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teter\OneDrive - Burlington\Documents\Analysis\"/>
    </mc:Choice>
  </mc:AlternateContent>
  <xr:revisionPtr revIDLastSave="0" documentId="13_ncr:1_{EC1B0AA0-CC4C-466C-9F37-71A5C2A3FD4B}" xr6:coauthVersionLast="47" xr6:coauthVersionMax="47" xr10:uidLastSave="{00000000-0000-0000-0000-000000000000}"/>
  <bookViews>
    <workbookView xWindow="-108" yWindow="-108" windowWidth="30168" windowHeight="19464" tabRatio="952" xr2:uid="{00000000-000D-0000-FFFF-FFFF00000000}"/>
  </bookViews>
  <sheets>
    <sheet name="2024" sheetId="47" r:id="rId1"/>
    <sheet name="2023" sheetId="46" r:id="rId2"/>
    <sheet name="2022" sheetId="45" r:id="rId3"/>
    <sheet name="2021" sheetId="41" r:id="rId4"/>
    <sheet name="IVR Remove CR" sheetId="40" r:id="rId5"/>
    <sheet name="Remodel.Downsize" sheetId="39" r:id="rId6"/>
    <sheet name="Planning and Store Dev" sheetId="37" r:id="rId7"/>
    <sheet name="sls prod guide" sheetId="35" r:id="rId8"/>
    <sheet name="doc link" sheetId="34" r:id="rId9"/>
    <sheet name="milestones" sheetId="33" r:id="rId10"/>
    <sheet name="SC Store ID chg for Relos" sheetId="32" r:id="rId11"/>
    <sheet name="entity name" sheetId="1" r:id="rId12"/>
    <sheet name="Due Dates" sheetId="2" r:id="rId13"/>
    <sheet name="GO Date and Remodel Complete" sheetId="31" r:id="rId14"/>
    <sheet name="Sheet3" sheetId="3" r:id="rId15"/>
    <sheet name="5yr plan" sheetId="5" r:id="rId16"/>
    <sheet name="RE Dir" sheetId="9" r:id="rId17"/>
    <sheet name="Legal" sheetId="6" r:id="rId18"/>
    <sheet name="pipeline mketbl vba" sheetId="7" r:id="rId19"/>
    <sheet name="Entity Name Change" sheetId="8" r:id="rId20"/>
    <sheet name="TI Report" sheetId="11" r:id="rId21"/>
    <sheet name="TIME" sheetId="12" r:id="rId22"/>
    <sheet name="ASC 842 Assumed options rpt" sheetId="26" r:id="rId23"/>
    <sheet name="Harvey" sheetId="13" r:id="rId24"/>
    <sheet name="Fiscal Calendar" sheetId="14" r:id="rId25"/>
    <sheet name="Sheet10" sheetId="24" r:id="rId26"/>
    <sheet name="Downsize" sheetId="15" r:id="rId27"/>
    <sheet name="Sheet6" sheetId="16" r:id="rId28"/>
    <sheet name="Sheet7" sheetId="17" r:id="rId29"/>
    <sheet name="Tax Amort" sheetId="29" r:id="rId30"/>
    <sheet name="decision matrix jan2018" sheetId="18" r:id="rId31"/>
    <sheet name="Relo Size Chg" sheetId="20" r:id="rId32"/>
    <sheet name="R US" sheetId="21" r:id="rId33"/>
    <sheet name="master term" sheetId="22" r:id="rId34"/>
    <sheet name="asc842 codes" sheetId="19" r:id="rId35"/>
    <sheet name="distance" sheetId="25" r:id="rId36"/>
    <sheet name="lozier" sheetId="27" r:id="rId37"/>
    <sheet name="Sheet9" sheetId="23" r:id="rId38"/>
    <sheet name="Sheet1" sheetId="28" r:id="rId39"/>
    <sheet name="Terms" sheetId="30" r:id="rId40"/>
    <sheet name="End date of Last option" sheetId="36" r:id="rId41"/>
    <sheet name="Service Channel" sheetId="38" r:id="rId42"/>
    <sheet name="Multiple Project Select" sheetId="42" r:id="rId43"/>
    <sheet name="Oracle WBS" sheetId="43" r:id="rId44"/>
  </sheets>
  <externalReferences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__123Graph_A" hidden="1">[1]combiner!$S$38:$S$55</definedName>
    <definedName name="__123Graph_B" hidden="1">[1]combiner!$U$38:$U$55</definedName>
    <definedName name="__123Graph_C" hidden="1">[1]combiner!$AE$38:$AE$55</definedName>
    <definedName name="__123Graph_D" hidden="1">[2]RBKTRAN7!$H$24:$H$24</definedName>
    <definedName name="__FDS_HYPERLINK_TOGGLE_STATE__" hidden="1">"ON"</definedName>
    <definedName name="_Fill" localSheetId="24" hidden="1">#REF!</definedName>
    <definedName name="_Fill" localSheetId="6" hidden="1">#REF!</definedName>
    <definedName name="_Fill" hidden="1">#REF!</definedName>
    <definedName name="_Key1" localSheetId="6" hidden="1">[3]BUSPLAN!#REF!</definedName>
    <definedName name="_Key1" hidden="1">[3]BUSPLAN!#REF!</definedName>
    <definedName name="_Key2" localSheetId="6" hidden="1">[4]RTNACHS!#REF!</definedName>
    <definedName name="_Key2" hidden="1">[4]RTNACHS!#REF!</definedName>
    <definedName name="_Order1" hidden="1">255</definedName>
    <definedName name="_Order2" hidden="1">255</definedName>
    <definedName name="_Sort" localSheetId="6" hidden="1">[3]BUSPLAN!#REF!</definedName>
    <definedName name="_Sort" hidden="1">[3]BUSPLAN!#REF!</definedName>
    <definedName name="_Table1_In1" localSheetId="24" hidden="1">#REF!</definedName>
    <definedName name="_Table1_In1" localSheetId="6" hidden="1">#REF!</definedName>
    <definedName name="_Table1_In1" hidden="1">#REF!</definedName>
    <definedName name="_Table1_Out" localSheetId="24" hidden="1">#REF!</definedName>
    <definedName name="_Table1_Out" localSheetId="6" hidden="1">#REF!</definedName>
    <definedName name="_Table1_Out" hidden="1">#REF!</definedName>
    <definedName name="_Table2_In1" localSheetId="24" hidden="1">#REF!</definedName>
    <definedName name="_Table2_In1" localSheetId="6" hidden="1">#REF!</definedName>
    <definedName name="_Table2_In1" hidden="1">#REF!</definedName>
    <definedName name="_Table2_In2" localSheetId="24" hidden="1">#REF!</definedName>
    <definedName name="_Table2_In2" localSheetId="6" hidden="1">#REF!</definedName>
    <definedName name="_Table2_In2" hidden="1">#REF!</definedName>
    <definedName name="_Table2_Out" localSheetId="24" hidden="1">#REF!</definedName>
    <definedName name="_Table2_Out" localSheetId="6" hidden="1">#REF!</definedName>
    <definedName name="_Table2_Out" hidden="1">#REF!</definedName>
    <definedName name="AAA_DOCTOPS" hidden="1">"AAA_SET"</definedName>
    <definedName name="AS2DocOpenMode" hidden="1">"AS2DocumentEdit"</definedName>
    <definedName name="AS2HasNoAutoHeaderFooter" hidden="1">" "</definedName>
    <definedName name="balls" hidden="1">{#N/A,#N/A,FALSE,"A. Inc Stmt";#N/A,#N/A,FALSE,"A1 Qtly Inc Stmt"}</definedName>
    <definedName name="cb_Chart_1" hidden="1">'[5]Valuation 2'!$B$4:$D$8</definedName>
    <definedName name="cb_Chart_1_opts" hidden="1">"1, 5, 1, False, 2, True, False, , 0, False, False, 1, 1"</definedName>
    <definedName name="cb_Chart_2" localSheetId="24" hidden="1">#REF!</definedName>
    <definedName name="cb_Chart_2" localSheetId="6" hidden="1">#REF!</definedName>
    <definedName name="cb_Chart_2" hidden="1">#REF!</definedName>
    <definedName name="cb_Chart_2_opts" hidden="1">"1, 1, 1, False, 2, False, False, , 0, False, False, 1, 1"</definedName>
    <definedName name="cb_Chart_3" localSheetId="24" hidden="1">#REF!</definedName>
    <definedName name="cb_Chart_3" localSheetId="6" hidden="1">#REF!</definedName>
    <definedName name="cb_Chart_3" hidden="1">#REF!</definedName>
    <definedName name="cb_Chart_3_opts" hidden="1">"1, 1, 1, False, 2, False, False, , 0, False, False, 1, 1"</definedName>
    <definedName name="cb_sChart1489E789_opts" hidden="1">"2, 1, 2, True, 2, False, False, , 0, False, True, 2, 2"</definedName>
    <definedName name="cb_sChart1489EC54_opts" hidden="1">"2, 1, 2, True, 2, False, False, , 0, False, True, 2, 2"</definedName>
    <definedName name="CIQWBGuid" hidden="1">"f7f24ecc-e2b1-4661-9de9-4059f49446ce"</definedName>
    <definedName name="dont" localSheetId="6" hidden="1">#REF!</definedName>
    <definedName name="dont" hidden="1">#REF!</definedName>
    <definedName name="ev.Calculation" hidden="1">-4135</definedName>
    <definedName name="ev.Initialized" hidden="1">FALSE</definedName>
    <definedName name="fill" localSheetId="6" hidden="1">#REF!</definedName>
    <definedName name="fill" hidden="1">#REF!</definedName>
    <definedName name="FiscalMth">OFFSET('[6]UWM by Week Spread'!$O$6,0,0,lrow,1)</definedName>
    <definedName name="FY">OFFSET('[6]UWM by Week Spread'!$N$6,0,0,lrow,1)</definedName>
    <definedName name="hn.Delete015" hidden="1">'[7]CREDIT STATS'!$B$9:$K$14,'[7]CREDIT STATS'!$O$11:$X$18,'[7]CREDIT STATS'!$B$28:$K$37,'[7]CREDIT STATS'!$O$28:$X$32,'[7]CREDIT STATS'!$O$46:$X$46</definedName>
    <definedName name="hn.ModelVersion" hidden="1">1</definedName>
    <definedName name="hn.NoUpload" hidden="1">0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EST" hidden="1">"c5624"</definedName>
    <definedName name="IQ_BV_EST_REUT" hidden="1">"c5403"</definedName>
    <definedName name="IQ_BV_HIGH_EST" hidden="1">"c5626"</definedName>
    <definedName name="IQ_BV_HIGH_EST_REUT" hidden="1">"c5405"</definedName>
    <definedName name="IQ_BV_LOW_EST" hidden="1">"c5627"</definedName>
    <definedName name="IQ_BV_LOW_EST_REUT" hidden="1">"c5406"</definedName>
    <definedName name="IQ_BV_MEDIAN_EST" hidden="1">"c5625"</definedName>
    <definedName name="IQ_BV_MEDIAN_EST_REUT" hidden="1">"c5404"</definedName>
    <definedName name="IQ_BV_NUM_EST" hidden="1">"c5628"</definedName>
    <definedName name="IQ_BV_NUM_EST_REUT" hidden="1">"c5407"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REUT" hidden="1">"c5477"</definedName>
    <definedName name="IQ_BV_SHARE_EST" hidden="1">"c3541"</definedName>
    <definedName name="IQ_BV_SHARE_EST_REUT" hidden="1">"c5439"</definedName>
    <definedName name="IQ_BV_SHARE_HIGH_EST" hidden="1">"c3542"</definedName>
    <definedName name="IQ_BV_SHARE_HIGH_EST_REUT" hidden="1">"c5441"</definedName>
    <definedName name="IQ_BV_SHARE_LOW_EST" hidden="1">"c3543"</definedName>
    <definedName name="IQ_BV_SHARE_LOW_EST_REUT" hidden="1">"c5442"</definedName>
    <definedName name="IQ_BV_SHARE_MEDIAN_EST" hidden="1">"c3544"</definedName>
    <definedName name="IQ_BV_SHARE_MEDIAN_EST_REUT" hidden="1">"c5440"</definedName>
    <definedName name="IQ_BV_SHARE_NUM_EST" hidden="1">"c3539"</definedName>
    <definedName name="IQ_BV_SHARE_NUM_EST_REUT" hidden="1">"c5443"</definedName>
    <definedName name="IQ_BV_SHARE_STDDEV_EST" hidden="1">"c3540"</definedName>
    <definedName name="IQ_BV_SHARE_STDDEV_EST_REUT" hidden="1">"c5444"</definedName>
    <definedName name="IQ_BV_STDDEV_EST" hidden="1">"c5629"</definedName>
    <definedName name="IQ_BV_STDDEV_EST_REUT" hidden="1">"c5408"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REUT" hidden="1">"c5474"</definedName>
    <definedName name="IQ_CAPEX_BNK" hidden="1">"c110"</definedName>
    <definedName name="IQ_CAPEX_BR" hidden="1">"c111"</definedName>
    <definedName name="IQ_CAPEX_EST" hidden="1">"c3523"</definedName>
    <definedName name="IQ_CAPEX_EST_REUT" hidden="1">"c3969"</definedName>
    <definedName name="IQ_CAPEX_FIN" hidden="1">"c112"</definedName>
    <definedName name="IQ_CAPEX_GUIDANCE" hidden="1">"c4150"</definedName>
    <definedName name="IQ_CAPEX_HIGH_EST" hidden="1">"c3524"</definedName>
    <definedName name="IQ_CAPEX_HIGH_EST_REUT" hidden="1">"c3971"</definedName>
    <definedName name="IQ_CAPEX_HIGH_GUIDANCE" hidden="1">"c4180"</definedName>
    <definedName name="IQ_CAPEX_INS" hidden="1">"c113"</definedName>
    <definedName name="IQ_CAPEX_LOW_EST" hidden="1">"c3525"</definedName>
    <definedName name="IQ_CAPEX_LOW_EST_REUT" hidden="1">"c3972"</definedName>
    <definedName name="IQ_CAPEX_LOW_GUIDANCE" hidden="1">"c4220"</definedName>
    <definedName name="IQ_CAPEX_MEDIAN_EST" hidden="1">"c3526"</definedName>
    <definedName name="IQ_CAPEX_MEDIAN_EST_REUT" hidden="1">"c3970"</definedName>
    <definedName name="IQ_CAPEX_NUM_EST" hidden="1">"c3521"</definedName>
    <definedName name="IQ_CAPEX_NUM_EST_REUT" hidden="1">"c3973"</definedName>
    <definedName name="IQ_CAPEX_STDDEV_EST" hidden="1">"c3522"</definedName>
    <definedName name="IQ_CAPEX_STDDEV_EST_REUT" hidden="1">"c3974"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GUIDANCE" hidden="1">"c4155"</definedName>
    <definedName name="IQ_CASH_FLOW_HIGH_EST" hidden="1">"c4156"</definedName>
    <definedName name="IQ_CASH_FLOW_HIGH_GUIDANCE" hidden="1">"c4201"</definedName>
    <definedName name="IQ_CASH_FLOW_LOW_EST" hidden="1">"c4157"</definedName>
    <definedName name="IQ_CASH_FLOW_LOW_GUIDANCE" hidden="1">"c4241"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GUIDANCE" hidden="1">"c4165"</definedName>
    <definedName name="IQ_CASH_OPER_HIGH_EST" hidden="1">"c4166"</definedName>
    <definedName name="IQ_CASH_OPER_HIGH_GUIDANCE" hidden="1">"c4185"</definedName>
    <definedName name="IQ_CASH_OPER_LOW_EST" hidden="1">"c4244"</definedName>
    <definedName name="IQ_CASH_OPER_LOW_GUIDANCE" hidden="1">"c4225"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HIGH_EST" hidden="1">"c4251"</definedName>
    <definedName name="IQ_CASH_ST_INVEST_HIGH_GUIDANCE" hidden="1">"c4195"</definedName>
    <definedName name="IQ_CASH_ST_INVEST_LOW_EST" hidden="1">"c4252"</definedName>
    <definedName name="IQ_CASH_ST_INVEST_LOW_GUIDANCE" hidden="1">"c4235"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REUT" hidden="1">"c5463"</definedName>
    <definedName name="IQ_CFPS_EST" hidden="1">"c1667"</definedName>
    <definedName name="IQ_CFPS_EST_REUT" hidden="1">"c3844"</definedName>
    <definedName name="IQ_CFPS_GUIDANCE" hidden="1">"c4256"</definedName>
    <definedName name="IQ_CFPS_HIGH_EST" hidden="1">"c1669"</definedName>
    <definedName name="IQ_CFPS_HIGH_EST_REUT" hidden="1">"c3846"</definedName>
    <definedName name="IQ_CFPS_HIGH_GUIDANCE" hidden="1">"c4167"</definedName>
    <definedName name="IQ_CFPS_LOW_EST" hidden="1">"c1670"</definedName>
    <definedName name="IQ_CFPS_LOW_EST_REUT" hidden="1">"c3847"</definedName>
    <definedName name="IQ_CFPS_LOW_GUIDANCE" hidden="1">"c4207"</definedName>
    <definedName name="IQ_CFPS_MEDIAN_EST" hidden="1">"c1668"</definedName>
    <definedName name="IQ_CFPS_MEDIAN_EST_REUT" hidden="1">"c3845"</definedName>
    <definedName name="IQ_CFPS_NUM_EST" hidden="1">"c1671"</definedName>
    <definedName name="IQ_CFPS_NUM_EST_REUT" hidden="1">"c3848"</definedName>
    <definedName name="IQ_CFPS_STDDEV_EST" hidden="1">"c1672"</definedName>
    <definedName name="IQ_CFPS_STDDEV_EST_REUT" hidden="1">"c3849"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FF_LASTCLOSE_TARGET_PRICE_REUT" hidden="1">"c5436"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GUIDANCE" hidden="1">"c4279"</definedName>
    <definedName name="IQ_DISTRIBUTABLE_CASH_HIGH_EST" hidden="1">"c4280"</definedName>
    <definedName name="IQ_DISTRIBUTABLE_CASH_HIGH_GUIDANCE" hidden="1">"c4198"</definedName>
    <definedName name="IQ_DISTRIBUTABLE_CASH_LOW_EST" hidden="1">"c4281"</definedName>
    <definedName name="IQ_DISTRIBUTABLE_CASH_LOW_GUIDANCE" hidden="1">"c4238"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GUIDANCE" hidden="1">"c4287"</definedName>
    <definedName name="IQ_DISTRIBUTABLE_CASH_SHARE_HIGH_EST" hidden="1">"c4288"</definedName>
    <definedName name="IQ_DISTRIBUTABLE_CASH_SHARE_HIGH_GUIDANCE" hidden="1">"c4199"</definedName>
    <definedName name="IQ_DISTRIBUTABLE_CASH_SHARE_LOW_EST" hidden="1">"c4289"</definedName>
    <definedName name="IQ_DISTRIBUTABLE_CASH_SHARE_LOW_GUIDANCE" hidden="1">"c4239"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REUT" hidden="1">"c5464"</definedName>
    <definedName name="IQ_DPS_EST" hidden="1">"c1674"</definedName>
    <definedName name="IQ_DPS_EST_BOTTOM_UP" hidden="1">"c5493"</definedName>
    <definedName name="IQ_DPS_EST_BOTTOM_UP_REUT" hidden="1">"c5501"</definedName>
    <definedName name="IQ_DPS_EST_REUT" hidden="1">"c3851"</definedName>
    <definedName name="IQ_DPS_GUIDANCE" hidden="1">"c4302"</definedName>
    <definedName name="IQ_DPS_HIGH_EST" hidden="1">"c1676"</definedName>
    <definedName name="IQ_DPS_HIGH_EST_REUT" hidden="1">"c3853"</definedName>
    <definedName name="IQ_DPS_HIGH_GUIDANCE" hidden="1">"c4168"</definedName>
    <definedName name="IQ_DPS_LOW_EST" hidden="1">"c1677"</definedName>
    <definedName name="IQ_DPS_LOW_EST_REUT" hidden="1">"c3854"</definedName>
    <definedName name="IQ_DPS_LOW_GUIDANCE" hidden="1">"c4208"</definedName>
    <definedName name="IQ_DPS_MEDIAN_EST" hidden="1">"c1675"</definedName>
    <definedName name="IQ_DPS_MEDIAN_EST_REUT" hidden="1">"c3852"</definedName>
    <definedName name="IQ_DPS_NUM_EST" hidden="1">"c1678"</definedName>
    <definedName name="IQ_DPS_NUM_EST_REUT" hidden="1">"c3855"</definedName>
    <definedName name="IQ_DPS_STDDEV_EST" hidden="1">"c1679"</definedName>
    <definedName name="IQ_DPS_STDDEV_EST_REUT" hidden="1">"c3856"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XCL_SBC" hidden="1">"c3082"</definedName>
    <definedName name="IQ_EBIT_GUIDANCE" hidden="1">"c4303"</definedName>
    <definedName name="IQ_EBIT_GW_ACT_OR_EST" hidden="1">"c4306"</definedName>
    <definedName name="IQ_EBIT_GW_EST" hidden="1">"c4305"</definedName>
    <definedName name="IQ_EBIT_GW_GUIDANCE" hidden="1">"c4307"</definedName>
    <definedName name="IQ_EBIT_GW_HIGH_EST" hidden="1">"c4308"</definedName>
    <definedName name="IQ_EBIT_GW_HIGH_GUIDANCE" hidden="1">"c4171"</definedName>
    <definedName name="IQ_EBIT_GW_LOW_EST" hidden="1">"c4309"</definedName>
    <definedName name="IQ_EBIT_GW_LOW_GUIDANCE" hidden="1">"c4211"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REUT" hidden="1">"c5335"</definedName>
    <definedName name="IQ_EBIT_HIGH_GUIDANCE" hidden="1">"c4172"</definedName>
    <definedName name="IQ_EBIT_INT" hidden="1">"c360"</definedName>
    <definedName name="IQ_EBIT_LOW_EST" hidden="1">"c1684"</definedName>
    <definedName name="IQ_EBIT_LOW_EST_REUT" hidden="1">"c5336"</definedName>
    <definedName name="IQ_EBIT_LOW_GUIDANCE" hidden="1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NUM_EST" hidden="1">"c1685"</definedName>
    <definedName name="IQ_EBIT_NUM_EST_REUT" hidden="1">"c5337"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UIDANCE" hidden="1">"c4317"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GUIDANCE" hidden="1">"c4321"</definedName>
    <definedName name="IQ_EBIT_SBC_GW_HIGH_EST" hidden="1">"c4322"</definedName>
    <definedName name="IQ_EBIT_SBC_GW_HIGH_GUIDANCE" hidden="1">"c4193"</definedName>
    <definedName name="IQ_EBIT_SBC_GW_LOW_EST" hidden="1">"c4323"</definedName>
    <definedName name="IQ_EBIT_SBC_GW_LOW_GUIDANCE" hidden="1">"c4233"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LOW_EST" hidden="1">"c4329"</definedName>
    <definedName name="IQ_EBIT_SBC_LOW_GUIDANCE" hidden="1">"c4232"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REUT" hidden="1">"c5338"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REUT" hidden="1">"c5462"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UIDANCE" hidden="1">"c4334"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GUIDANCE" hidden="1">"c4170"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GUIDANCE" hidden="1">"c4210"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GUIDANCE" hidden="1">"c4338"</definedName>
    <definedName name="IQ_EBITDA_SBC_HIGH_EST" hidden="1">"c4339"</definedName>
    <definedName name="IQ_EBITDA_SBC_HIGH_GUIDANCE" hidden="1">"c4194"</definedName>
    <definedName name="IQ_EBITDA_SBC_LOW_EST" hidden="1">"c4340"</definedName>
    <definedName name="IQ_EBITDA_SBC_LOW_GUIDANCE" hidden="1">"c4234"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HIGH_GUIDANCE" hidden="1">"c4174"</definedName>
    <definedName name="IQ_EBT_GAAP_LOW_GUIDANCE" hidden="1">"c4214"</definedName>
    <definedName name="IQ_EBT_GUIDANCE" hidden="1">"c4346"</definedName>
    <definedName name="IQ_EBT_GW_GUIDANCE" hidden="1">"c4347"</definedName>
    <definedName name="IQ_EBT_GW_HIGH_GUIDANCE" hidden="1">"c4175"</definedName>
    <definedName name="IQ_EBT_GW_LOW_GUIDANCE" hidden="1">"c4215"</definedName>
    <definedName name="IQ_EBT_HIGH_GUIDANCE" hidden="1">"c4173"</definedName>
    <definedName name="IQ_EBT_INCL_MARGIN" hidden="1">"c387"</definedName>
    <definedName name="IQ_EBT_INS" hidden="1">"c388"</definedName>
    <definedName name="IQ_EBT_LOW_GUIDANCE" hidden="1">"c4213"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UIDANCE" hidden="1">"c4351"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GUIDANCE" hidden="1">"c4355"</definedName>
    <definedName name="IQ_EBT_SBC_GW_HIGH_EST" hidden="1">"c4356"</definedName>
    <definedName name="IQ_EBT_SBC_GW_HIGH_GUIDANCE" hidden="1">"c4191"</definedName>
    <definedName name="IQ_EBT_SBC_GW_LOW_EST" hidden="1">"c4357"</definedName>
    <definedName name="IQ_EBT_SBC_GW_LOW_GUIDANCE" hidden="1">"c4231"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LOW_EST" hidden="1">"c4363"</definedName>
    <definedName name="IQ_EBT_SBC_LOW_GUIDANCE" hidden="1">"c4230"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REUT" hidden="1">"c5460"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REUT" hidden="1">"c5497"</definedName>
    <definedName name="IQ_EPS_EST_CIQ" hidden="1">"c4994"</definedName>
    <definedName name="IQ_EPS_EST_REUT" hidden="1">"c5453"</definedName>
    <definedName name="IQ_EPS_EXCL_GUIDANCE" hidden="1">"c4368"</definedName>
    <definedName name="IQ_EPS_EXCL_HIGH_GUIDANCE" hidden="1">"c4369"</definedName>
    <definedName name="IQ_EPS_EXCL_LOW_GUIDANCE" hidden="1">"c4204"</definedName>
    <definedName name="IQ_EPS_GAAP_GUIDANCE" hidden="1">"c4370"</definedName>
    <definedName name="IQ_EPS_GAAP_HIGH_GUIDANCE" hidden="1">"c4371"</definedName>
    <definedName name="IQ_EPS_GAAP_LOW_GUIDANCE" hidden="1">"c4205"</definedName>
    <definedName name="IQ_EPS_GW_ACT_OR_EST" hidden="1">"c2223"</definedName>
    <definedName name="IQ_EPS_GW_ACT_OR_EST_CIQ" hidden="1">"c5066"</definedName>
    <definedName name="IQ_EPS_GW_ACT_OR_EST_REUT" hidden="1">"c5469"</definedName>
    <definedName name="IQ_EPS_GW_EST" hidden="1">"c1737"</definedName>
    <definedName name="IQ_EPS_GW_EST_BOTTOM_UP" hidden="1">"c5491"</definedName>
    <definedName name="IQ_EPS_GW_EST_BOTTOM_UP_REUT" hidden="1">"c5499"</definedName>
    <definedName name="IQ_EPS_GW_EST_CIQ" hidden="1">"c4723"</definedName>
    <definedName name="IQ_EPS_GW_EST_REUT" hidden="1">"c5389"</definedName>
    <definedName name="IQ_EPS_GW_GUIDANCE" hidden="1">"c4372"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HIGH_GUIDANCE" hidden="1">"c4373"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LOW_GUIDANCE" hidden="1">"c4206"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REUT" hidden="1">"c5498"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_ACT_OR_EST_REUT" hidden="1">"c5470"</definedName>
    <definedName name="IQ_EPS_REPORTED_EST" hidden="1">"c1744"</definedName>
    <definedName name="IQ_EPS_REPORTED_EST_BOTTOM_UP" hidden="1">"c5492"</definedName>
    <definedName name="IQ_EPS_REPORTED_EST_BOTTOM_UP_REUT" hidden="1">"c5500"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UIDANCE" hidden="1">"c4377"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GUIDANCE" hidden="1">"c4381"</definedName>
    <definedName name="IQ_EPS_SBC_GW_HIGH_EST" hidden="1">"c4382"</definedName>
    <definedName name="IQ_EPS_SBC_GW_HIGH_GUIDANCE" hidden="1">"c4189"</definedName>
    <definedName name="IQ_EPS_SBC_GW_LOW_EST" hidden="1">"c4383"</definedName>
    <definedName name="IQ_EPS_SBC_GW_LOW_GUIDANCE" hidden="1">"c4229"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LOW_EST" hidden="1">"c4389"</definedName>
    <definedName name="IQ_EPS_SBC_LOW_GUIDANCE" hidden="1">"c4228"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REUT" hidden="1">"c5409"</definedName>
    <definedName name="IQ_EST_ACT_BV_SHARE" hidden="1">"c3549"</definedName>
    <definedName name="IQ_EST_ACT_BV_SHARE_REUT" hidden="1">"c5445"</definedName>
    <definedName name="IQ_EST_ACT_CAPEX" hidden="1">"c3546"</definedName>
    <definedName name="IQ_EST_ACT_CAPEX_REUT" hidden="1">"c3975"</definedName>
    <definedName name="IQ_EST_ACT_CASH_EPS" hidden="1">"c5637"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REUT" hidden="1">"c3850"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REUT" hidden="1">"c3857"</definedName>
    <definedName name="IQ_EST_ACT_EBIT" hidden="1">"c1687"</definedName>
    <definedName name="IQ_EST_ACT_EBIT_GW" hidden="1">"c4398"</definedName>
    <definedName name="IQ_EST_ACT_EBIT_REUT" hidden="1">"c5339"</definedName>
    <definedName name="IQ_EST_ACT_EBIT_SBC" hidden="1">"c4399"</definedName>
    <definedName name="IQ_EST_ACT_EBIT_SBC_GW" hidden="1">"c4400"</definedName>
    <definedName name="IQ_EST_ACT_EBITDA" hidden="1">"c1664"</definedName>
    <definedName name="IQ_EST_ACT_EBITDA_REUT" hidden="1">"c3836"</definedName>
    <definedName name="IQ_EST_ACT_EBITDA_SBC" hidden="1">"c4401"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EPS_REUT" hidden="1">"c5457"</definedName>
    <definedName name="IQ_EST_ACT_EPS_SBC" hidden="1">"c4404"</definedName>
    <definedName name="IQ_EST_ACT_EPS_SBC_GW" hidden="1">"c4405"</definedName>
    <definedName name="IQ_EST_ACT_FFO" hidden="1">"c1666"</definedName>
    <definedName name="IQ_EST_ACT_FFO_ADJ" hidden="1">"c4406"</definedName>
    <definedName name="IQ_EST_ACT_FFO_REUT" hidden="1">"c3843"</definedName>
    <definedName name="IQ_EST_ACT_FFO_SHARE" hidden="1">"c4407"</definedName>
    <definedName name="IQ_EST_ACT_GROSS_MARGIN" hidden="1">"c5553"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SHARE_REUT" hidden="1">"c5616"</definedName>
    <definedName name="IQ_EST_ACT_NET_DEBT" hidden="1">"c3545"</definedName>
    <definedName name="IQ_EST_ACT_NET_DEBT_REUT" hidden="1">"c5446"</definedName>
    <definedName name="IQ_EST_ACT_NI" hidden="1">"c1722"</definedName>
    <definedName name="IQ_EST_ACT_NI_GW" hidden="1">"c1729"</definedName>
    <definedName name="IQ_EST_ACT_NI_GW_REUT" hidden="1">"c5381"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 hidden="1">"c4409"</definedName>
    <definedName name="IQ_EST_ACT_NI_SBC_GW" hidden="1">"c4410"</definedName>
    <definedName name="IQ_EST_ACT_OPER_INC" hidden="1">"c1694"</definedName>
    <definedName name="IQ_EST_ACT_OPER_INC_REUT" hidden="1">"c5346"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REPORT_INC" hidden="1">"c1715"</definedName>
    <definedName name="IQ_EST_ACT_PRETAX_REPORT_INC_REUT" hidden="1">"c5367"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REUT" hidden="1">"c3996"</definedName>
    <definedName name="IQ_EST_ACT_RETURN_EQUITY" hidden="1">"c3548"</definedName>
    <definedName name="IQ_EST_ACT_RETURN_EQUITY_REUT" hidden="1">"c3989"</definedName>
    <definedName name="IQ_EST_ACT_REV" hidden="1">"c2113"</definedName>
    <definedName name="IQ_EST_ACT_REV_REUT" hidden="1">"c3835"</definedName>
    <definedName name="IQ_EST_BV_DIFF_REUT" hidden="1">"c5433"</definedName>
    <definedName name="IQ_EST_BV_SHARE_DIFF" hidden="1">"c4147"</definedName>
    <definedName name="IQ_EST_BV_SHARE_SURPRISE_PERCENT" hidden="1">"c4148"</definedName>
    <definedName name="IQ_EST_BV_SURPRISE_PERCENT_REUT" hidden="1">"c5434"</definedName>
    <definedName name="IQ_EST_CAPEX_DIFF" hidden="1">"c4149"</definedName>
    <definedName name="IQ_EST_CAPEX_GROWTH_1YR" hidden="1">"c3588"</definedName>
    <definedName name="IQ_EST_CAPEX_GROWTH_1YR_REUT" hidden="1">"c5447"</definedName>
    <definedName name="IQ_EST_CAPEX_GROWTH_2YR" hidden="1">"c3589"</definedName>
    <definedName name="IQ_EST_CAPEX_GROWTH_2YR_REUT" hidden="1">"c5448"</definedName>
    <definedName name="IQ_EST_CAPEX_GROWTH_Q_1YR" hidden="1">"c3590"</definedName>
    <definedName name="IQ_EST_CAPEX_GROWTH_Q_1YR_REUT" hidden="1">"c5449"</definedName>
    <definedName name="IQ_EST_CAPEX_SEQ_GROWTH_Q" hidden="1">"c3591"</definedName>
    <definedName name="IQ_EST_CAPEX_SEQ_GROWTH_Q_REUT" hidden="1">"c5450"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REUT" hidden="1">"c3892"</definedName>
    <definedName name="IQ_EST_CFPS_GROWTH_1YR" hidden="1">"c1774"</definedName>
    <definedName name="IQ_EST_CFPS_GROWTH_1YR_REUT" hidden="1">"c3878"</definedName>
    <definedName name="IQ_EST_CFPS_GROWTH_2YR" hidden="1">"c1775"</definedName>
    <definedName name="IQ_EST_CFPS_GROWTH_2YR_REUT" hidden="1">"c3879"</definedName>
    <definedName name="IQ_EST_CFPS_GROWTH_Q_1YR" hidden="1">"c1776"</definedName>
    <definedName name="IQ_EST_CFPS_GROWTH_Q_1YR_REUT" hidden="1">"c3880"</definedName>
    <definedName name="IQ_EST_CFPS_SEQ_GROWTH_Q" hidden="1">"c1777"</definedName>
    <definedName name="IQ_EST_CFPS_SEQ_GROWTH_Q_REUT" hidden="1">"c3881"</definedName>
    <definedName name="IQ_EST_CFPS_SURPRISE_PERCENT" hidden="1">"c1872"</definedName>
    <definedName name="IQ_EST_CFPS_SURPRISE_PERCENT_REUT" hidden="1">"c3893"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REUT" hidden="1">"c3894"</definedName>
    <definedName name="IQ_EST_DPS_GROWTH_1YR" hidden="1">"c1778"</definedName>
    <definedName name="IQ_EST_DPS_GROWTH_1YR_REUT" hidden="1">"c3882"</definedName>
    <definedName name="IQ_EST_DPS_GROWTH_2YR" hidden="1">"c1779"</definedName>
    <definedName name="IQ_EST_DPS_GROWTH_2YR_REUT" hidden="1">"c3883"</definedName>
    <definedName name="IQ_EST_DPS_GROWTH_Q_1YR" hidden="1">"c1780"</definedName>
    <definedName name="IQ_EST_DPS_GROWTH_Q_1YR_REUT" hidden="1">"c3884"</definedName>
    <definedName name="IQ_EST_DPS_SEQ_GROWTH_Q" hidden="1">"c1781"</definedName>
    <definedName name="IQ_EST_DPS_SEQ_GROWTH_Q_REUT" hidden="1">"c3885"</definedName>
    <definedName name="IQ_EST_DPS_SURPRISE_PERCENT" hidden="1">"c1874"</definedName>
    <definedName name="IQ_EST_DPS_SURPRISE_PERCENT_REUT" hidden="1">"c3895"</definedName>
    <definedName name="IQ_EST_EBIT_DIFF" hidden="1">"c1875"</definedName>
    <definedName name="IQ_EST_EBIT_DIFF_REUT" hidden="1">"c5413"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REUT" hidden="1">"c5414"</definedName>
    <definedName name="IQ_EST_EBITDA_DIFF" hidden="1">"c1867"</definedName>
    <definedName name="IQ_EST_EBITDA_DIFF_REUT" hidden="1">"c3888"</definedName>
    <definedName name="IQ_EST_EBITDA_GROWTH_1YR" hidden="1">"c1766"</definedName>
    <definedName name="IQ_EST_EBITDA_GROWTH_1YR_REUT" hidden="1">"c3864"</definedName>
    <definedName name="IQ_EST_EBITDA_GROWTH_2YR" hidden="1">"c1767"</definedName>
    <definedName name="IQ_EST_EBITDA_GROWTH_2YR_REUT" hidden="1">"c3865"</definedName>
    <definedName name="IQ_EST_EBITDA_GROWTH_Q_1YR" hidden="1">"c1768"</definedName>
    <definedName name="IQ_EST_EBITDA_GROWTH_Q_1YR_REUT" hidden="1">"c3866"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REUT" hidden="1">"c3867"</definedName>
    <definedName name="IQ_EST_EBITDA_SURPRISE_PERCENT" hidden="1">"c1868"</definedName>
    <definedName name="IQ_EST_EBITDA_SURPRISE_PERCENT_REUT" hidden="1">"c3889"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REUT" hidden="1">"c5458"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2YR_REUT" hidden="1">"c3858"</definedName>
    <definedName name="IQ_EST_EPS_GROWTH_5YR" hidden="1">"c1655"</definedName>
    <definedName name="IQ_EST_EPS_GROWTH_5YR_BOTTOM_UP" hidden="1">"c5487"</definedName>
    <definedName name="IQ_EST_EPS_GROWTH_5YR_BOTTOM_UP_REUT" hidden="1">"c5495"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REUT" hidden="1">"c5322"</definedName>
    <definedName name="IQ_EST_EPS_GROWTH_5YR_LOW" hidden="1">"c1658"</definedName>
    <definedName name="IQ_EST_EPS_GROWTH_5YR_LOW_CIQ" hidden="1">"c4664"</definedName>
    <definedName name="IQ_EST_EPS_GROWTH_5YR_LOW_REUT" hidden="1">"c5323"</definedName>
    <definedName name="IQ_EST_EPS_GROWTH_5YR_MEDIAN" hidden="1">"c1656"</definedName>
    <definedName name="IQ_EST_EPS_GROWTH_5YR_MEDIAN_CIQ" hidden="1">"c5480"</definedName>
    <definedName name="IQ_EST_EPS_GROWTH_5YR_MEDIAN_REUT" hidden="1">"c5321"</definedName>
    <definedName name="IQ_EST_EPS_GROWTH_5YR_NUM" hidden="1">"c1659"</definedName>
    <definedName name="IQ_EST_EPS_GROWTH_5YR_NUM_CIQ" hidden="1">"c4665"</definedName>
    <definedName name="IQ_EST_EPS_GROWTH_5YR_NUM_REUT" hidden="1">"c5324"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REUT" hidden="1">"c5325"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REUT" hidden="1">"c3859"</definedName>
    <definedName name="IQ_EST_EPS_SURPRISE" hidden="1">"c1635"</definedName>
    <definedName name="IQ_EST_EPS_SURPRISE_PERCENT" hidden="1">"c1635"</definedName>
    <definedName name="IQ_EST_EPS_SURPRISE_PERCENT_REUT" hidden="1">"c5459"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"c1869"</definedName>
    <definedName name="IQ_EST_FFO_DIFF_REUT" hidden="1">"c3890"</definedName>
    <definedName name="IQ_EST_FFO_GROWTH_1YR" hidden="1">"c1770"</definedName>
    <definedName name="IQ_EST_FFO_GROWTH_1YR_REUT" hidden="1">"c3874"</definedName>
    <definedName name="IQ_EST_FFO_GROWTH_2YR" hidden="1">"c1771"</definedName>
    <definedName name="IQ_EST_FFO_GROWTH_2YR_REUT" hidden="1">"c3875"</definedName>
    <definedName name="IQ_EST_FFO_GROWTH_Q_1YR" hidden="1">"c1772"</definedName>
    <definedName name="IQ_EST_FFO_GROWTH_Q_1YR_REUT" hidden="1">"c3876"</definedName>
    <definedName name="IQ_EST_FFO_SEQ_GROWTH_Q" hidden="1">"c1773"</definedName>
    <definedName name="IQ_EST_FFO_SEQ_GROWTH_Q_REUT" hidden="1">"c3877"</definedName>
    <definedName name="IQ_EST_FFO_SHARE_DIFF" hidden="1">"c4444"</definedName>
    <definedName name="IQ_EST_FFO_SHARE_GROWTH_1YR" hidden="1">"c4425"</definedName>
    <definedName name="IQ_EST_FFO_SHARE_GROWTH_2YR" hidden="1">"c4426"</definedName>
    <definedName name="IQ_EST_FFO_SHARE_GROWTH_Q_1YR" hidden="1">"c4427"</definedName>
    <definedName name="IQ_EST_FFO_SHARE_SEQ_GROWTH_Q" hidden="1">"c4428"</definedName>
    <definedName name="IQ_EST_FFO_SHARE_SURPRISE_PERCENT" hidden="1">"c4453"</definedName>
    <definedName name="IQ_EST_FFO_SURPRISE_PERCENT" hidden="1">"c1870"</definedName>
    <definedName name="IQ_EST_FFO_SURPRISE_PERCENT_REUT" hidden="1">"c3891"</definedName>
    <definedName name="IQ_EST_FOOTNOTE" hidden="1">"c4540"</definedName>
    <definedName name="IQ_EST_FOOTNOTE_CIQ" hidden="1">"c12022"</definedName>
    <definedName name="IQ_EST_FOOTNOTE_REUT" hidden="1">"c5478"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"c1896"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REUT" hidden="1">"c5423"</definedName>
    <definedName name="IQ_EST_NI_GW_DIFF" hidden="1">"c1887"</definedName>
    <definedName name="IQ_EST_NI_GW_DIFF_REUT" hidden="1">"c5425"</definedName>
    <definedName name="IQ_EST_NI_GW_SURPRISE_PERCENT" hidden="1">"c1888"</definedName>
    <definedName name="IQ_EST_NI_GW_SURPRISE_PERCENT_REUT" hidden="1">"c5426"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REUT" hidden="1">"c5424"</definedName>
    <definedName name="IQ_EST_NUM_BUY" hidden="1">"c1759"</definedName>
    <definedName name="IQ_EST_NUM_BUY_REUT" hidden="1">"c3869"</definedName>
    <definedName name="IQ_EST_NUM_HIGH_REC" hidden="1">"c5649"</definedName>
    <definedName name="IQ_EST_NUM_HIGH_REC_REUT" hidden="1">"c3870"</definedName>
    <definedName name="IQ_EST_NUM_HIGHEST_REC" hidden="1">"c5648"</definedName>
    <definedName name="IQ_EST_NUM_HIGHEST_REC_REUT" hidden="1">"c3869"</definedName>
    <definedName name="IQ_EST_NUM_HOLD" hidden="1">"c1761"</definedName>
    <definedName name="IQ_EST_NUM_HOLD_REUT" hidden="1">"c3871"</definedName>
    <definedName name="IQ_EST_NUM_LOW_REC" hidden="1">"c5651"</definedName>
    <definedName name="IQ_EST_NUM_LOW_REC_REUT" hidden="1">"c3872"</definedName>
    <definedName name="IQ_EST_NUM_LOWEST_REC" hidden="1">"c5652"</definedName>
    <definedName name="IQ_EST_NUM_LOWEST_REC_REUT" hidden="1">"c3873"</definedName>
    <definedName name="IQ_EST_NUM_NEUTRAL_REC" hidden="1">"c5650"</definedName>
    <definedName name="IQ_EST_NUM_NEUTRAL_REC_REUT" hidden="1">"c3871"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OUTPERFORM_REUT" hidden="1">"c3870"</definedName>
    <definedName name="IQ_EST_NUM_SELL" hidden="1">"c1763"</definedName>
    <definedName name="IQ_EST_NUM_SELL_REUT" hidden="1">"c3873"</definedName>
    <definedName name="IQ_EST_NUM_UNDERPERFORM" hidden="1">"c1762"</definedName>
    <definedName name="IQ_EST_NUM_UNDERPERFORM_REUT" hidden="1">"c3872"</definedName>
    <definedName name="IQ_EST_OPER_INC_DIFF" hidden="1">"c1877"</definedName>
    <definedName name="IQ_EST_OPER_INC_DIFF_REUT" hidden="1">"c5415"</definedName>
    <definedName name="IQ_EST_OPER_INC_SURPRISE_PERCENT" hidden="1">"c1878"</definedName>
    <definedName name="IQ_EST_OPER_INC_SURPRISE_PERCENT_REUT" hidden="1">"c5416"</definedName>
    <definedName name="IQ_EST_PRE_TAX_DIFF" hidden="1">"c1879"</definedName>
    <definedName name="IQ_EST_PRE_TAX_DIFF_REUT" hidden="1">"c5417"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REUT" hidden="1">"c3886"</definedName>
    <definedName name="IQ_EST_REV_GROWTH_1YR" hidden="1">"c1638"</definedName>
    <definedName name="IQ_EST_REV_GROWTH_1YR_REUT" hidden="1">"c3860"</definedName>
    <definedName name="IQ_EST_REV_GROWTH_2YR" hidden="1">"c1639"</definedName>
    <definedName name="IQ_EST_REV_GROWTH_2YR_REUT" hidden="1">"c3861"</definedName>
    <definedName name="IQ_EST_REV_GROWTH_Q_1YR" hidden="1">"c1640"</definedName>
    <definedName name="IQ_EST_REV_GROWTH_Q_1YR_REUT" hidden="1">"c3862"</definedName>
    <definedName name="IQ_EST_REV_SEQ_GROWTH_Q" hidden="1">"c1765"</definedName>
    <definedName name="IQ_EST_REV_SEQ_GROWTH_Q_REUT" hidden="1">"c3863"</definedName>
    <definedName name="IQ_EST_REV_SURPRISE_PERCENT" hidden="1">"c1866"</definedName>
    <definedName name="IQ_EST_REV_SURPRISE_PERCENT_REUT" hidden="1">"c3887"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GUIDANCE" hidden="1">"c4436"</definedName>
    <definedName name="IQ_FFO_ADJ_HIGH_EST" hidden="1">"c4437"</definedName>
    <definedName name="IQ_FFO_ADJ_HIGH_GUIDANCE" hidden="1">"c4202"</definedName>
    <definedName name="IQ_FFO_ADJ_LOW_EST" hidden="1">"c4438"</definedName>
    <definedName name="IQ_FFO_ADJ_LOW_GUIDANCE" hidden="1">"c4242"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"c418"</definedName>
    <definedName name="IQ_FFO_EST_REUT" hidden="1">"c3837"</definedName>
    <definedName name="IQ_FFO_GUIDANCE" hidden="1">"c4443"</definedName>
    <definedName name="IQ_FFO_HIGH_EST" hidden="1">"c419"</definedName>
    <definedName name="IQ_FFO_HIGH_EST_REUT" hidden="1">"c3839"</definedName>
    <definedName name="IQ_FFO_HIGH_GUIDANCE" hidden="1">"c4184"</definedName>
    <definedName name="IQ_FFO_LOW_EST" hidden="1">"c420"</definedName>
    <definedName name="IQ_FFO_LOW_EST_REUT" hidden="1">"c3840"</definedName>
    <definedName name="IQ_FFO_LOW_GUIDANCE" hidden="1">"c4224"</definedName>
    <definedName name="IQ_FFO_MEDIAN_EST" hidden="1">"c1665"</definedName>
    <definedName name="IQ_FFO_MEDIAN_EST_REUT" hidden="1">"c3838"</definedName>
    <definedName name="IQ_FFO_NUM_EST" hidden="1">"c421"</definedName>
    <definedName name="IQ_FFO_NUM_EST_REUT" hidden="1">"c3841"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GUIDANCE" hidden="1">"c4447"</definedName>
    <definedName name="IQ_FFO_SHARE_HIGH_EST" hidden="1">"c4448"</definedName>
    <definedName name="IQ_FFO_SHARE_HIGH_GUIDANCE" hidden="1">"c4203"</definedName>
    <definedName name="IQ_FFO_SHARE_LOW_EST" hidden="1">"c4449"</definedName>
    <definedName name="IQ_FFO_SHARE_LOW_GUIDANCE" hidden="1">"c4243"</definedName>
    <definedName name="IQ_FFO_SHARE_MEDIAN_EST" hidden="1">"c4450"</definedName>
    <definedName name="IQ_FFO_SHARE_NUM_EST" hidden="1">"c4451"</definedName>
    <definedName name="IQ_FFO_SHARE_STDDEV_EST" hidden="1">"c4452"</definedName>
    <definedName name="IQ_FFO_STDDEV_EST" hidden="1">"c422"</definedName>
    <definedName name="IQ_FFO_STDDEV_EST_REUT" hidden="1">"c3842"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GUIDANCE" hidden="1">"c4459"</definedName>
    <definedName name="IQ_MAINT_CAPEX_HIGH_EST" hidden="1">"c4460"</definedName>
    <definedName name="IQ_MAINT_CAPEX_HIGH_GUIDANCE" hidden="1">"c4197"</definedName>
    <definedName name="IQ_MAINT_CAPEX_LOW_EST" hidden="1">"c4461"</definedName>
    <definedName name="IQ_MAINT_CAPEX_LOW_GUIDANCE" hidden="1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41480.1145833333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"c5615"</definedName>
    <definedName name="IQ_NAV_SHARE_ACT_OR_EST_REUT" hidden="1">"c5623"</definedName>
    <definedName name="IQ_NAV_SHARE_EST" hidden="1">"c5609"</definedName>
    <definedName name="IQ_NAV_SHARE_EST_REUT" hidden="1">"c5617"</definedName>
    <definedName name="IQ_NAV_SHARE_HIGH_EST" hidden="1">"c5612"</definedName>
    <definedName name="IQ_NAV_SHARE_HIGH_EST_REUT" hidden="1">"c5620"</definedName>
    <definedName name="IQ_NAV_SHARE_LOW_EST" hidden="1">"c5613"</definedName>
    <definedName name="IQ_NAV_SHARE_LOW_EST_REUT" hidden="1">"c5621"</definedName>
    <definedName name="IQ_NAV_SHARE_MEDIAN_EST" hidden="1">"c5610"</definedName>
    <definedName name="IQ_NAV_SHARE_MEDIAN_EST_REUT" hidden="1">"c5618"</definedName>
    <definedName name="IQ_NAV_SHARE_NUM_EST" hidden="1">"c5614"</definedName>
    <definedName name="IQ_NAV_SHARE_NUM_EST_REUT" hidden="1">"c5622"</definedName>
    <definedName name="IQ_NAV_SHARE_STDDEV_EST" hidden="1">"c5611"</definedName>
    <definedName name="IQ_NAV_SHARE_STDDEV_EST_REUT" hidden="1">"c5619"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REUT" hidden="1">"c5473"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REUT" hidden="1">"c3976"</definedName>
    <definedName name="IQ_NET_DEBT_GUIDANCE" hidden="1">"c4467"</definedName>
    <definedName name="IQ_NET_DEBT_HIGH_EST" hidden="1">"c3518"</definedName>
    <definedName name="IQ_NET_DEBT_HIGH_EST_REUT" hidden="1">"c3978"</definedName>
    <definedName name="IQ_NET_DEBT_HIGH_GUIDANCE" hidden="1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REUT" hidden="1">"c3979"</definedName>
    <definedName name="IQ_NET_DEBT_LOW_GUIDANCE" hidden="1">"c4221"</definedName>
    <definedName name="IQ_NET_DEBT_MEDIAN_EST" hidden="1">"c3520"</definedName>
    <definedName name="IQ_NET_DEBT_MEDIAN_EST_REUT" hidden="1">"c3977"</definedName>
    <definedName name="IQ_NET_DEBT_NUM_EST" hidden="1">"c3515"</definedName>
    <definedName name="IQ_NET_DEBT_NUM_EST_REUT" hidden="1">"c3980"</definedName>
    <definedName name="IQ_NET_DEBT_STDDEV_EST" hidden="1">"c3516"</definedName>
    <definedName name="IQ_NET_DEBT_STDDEV_EST_REUT" hidden="1">"c3981"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REUT" hidden="1">"c5468"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REUT" hidden="1">"c5368"</definedName>
    <definedName name="IQ_NI_GAAP_GUIDANCE" hidden="1">"c4470"</definedName>
    <definedName name="IQ_NI_GAAP_HIGH_GUIDANCE" hidden="1">"c4177"</definedName>
    <definedName name="IQ_NI_GAAP_LOW_GUIDANCE" hidden="1">"c4217"</definedName>
    <definedName name="IQ_NI_GUIDANCE" hidden="1">"c4469"</definedName>
    <definedName name="IQ_NI_GW_EST" hidden="1">"c1723"</definedName>
    <definedName name="IQ_NI_GW_EST_REUT" hidden="1">"c5375"</definedName>
    <definedName name="IQ_NI_GW_GUIDANCE" hidden="1">"c4471"</definedName>
    <definedName name="IQ_NI_GW_HIGH_EST" hidden="1">"c1725"</definedName>
    <definedName name="IQ_NI_GW_HIGH_EST_REUT" hidden="1">"c5377"</definedName>
    <definedName name="IQ_NI_GW_HIGH_GUIDANCE" hidden="1">"c4178"</definedName>
    <definedName name="IQ_NI_GW_LOW_EST" hidden="1">"c1726"</definedName>
    <definedName name="IQ_NI_GW_LOW_EST_REUT" hidden="1">"c5378"</definedName>
    <definedName name="IQ_NI_GW_LOW_GUIDANCE" hidden="1">"c4218"</definedName>
    <definedName name="IQ_NI_GW_MEDIAN_EST" hidden="1">"c1724"</definedName>
    <definedName name="IQ_NI_GW_MEDIAN_EST_REUT" hidden="1">"c5376"</definedName>
    <definedName name="IQ_NI_GW_NUM_EST" hidden="1">"c1727"</definedName>
    <definedName name="IQ_NI_GW_NUM_EST_REUT" hidden="1">"c5379"</definedName>
    <definedName name="IQ_NI_GW_STDDEV_EST" hidden="1">"c1728"</definedName>
    <definedName name="IQ_NI_GW_STDDEV_EST_REUT" hidden="1">"c5380"</definedName>
    <definedName name="IQ_NI_HIGH_EST" hidden="1">"c1718"</definedName>
    <definedName name="IQ_NI_HIGH_EST_REUT" hidden="1">"c5370"</definedName>
    <definedName name="IQ_NI_HIGH_GUIDANCE" hidden="1">"c4176"</definedName>
    <definedName name="IQ_NI_LOW_EST" hidden="1">"c1719"</definedName>
    <definedName name="IQ_NI_LOW_EST_REUT" hidden="1">"c5371"</definedName>
    <definedName name="IQ_NI_LOW_GUIDANCE" hidden="1">"c4216"</definedName>
    <definedName name="IQ_NI_MARGIN" hidden="1">"c794"</definedName>
    <definedName name="IQ_NI_MEDIAN_EST" hidden="1">"c1717"</definedName>
    <definedName name="IQ_NI_MEDIAN_EST_REUT" hidden="1">"c5369"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UIDANCE" hidden="1">"c4475"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GUIDANCE" hidden="1">"c4479"</definedName>
    <definedName name="IQ_NI_SBC_GW_HIGH_EST" hidden="1">"c4480"</definedName>
    <definedName name="IQ_NI_SBC_GW_HIGH_GUIDANCE" hidden="1">"c4187"</definedName>
    <definedName name="IQ_NI_SBC_GW_LOW_EST" hidden="1">"c4481"</definedName>
    <definedName name="IQ_NI_SBC_GW_LOW_GUIDANCE" hidden="1">"c4227"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LOW_EST" hidden="1">"c4487"</definedName>
    <definedName name="IQ_NI_SBC_LOW_GUIDANCE" hidden="1">"c4226"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REUT" hidden="1">"c5373"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BR" hidden="1">"c850"</definedName>
    <definedName name="IQ_OPER_INC_EST" hidden="1">"c1688"</definedName>
    <definedName name="IQ_OPER_INC_EST_REUT" hidden="1">"c5340"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MARGIN" hidden="1">"c1448"</definedName>
    <definedName name="IQ_OPER_INC_MEDIAN_EST" hidden="1">"c1689"</definedName>
    <definedName name="IQ_OPER_INC_MEDIAN_EST_REUT" hidden="1">"c5341"</definedName>
    <definedName name="IQ_OPER_INC_NUM_EST" hidden="1">"c1692"</definedName>
    <definedName name="IQ_OPER_INC_NUM_EST_REUT" hidden="1">"c5344"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REUT" hidden="1">"c3959"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REUT" hidden="1">"c3960"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REUT" hidden="1">"c3956"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REUT" hidden="1">"c3957"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REUT" hidden="1">"c3958"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REUT" hidden="1">"c3954"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REUT" hidden="1">"c3955"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REUT" hidden="1">"c5435"</definedName>
    <definedName name="IQ_PERCENT_CHANGE_EST_CFPS_12MONTHS" hidden="1">"c1812"</definedName>
    <definedName name="IQ_PERCENT_CHANGE_EST_CFPS_12MONTHS_REUT" hidden="1">"c3924"</definedName>
    <definedName name="IQ_PERCENT_CHANGE_EST_CFPS_18MONTHS" hidden="1">"c1813"</definedName>
    <definedName name="IQ_PERCENT_CHANGE_EST_CFPS_18MONTHS_REUT" hidden="1">"c3925"</definedName>
    <definedName name="IQ_PERCENT_CHANGE_EST_CFPS_3MONTHS" hidden="1">"c1809"</definedName>
    <definedName name="IQ_PERCENT_CHANGE_EST_CFPS_3MONTHS_REUT" hidden="1">"c3921"</definedName>
    <definedName name="IQ_PERCENT_CHANGE_EST_CFPS_6MONTHS" hidden="1">"c1810"</definedName>
    <definedName name="IQ_PERCENT_CHANGE_EST_CFPS_6MONTHS_REUT" hidden="1">"c3922"</definedName>
    <definedName name="IQ_PERCENT_CHANGE_EST_CFPS_9MONTHS" hidden="1">"c1811"</definedName>
    <definedName name="IQ_PERCENT_CHANGE_EST_CFPS_9MONTHS_REUT" hidden="1">"c3923"</definedName>
    <definedName name="IQ_PERCENT_CHANGE_EST_CFPS_DAY" hidden="1">"c1806"</definedName>
    <definedName name="IQ_PERCENT_CHANGE_EST_CFPS_DAY_REUT" hidden="1">"c3919"</definedName>
    <definedName name="IQ_PERCENT_CHANGE_EST_CFPS_MONTH" hidden="1">"c1808"</definedName>
    <definedName name="IQ_PERCENT_CHANGE_EST_CFPS_MONTH_REUT" hidden="1">"c3920"</definedName>
    <definedName name="IQ_PERCENT_CHANGE_EST_CFPS_WEEK" hidden="1">"c1807"</definedName>
    <definedName name="IQ_PERCENT_CHANGE_EST_CFPS_WEEK_REUT" hidden="1">"c3962"</definedName>
    <definedName name="IQ_PERCENT_CHANGE_EST_DPS_12MONTHS" hidden="1">"c1820"</definedName>
    <definedName name="IQ_PERCENT_CHANGE_EST_DPS_12MONTHS_REUT" hidden="1">"c3931"</definedName>
    <definedName name="IQ_PERCENT_CHANGE_EST_DPS_18MONTHS" hidden="1">"c1821"</definedName>
    <definedName name="IQ_PERCENT_CHANGE_EST_DPS_18MONTHS_REUT" hidden="1">"c3932"</definedName>
    <definedName name="IQ_PERCENT_CHANGE_EST_DPS_3MONTHS" hidden="1">"c1817"</definedName>
    <definedName name="IQ_PERCENT_CHANGE_EST_DPS_3MONTHS_REUT" hidden="1">"c3928"</definedName>
    <definedName name="IQ_PERCENT_CHANGE_EST_DPS_6MONTHS" hidden="1">"c1818"</definedName>
    <definedName name="IQ_PERCENT_CHANGE_EST_DPS_6MONTHS_REUT" hidden="1">"c3929"</definedName>
    <definedName name="IQ_PERCENT_CHANGE_EST_DPS_9MONTHS" hidden="1">"c1819"</definedName>
    <definedName name="IQ_PERCENT_CHANGE_EST_DPS_9MONTHS_REUT" hidden="1">"c3930"</definedName>
    <definedName name="IQ_PERCENT_CHANGE_EST_DPS_DAY" hidden="1">"c1814"</definedName>
    <definedName name="IQ_PERCENT_CHANGE_EST_DPS_DAY_REUT" hidden="1">"c3926"</definedName>
    <definedName name="IQ_PERCENT_CHANGE_EST_DPS_MONTH" hidden="1">"c1816"</definedName>
    <definedName name="IQ_PERCENT_CHANGE_EST_DPS_MONTH_REUT" hidden="1">"c3927"</definedName>
    <definedName name="IQ_PERCENT_CHANGE_EST_DPS_WEEK" hidden="1">"c1815"</definedName>
    <definedName name="IQ_PERCENT_CHANGE_EST_DPS_WEEK_REUT" hidden="1">"c3963"</definedName>
    <definedName name="IQ_PERCENT_CHANGE_EST_EBITDA_12MONTHS" hidden="1">"c1804"</definedName>
    <definedName name="IQ_PERCENT_CHANGE_EST_EBITDA_12MONTHS_CIQ" hidden="1">"c3748"</definedName>
    <definedName name="IQ_PERCENT_CHANGE_EST_EBITDA_12MONTHS_REUT" hidden="1">"c3917"</definedName>
    <definedName name="IQ_PERCENT_CHANGE_EST_EBITDA_18MONTHS" hidden="1">"c1805"</definedName>
    <definedName name="IQ_PERCENT_CHANGE_EST_EBITDA_18MONTHS_CIQ" hidden="1">"c3749"</definedName>
    <definedName name="IQ_PERCENT_CHANGE_EST_EBITDA_18MONTHS_REUT" hidden="1">"c3918"</definedName>
    <definedName name="IQ_PERCENT_CHANGE_EST_EBITDA_3MONTHS" hidden="1">"c1801"</definedName>
    <definedName name="IQ_PERCENT_CHANGE_EST_EBITDA_3MONTHS_CIQ" hidden="1">"c3745"</definedName>
    <definedName name="IQ_PERCENT_CHANGE_EST_EBITDA_3MONTHS_REUT" hidden="1">"c3914"</definedName>
    <definedName name="IQ_PERCENT_CHANGE_EST_EBITDA_6MONTHS" hidden="1">"c1802"</definedName>
    <definedName name="IQ_PERCENT_CHANGE_EST_EBITDA_6MONTHS_CIQ" hidden="1">"c3746"</definedName>
    <definedName name="IQ_PERCENT_CHANGE_EST_EBITDA_6MONTHS_REUT" hidden="1">"c3915"</definedName>
    <definedName name="IQ_PERCENT_CHANGE_EST_EBITDA_9MONTHS" hidden="1">"c1803"</definedName>
    <definedName name="IQ_PERCENT_CHANGE_EST_EBITDA_9MONTHS_CIQ" hidden="1">"c3747"</definedName>
    <definedName name="IQ_PERCENT_CHANGE_EST_EBITDA_9MONTHS_REUT" hidden="1">"c3916"</definedName>
    <definedName name="IQ_PERCENT_CHANGE_EST_EBITDA_DAY" hidden="1">"c1798"</definedName>
    <definedName name="IQ_PERCENT_CHANGE_EST_EBITDA_DAY_CIQ" hidden="1">"c3743"</definedName>
    <definedName name="IQ_PERCENT_CHANGE_EST_EBITDA_DAY_REUT" hidden="1">"c3912"</definedName>
    <definedName name="IQ_PERCENT_CHANGE_EST_EBITDA_MONTH" hidden="1">"c1800"</definedName>
    <definedName name="IQ_PERCENT_CHANGE_EST_EBITDA_MONTH_CIQ" hidden="1">"c3744"</definedName>
    <definedName name="IQ_PERCENT_CHANGE_EST_EBITDA_MONTH_REUT" hidden="1">"c3913"</definedName>
    <definedName name="IQ_PERCENT_CHANGE_EST_EBITDA_WEEK" hidden="1">"c1799"</definedName>
    <definedName name="IQ_PERCENT_CHANGE_EST_EBITDA_WEEK_CIQ" hidden="1">"c3792"</definedName>
    <definedName name="IQ_PERCENT_CHANGE_EST_EBITDA_WEEK_REUT" hidden="1">"c3961"</definedName>
    <definedName name="IQ_PERCENT_CHANGE_EST_EPS_12MONTHS" hidden="1">"c1788"</definedName>
    <definedName name="IQ_PERCENT_CHANGE_EST_EPS_12MONTHS_CIQ" hidden="1">"c3733"</definedName>
    <definedName name="IQ_PERCENT_CHANGE_EST_EPS_12MONTHS_REUT" hidden="1">"c3902"</definedName>
    <definedName name="IQ_PERCENT_CHANGE_EST_EPS_18MONTHS" hidden="1">"c1789"</definedName>
    <definedName name="IQ_PERCENT_CHANGE_EST_EPS_18MONTHS_CIQ" hidden="1">"c3734"</definedName>
    <definedName name="IQ_PERCENT_CHANGE_EST_EPS_18MONTHS_REUT" hidden="1">"c3903"</definedName>
    <definedName name="IQ_PERCENT_CHANGE_EST_EPS_3MONTHS" hidden="1">"c1785"</definedName>
    <definedName name="IQ_PERCENT_CHANGE_EST_EPS_3MONTHS_CIQ" hidden="1">"c3730"</definedName>
    <definedName name="IQ_PERCENT_CHANGE_EST_EPS_3MONTHS_REUT" hidden="1">"c3899"</definedName>
    <definedName name="IQ_PERCENT_CHANGE_EST_EPS_6MONTHS" hidden="1">"c1786"</definedName>
    <definedName name="IQ_PERCENT_CHANGE_EST_EPS_6MONTHS_CIQ" hidden="1">"c3731"</definedName>
    <definedName name="IQ_PERCENT_CHANGE_EST_EPS_6MONTHS_REUT" hidden="1">"c3900"</definedName>
    <definedName name="IQ_PERCENT_CHANGE_EST_EPS_9MONTHS" hidden="1">"c1787"</definedName>
    <definedName name="IQ_PERCENT_CHANGE_EST_EPS_9MONTHS_CIQ" hidden="1">"c3732"</definedName>
    <definedName name="IQ_PERCENT_CHANGE_EST_EPS_9MONTHS_REUT" hidden="1">"c3901"</definedName>
    <definedName name="IQ_PERCENT_CHANGE_EST_EPS_DAY" hidden="1">"c1782"</definedName>
    <definedName name="IQ_PERCENT_CHANGE_EST_EPS_DAY_CIQ" hidden="1">"c3727"</definedName>
    <definedName name="IQ_PERCENT_CHANGE_EST_EPS_DAY_REUT" hidden="1">"c3896"</definedName>
    <definedName name="IQ_PERCENT_CHANGE_EST_EPS_MONTH" hidden="1">"c1784"</definedName>
    <definedName name="IQ_PERCENT_CHANGE_EST_EPS_MONTH_CIQ" hidden="1">"c3729"</definedName>
    <definedName name="IQ_PERCENT_CHANGE_EST_EPS_MONTH_REUT" hidden="1">"c3898"</definedName>
    <definedName name="IQ_PERCENT_CHANGE_EST_EPS_WEEK" hidden="1">"c1783"</definedName>
    <definedName name="IQ_PERCENT_CHANGE_EST_EPS_WEEK_CIQ" hidden="1">"c3728"</definedName>
    <definedName name="IQ_PERCENT_CHANGE_EST_EPS_WEEK_REUT" hidden="1">"c3897"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REUT" hidden="1">"c3952"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REUT" hidden="1">"c3953"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REUT" hidden="1">"c3949"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REUT" hidden="1">"c3950"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REUT" hidden="1">"c3951"</definedName>
    <definedName name="IQ_PERCENT_CHANGE_EST_PRICE_TARGET_DAY" hidden="1">"c1838"</definedName>
    <definedName name="IQ_PERCENT_CHANGE_EST_PRICE_TARGET_DAY_CIQ" hidden="1">"c3778"</definedName>
    <definedName name="IQ_PERCENT_CHANGE_EST_PRICE_TARGET_DAY_REUT" hidden="1">"c3947"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REUT" hidden="1">"c3948"</definedName>
    <definedName name="IQ_PERCENT_CHANGE_EST_PRICE_TARGET_WEEK" hidden="1">"c1839"</definedName>
    <definedName name="IQ_PERCENT_CHANGE_EST_PRICE_TARGET_WEEK_CIQ" hidden="1">"c3798"</definedName>
    <definedName name="IQ_PERCENT_CHANGE_EST_PRICE_TARGET_WEEK_REUT" hidden="1">"c3967"</definedName>
    <definedName name="IQ_PERCENT_CHANGE_EST_RECO_12MONTHS" hidden="1">"c1836"</definedName>
    <definedName name="IQ_PERCENT_CHANGE_EST_RECO_12MONTHS_CIQ" hidden="1">"c3776"</definedName>
    <definedName name="IQ_PERCENT_CHANGE_EST_RECO_12MONTHS_REUT" hidden="1">"c3945"</definedName>
    <definedName name="IQ_PERCENT_CHANGE_EST_RECO_18MONTHS" hidden="1">"c1837"</definedName>
    <definedName name="IQ_PERCENT_CHANGE_EST_RECO_18MONTHS_CIQ" hidden="1">"c3777"</definedName>
    <definedName name="IQ_PERCENT_CHANGE_EST_RECO_18MONTHS_REUT" hidden="1">"c3946"</definedName>
    <definedName name="IQ_PERCENT_CHANGE_EST_RECO_3MONTHS" hidden="1">"c1833"</definedName>
    <definedName name="IQ_PERCENT_CHANGE_EST_RECO_3MONTHS_CIQ" hidden="1">"c3773"</definedName>
    <definedName name="IQ_PERCENT_CHANGE_EST_RECO_3MONTHS_REUT" hidden="1">"c3942"</definedName>
    <definedName name="IQ_PERCENT_CHANGE_EST_RECO_6MONTHS" hidden="1">"c1834"</definedName>
    <definedName name="IQ_PERCENT_CHANGE_EST_RECO_6MONTHS_CIQ" hidden="1">"c3774"</definedName>
    <definedName name="IQ_PERCENT_CHANGE_EST_RECO_6MONTHS_REUT" hidden="1">"c3943"</definedName>
    <definedName name="IQ_PERCENT_CHANGE_EST_RECO_9MONTHS" hidden="1">"c1835"</definedName>
    <definedName name="IQ_PERCENT_CHANGE_EST_RECO_9MONTHS_CIQ" hidden="1">"c3775"</definedName>
    <definedName name="IQ_PERCENT_CHANGE_EST_RECO_9MONTHS_REUT" hidden="1">"c3944"</definedName>
    <definedName name="IQ_PERCENT_CHANGE_EST_RECO_DAY" hidden="1">"c1830"</definedName>
    <definedName name="IQ_PERCENT_CHANGE_EST_RECO_DAY_CIQ" hidden="1">"c3771"</definedName>
    <definedName name="IQ_PERCENT_CHANGE_EST_RECO_DAY_REUT" hidden="1">"c3940"</definedName>
    <definedName name="IQ_PERCENT_CHANGE_EST_RECO_MONTH" hidden="1">"c1832"</definedName>
    <definedName name="IQ_PERCENT_CHANGE_EST_RECO_MONTH_CIQ" hidden="1">"c3772"</definedName>
    <definedName name="IQ_PERCENT_CHANGE_EST_RECO_MONTH_REUT" hidden="1">"c3941"</definedName>
    <definedName name="IQ_PERCENT_CHANGE_EST_RECO_WEEK" hidden="1">"c1831"</definedName>
    <definedName name="IQ_PERCENT_CHANGE_EST_RECO_WEEK_CIQ" hidden="1">"c3796"</definedName>
    <definedName name="IQ_PERCENT_CHANGE_EST_RECO_WEEK_REUT" hidden="1">"c3965"</definedName>
    <definedName name="IQ_PERCENT_CHANGE_EST_REV_12MONTHS" hidden="1">"c1796"</definedName>
    <definedName name="IQ_PERCENT_CHANGE_EST_REV_12MONTHS_CIQ" hidden="1">"c3741"</definedName>
    <definedName name="IQ_PERCENT_CHANGE_EST_REV_12MONTHS_REUT" hidden="1">"c3910"</definedName>
    <definedName name="IQ_PERCENT_CHANGE_EST_REV_18MONTHS" hidden="1">"c1797"</definedName>
    <definedName name="IQ_PERCENT_CHANGE_EST_REV_18MONTHS_CIQ" hidden="1">"c3742"</definedName>
    <definedName name="IQ_PERCENT_CHANGE_EST_REV_18MONTHS_REUT" hidden="1">"c3911"</definedName>
    <definedName name="IQ_PERCENT_CHANGE_EST_REV_3MONTHS" hidden="1">"c1793"</definedName>
    <definedName name="IQ_PERCENT_CHANGE_EST_REV_3MONTHS_CIQ" hidden="1">"c3738"</definedName>
    <definedName name="IQ_PERCENT_CHANGE_EST_REV_3MONTHS_REUT" hidden="1">"c3907"</definedName>
    <definedName name="IQ_PERCENT_CHANGE_EST_REV_6MONTHS" hidden="1">"c1794"</definedName>
    <definedName name="IQ_PERCENT_CHANGE_EST_REV_6MONTHS_CIQ" hidden="1">"c3739"</definedName>
    <definedName name="IQ_PERCENT_CHANGE_EST_REV_6MONTHS_REUT" hidden="1">"c3908"</definedName>
    <definedName name="IQ_PERCENT_CHANGE_EST_REV_9MONTHS" hidden="1">"c1795"</definedName>
    <definedName name="IQ_PERCENT_CHANGE_EST_REV_9MONTHS_CIQ" hidden="1">"c3740"</definedName>
    <definedName name="IQ_PERCENT_CHANGE_EST_REV_9MONTHS_REUT" hidden="1">"c3909"</definedName>
    <definedName name="IQ_PERCENT_CHANGE_EST_REV_DAY" hidden="1">"c1790"</definedName>
    <definedName name="IQ_PERCENT_CHANGE_EST_REV_DAY_CIQ" hidden="1">"c3735"</definedName>
    <definedName name="IQ_PERCENT_CHANGE_EST_REV_DAY_REUT" hidden="1">"c3904"</definedName>
    <definedName name="IQ_PERCENT_CHANGE_EST_REV_MONTH" hidden="1">"c1792"</definedName>
    <definedName name="IQ_PERCENT_CHANGE_EST_REV_MONTH_CIQ" hidden="1">"c3737"</definedName>
    <definedName name="IQ_PERCENT_CHANGE_EST_REV_MONTH_REUT" hidden="1">"c3906"</definedName>
    <definedName name="IQ_PERCENT_CHANGE_EST_REV_WEEK" hidden="1">"c1791"</definedName>
    <definedName name="IQ_PERCENT_CHANGE_EST_REV_WEEK_CIQ" hidden="1">"c3736"</definedName>
    <definedName name="IQ_PERCENT_CHANGE_EST_REV_WEEK_REUT" hidden="1">"c3905"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REUT" hidden="1">"c3968"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_EST" hidden="1">"c1695"</definedName>
    <definedName name="IQ_PRETAX_INC_EST_REUT" hidden="1">"c5347"</definedName>
    <definedName name="IQ_PRETAX_INC_HIGH_EST" hidden="1">"c1697"</definedName>
    <definedName name="IQ_PRETAX_INC_HIGH_EST_REUT" hidden="1">"c5349"</definedName>
    <definedName name="IQ_PRETAX_INC_LOW_EST" hidden="1">"c1698"</definedName>
    <definedName name="IQ_PRETAX_INC_LOW_EST_REUT" hidden="1">"c5350"</definedName>
    <definedName name="IQ_PRETAX_INC_MEDIAN_EST" hidden="1">"c1696"</definedName>
    <definedName name="IQ_PRETAX_INC_MEDIAN_EST_REUT" hidden="1">"c5348"</definedName>
    <definedName name="IQ_PRETAX_INC_NUM_EST" hidden="1">"c1699"</definedName>
    <definedName name="IQ_PRETAX_INC_NUM_EST_REUT" hidden="1">"c5351"</definedName>
    <definedName name="IQ_PRETAX_INC_STDDEV_EST" hidden="1">"c1700"</definedName>
    <definedName name="IQ_PRETAX_INC_STDDEV_EST_REUT" hidden="1">"c5352"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REUT" hidden="1">"c4053"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REUT" hidden="1">"c5494"</definedName>
    <definedName name="IQ_PRICE_TARGET_CIQ" hidden="1">"c3613"</definedName>
    <definedName name="IQ_PRICE_TARGET_REUT" hidden="1">"c3631"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" hidden="1">"c4498"</definedName>
    <definedName name="IQ_PRIMARY_EPS_TYPE_REUT" hidden="1">"c5481"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GUIDANCE" hidden="1">"c4500"</definedName>
    <definedName name="IQ_RECURRING_PROFIT_HIGH_EST" hidden="1">"c4501"</definedName>
    <definedName name="IQ_RECURRING_PROFIT_HIGH_GUIDANCE" hidden="1">"c4179"</definedName>
    <definedName name="IQ_RECURRING_PROFIT_LOW_EST" hidden="1">"c4502"</definedName>
    <definedName name="IQ_RECURRING_PROFIT_LOW_GUIDANCE" hidden="1">"c4219"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GUIDANCE" hidden="1">"c4509"</definedName>
    <definedName name="IQ_RECURRING_PROFIT_SHARE_HIGH_EST" hidden="1">"c4510"</definedName>
    <definedName name="IQ_RECURRING_PROFIT_SHARE_HIGH_GUIDANCE" hidden="1">"c4200"</definedName>
    <definedName name="IQ_RECURRING_PROFIT_SHARE_LOW_EST" hidden="1">"c4511"</definedName>
    <definedName name="IQ_RECURRING_PROFIT_SHARE_LOW_GUIDANCE" hidden="1">"c4240"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REUT" hidden="1">"c5475"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REUT" hidden="1">"c3990"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HIGH_EST" hidden="1">"c3530"</definedName>
    <definedName name="IQ_RETURN_ASSETS_HIGH_EST_REUT" hidden="1">"c3992"</definedName>
    <definedName name="IQ_RETURN_ASSETS_HIGH_GUIDANCE" hidden="1">"c4183"</definedName>
    <definedName name="IQ_RETURN_ASSETS_LOW_EST" hidden="1">"c3531"</definedName>
    <definedName name="IQ_RETURN_ASSETS_LOW_EST_REUT" hidden="1">"c3993"</definedName>
    <definedName name="IQ_RETURN_ASSETS_LOW_GUIDANCE" hidden="1">"c4223"</definedName>
    <definedName name="IQ_RETURN_ASSETS_MEDIAN_EST" hidden="1">"c3532"</definedName>
    <definedName name="IQ_RETURN_ASSETS_MEDIAN_EST_REUT" hidden="1">"c3991"</definedName>
    <definedName name="IQ_RETURN_ASSETS_NUM_EST" hidden="1">"c3527"</definedName>
    <definedName name="IQ_RETURN_ASSETS_NUM_EST_REUT" hidden="1">"c3994"</definedName>
    <definedName name="IQ_RETURN_ASSETS_STDDEV_EST" hidden="1">"c3528"</definedName>
    <definedName name="IQ_RETURN_ASSETS_STDDEV_EST_REUT" hidden="1">"c3995"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REUT" hidden="1">"c5476"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REUT" hidden="1">"c3983"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HIGH_EST" hidden="1">"c3536"</definedName>
    <definedName name="IQ_RETURN_EQUITY_HIGH_EST_REUT" hidden="1">"c3985"</definedName>
    <definedName name="IQ_RETURN_EQUITY_HIGH_GUIDANCE" hidden="1">"c4182"</definedName>
    <definedName name="IQ_RETURN_EQUITY_LOW_EST" hidden="1">"c3537"</definedName>
    <definedName name="IQ_RETURN_EQUITY_LOW_EST_REUT" hidden="1">"c3986"</definedName>
    <definedName name="IQ_RETURN_EQUITY_LOW_GUIDANCE" hidden="1">"c4222"</definedName>
    <definedName name="IQ_RETURN_EQUITY_MEDIAN_EST" hidden="1">"c3538"</definedName>
    <definedName name="IQ_RETURN_EQUITY_MEDIAN_EST_REUT" hidden="1">"c3984"</definedName>
    <definedName name="IQ_RETURN_EQUITY_NUM_EST" hidden="1">"c3533"</definedName>
    <definedName name="IQ_RETURN_EQUITY_NUM_EST_REUT" hidden="1">"c3987"</definedName>
    <definedName name="IQ_RETURN_EQUITY_STDDEV_EST" hidden="1">"c3534"</definedName>
    <definedName name="IQ_RETURN_EQUITY_STDDEV_EST_REUT" hidden="1">"c3988"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REUT" hidden="1">"c5461"</definedName>
    <definedName name="IQ_REVENUE_EST" hidden="1">"c1126"</definedName>
    <definedName name="IQ_REVENUE_EST_BOTTOM_UP" hidden="1">"c5488"</definedName>
    <definedName name="IQ_REVENUE_EST_BOTTOM_UP_REUT" hidden="1">"c5496"</definedName>
    <definedName name="IQ_REVENUE_EST_CIQ" hidden="1">"c3616"</definedName>
    <definedName name="IQ_REVENUE_EST_REUT" hidden="1">"c3634"</definedName>
    <definedName name="IQ_REVENUE_GUIDANCE" hidden="1">"c4519"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GUIDANCE" hidden="1">"c4169"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GUIDANCE" hidden="1">"c4209"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" hidden="1">38938.4095486111</definedName>
    <definedName name="IQ_REVISION_DATE_" hidden="1">39574.5648958333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EST" hidden="1">"c4526"</definedName>
    <definedName name="IQ_TEV_HIGH_EST" hidden="1">"c4527"</definedName>
    <definedName name="IQ_TEV_LOW_EST" hidden="1">"c4528"</definedName>
    <definedName name="IQ_TEV_MEDIAN_EST" hidden="1">"c4529"</definedName>
    <definedName name="IQ_TEV_NUM_EST" hidden="1">"c4530"</definedName>
    <definedName name="IQ_TEV_STDDEV_EST" hidden="1">"c4531"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HIGH_EST" hidden="1">"c4534"</definedName>
    <definedName name="IQ_TOTAL_DEBT_HIGH_GUIDANCE" hidden="1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2_WBEVMODE" hidden="1">-1</definedName>
    <definedName name="lrow">COUNTA('[6]UWM by Week Spread'!$K:$K)</definedName>
    <definedName name="MthBaseUWM">OFFSET('[6]UWM by Week Spread'!$S$6,0,0,lrow,1)</definedName>
    <definedName name="OrgCalc">OFFSET('[6]UWM by Week Spread'!$AC$6,0,0,lrow,1)</definedName>
    <definedName name="PctofWk">OFFSET('[6]UWM by Week Spread'!$K$6,0,0,lrow,1)</definedName>
    <definedName name="squares" hidden="1">{#N/A,#N/A,FALSE,"A. Inc Stmt";#N/A,#N/A,FALSE,"A1 Qtly Inc Stmt"}</definedName>
    <definedName name="Store">OFFSET('[6]UWM by Week Spread'!$G$6,0,0,lrow,1)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6</definedName>
    <definedName name="STWBD_StatToolsCorrAndCovar_VariableList_1" hidden="1">"U_x0001_VG124E1CFE34FC6647_x0001_"</definedName>
    <definedName name="STWBD_StatToolsCorrAndCovar_VariableList_10" hidden="1">"U_x0001_VG2166371536BD29CF_x0001_"</definedName>
    <definedName name="STWBD_StatToolsCorrAndCovar_VariableList_11" hidden="1">"U_x0001_VG29D29B6B2ABF509F_x0001_"</definedName>
    <definedName name="STWBD_StatToolsCorrAndCovar_VariableList_12" hidden="1">"U_x0001_VG2D6984CA2F2DA554_x0001_"</definedName>
    <definedName name="STWBD_StatToolsCorrAndCovar_VariableList_13" hidden="1">"U_x0001_VG35937773372C8343_x0001_"</definedName>
    <definedName name="STWBD_StatToolsCorrAndCovar_VariableList_14" hidden="1">"U_x0001_VG3AC9A92830CD13D8_x0001_"</definedName>
    <definedName name="STWBD_StatToolsCorrAndCovar_VariableList_15" hidden="1">"U_x0001_VG3991DF8D1F81E27B_x0001_"</definedName>
    <definedName name="STWBD_StatToolsCorrAndCovar_VariableList_16" hidden="1">"U_x0001_VGEE196F1BCCE7BA_x0001_"</definedName>
    <definedName name="STWBD_StatToolsCorrAndCovar_VariableList_17" hidden="1">"U_x0001_VG3F0304314C323C9_x0001_"</definedName>
    <definedName name="STWBD_StatToolsCorrAndCovar_VariableList_18" hidden="1">"U_x0001_VG1A8B53B32D53BADE_x0001_"</definedName>
    <definedName name="STWBD_StatToolsCorrAndCovar_VariableList_19" hidden="1">"U_x0001_VG28C79F84E808A7F_x0001_"</definedName>
    <definedName name="STWBD_StatToolsCorrAndCovar_VariableList_2" hidden="1">"U_x0001_VG5A610CF30534DEB_x0001_"</definedName>
    <definedName name="STWBD_StatToolsCorrAndCovar_VariableList_20" hidden="1">"U_x0001_VG2D74A6A3319DF59_x0001_"</definedName>
    <definedName name="STWBD_StatToolsCorrAndCovar_VariableList_21" hidden="1">"U_x0001_VG139FF8AF3B878DA2_x0001_"</definedName>
    <definedName name="STWBD_StatToolsCorrAndCovar_VariableList_22" hidden="1">"U_x0001_VG2830EDCF1F8869C_x0001_"</definedName>
    <definedName name="STWBD_StatToolsCorrAndCovar_VariableList_23" hidden="1">"U_x0001_VGA1CC9D8174F8F73_x0001_"</definedName>
    <definedName name="STWBD_StatToolsCorrAndCovar_VariableList_24" hidden="1">"U_x0001_VG1D1575191BD97453_x0001_"</definedName>
    <definedName name="STWBD_StatToolsCorrAndCovar_VariableList_25" hidden="1">"U_x0001_VG28D544711E2314_x0001_"</definedName>
    <definedName name="STWBD_StatToolsCorrAndCovar_VariableList_26" hidden="1">"U_x0001_VG31537115392F52B8_x0001_"</definedName>
    <definedName name="STWBD_StatToolsCorrAndCovar_VariableList_27" hidden="1">"U_x0001_VG372BA0B8169A9658_x0001_"</definedName>
    <definedName name="STWBD_StatToolsCorrAndCovar_VariableList_28" hidden="1">"U_x0001_VG26B1597C34B81965_x0001_"</definedName>
    <definedName name="STWBD_StatToolsCorrAndCovar_VariableList_29" hidden="1">"U_x0001_VGDC0218B1C3155D1_x0001_"</definedName>
    <definedName name="STWBD_StatToolsCorrAndCovar_VariableList_3" hidden="1">"U_x0001_VG1077D56339D5BCE8_x0001_"</definedName>
    <definedName name="STWBD_StatToolsCorrAndCovar_VariableList_30" hidden="1">"U_x0001_VG23364BB726346340_x0001_"</definedName>
    <definedName name="STWBD_StatToolsCorrAndCovar_VariableList_31" hidden="1">"U_x0001_VG1BDB00D61D7D69E0_x0001_"</definedName>
    <definedName name="STWBD_StatToolsCorrAndCovar_VariableList_32" hidden="1">"U_x0001_VG229840442D22A5ED_x0001_"</definedName>
    <definedName name="STWBD_StatToolsCorrAndCovar_VariableList_33" hidden="1">"U_x0001_VG6BA8A4C312BC184_x0001_"</definedName>
    <definedName name="STWBD_StatToolsCorrAndCovar_VariableList_34" hidden="1">"U_x0001_VG2577BC210D214B5_x0001_"</definedName>
    <definedName name="STWBD_StatToolsCorrAndCovar_VariableList_35" hidden="1">"U_x0001_VG4F53CB61F816E88_x0001_"</definedName>
    <definedName name="STWBD_StatToolsCorrAndCovar_VariableList_36" hidden="1">"U_x0001_VG305183B5733BC25_x0001_"</definedName>
    <definedName name="STWBD_StatToolsCorrAndCovar_VariableList_37" hidden="1">"U_x0001_VG1CDBD04B1AD286D9_x0001_"</definedName>
    <definedName name="STWBD_StatToolsCorrAndCovar_VariableList_38" hidden="1">"U_x0001_VG221EEE0E22BBD02E_x0001_"</definedName>
    <definedName name="STWBD_StatToolsCorrAndCovar_VariableList_39" hidden="1">"U_x0001_VG6594D7130352A25_x0001_"</definedName>
    <definedName name="STWBD_StatToolsCorrAndCovar_VariableList_4" hidden="1">"U_x0001_VG1E574BB72ACB9811_x0001_"</definedName>
    <definedName name="STWBD_StatToolsCorrAndCovar_VariableList_40" hidden="1">"U_x0001_VG416D271255B6AB5_x0001_"</definedName>
    <definedName name="STWBD_StatToolsCorrAndCovar_VariableList_41" hidden="1">"U_x0001_VG2560314D202674B8_x0001_"</definedName>
    <definedName name="STWBD_StatToolsCorrAndCovar_VariableList_42" hidden="1">"U_x0001_VGEE820BECA91437_x0001_"</definedName>
    <definedName name="STWBD_StatToolsCorrAndCovar_VariableList_5" hidden="1">"U_x0001_VG20F9BE123295FABE_x0001_"</definedName>
    <definedName name="STWBD_StatToolsCorrAndCovar_VariableList_6" hidden="1">"U_x0001_VG3B60F10A8510817_x0001_"</definedName>
    <definedName name="STWBD_StatToolsCorrAndCovar_VariableList_7" hidden="1">"U_x0001_VG17E4C7BE2E90260B_x0001_"</definedName>
    <definedName name="STWBD_StatToolsCorrAndCovar_VariableList_8" hidden="1">"U_x0001_VG22DDFC532E4DF24D_x0001_"</definedName>
    <definedName name="STWBD_StatToolsCorrAndCovar_VariableList_9" hidden="1">"U_x0001_VG4B67CCB1C64576D_x0001_"</definedName>
    <definedName name="STWBD_StatToolsCorrAndCovar_VarSelectorDefaultDataSet" hidden="1">"DG21F2F4B2"</definedName>
    <definedName name="STWBD_StatToolsRegression_blockList" hidden="1">"-1"</definedName>
    <definedName name="STWBD_StatToolsRegression_ConfidenceLevel" hidden="1">" .8"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"TRUE"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1"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"U_x0001_VG2DDB9097183311CE_x0001_"</definedName>
    <definedName name="STWBD_StatToolsRegression_VariableListIndependent" hidden="1">5</definedName>
    <definedName name="STWBD_StatToolsRegression_VariableListIndependent_1" hidden="1">"U_x0001_VG2532E61A1CA1C670_x0001_"</definedName>
    <definedName name="STWBD_StatToolsRegression_VariableListIndependent_2" hidden="1">"U_x0001_VG414C9991F0C167D_x0001_"</definedName>
    <definedName name="STWBD_StatToolsRegression_VariableListIndependent_3" hidden="1">"U_x0001_VG1AE0B6133ACB726F_x0001_"</definedName>
    <definedName name="STWBD_StatToolsRegression_VariableListIndependent_4" hidden="1">"U_x0001_VG321AB85F22C93E63_x0001_"</definedName>
    <definedName name="STWBD_StatToolsRegression_VariableListIndependent_5" hidden="1">"U_x0001_VG165E9A3B77D9AE2_x0001_"</definedName>
    <definedName name="STWBD_StatToolsRegression_VarSelectorDefaultDataSet" hidden="1">"DG39D69394"</definedName>
    <definedName name="TextRefCopyRangeCount" hidden="1">7</definedName>
    <definedName name="today" hidden="1">{#N/A,#N/A,FALSE,"Total";#N/A,#N/A,FALSE,"Compensation";#N/A,#N/A,FALSE,"T_E";#N/A,#N/A,FALSE,"Meetings";#N/A,#N/A,FALSE,"Auto Exp";#N/A,#N/A,FALSE,"Office Exp"}</definedName>
    <definedName name="w" hidden="1">{#N/A,#N/A,FALSE,"Naming &amp; Assumptions";#N/A,#N/A,FALSE,"Summary";#N/A,#N/A,FALSE,"Equity Summary";#N/A,#N/A,FALSE,"Price Summary";#N/A,#N/A,FALSE,"DCF";#N/A,#N/A,FALSE,"IRR";#N/A,#N/A,FALSE,"Ratios";#N/A,#N/A,FALSE,"Debt Paydown";#N/A,#N/A,FALSE,"JAII Amort. Schedule";#N/A,#N/A,FALSE,"JAII Assumptions";#N/A,#N/A,FALSE,"JAII Income";#N/A,#N/A,FALSE,"JAII Balance";#N/A,#N/A,FALSE,"JAII Cashflow";#N/A,#N/A,FALSE,"JAC";#N/A,#N/A,FALSE,"JAC Buildup";#N/A,#N/A,FALSE,"JAC%";#N/A,#N/A,FALSE,"Bostrom";#N/A,#N/A,FALSE,"Fabco";#N/A,#N/A,FALSE,"Brillion";#N/A,#N/A,FALSE,"Gunite";#N/A,#N/A,FALSE,"Interco";#N/A,#N/A,FALSE,"JAIX"}</definedName>
    <definedName name="Wks2thru8">OFFSET('[6]UWM by Week Spread'!$AS$6,0,0,lrow,1)</definedName>
    <definedName name="wrn.All." hidden="1">{#N/A,#N/A,FALSE,"Naming &amp; Assumptions";#N/A,#N/A,FALSE,"Summary";#N/A,#N/A,FALSE,"Equity Summary";#N/A,#N/A,FALSE,"Price Summary";#N/A,#N/A,FALSE,"DCF";#N/A,#N/A,FALSE,"IRR";#N/A,#N/A,FALSE,"Ratios";#N/A,#N/A,FALSE,"Debt Paydown";#N/A,#N/A,FALSE,"JAII Amort. Schedule";#N/A,#N/A,FALSE,"JAII Assumptions";#N/A,#N/A,FALSE,"JAII Income";#N/A,#N/A,FALSE,"JAII Balance";#N/A,#N/A,FALSE,"JAII Cashflow";#N/A,#N/A,FALSE,"JAC";#N/A,#N/A,FALSE,"JAC Buildup";#N/A,#N/A,FALSE,"JAC%";#N/A,#N/A,FALSE,"Bostrom";#N/A,#N/A,FALSE,"Fabco";#N/A,#N/A,FALSE,"Brillion";#N/A,#N/A,FALSE,"Gunite";#N/A,#N/A,FALSE,"Interco";#N/A,#N/A,FALSE,"JAIX"}</definedName>
    <definedName name="wrn.Distribution." hidden="1">{#N/A,#N/A,FALSE,"Total";#N/A,#N/A,FALSE,"Compensation";#N/A,#N/A,FALSE,"T_E";#N/A,#N/A,FALSE,"Meetings";#N/A,#N/A,FALSE,"Auto Exp";#N/A,#N/A,FALSE,"Office Exp"}</definedName>
    <definedName name="wrn.pl._.distribution." hidden="1">{#N/A,#N/A,FALSE,"A. Inc Stmt";#N/A,#N/A,FALSE,"A1 Qtly Inc Stmt"}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4" l="1"/>
  <c r="C15" i="34"/>
  <c r="D109" i="33" l="1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80" i="33"/>
  <c r="D79" i="33"/>
  <c r="D78" i="33"/>
  <c r="D77" i="33"/>
  <c r="D76" i="33"/>
  <c r="D75" i="33"/>
  <c r="D74" i="33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G23" i="23" l="1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22" i="23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AB2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N2" i="14"/>
  <c r="X2" i="14"/>
  <c r="U605" i="14"/>
  <c r="T625" i="14"/>
  <c r="U625" i="14" s="1"/>
  <c r="T620" i="14"/>
  <c r="U620" i="14" s="1"/>
  <c r="T617" i="14"/>
  <c r="U617" i="14" s="1"/>
  <c r="T613" i="14"/>
  <c r="U613" i="14" s="1"/>
  <c r="T605" i="14"/>
  <c r="T604" i="14"/>
  <c r="U604" i="14" s="1"/>
  <c r="T603" i="14"/>
  <c r="U603" i="14" s="1"/>
  <c r="T593" i="14"/>
  <c r="U593" i="14" s="1"/>
  <c r="T581" i="14"/>
  <c r="U581" i="14" s="1"/>
  <c r="T497" i="14"/>
  <c r="U497" i="14" s="1"/>
  <c r="T433" i="14"/>
  <c r="U433" i="14" s="1"/>
  <c r="S625" i="14"/>
  <c r="V625" i="14" s="1"/>
  <c r="S624" i="14"/>
  <c r="S623" i="14"/>
  <c r="S622" i="14"/>
  <c r="S621" i="14"/>
  <c r="V621" i="14" s="1"/>
  <c r="S620" i="14"/>
  <c r="V620" i="14" s="1"/>
  <c r="S619" i="14"/>
  <c r="V619" i="14" s="1"/>
  <c r="S618" i="14"/>
  <c r="V618" i="14" s="1"/>
  <c r="S617" i="14"/>
  <c r="V617" i="14" s="1"/>
  <c r="S616" i="14"/>
  <c r="S615" i="14"/>
  <c r="S614" i="14"/>
  <c r="S613" i="14"/>
  <c r="V613" i="14" s="1"/>
  <c r="S612" i="14"/>
  <c r="V612" i="14" s="1"/>
  <c r="S611" i="14"/>
  <c r="V611" i="14" s="1"/>
  <c r="S610" i="14"/>
  <c r="V610" i="14" s="1"/>
  <c r="S609" i="14"/>
  <c r="V609" i="14" s="1"/>
  <c r="S608" i="14"/>
  <c r="S607" i="14"/>
  <c r="S606" i="14"/>
  <c r="S605" i="14"/>
  <c r="V605" i="14" s="1"/>
  <c r="S604" i="14"/>
  <c r="V604" i="14" s="1"/>
  <c r="S603" i="14"/>
  <c r="V603" i="14" s="1"/>
  <c r="S602" i="14"/>
  <c r="V602" i="14" s="1"/>
  <c r="S601" i="14"/>
  <c r="V601" i="14" s="1"/>
  <c r="S600" i="14"/>
  <c r="S599" i="14"/>
  <c r="S598" i="14"/>
  <c r="S597" i="14"/>
  <c r="V597" i="14" s="1"/>
  <c r="S596" i="14"/>
  <c r="V596" i="14" s="1"/>
  <c r="S595" i="14"/>
  <c r="S594" i="14"/>
  <c r="S593" i="14"/>
  <c r="V593" i="14" s="1"/>
  <c r="S592" i="14"/>
  <c r="S591" i="14"/>
  <c r="S590" i="14"/>
  <c r="S589" i="14"/>
  <c r="V589" i="14" s="1"/>
  <c r="S588" i="14"/>
  <c r="V588" i="14" s="1"/>
  <c r="S587" i="14"/>
  <c r="S586" i="14"/>
  <c r="S585" i="14"/>
  <c r="V585" i="14" s="1"/>
  <c r="S584" i="14"/>
  <c r="S583" i="14"/>
  <c r="S582" i="14"/>
  <c r="S581" i="14"/>
  <c r="V581" i="14" s="1"/>
  <c r="S580" i="14"/>
  <c r="V580" i="14" s="1"/>
  <c r="S579" i="14"/>
  <c r="S578" i="14"/>
  <c r="S577" i="14"/>
  <c r="V577" i="14" s="1"/>
  <c r="S576" i="14"/>
  <c r="S575" i="14"/>
  <c r="S574" i="14"/>
  <c r="S573" i="14"/>
  <c r="V573" i="14" s="1"/>
  <c r="S572" i="14"/>
  <c r="V572" i="14" s="1"/>
  <c r="S571" i="14"/>
  <c r="V571" i="14" s="1"/>
  <c r="S570" i="14"/>
  <c r="S569" i="14"/>
  <c r="S568" i="14"/>
  <c r="S567" i="14"/>
  <c r="S566" i="14"/>
  <c r="S565" i="14"/>
  <c r="V565" i="14" s="1"/>
  <c r="S564" i="14"/>
  <c r="V564" i="14" s="1"/>
  <c r="S563" i="14"/>
  <c r="S562" i="14"/>
  <c r="S561" i="14"/>
  <c r="V561" i="14" s="1"/>
  <c r="S560" i="14"/>
  <c r="S559" i="14"/>
  <c r="S558" i="14"/>
  <c r="S557" i="14"/>
  <c r="V557" i="14" s="1"/>
  <c r="S556" i="14"/>
  <c r="V556" i="14" s="1"/>
  <c r="S555" i="14"/>
  <c r="S554" i="14"/>
  <c r="S553" i="14"/>
  <c r="S552" i="14"/>
  <c r="S551" i="14"/>
  <c r="S550" i="14"/>
  <c r="S549" i="14"/>
  <c r="V549" i="14" s="1"/>
  <c r="S548" i="14"/>
  <c r="S547" i="14"/>
  <c r="S546" i="14"/>
  <c r="S545" i="14"/>
  <c r="S544" i="14"/>
  <c r="S543" i="14"/>
  <c r="T543" i="14" s="1"/>
  <c r="U543" i="14" s="1"/>
  <c r="S542" i="14"/>
  <c r="S541" i="14"/>
  <c r="S540" i="14"/>
  <c r="S539" i="14"/>
  <c r="V539" i="14" s="1"/>
  <c r="S538" i="14"/>
  <c r="S537" i="14"/>
  <c r="S536" i="14"/>
  <c r="S535" i="14"/>
  <c r="S534" i="14"/>
  <c r="S533" i="14"/>
  <c r="S532" i="14"/>
  <c r="S531" i="14"/>
  <c r="S530" i="14"/>
  <c r="S529" i="14"/>
  <c r="V529" i="14" s="1"/>
  <c r="S528" i="14"/>
  <c r="S527" i="14"/>
  <c r="S526" i="14"/>
  <c r="S525" i="14"/>
  <c r="S524" i="14"/>
  <c r="S523" i="14"/>
  <c r="S522" i="14"/>
  <c r="S521" i="14"/>
  <c r="S520" i="14"/>
  <c r="S519" i="14"/>
  <c r="S518" i="14"/>
  <c r="S517" i="14"/>
  <c r="V517" i="14" s="1"/>
  <c r="S516" i="14"/>
  <c r="S515" i="14"/>
  <c r="S514" i="14"/>
  <c r="S513" i="14"/>
  <c r="S512" i="14"/>
  <c r="S511" i="14"/>
  <c r="S510" i="14"/>
  <c r="S509" i="14"/>
  <c r="S508" i="14"/>
  <c r="S507" i="14"/>
  <c r="V507" i="14" s="1"/>
  <c r="S506" i="14"/>
  <c r="S505" i="14"/>
  <c r="S504" i="14"/>
  <c r="S503" i="14"/>
  <c r="S502" i="14"/>
  <c r="S501" i="14"/>
  <c r="S500" i="14"/>
  <c r="S499" i="14"/>
  <c r="S498" i="14"/>
  <c r="S497" i="14"/>
  <c r="V497" i="14" s="1"/>
  <c r="S496" i="14"/>
  <c r="S495" i="14"/>
  <c r="S494" i="14"/>
  <c r="S493" i="14"/>
  <c r="S492" i="14"/>
  <c r="S491" i="14"/>
  <c r="S490" i="14"/>
  <c r="S489" i="14"/>
  <c r="S488" i="14"/>
  <c r="S487" i="14"/>
  <c r="S486" i="14"/>
  <c r="S485" i="14"/>
  <c r="V485" i="14" s="1"/>
  <c r="S484" i="14"/>
  <c r="S483" i="14"/>
  <c r="S482" i="14"/>
  <c r="S481" i="14"/>
  <c r="S480" i="14"/>
  <c r="S479" i="14"/>
  <c r="S478" i="14"/>
  <c r="S477" i="14"/>
  <c r="S476" i="14"/>
  <c r="S475" i="14"/>
  <c r="V475" i="14" s="1"/>
  <c r="S474" i="14"/>
  <c r="S473" i="14"/>
  <c r="S472" i="14"/>
  <c r="S471" i="14"/>
  <c r="S470" i="14"/>
  <c r="S469" i="14"/>
  <c r="S468" i="14"/>
  <c r="S467" i="14"/>
  <c r="S466" i="14"/>
  <c r="S465" i="14"/>
  <c r="V465" i="14" s="1"/>
  <c r="S464" i="14"/>
  <c r="S463" i="14"/>
  <c r="S462" i="14"/>
  <c r="S461" i="14"/>
  <c r="S460" i="14"/>
  <c r="S459" i="14"/>
  <c r="S458" i="14"/>
  <c r="S457" i="14"/>
  <c r="S456" i="14"/>
  <c r="S455" i="14"/>
  <c r="S454" i="14"/>
  <c r="S453" i="14"/>
  <c r="V453" i="14" s="1"/>
  <c r="S452" i="14"/>
  <c r="S451" i="14"/>
  <c r="S450" i="14"/>
  <c r="S449" i="14"/>
  <c r="S448" i="14"/>
  <c r="S447" i="14"/>
  <c r="S446" i="14"/>
  <c r="S445" i="14"/>
  <c r="S444" i="14"/>
  <c r="S443" i="14"/>
  <c r="V443" i="14" s="1"/>
  <c r="S442" i="14"/>
  <c r="S441" i="14"/>
  <c r="S440" i="14"/>
  <c r="S439" i="14"/>
  <c r="S438" i="14"/>
  <c r="S437" i="14"/>
  <c r="S436" i="14"/>
  <c r="S435" i="14"/>
  <c r="S434" i="14"/>
  <c r="S433" i="14"/>
  <c r="V433" i="14" s="1"/>
  <c r="S432" i="14"/>
  <c r="S431" i="14"/>
  <c r="S430" i="14"/>
  <c r="S429" i="14"/>
  <c r="S428" i="14"/>
  <c r="S427" i="14"/>
  <c r="S426" i="14"/>
  <c r="S425" i="14"/>
  <c r="S424" i="14"/>
  <c r="S423" i="14"/>
  <c r="V423" i="14" s="1"/>
  <c r="S422" i="14"/>
  <c r="S421" i="14"/>
  <c r="T421" i="14" s="1"/>
  <c r="U421" i="14" s="1"/>
  <c r="S420" i="14"/>
  <c r="S419" i="14"/>
  <c r="S418" i="14"/>
  <c r="S417" i="14"/>
  <c r="S416" i="14"/>
  <c r="S415" i="14"/>
  <c r="S414" i="14"/>
  <c r="S413" i="14"/>
  <c r="S412" i="14"/>
  <c r="S411" i="14"/>
  <c r="S410" i="14"/>
  <c r="S409" i="14"/>
  <c r="S408" i="14"/>
  <c r="S407" i="14"/>
  <c r="S406" i="14"/>
  <c r="S405" i="14"/>
  <c r="S404" i="14"/>
  <c r="S403" i="14"/>
  <c r="S402" i="14"/>
  <c r="S401" i="14"/>
  <c r="S400" i="14"/>
  <c r="S399" i="14"/>
  <c r="S398" i="14"/>
  <c r="S397" i="14"/>
  <c r="S396" i="14"/>
  <c r="S395" i="14"/>
  <c r="S394" i="14"/>
  <c r="S393" i="14"/>
  <c r="S392" i="14"/>
  <c r="S391" i="14"/>
  <c r="S390" i="14"/>
  <c r="S389" i="14"/>
  <c r="S388" i="14"/>
  <c r="S387" i="14"/>
  <c r="S386" i="14"/>
  <c r="S385" i="14"/>
  <c r="S384" i="14"/>
  <c r="S383" i="14"/>
  <c r="S382" i="14"/>
  <c r="S381" i="14"/>
  <c r="S380" i="14"/>
  <c r="S379" i="14"/>
  <c r="S378" i="14"/>
  <c r="S377" i="14"/>
  <c r="S376" i="14"/>
  <c r="S375" i="14"/>
  <c r="S374" i="14"/>
  <c r="S373" i="14"/>
  <c r="S372" i="14"/>
  <c r="S371" i="14"/>
  <c r="S370" i="14"/>
  <c r="S369" i="14"/>
  <c r="S368" i="14"/>
  <c r="S367" i="14"/>
  <c r="S366" i="14"/>
  <c r="S365" i="14"/>
  <c r="S364" i="14"/>
  <c r="S363" i="14"/>
  <c r="S362" i="14"/>
  <c r="S361" i="14"/>
  <c r="S360" i="14"/>
  <c r="S359" i="14"/>
  <c r="S358" i="14"/>
  <c r="S357" i="14"/>
  <c r="S356" i="14"/>
  <c r="S355" i="14"/>
  <c r="S354" i="14"/>
  <c r="S353" i="14"/>
  <c r="S352" i="14"/>
  <c r="S351" i="14"/>
  <c r="S350" i="14"/>
  <c r="S349" i="14"/>
  <c r="S348" i="14"/>
  <c r="S347" i="14"/>
  <c r="S346" i="14"/>
  <c r="S345" i="14"/>
  <c r="S344" i="14"/>
  <c r="S343" i="14"/>
  <c r="S342" i="14"/>
  <c r="S341" i="14"/>
  <c r="S340" i="14"/>
  <c r="S339" i="14"/>
  <c r="S338" i="14"/>
  <c r="S337" i="14"/>
  <c r="S336" i="14"/>
  <c r="S335" i="14"/>
  <c r="S334" i="14"/>
  <c r="S333" i="14"/>
  <c r="S332" i="14"/>
  <c r="S331" i="14"/>
  <c r="S330" i="14"/>
  <c r="S329" i="14"/>
  <c r="S328" i="14"/>
  <c r="S327" i="14"/>
  <c r="S326" i="14"/>
  <c r="S325" i="14"/>
  <c r="S324" i="14"/>
  <c r="S323" i="14"/>
  <c r="S322" i="14"/>
  <c r="S321" i="14"/>
  <c r="S320" i="14"/>
  <c r="S319" i="14"/>
  <c r="S318" i="14"/>
  <c r="S317" i="14"/>
  <c r="S316" i="14"/>
  <c r="S315" i="14"/>
  <c r="S314" i="14"/>
  <c r="S313" i="14"/>
  <c r="S312" i="14"/>
  <c r="S311" i="14"/>
  <c r="S310" i="14"/>
  <c r="S309" i="14"/>
  <c r="S308" i="14"/>
  <c r="S307" i="14"/>
  <c r="S306" i="14"/>
  <c r="S305" i="14"/>
  <c r="S304" i="14"/>
  <c r="S303" i="14"/>
  <c r="S302" i="14"/>
  <c r="S301" i="14"/>
  <c r="S300" i="14"/>
  <c r="S299" i="14"/>
  <c r="S298" i="14"/>
  <c r="S297" i="14"/>
  <c r="S296" i="14"/>
  <c r="S295" i="14"/>
  <c r="S294" i="14"/>
  <c r="S293" i="14"/>
  <c r="S292" i="14"/>
  <c r="S291" i="14"/>
  <c r="S290" i="14"/>
  <c r="S289" i="14"/>
  <c r="S288" i="14"/>
  <c r="S287" i="14"/>
  <c r="S286" i="14"/>
  <c r="S285" i="14"/>
  <c r="S284" i="14"/>
  <c r="S283" i="14"/>
  <c r="S282" i="14"/>
  <c r="S281" i="14"/>
  <c r="S280" i="14"/>
  <c r="S279" i="14"/>
  <c r="S278" i="14"/>
  <c r="S277" i="14"/>
  <c r="S276" i="14"/>
  <c r="S275" i="14"/>
  <c r="S274" i="14"/>
  <c r="S273" i="14"/>
  <c r="S272" i="14"/>
  <c r="S271" i="14"/>
  <c r="S270" i="14"/>
  <c r="S269" i="14"/>
  <c r="S268" i="14"/>
  <c r="S267" i="14"/>
  <c r="S266" i="14"/>
  <c r="S265" i="14"/>
  <c r="S264" i="14"/>
  <c r="S263" i="14"/>
  <c r="S262" i="14"/>
  <c r="S261" i="14"/>
  <c r="S260" i="14"/>
  <c r="S259" i="14"/>
  <c r="S258" i="14"/>
  <c r="S257" i="14"/>
  <c r="S256" i="14"/>
  <c r="S255" i="14"/>
  <c r="S254" i="14"/>
  <c r="S253" i="14"/>
  <c r="S252" i="14"/>
  <c r="T252" i="14" s="1"/>
  <c r="U252" i="14" s="1"/>
  <c r="S251" i="14"/>
  <c r="S250" i="14"/>
  <c r="S249" i="14"/>
  <c r="S248" i="14"/>
  <c r="S247" i="14"/>
  <c r="S246" i="14"/>
  <c r="S245" i="14"/>
  <c r="S244" i="14"/>
  <c r="S243" i="14"/>
  <c r="S242" i="14"/>
  <c r="S241" i="14"/>
  <c r="S240" i="14"/>
  <c r="S239" i="14"/>
  <c r="S238" i="14"/>
  <c r="S237" i="14"/>
  <c r="S236" i="14"/>
  <c r="S235" i="14"/>
  <c r="S234" i="14"/>
  <c r="S233" i="14"/>
  <c r="S232" i="14"/>
  <c r="S231" i="14"/>
  <c r="S230" i="14"/>
  <c r="S229" i="14"/>
  <c r="S228" i="14"/>
  <c r="S227" i="14"/>
  <c r="S226" i="14"/>
  <c r="S225" i="14"/>
  <c r="S224" i="14"/>
  <c r="S223" i="14"/>
  <c r="S222" i="14"/>
  <c r="S221" i="14"/>
  <c r="S220" i="14"/>
  <c r="S219" i="14"/>
  <c r="S218" i="14"/>
  <c r="S217" i="14"/>
  <c r="S216" i="14"/>
  <c r="S215" i="14"/>
  <c r="S214" i="14"/>
  <c r="S213" i="14"/>
  <c r="S212" i="14"/>
  <c r="S211" i="14"/>
  <c r="S210" i="14"/>
  <c r="S209" i="14"/>
  <c r="S208" i="14"/>
  <c r="S207" i="14"/>
  <c r="S206" i="14"/>
  <c r="S205" i="14"/>
  <c r="S204" i="14"/>
  <c r="S203" i="14"/>
  <c r="S202" i="14"/>
  <c r="S201" i="14"/>
  <c r="S200" i="14"/>
  <c r="S199" i="14"/>
  <c r="S198" i="14"/>
  <c r="S197" i="14"/>
  <c r="S196" i="14"/>
  <c r="S195" i="14"/>
  <c r="S194" i="14"/>
  <c r="S193" i="14"/>
  <c r="S192" i="14"/>
  <c r="S191" i="14"/>
  <c r="S190" i="14"/>
  <c r="S189" i="14"/>
  <c r="S188" i="14"/>
  <c r="S187" i="14"/>
  <c r="S186" i="14"/>
  <c r="S185" i="14"/>
  <c r="S184" i="14"/>
  <c r="S183" i="14"/>
  <c r="S182" i="14"/>
  <c r="S181" i="14"/>
  <c r="S180" i="14"/>
  <c r="S179" i="14"/>
  <c r="S178" i="14"/>
  <c r="S177" i="14"/>
  <c r="S176" i="14"/>
  <c r="S175" i="14"/>
  <c r="S174" i="14"/>
  <c r="S173" i="14"/>
  <c r="S172" i="14"/>
  <c r="S171" i="14"/>
  <c r="S170" i="14"/>
  <c r="S169" i="14"/>
  <c r="S168" i="14"/>
  <c r="S167" i="14"/>
  <c r="S166" i="14"/>
  <c r="S165" i="14"/>
  <c r="S164" i="14"/>
  <c r="S163" i="14"/>
  <c r="S162" i="14"/>
  <c r="S161" i="14"/>
  <c r="S160" i="14"/>
  <c r="S159" i="14"/>
  <c r="S158" i="14"/>
  <c r="S157" i="14"/>
  <c r="S156" i="14"/>
  <c r="S155" i="14"/>
  <c r="S154" i="14"/>
  <c r="S153" i="14"/>
  <c r="S152" i="14"/>
  <c r="S151" i="14"/>
  <c r="S150" i="14"/>
  <c r="S149" i="14"/>
  <c r="S148" i="14"/>
  <c r="S147" i="14"/>
  <c r="S146" i="14"/>
  <c r="S145" i="14"/>
  <c r="S144" i="14"/>
  <c r="S143" i="14"/>
  <c r="S142" i="14"/>
  <c r="S141" i="14"/>
  <c r="S140" i="14"/>
  <c r="S139" i="14"/>
  <c r="S138" i="14"/>
  <c r="S137" i="14"/>
  <c r="S136" i="14"/>
  <c r="S135" i="14"/>
  <c r="S134" i="14"/>
  <c r="S133" i="14"/>
  <c r="S132" i="14"/>
  <c r="S131" i="14"/>
  <c r="S130" i="14"/>
  <c r="S129" i="14"/>
  <c r="S128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109" i="14"/>
  <c r="S108" i="14"/>
  <c r="S107" i="14"/>
  <c r="S106" i="14"/>
  <c r="S105" i="14"/>
  <c r="S104" i="14"/>
  <c r="S103" i="14"/>
  <c r="S102" i="14"/>
  <c r="S101" i="14"/>
  <c r="S100" i="14"/>
  <c r="S99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S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2" i="14"/>
  <c r="AA3" i="14"/>
  <c r="R3" i="14"/>
  <c r="R4" i="14"/>
  <c r="R5" i="14"/>
  <c r="R6" i="14" s="1"/>
  <c r="R7" i="14"/>
  <c r="R8" i="14" s="1"/>
  <c r="R9" i="14" s="1"/>
  <c r="R10" i="14" s="1"/>
  <c r="R11" i="14" s="1"/>
  <c r="R12" i="14" s="1"/>
  <c r="R13" i="14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R84" i="14" s="1"/>
  <c r="R85" i="14" s="1"/>
  <c r="R86" i="14" s="1"/>
  <c r="R87" i="14" s="1"/>
  <c r="R88" i="14" s="1"/>
  <c r="R89" i="14" s="1"/>
  <c r="R90" i="14" s="1"/>
  <c r="R91" i="14" s="1"/>
  <c r="R92" i="14" s="1"/>
  <c r="R93" i="14" s="1"/>
  <c r="R94" i="14" s="1"/>
  <c r="R95" i="14" s="1"/>
  <c r="R96" i="14" s="1"/>
  <c r="R97" i="14" s="1"/>
  <c r="R98" i="14" s="1"/>
  <c r="R99" i="14" s="1"/>
  <c r="R100" i="14" s="1"/>
  <c r="R101" i="14" s="1"/>
  <c r="R102" i="14" s="1"/>
  <c r="R103" i="14" s="1"/>
  <c r="R104" i="14" s="1"/>
  <c r="R105" i="14" s="1"/>
  <c r="R106" i="14" s="1"/>
  <c r="R107" i="14" s="1"/>
  <c r="R108" i="14" s="1"/>
  <c r="R109" i="14" s="1"/>
  <c r="R110" i="14" s="1"/>
  <c r="R111" i="14" s="1"/>
  <c r="R112" i="14" s="1"/>
  <c r="R113" i="14" s="1"/>
  <c r="R114" i="14" s="1"/>
  <c r="R115" i="14" s="1"/>
  <c r="R116" i="14" s="1"/>
  <c r="R117" i="14" s="1"/>
  <c r="R118" i="14" s="1"/>
  <c r="R119" i="14" s="1"/>
  <c r="R120" i="14" s="1"/>
  <c r="R121" i="14" s="1"/>
  <c r="R122" i="14" s="1"/>
  <c r="R123" i="14" s="1"/>
  <c r="R124" i="14" s="1"/>
  <c r="R125" i="14" s="1"/>
  <c r="R126" i="14" s="1"/>
  <c r="R127" i="14" s="1"/>
  <c r="R128" i="14" s="1"/>
  <c r="R129" i="14" s="1"/>
  <c r="R130" i="14" s="1"/>
  <c r="R131" i="14" s="1"/>
  <c r="R132" i="14" s="1"/>
  <c r="R133" i="14" s="1"/>
  <c r="R134" i="14" s="1"/>
  <c r="R135" i="14" s="1"/>
  <c r="R136" i="14" s="1"/>
  <c r="R137" i="14" s="1"/>
  <c r="R138" i="14" s="1"/>
  <c r="R139" i="14" s="1"/>
  <c r="R140" i="14" s="1"/>
  <c r="R141" i="14" s="1"/>
  <c r="R142" i="14" s="1"/>
  <c r="R143" i="14" s="1"/>
  <c r="R144" i="14" s="1"/>
  <c r="R145" i="14" s="1"/>
  <c r="R146" i="14" s="1"/>
  <c r="R147" i="14" s="1"/>
  <c r="R148" i="14" s="1"/>
  <c r="R149" i="14" s="1"/>
  <c r="R150" i="14" s="1"/>
  <c r="R151" i="14" s="1"/>
  <c r="R152" i="14" s="1"/>
  <c r="R153" i="14" s="1"/>
  <c r="R154" i="14" s="1"/>
  <c r="R155" i="14" s="1"/>
  <c r="R156" i="14" s="1"/>
  <c r="R157" i="14" s="1"/>
  <c r="R158" i="14" s="1"/>
  <c r="R159" i="14" s="1"/>
  <c r="R160" i="14" s="1"/>
  <c r="R161" i="14" s="1"/>
  <c r="R162" i="14" s="1"/>
  <c r="R163" i="14" s="1"/>
  <c r="R164" i="14" s="1"/>
  <c r="R165" i="14" s="1"/>
  <c r="R166" i="14" s="1"/>
  <c r="R167" i="14" s="1"/>
  <c r="R168" i="14" s="1"/>
  <c r="R169" i="14" s="1"/>
  <c r="R170" i="14" s="1"/>
  <c r="R171" i="14" s="1"/>
  <c r="R172" i="14" s="1"/>
  <c r="R173" i="14" s="1"/>
  <c r="R174" i="14" s="1"/>
  <c r="R175" i="14" s="1"/>
  <c r="R176" i="14" s="1"/>
  <c r="R177" i="14" s="1"/>
  <c r="R178" i="14" s="1"/>
  <c r="R179" i="14" s="1"/>
  <c r="R180" i="14" s="1"/>
  <c r="R181" i="14" s="1"/>
  <c r="R182" i="14" s="1"/>
  <c r="R183" i="14" s="1"/>
  <c r="R184" i="14" s="1"/>
  <c r="R185" i="14" s="1"/>
  <c r="R186" i="14" s="1"/>
  <c r="R187" i="14" s="1"/>
  <c r="R188" i="14" s="1"/>
  <c r="R189" i="14" s="1"/>
  <c r="R190" i="14" s="1"/>
  <c r="R191" i="14" s="1"/>
  <c r="R192" i="14" s="1"/>
  <c r="R193" i="14" s="1"/>
  <c r="R194" i="14" s="1"/>
  <c r="R195" i="14" s="1"/>
  <c r="R196" i="14" s="1"/>
  <c r="R197" i="14" s="1"/>
  <c r="R198" i="14" s="1"/>
  <c r="R199" i="14" s="1"/>
  <c r="R200" i="14" s="1"/>
  <c r="R201" i="14" s="1"/>
  <c r="R202" i="14" s="1"/>
  <c r="R203" i="14" s="1"/>
  <c r="R204" i="14" s="1"/>
  <c r="R205" i="14" s="1"/>
  <c r="R206" i="14" s="1"/>
  <c r="R207" i="14" s="1"/>
  <c r="R208" i="14" s="1"/>
  <c r="R209" i="14" s="1"/>
  <c r="R210" i="14" s="1"/>
  <c r="R211" i="14" s="1"/>
  <c r="R212" i="14" s="1"/>
  <c r="R213" i="14" s="1"/>
  <c r="R214" i="14" s="1"/>
  <c r="R215" i="14" s="1"/>
  <c r="R216" i="14" s="1"/>
  <c r="R217" i="14" s="1"/>
  <c r="R218" i="14" s="1"/>
  <c r="R219" i="14" s="1"/>
  <c r="R220" i="14" s="1"/>
  <c r="R221" i="14" s="1"/>
  <c r="R222" i="14" s="1"/>
  <c r="R223" i="14" s="1"/>
  <c r="R224" i="14" s="1"/>
  <c r="R225" i="14" s="1"/>
  <c r="R226" i="14" s="1"/>
  <c r="R227" i="14" s="1"/>
  <c r="R228" i="14" s="1"/>
  <c r="R229" i="14" s="1"/>
  <c r="R230" i="14" s="1"/>
  <c r="R231" i="14" s="1"/>
  <c r="R232" i="14" s="1"/>
  <c r="R233" i="14" s="1"/>
  <c r="R234" i="14" s="1"/>
  <c r="R235" i="14" s="1"/>
  <c r="R236" i="14" s="1"/>
  <c r="R237" i="14" s="1"/>
  <c r="R238" i="14" s="1"/>
  <c r="R239" i="14" s="1"/>
  <c r="R240" i="14" s="1"/>
  <c r="R241" i="14" s="1"/>
  <c r="R242" i="14" s="1"/>
  <c r="R243" i="14" s="1"/>
  <c r="R244" i="14" s="1"/>
  <c r="R245" i="14" s="1"/>
  <c r="R246" i="14" s="1"/>
  <c r="R247" i="14" s="1"/>
  <c r="R248" i="14" s="1"/>
  <c r="R249" i="14" s="1"/>
  <c r="R250" i="14" s="1"/>
  <c r="R251" i="14" s="1"/>
  <c r="R252" i="14" s="1"/>
  <c r="R253" i="14" s="1"/>
  <c r="R254" i="14" s="1"/>
  <c r="R255" i="14" s="1"/>
  <c r="R256" i="14" s="1"/>
  <c r="R257" i="14" s="1"/>
  <c r="R258" i="14" s="1"/>
  <c r="R259" i="14" s="1"/>
  <c r="R260" i="14" s="1"/>
  <c r="R261" i="14" s="1"/>
  <c r="R262" i="14" s="1"/>
  <c r="R263" i="14" s="1"/>
  <c r="R264" i="14" s="1"/>
  <c r="R265" i="14" s="1"/>
  <c r="R266" i="14" s="1"/>
  <c r="R267" i="14" s="1"/>
  <c r="R268" i="14" s="1"/>
  <c r="R269" i="14" s="1"/>
  <c r="R270" i="14" s="1"/>
  <c r="R271" i="14" s="1"/>
  <c r="R272" i="14" s="1"/>
  <c r="R273" i="14" s="1"/>
  <c r="R274" i="14" s="1"/>
  <c r="R275" i="14" s="1"/>
  <c r="R276" i="14" s="1"/>
  <c r="R277" i="14" s="1"/>
  <c r="R278" i="14" s="1"/>
  <c r="R279" i="14" s="1"/>
  <c r="R280" i="14" s="1"/>
  <c r="R281" i="14" s="1"/>
  <c r="R282" i="14" s="1"/>
  <c r="R283" i="14" s="1"/>
  <c r="R284" i="14" s="1"/>
  <c r="R285" i="14" s="1"/>
  <c r="R286" i="14" s="1"/>
  <c r="R287" i="14" s="1"/>
  <c r="R288" i="14" s="1"/>
  <c r="R289" i="14" s="1"/>
  <c r="R290" i="14" s="1"/>
  <c r="R291" i="14" s="1"/>
  <c r="R292" i="14" s="1"/>
  <c r="R293" i="14" s="1"/>
  <c r="R294" i="14" s="1"/>
  <c r="R295" i="14" s="1"/>
  <c r="R296" i="14" s="1"/>
  <c r="R297" i="14" s="1"/>
  <c r="R298" i="14" s="1"/>
  <c r="R299" i="14" s="1"/>
  <c r="R300" i="14" s="1"/>
  <c r="R301" i="14" s="1"/>
  <c r="R302" i="14" s="1"/>
  <c r="R303" i="14" s="1"/>
  <c r="R304" i="14" s="1"/>
  <c r="R305" i="14" s="1"/>
  <c r="R306" i="14" s="1"/>
  <c r="R307" i="14" s="1"/>
  <c r="R308" i="14" s="1"/>
  <c r="R309" i="14" s="1"/>
  <c r="R310" i="14" s="1"/>
  <c r="R311" i="14" s="1"/>
  <c r="R312" i="14" s="1"/>
  <c r="R313" i="14" s="1"/>
  <c r="R314" i="14" s="1"/>
  <c r="R315" i="14" s="1"/>
  <c r="R316" i="14" s="1"/>
  <c r="R317" i="14" s="1"/>
  <c r="R318" i="14" s="1"/>
  <c r="R319" i="14" s="1"/>
  <c r="R320" i="14" s="1"/>
  <c r="R321" i="14" s="1"/>
  <c r="R322" i="14" s="1"/>
  <c r="R323" i="14" s="1"/>
  <c r="R324" i="14" s="1"/>
  <c r="R325" i="14" s="1"/>
  <c r="R326" i="14" s="1"/>
  <c r="R327" i="14" s="1"/>
  <c r="R328" i="14" s="1"/>
  <c r="R329" i="14" s="1"/>
  <c r="R330" i="14" s="1"/>
  <c r="R331" i="14" s="1"/>
  <c r="R332" i="14" s="1"/>
  <c r="R333" i="14" s="1"/>
  <c r="R334" i="14" s="1"/>
  <c r="R335" i="14" s="1"/>
  <c r="R336" i="14" s="1"/>
  <c r="R337" i="14" s="1"/>
  <c r="R338" i="14" s="1"/>
  <c r="R339" i="14" s="1"/>
  <c r="R340" i="14" s="1"/>
  <c r="R341" i="14" s="1"/>
  <c r="R342" i="14" s="1"/>
  <c r="R343" i="14" s="1"/>
  <c r="R344" i="14" s="1"/>
  <c r="R345" i="14" s="1"/>
  <c r="R346" i="14" s="1"/>
  <c r="R347" i="14" s="1"/>
  <c r="R348" i="14" s="1"/>
  <c r="R349" i="14" s="1"/>
  <c r="R350" i="14" s="1"/>
  <c r="R351" i="14" s="1"/>
  <c r="R352" i="14" s="1"/>
  <c r="R353" i="14" s="1"/>
  <c r="R354" i="14" s="1"/>
  <c r="R355" i="14" s="1"/>
  <c r="R356" i="14" s="1"/>
  <c r="R357" i="14" s="1"/>
  <c r="R358" i="14" s="1"/>
  <c r="R359" i="14" s="1"/>
  <c r="R360" i="14" s="1"/>
  <c r="R361" i="14" s="1"/>
  <c r="R362" i="14" s="1"/>
  <c r="R363" i="14" s="1"/>
  <c r="R364" i="14" s="1"/>
  <c r="R365" i="14" s="1"/>
  <c r="R366" i="14" s="1"/>
  <c r="R367" i="14" s="1"/>
  <c r="R368" i="14" s="1"/>
  <c r="R369" i="14" s="1"/>
  <c r="R370" i="14" s="1"/>
  <c r="R371" i="14" s="1"/>
  <c r="R372" i="14" s="1"/>
  <c r="R373" i="14" s="1"/>
  <c r="R374" i="14" s="1"/>
  <c r="R375" i="14" s="1"/>
  <c r="R376" i="14" s="1"/>
  <c r="R377" i="14" s="1"/>
  <c r="R378" i="14" s="1"/>
  <c r="R379" i="14" s="1"/>
  <c r="R380" i="14" s="1"/>
  <c r="R381" i="14" s="1"/>
  <c r="R382" i="14" s="1"/>
  <c r="R383" i="14" s="1"/>
  <c r="R384" i="14" s="1"/>
  <c r="R385" i="14" s="1"/>
  <c r="R386" i="14" s="1"/>
  <c r="R387" i="14" s="1"/>
  <c r="R388" i="14" s="1"/>
  <c r="R389" i="14" s="1"/>
  <c r="R390" i="14" s="1"/>
  <c r="R391" i="14" s="1"/>
  <c r="R392" i="14" s="1"/>
  <c r="R393" i="14" s="1"/>
  <c r="R394" i="14" s="1"/>
  <c r="R395" i="14" s="1"/>
  <c r="R396" i="14" s="1"/>
  <c r="R397" i="14" s="1"/>
  <c r="R398" i="14" s="1"/>
  <c r="R399" i="14" s="1"/>
  <c r="R400" i="14" s="1"/>
  <c r="R401" i="14" s="1"/>
  <c r="R402" i="14" s="1"/>
  <c r="R403" i="14" s="1"/>
  <c r="R404" i="14" s="1"/>
  <c r="R405" i="14" s="1"/>
  <c r="R406" i="14" s="1"/>
  <c r="R407" i="14" s="1"/>
  <c r="R408" i="14" s="1"/>
  <c r="R409" i="14" s="1"/>
  <c r="R410" i="14" s="1"/>
  <c r="R411" i="14" s="1"/>
  <c r="R412" i="14" s="1"/>
  <c r="R413" i="14" s="1"/>
  <c r="R414" i="14" s="1"/>
  <c r="R415" i="14" s="1"/>
  <c r="R416" i="14" s="1"/>
  <c r="R417" i="14" s="1"/>
  <c r="R418" i="14" s="1"/>
  <c r="R419" i="14" s="1"/>
  <c r="R420" i="14" s="1"/>
  <c r="R421" i="14" s="1"/>
  <c r="R422" i="14" s="1"/>
  <c r="R423" i="14" s="1"/>
  <c r="R424" i="14" s="1"/>
  <c r="R425" i="14" s="1"/>
  <c r="R426" i="14" s="1"/>
  <c r="R427" i="14" s="1"/>
  <c r="R428" i="14" s="1"/>
  <c r="R429" i="14" s="1"/>
  <c r="R430" i="14" s="1"/>
  <c r="R431" i="14" s="1"/>
  <c r="R432" i="14" s="1"/>
  <c r="R433" i="14" s="1"/>
  <c r="R434" i="14" s="1"/>
  <c r="R435" i="14" s="1"/>
  <c r="R436" i="14" s="1"/>
  <c r="R437" i="14" s="1"/>
  <c r="R438" i="14" s="1"/>
  <c r="R439" i="14" s="1"/>
  <c r="R440" i="14" s="1"/>
  <c r="R441" i="14" s="1"/>
  <c r="R442" i="14" s="1"/>
  <c r="R443" i="14" s="1"/>
  <c r="R444" i="14" s="1"/>
  <c r="R445" i="14" s="1"/>
  <c r="R446" i="14" s="1"/>
  <c r="R447" i="14" s="1"/>
  <c r="R448" i="14" s="1"/>
  <c r="R449" i="14" s="1"/>
  <c r="R450" i="14" s="1"/>
  <c r="R451" i="14" s="1"/>
  <c r="R452" i="14" s="1"/>
  <c r="R453" i="14" s="1"/>
  <c r="R454" i="14" s="1"/>
  <c r="R455" i="14" s="1"/>
  <c r="R456" i="14" s="1"/>
  <c r="R457" i="14" s="1"/>
  <c r="R458" i="14" s="1"/>
  <c r="R459" i="14" s="1"/>
  <c r="R460" i="14" s="1"/>
  <c r="R461" i="14" s="1"/>
  <c r="R462" i="14" s="1"/>
  <c r="R463" i="14" s="1"/>
  <c r="R464" i="14" s="1"/>
  <c r="R465" i="14" s="1"/>
  <c r="R466" i="14" s="1"/>
  <c r="R467" i="14" s="1"/>
  <c r="R468" i="14" s="1"/>
  <c r="R469" i="14" s="1"/>
  <c r="R470" i="14" s="1"/>
  <c r="R471" i="14" s="1"/>
  <c r="R472" i="14" s="1"/>
  <c r="R473" i="14" s="1"/>
  <c r="R474" i="14" s="1"/>
  <c r="R475" i="14" s="1"/>
  <c r="R476" i="14" s="1"/>
  <c r="R477" i="14" s="1"/>
  <c r="R478" i="14" s="1"/>
  <c r="R479" i="14" s="1"/>
  <c r="R480" i="14" s="1"/>
  <c r="R481" i="14" s="1"/>
  <c r="R482" i="14" s="1"/>
  <c r="R483" i="14" s="1"/>
  <c r="R484" i="14" s="1"/>
  <c r="R485" i="14" s="1"/>
  <c r="R486" i="14" s="1"/>
  <c r="R487" i="14" s="1"/>
  <c r="R488" i="14" s="1"/>
  <c r="R489" i="14" s="1"/>
  <c r="R490" i="14" s="1"/>
  <c r="R491" i="14" s="1"/>
  <c r="R492" i="14" s="1"/>
  <c r="R493" i="14" s="1"/>
  <c r="R494" i="14" s="1"/>
  <c r="R495" i="14" s="1"/>
  <c r="R496" i="14" s="1"/>
  <c r="R497" i="14" s="1"/>
  <c r="R498" i="14" s="1"/>
  <c r="R499" i="14" s="1"/>
  <c r="R500" i="14" s="1"/>
  <c r="R501" i="14" s="1"/>
  <c r="R502" i="14" s="1"/>
  <c r="R503" i="14" s="1"/>
  <c r="R504" i="14" s="1"/>
  <c r="R505" i="14" s="1"/>
  <c r="R506" i="14" s="1"/>
  <c r="R507" i="14" s="1"/>
  <c r="R508" i="14" s="1"/>
  <c r="R509" i="14" s="1"/>
  <c r="R510" i="14" s="1"/>
  <c r="R511" i="14" s="1"/>
  <c r="R512" i="14" s="1"/>
  <c r="R513" i="14" s="1"/>
  <c r="R514" i="14" s="1"/>
  <c r="R515" i="14" s="1"/>
  <c r="R516" i="14" s="1"/>
  <c r="R517" i="14" s="1"/>
  <c r="R518" i="14" s="1"/>
  <c r="R519" i="14" s="1"/>
  <c r="R520" i="14" s="1"/>
  <c r="R521" i="14" s="1"/>
  <c r="R522" i="14" s="1"/>
  <c r="R523" i="14" s="1"/>
  <c r="R524" i="14" s="1"/>
  <c r="R525" i="14" s="1"/>
  <c r="R526" i="14" s="1"/>
  <c r="R527" i="14" s="1"/>
  <c r="R528" i="14" s="1"/>
  <c r="R529" i="14" s="1"/>
  <c r="R530" i="14" s="1"/>
  <c r="R531" i="14" s="1"/>
  <c r="R532" i="14" s="1"/>
  <c r="R533" i="14" s="1"/>
  <c r="R534" i="14" s="1"/>
  <c r="R535" i="14" s="1"/>
  <c r="R536" i="14" s="1"/>
  <c r="R537" i="14" s="1"/>
  <c r="R538" i="14" s="1"/>
  <c r="R539" i="14" s="1"/>
  <c r="R540" i="14" s="1"/>
  <c r="R541" i="14" s="1"/>
  <c r="R542" i="14" s="1"/>
  <c r="R543" i="14" s="1"/>
  <c r="R544" i="14" s="1"/>
  <c r="R545" i="14" s="1"/>
  <c r="R546" i="14" s="1"/>
  <c r="R547" i="14" s="1"/>
  <c r="R548" i="14" s="1"/>
  <c r="R549" i="14" s="1"/>
  <c r="R550" i="14" s="1"/>
  <c r="R551" i="14" s="1"/>
  <c r="R552" i="14" s="1"/>
  <c r="R553" i="14" s="1"/>
  <c r="R554" i="14" s="1"/>
  <c r="R555" i="14" s="1"/>
  <c r="R556" i="14" s="1"/>
  <c r="R557" i="14" s="1"/>
  <c r="R558" i="14" s="1"/>
  <c r="R559" i="14" s="1"/>
  <c r="R560" i="14" s="1"/>
  <c r="R561" i="14" s="1"/>
  <c r="R562" i="14" s="1"/>
  <c r="R563" i="14" s="1"/>
  <c r="R564" i="14" s="1"/>
  <c r="R565" i="14" s="1"/>
  <c r="R566" i="14" s="1"/>
  <c r="R567" i="14" s="1"/>
  <c r="R568" i="14" s="1"/>
  <c r="R569" i="14" s="1"/>
  <c r="R570" i="14" s="1"/>
  <c r="R571" i="14" s="1"/>
  <c r="R572" i="14" s="1"/>
  <c r="R573" i="14" s="1"/>
  <c r="R574" i="14" s="1"/>
  <c r="R575" i="14" s="1"/>
  <c r="R576" i="14" s="1"/>
  <c r="R577" i="14" s="1"/>
  <c r="R578" i="14" s="1"/>
  <c r="R579" i="14" s="1"/>
  <c r="R580" i="14" s="1"/>
  <c r="R581" i="14" s="1"/>
  <c r="R582" i="14" s="1"/>
  <c r="R583" i="14" s="1"/>
  <c r="R584" i="14" s="1"/>
  <c r="R585" i="14" s="1"/>
  <c r="R586" i="14" s="1"/>
  <c r="R587" i="14" s="1"/>
  <c r="R588" i="14" s="1"/>
  <c r="R589" i="14" s="1"/>
  <c r="R590" i="14" s="1"/>
  <c r="R591" i="14" s="1"/>
  <c r="R592" i="14" s="1"/>
  <c r="R593" i="14" s="1"/>
  <c r="R594" i="14" s="1"/>
  <c r="R595" i="14" s="1"/>
  <c r="R596" i="14" s="1"/>
  <c r="R597" i="14" s="1"/>
  <c r="R598" i="14" s="1"/>
  <c r="R599" i="14" s="1"/>
  <c r="R600" i="14" s="1"/>
  <c r="R601" i="14" s="1"/>
  <c r="R602" i="14" s="1"/>
  <c r="R603" i="14" s="1"/>
  <c r="R604" i="14" s="1"/>
  <c r="R605" i="14" s="1"/>
  <c r="R606" i="14" s="1"/>
  <c r="R607" i="14" s="1"/>
  <c r="R608" i="14" s="1"/>
  <c r="R609" i="14" s="1"/>
  <c r="R610" i="14" s="1"/>
  <c r="R611" i="14" s="1"/>
  <c r="R612" i="14" s="1"/>
  <c r="R613" i="14" s="1"/>
  <c r="R614" i="14" s="1"/>
  <c r="R615" i="14" s="1"/>
  <c r="R616" i="14" s="1"/>
  <c r="R617" i="14" s="1"/>
  <c r="R618" i="14" s="1"/>
  <c r="R619" i="14" s="1"/>
  <c r="R620" i="14" s="1"/>
  <c r="R621" i="14" s="1"/>
  <c r="R622" i="14" s="1"/>
  <c r="R623" i="14" s="1"/>
  <c r="R624" i="14" s="1"/>
  <c r="R625" i="14" s="1"/>
  <c r="W3" i="14"/>
  <c r="X3" i="14" s="1"/>
  <c r="W4" i="14"/>
  <c r="X4" i="14" s="1"/>
  <c r="W5" i="14"/>
  <c r="X5" i="14" s="1"/>
  <c r="W6" i="14"/>
  <c r="X6" i="14" s="1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G171" i="14"/>
  <c r="G172" i="14"/>
  <c r="F172" i="14"/>
  <c r="F171" i="14"/>
  <c r="F170" i="14"/>
  <c r="F169" i="14"/>
  <c r="G168" i="14"/>
  <c r="F168" i="14"/>
  <c r="G167" i="14"/>
  <c r="F167" i="14"/>
  <c r="G166" i="14"/>
  <c r="F166" i="14"/>
  <c r="G165" i="14"/>
  <c r="F165" i="14"/>
  <c r="G164" i="14"/>
  <c r="F164" i="14"/>
  <c r="G163" i="14"/>
  <c r="F163" i="14"/>
  <c r="G162" i="14"/>
  <c r="F162" i="14"/>
  <c r="G161" i="14"/>
  <c r="F161" i="14"/>
  <c r="G160" i="14"/>
  <c r="F160" i="14"/>
  <c r="G159" i="14"/>
  <c r="F159" i="14"/>
  <c r="G158" i="14"/>
  <c r="F158" i="14"/>
  <c r="G157" i="14"/>
  <c r="F157" i="14"/>
  <c r="G156" i="14"/>
  <c r="F156" i="14"/>
  <c r="G155" i="14"/>
  <c r="F155" i="14"/>
  <c r="G154" i="14"/>
  <c r="F154" i="14"/>
  <c r="G153" i="14"/>
  <c r="F153" i="14"/>
  <c r="G152" i="14"/>
  <c r="F152" i="14"/>
  <c r="G151" i="14"/>
  <c r="F151" i="14"/>
  <c r="G150" i="14"/>
  <c r="F150" i="14"/>
  <c r="G149" i="14"/>
  <c r="F149" i="14"/>
  <c r="G148" i="14"/>
  <c r="F148" i="14"/>
  <c r="G147" i="14"/>
  <c r="F147" i="14"/>
  <c r="G146" i="14"/>
  <c r="F146" i="14"/>
  <c r="G145" i="14"/>
  <c r="F145" i="14"/>
  <c r="G144" i="14"/>
  <c r="F144" i="14"/>
  <c r="G143" i="14"/>
  <c r="F143" i="14"/>
  <c r="G142" i="14"/>
  <c r="F142" i="14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A16" i="8"/>
  <c r="A19" i="8"/>
  <c r="A18" i="8"/>
  <c r="A17" i="8"/>
  <c r="A15" i="8"/>
  <c r="A14" i="8"/>
  <c r="A13" i="8"/>
  <c r="A12" i="8"/>
  <c r="A11" i="8"/>
  <c r="A10" i="8"/>
  <c r="A9" i="8"/>
  <c r="A8" i="8"/>
  <c r="A7" i="8"/>
  <c r="A6" i="8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G91" i="2"/>
  <c r="G92" i="2" s="1"/>
  <c r="G94" i="2" s="1"/>
  <c r="F9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M47" i="18"/>
  <c r="M48" i="18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M87" i="18" s="1"/>
  <c r="V3" i="14" l="1"/>
  <c r="T3" i="14"/>
  <c r="U3" i="14" s="1"/>
  <c r="V11" i="14"/>
  <c r="T11" i="14"/>
  <c r="U11" i="14" s="1"/>
  <c r="V19" i="14"/>
  <c r="T19" i="14"/>
  <c r="U19" i="14" s="1"/>
  <c r="V27" i="14"/>
  <c r="T27" i="14"/>
  <c r="U27" i="14" s="1"/>
  <c r="V35" i="14"/>
  <c r="T35" i="14"/>
  <c r="U35" i="14" s="1"/>
  <c r="V43" i="14"/>
  <c r="T43" i="14"/>
  <c r="U43" i="14" s="1"/>
  <c r="V51" i="14"/>
  <c r="T51" i="14"/>
  <c r="U51" i="14" s="1"/>
  <c r="V59" i="14"/>
  <c r="T59" i="14"/>
  <c r="U59" i="14" s="1"/>
  <c r="V67" i="14"/>
  <c r="T67" i="14"/>
  <c r="U67" i="14" s="1"/>
  <c r="V75" i="14"/>
  <c r="T75" i="14"/>
  <c r="U75" i="14" s="1"/>
  <c r="V83" i="14"/>
  <c r="T83" i="14"/>
  <c r="U83" i="14" s="1"/>
  <c r="V91" i="14"/>
  <c r="T91" i="14"/>
  <c r="U91" i="14" s="1"/>
  <c r="V99" i="14"/>
  <c r="T99" i="14"/>
  <c r="U99" i="14" s="1"/>
  <c r="V107" i="14"/>
  <c r="T107" i="14"/>
  <c r="U107" i="14" s="1"/>
  <c r="V115" i="14"/>
  <c r="T115" i="14"/>
  <c r="U115" i="14" s="1"/>
  <c r="V123" i="14"/>
  <c r="T123" i="14"/>
  <c r="U123" i="14" s="1"/>
  <c r="V131" i="14"/>
  <c r="T131" i="14"/>
  <c r="U131" i="14" s="1"/>
  <c r="V139" i="14"/>
  <c r="T139" i="14"/>
  <c r="U139" i="14" s="1"/>
  <c r="V147" i="14"/>
  <c r="T147" i="14"/>
  <c r="U147" i="14" s="1"/>
  <c r="V155" i="14"/>
  <c r="T155" i="14"/>
  <c r="U155" i="14" s="1"/>
  <c r="V163" i="14"/>
  <c r="T163" i="14"/>
  <c r="U163" i="14" s="1"/>
  <c r="V171" i="14"/>
  <c r="T171" i="14"/>
  <c r="U171" i="14" s="1"/>
  <c r="V179" i="14"/>
  <c r="T179" i="14"/>
  <c r="U179" i="14" s="1"/>
  <c r="V187" i="14"/>
  <c r="T187" i="14"/>
  <c r="U187" i="14" s="1"/>
  <c r="V195" i="14"/>
  <c r="T195" i="14"/>
  <c r="U195" i="14" s="1"/>
  <c r="W7" i="14"/>
  <c r="V5" i="14"/>
  <c r="T5" i="14"/>
  <c r="U5" i="14" s="1"/>
  <c r="V13" i="14"/>
  <c r="T13" i="14"/>
  <c r="U13" i="14" s="1"/>
  <c r="V21" i="14"/>
  <c r="T21" i="14"/>
  <c r="U21" i="14" s="1"/>
  <c r="V29" i="14"/>
  <c r="T29" i="14"/>
  <c r="U29" i="14" s="1"/>
  <c r="V37" i="14"/>
  <c r="T37" i="14"/>
  <c r="U37" i="14" s="1"/>
  <c r="V45" i="14"/>
  <c r="T45" i="14"/>
  <c r="U45" i="14" s="1"/>
  <c r="V53" i="14"/>
  <c r="T53" i="14"/>
  <c r="U53" i="14" s="1"/>
  <c r="V61" i="14"/>
  <c r="T61" i="14"/>
  <c r="U61" i="14" s="1"/>
  <c r="V69" i="14"/>
  <c r="T69" i="14"/>
  <c r="U69" i="14" s="1"/>
  <c r="V77" i="14"/>
  <c r="T77" i="14"/>
  <c r="U77" i="14" s="1"/>
  <c r="V85" i="14"/>
  <c r="T85" i="14"/>
  <c r="U85" i="14" s="1"/>
  <c r="V93" i="14"/>
  <c r="T93" i="14"/>
  <c r="U93" i="14" s="1"/>
  <c r="V101" i="14"/>
  <c r="T101" i="14"/>
  <c r="U101" i="14" s="1"/>
  <c r="V109" i="14"/>
  <c r="T109" i="14"/>
  <c r="U109" i="14" s="1"/>
  <c r="V117" i="14"/>
  <c r="T117" i="14"/>
  <c r="U117" i="14" s="1"/>
  <c r="V125" i="14"/>
  <c r="T125" i="14"/>
  <c r="U125" i="14" s="1"/>
  <c r="V133" i="14"/>
  <c r="T133" i="14"/>
  <c r="U133" i="14" s="1"/>
  <c r="V141" i="14"/>
  <c r="T141" i="14"/>
  <c r="U141" i="14" s="1"/>
  <c r="V149" i="14"/>
  <c r="T149" i="14"/>
  <c r="U149" i="14" s="1"/>
  <c r="V157" i="14"/>
  <c r="T157" i="14"/>
  <c r="U157" i="14" s="1"/>
  <c r="V165" i="14"/>
  <c r="T165" i="14"/>
  <c r="U165" i="14" s="1"/>
  <c r="V173" i="14"/>
  <c r="T173" i="14"/>
  <c r="U173" i="14" s="1"/>
  <c r="V181" i="14"/>
  <c r="T181" i="14"/>
  <c r="U181" i="14" s="1"/>
  <c r="V189" i="14"/>
  <c r="T189" i="14"/>
  <c r="U189" i="14" s="1"/>
  <c r="V197" i="14"/>
  <c r="T197" i="14"/>
  <c r="U197" i="14" s="1"/>
  <c r="V205" i="14"/>
  <c r="T205" i="14"/>
  <c r="U205" i="14" s="1"/>
  <c r="V213" i="14"/>
  <c r="T213" i="14"/>
  <c r="U213" i="14" s="1"/>
  <c r="V221" i="14"/>
  <c r="T221" i="14"/>
  <c r="U221" i="14" s="1"/>
  <c r="V229" i="14"/>
  <c r="T229" i="14"/>
  <c r="U229" i="14" s="1"/>
  <c r="V237" i="14"/>
  <c r="T237" i="14"/>
  <c r="U237" i="14" s="1"/>
  <c r="V245" i="14"/>
  <c r="T245" i="14"/>
  <c r="U245" i="14" s="1"/>
  <c r="V253" i="14"/>
  <c r="T253" i="14"/>
  <c r="U253" i="14" s="1"/>
  <c r="V261" i="14"/>
  <c r="T261" i="14"/>
  <c r="U261" i="14" s="1"/>
  <c r="V269" i="14"/>
  <c r="T269" i="14"/>
  <c r="U269" i="14" s="1"/>
  <c r="V277" i="14"/>
  <c r="T277" i="14"/>
  <c r="U277" i="14" s="1"/>
  <c r="V285" i="14"/>
  <c r="T285" i="14"/>
  <c r="U285" i="14" s="1"/>
  <c r="V293" i="14"/>
  <c r="T293" i="14"/>
  <c r="U293" i="14" s="1"/>
  <c r="V301" i="14"/>
  <c r="T301" i="14"/>
  <c r="U301" i="14" s="1"/>
  <c r="V309" i="14"/>
  <c r="T309" i="14"/>
  <c r="U309" i="14" s="1"/>
  <c r="V317" i="14"/>
  <c r="T317" i="14"/>
  <c r="U317" i="14" s="1"/>
  <c r="V325" i="14"/>
  <c r="T325" i="14"/>
  <c r="U325" i="14" s="1"/>
  <c r="V333" i="14"/>
  <c r="T333" i="14"/>
  <c r="U333" i="14" s="1"/>
  <c r="V341" i="14"/>
  <c r="T341" i="14"/>
  <c r="U341" i="14" s="1"/>
  <c r="V349" i="14"/>
  <c r="T349" i="14"/>
  <c r="U349" i="14" s="1"/>
  <c r="V357" i="14"/>
  <c r="T357" i="14"/>
  <c r="U357" i="14" s="1"/>
  <c r="V365" i="14"/>
  <c r="T365" i="14"/>
  <c r="U365" i="14" s="1"/>
  <c r="V6" i="14"/>
  <c r="T6" i="14"/>
  <c r="U6" i="14" s="1"/>
  <c r="V22" i="14"/>
  <c r="T22" i="14"/>
  <c r="U22" i="14" s="1"/>
  <c r="V54" i="14"/>
  <c r="T54" i="14"/>
  <c r="U54" i="14" s="1"/>
  <c r="V62" i="14"/>
  <c r="T62" i="14"/>
  <c r="U62" i="14" s="1"/>
  <c r="V70" i="14"/>
  <c r="T70" i="14"/>
  <c r="U70" i="14" s="1"/>
  <c r="V78" i="14"/>
  <c r="T78" i="14"/>
  <c r="U78" i="14" s="1"/>
  <c r="V86" i="14"/>
  <c r="T86" i="14"/>
  <c r="U86" i="14" s="1"/>
  <c r="V94" i="14"/>
  <c r="T94" i="14"/>
  <c r="U94" i="14" s="1"/>
  <c r="V102" i="14"/>
  <c r="T102" i="14"/>
  <c r="U102" i="14" s="1"/>
  <c r="V110" i="14"/>
  <c r="T110" i="14"/>
  <c r="U110" i="14" s="1"/>
  <c r="V118" i="14"/>
  <c r="T118" i="14"/>
  <c r="U118" i="14" s="1"/>
  <c r="V126" i="14"/>
  <c r="T126" i="14"/>
  <c r="U126" i="14" s="1"/>
  <c r="V134" i="14"/>
  <c r="T134" i="14"/>
  <c r="U134" i="14" s="1"/>
  <c r="V142" i="14"/>
  <c r="T142" i="14"/>
  <c r="U142" i="14" s="1"/>
  <c r="V150" i="14"/>
  <c r="T150" i="14"/>
  <c r="U150" i="14" s="1"/>
  <c r="V38" i="14"/>
  <c r="T38" i="14"/>
  <c r="U38" i="14" s="1"/>
  <c r="V7" i="14"/>
  <c r="T7" i="14"/>
  <c r="U7" i="14" s="1"/>
  <c r="V15" i="14"/>
  <c r="T15" i="14"/>
  <c r="U15" i="14" s="1"/>
  <c r="V23" i="14"/>
  <c r="T23" i="14"/>
  <c r="U23" i="14" s="1"/>
  <c r="V31" i="14"/>
  <c r="T31" i="14"/>
  <c r="U31" i="14" s="1"/>
  <c r="V39" i="14"/>
  <c r="T39" i="14"/>
  <c r="U39" i="14" s="1"/>
  <c r="V47" i="14"/>
  <c r="T47" i="14"/>
  <c r="U47" i="14" s="1"/>
  <c r="V55" i="14"/>
  <c r="T55" i="14"/>
  <c r="U55" i="14" s="1"/>
  <c r="V63" i="14"/>
  <c r="T63" i="14"/>
  <c r="U63" i="14" s="1"/>
  <c r="V71" i="14"/>
  <c r="T71" i="14"/>
  <c r="U71" i="14" s="1"/>
  <c r="V79" i="14"/>
  <c r="T79" i="14"/>
  <c r="U79" i="14" s="1"/>
  <c r="V87" i="14"/>
  <c r="T87" i="14"/>
  <c r="U87" i="14" s="1"/>
  <c r="V95" i="14"/>
  <c r="T95" i="14"/>
  <c r="U95" i="14" s="1"/>
  <c r="V30" i="14"/>
  <c r="T30" i="14"/>
  <c r="U30" i="14" s="1"/>
  <c r="V46" i="14"/>
  <c r="T46" i="14"/>
  <c r="U46" i="14" s="1"/>
  <c r="V14" i="14"/>
  <c r="T14" i="14"/>
  <c r="U14" i="14" s="1"/>
  <c r="V203" i="14"/>
  <c r="T203" i="14"/>
  <c r="U203" i="14" s="1"/>
  <c r="V373" i="14"/>
  <c r="T373" i="14"/>
  <c r="U373" i="14" s="1"/>
  <c r="V381" i="14"/>
  <c r="T381" i="14"/>
  <c r="U381" i="14" s="1"/>
  <c r="V389" i="14"/>
  <c r="T389" i="14"/>
  <c r="U389" i="14" s="1"/>
  <c r="V397" i="14"/>
  <c r="T397" i="14"/>
  <c r="U397" i="14" s="1"/>
  <c r="V405" i="14"/>
  <c r="T405" i="14"/>
  <c r="U405" i="14" s="1"/>
  <c r="V413" i="14"/>
  <c r="T413" i="14"/>
  <c r="U413" i="14" s="1"/>
  <c r="V158" i="14"/>
  <c r="T158" i="14"/>
  <c r="U158" i="14" s="1"/>
  <c r="V166" i="14"/>
  <c r="T166" i="14"/>
  <c r="U166" i="14" s="1"/>
  <c r="V174" i="14"/>
  <c r="T174" i="14"/>
  <c r="U174" i="14" s="1"/>
  <c r="V182" i="14"/>
  <c r="T182" i="14"/>
  <c r="U182" i="14" s="1"/>
  <c r="V190" i="14"/>
  <c r="T190" i="14"/>
  <c r="U190" i="14" s="1"/>
  <c r="V198" i="14"/>
  <c r="T198" i="14"/>
  <c r="U198" i="14" s="1"/>
  <c r="V206" i="14"/>
  <c r="T206" i="14"/>
  <c r="U206" i="14" s="1"/>
  <c r="V214" i="14"/>
  <c r="T214" i="14"/>
  <c r="U214" i="14" s="1"/>
  <c r="V222" i="14"/>
  <c r="T222" i="14"/>
  <c r="U222" i="14" s="1"/>
  <c r="V103" i="14"/>
  <c r="T103" i="14"/>
  <c r="U103" i="14" s="1"/>
  <c r="V111" i="14"/>
  <c r="T111" i="14"/>
  <c r="U111" i="14" s="1"/>
  <c r="V119" i="14"/>
  <c r="T119" i="14"/>
  <c r="U119" i="14" s="1"/>
  <c r="V127" i="14"/>
  <c r="T127" i="14"/>
  <c r="U127" i="14" s="1"/>
  <c r="V135" i="14"/>
  <c r="T135" i="14"/>
  <c r="U135" i="14" s="1"/>
  <c r="V143" i="14"/>
  <c r="T143" i="14"/>
  <c r="U143" i="14" s="1"/>
  <c r="V151" i="14"/>
  <c r="T151" i="14"/>
  <c r="U151" i="14" s="1"/>
  <c r="V159" i="14"/>
  <c r="T159" i="14"/>
  <c r="U159" i="14" s="1"/>
  <c r="V167" i="14"/>
  <c r="T167" i="14"/>
  <c r="U167" i="14" s="1"/>
  <c r="V230" i="14"/>
  <c r="T230" i="14"/>
  <c r="U230" i="14" s="1"/>
  <c r="V175" i="14"/>
  <c r="T175" i="14"/>
  <c r="U175" i="14" s="1"/>
  <c r="V183" i="14"/>
  <c r="T183" i="14"/>
  <c r="U183" i="14" s="1"/>
  <c r="V191" i="14"/>
  <c r="T191" i="14"/>
  <c r="U191" i="14" s="1"/>
  <c r="V199" i="14"/>
  <c r="T199" i="14"/>
  <c r="U199" i="14" s="1"/>
  <c r="V207" i="14"/>
  <c r="T207" i="14"/>
  <c r="U207" i="14" s="1"/>
  <c r="V215" i="14"/>
  <c r="T215" i="14"/>
  <c r="U215" i="14" s="1"/>
  <c r="V223" i="14"/>
  <c r="T223" i="14"/>
  <c r="U223" i="14" s="1"/>
  <c r="AB3" i="14"/>
  <c r="AA4" i="14"/>
  <c r="V429" i="14"/>
  <c r="T429" i="14"/>
  <c r="U429" i="14" s="1"/>
  <c r="V437" i="14"/>
  <c r="T437" i="14"/>
  <c r="U437" i="14" s="1"/>
  <c r="V445" i="14"/>
  <c r="T445" i="14"/>
  <c r="U445" i="14" s="1"/>
  <c r="V461" i="14"/>
  <c r="T461" i="14"/>
  <c r="U461" i="14" s="1"/>
  <c r="V469" i="14"/>
  <c r="T469" i="14"/>
  <c r="U469" i="14" s="1"/>
  <c r="V477" i="14"/>
  <c r="T477" i="14"/>
  <c r="U477" i="14" s="1"/>
  <c r="V493" i="14"/>
  <c r="T493" i="14"/>
  <c r="U493" i="14" s="1"/>
  <c r="T501" i="14"/>
  <c r="U501" i="14" s="1"/>
  <c r="V501" i="14"/>
  <c r="V509" i="14"/>
  <c r="T509" i="14"/>
  <c r="U509" i="14" s="1"/>
  <c r="V525" i="14"/>
  <c r="T525" i="14"/>
  <c r="U525" i="14" s="1"/>
  <c r="V533" i="14"/>
  <c r="T533" i="14"/>
  <c r="U533" i="14" s="1"/>
  <c r="V541" i="14"/>
  <c r="T541" i="14"/>
  <c r="U541" i="14" s="1"/>
  <c r="V421" i="14"/>
  <c r="V238" i="14"/>
  <c r="T238" i="14"/>
  <c r="U238" i="14" s="1"/>
  <c r="V246" i="14"/>
  <c r="T246" i="14"/>
  <c r="U246" i="14" s="1"/>
  <c r="V254" i="14"/>
  <c r="T254" i="14"/>
  <c r="U254" i="14" s="1"/>
  <c r="V262" i="14"/>
  <c r="T262" i="14"/>
  <c r="U262" i="14" s="1"/>
  <c r="V270" i="14"/>
  <c r="T270" i="14"/>
  <c r="U270" i="14" s="1"/>
  <c r="V278" i="14"/>
  <c r="T278" i="14"/>
  <c r="U278" i="14" s="1"/>
  <c r="V286" i="14"/>
  <c r="T286" i="14"/>
  <c r="U286" i="14" s="1"/>
  <c r="V294" i="14"/>
  <c r="T294" i="14"/>
  <c r="U294" i="14" s="1"/>
  <c r="V302" i="14"/>
  <c r="T302" i="14"/>
  <c r="U302" i="14" s="1"/>
  <c r="V310" i="14"/>
  <c r="T310" i="14"/>
  <c r="U310" i="14" s="1"/>
  <c r="V318" i="14"/>
  <c r="T318" i="14"/>
  <c r="U318" i="14" s="1"/>
  <c r="V326" i="14"/>
  <c r="T326" i="14"/>
  <c r="U326" i="14" s="1"/>
  <c r="V334" i="14"/>
  <c r="T334" i="14"/>
  <c r="U334" i="14" s="1"/>
  <c r="V342" i="14"/>
  <c r="T342" i="14"/>
  <c r="U342" i="14" s="1"/>
  <c r="V350" i="14"/>
  <c r="T350" i="14"/>
  <c r="U350" i="14" s="1"/>
  <c r="V358" i="14"/>
  <c r="T358" i="14"/>
  <c r="U358" i="14" s="1"/>
  <c r="V366" i="14"/>
  <c r="T366" i="14"/>
  <c r="U366" i="14" s="1"/>
  <c r="V374" i="14"/>
  <c r="T374" i="14"/>
  <c r="U374" i="14" s="1"/>
  <c r="V382" i="14"/>
  <c r="T382" i="14"/>
  <c r="U382" i="14" s="1"/>
  <c r="V390" i="14"/>
  <c r="T390" i="14"/>
  <c r="U390" i="14" s="1"/>
  <c r="V398" i="14"/>
  <c r="T398" i="14"/>
  <c r="U398" i="14" s="1"/>
  <c r="V406" i="14"/>
  <c r="T406" i="14"/>
  <c r="U406" i="14" s="1"/>
  <c r="T414" i="14"/>
  <c r="U414" i="14" s="1"/>
  <c r="V414" i="14"/>
  <c r="V422" i="14"/>
  <c r="T422" i="14"/>
  <c r="U422" i="14" s="1"/>
  <c r="V430" i="14"/>
  <c r="T430" i="14"/>
  <c r="U430" i="14" s="1"/>
  <c r="V438" i="14"/>
  <c r="T438" i="14"/>
  <c r="U438" i="14" s="1"/>
  <c r="V446" i="14"/>
  <c r="T446" i="14"/>
  <c r="U446" i="14" s="1"/>
  <c r="V454" i="14"/>
  <c r="T454" i="14"/>
  <c r="U454" i="14" s="1"/>
  <c r="V462" i="14"/>
  <c r="T462" i="14"/>
  <c r="U462" i="14" s="1"/>
  <c r="V470" i="14"/>
  <c r="T470" i="14"/>
  <c r="U470" i="14" s="1"/>
  <c r="T478" i="14"/>
  <c r="U478" i="14" s="1"/>
  <c r="V478" i="14"/>
  <c r="V486" i="14"/>
  <c r="T486" i="14"/>
  <c r="U486" i="14" s="1"/>
  <c r="V494" i="14"/>
  <c r="T494" i="14"/>
  <c r="U494" i="14" s="1"/>
  <c r="V502" i="14"/>
  <c r="T502" i="14"/>
  <c r="U502" i="14" s="1"/>
  <c r="V510" i="14"/>
  <c r="T510" i="14"/>
  <c r="U510" i="14" s="1"/>
  <c r="V518" i="14"/>
  <c r="T518" i="14"/>
  <c r="U518" i="14" s="1"/>
  <c r="V526" i="14"/>
  <c r="T526" i="14"/>
  <c r="U526" i="14" s="1"/>
  <c r="V534" i="14"/>
  <c r="T534" i="14"/>
  <c r="U534" i="14" s="1"/>
  <c r="V542" i="14"/>
  <c r="T542" i="14"/>
  <c r="U542" i="14" s="1"/>
  <c r="V550" i="14"/>
  <c r="T550" i="14"/>
  <c r="U550" i="14" s="1"/>
  <c r="V558" i="14"/>
  <c r="T558" i="14"/>
  <c r="U558" i="14" s="1"/>
  <c r="V566" i="14"/>
  <c r="T566" i="14"/>
  <c r="U566" i="14" s="1"/>
  <c r="V574" i="14"/>
  <c r="T574" i="14"/>
  <c r="U574" i="14" s="1"/>
  <c r="T582" i="14"/>
  <c r="U582" i="14" s="1"/>
  <c r="V582" i="14"/>
  <c r="V590" i="14"/>
  <c r="T590" i="14"/>
  <c r="U590" i="14" s="1"/>
  <c r="V598" i="14"/>
  <c r="T598" i="14"/>
  <c r="U598" i="14" s="1"/>
  <c r="V606" i="14"/>
  <c r="T606" i="14"/>
  <c r="U606" i="14" s="1"/>
  <c r="V614" i="14"/>
  <c r="T614" i="14"/>
  <c r="U614" i="14" s="1"/>
  <c r="V622" i="14"/>
  <c r="T622" i="14"/>
  <c r="U622" i="14" s="1"/>
  <c r="T423" i="14"/>
  <c r="U423" i="14" s="1"/>
  <c r="T507" i="14"/>
  <c r="U507" i="14" s="1"/>
  <c r="V252" i="14"/>
  <c r="V231" i="14"/>
  <c r="T231" i="14"/>
  <c r="U231" i="14" s="1"/>
  <c r="V239" i="14"/>
  <c r="T239" i="14"/>
  <c r="U239" i="14" s="1"/>
  <c r="V247" i="14"/>
  <c r="T247" i="14"/>
  <c r="U247" i="14" s="1"/>
  <c r="V255" i="14"/>
  <c r="T255" i="14"/>
  <c r="U255" i="14" s="1"/>
  <c r="V263" i="14"/>
  <c r="T263" i="14"/>
  <c r="U263" i="14" s="1"/>
  <c r="V271" i="14"/>
  <c r="T271" i="14"/>
  <c r="U271" i="14" s="1"/>
  <c r="V279" i="14"/>
  <c r="T279" i="14"/>
  <c r="U279" i="14" s="1"/>
  <c r="V287" i="14"/>
  <c r="T287" i="14"/>
  <c r="U287" i="14" s="1"/>
  <c r="V295" i="14"/>
  <c r="T295" i="14"/>
  <c r="U295" i="14" s="1"/>
  <c r="V303" i="14"/>
  <c r="T303" i="14"/>
  <c r="U303" i="14" s="1"/>
  <c r="V311" i="14"/>
  <c r="T311" i="14"/>
  <c r="U311" i="14" s="1"/>
  <c r="V319" i="14"/>
  <c r="T319" i="14"/>
  <c r="U319" i="14" s="1"/>
  <c r="V327" i="14"/>
  <c r="T327" i="14"/>
  <c r="U327" i="14" s="1"/>
  <c r="V335" i="14"/>
  <c r="T335" i="14"/>
  <c r="U335" i="14" s="1"/>
  <c r="V343" i="14"/>
  <c r="T343" i="14"/>
  <c r="U343" i="14" s="1"/>
  <c r="V351" i="14"/>
  <c r="T351" i="14"/>
  <c r="U351" i="14" s="1"/>
  <c r="V359" i="14"/>
  <c r="T359" i="14"/>
  <c r="U359" i="14" s="1"/>
  <c r="V367" i="14"/>
  <c r="T367" i="14"/>
  <c r="U367" i="14" s="1"/>
  <c r="V375" i="14"/>
  <c r="T375" i="14"/>
  <c r="U375" i="14" s="1"/>
  <c r="V383" i="14"/>
  <c r="T383" i="14"/>
  <c r="U383" i="14" s="1"/>
  <c r="V391" i="14"/>
  <c r="T391" i="14"/>
  <c r="U391" i="14" s="1"/>
  <c r="V399" i="14"/>
  <c r="T399" i="14"/>
  <c r="U399" i="14" s="1"/>
  <c r="V407" i="14"/>
  <c r="T407" i="14"/>
  <c r="U407" i="14" s="1"/>
  <c r="V415" i="14"/>
  <c r="T415" i="14"/>
  <c r="U415" i="14" s="1"/>
  <c r="V431" i="14"/>
  <c r="T431" i="14"/>
  <c r="U431" i="14" s="1"/>
  <c r="V439" i="14"/>
  <c r="T439" i="14"/>
  <c r="U439" i="14" s="1"/>
  <c r="V447" i="14"/>
  <c r="T447" i="14"/>
  <c r="U447" i="14" s="1"/>
  <c r="V455" i="14"/>
  <c r="T455" i="14"/>
  <c r="U455" i="14" s="1"/>
  <c r="V463" i="14"/>
  <c r="T463" i="14"/>
  <c r="U463" i="14" s="1"/>
  <c r="V471" i="14"/>
  <c r="T471" i="14"/>
  <c r="U471" i="14" s="1"/>
  <c r="V479" i="14"/>
  <c r="T479" i="14"/>
  <c r="U479" i="14" s="1"/>
  <c r="V487" i="14"/>
  <c r="T487" i="14"/>
  <c r="U487" i="14" s="1"/>
  <c r="V495" i="14"/>
  <c r="T495" i="14"/>
  <c r="U495" i="14" s="1"/>
  <c r="V503" i="14"/>
  <c r="T503" i="14"/>
  <c r="U503" i="14" s="1"/>
  <c r="V511" i="14"/>
  <c r="T511" i="14"/>
  <c r="U511" i="14" s="1"/>
  <c r="V519" i="14"/>
  <c r="T519" i="14"/>
  <c r="U519" i="14" s="1"/>
  <c r="V527" i="14"/>
  <c r="T527" i="14"/>
  <c r="U527" i="14" s="1"/>
  <c r="V535" i="14"/>
  <c r="T535" i="14"/>
  <c r="U535" i="14" s="1"/>
  <c r="V551" i="14"/>
  <c r="T551" i="14"/>
  <c r="U551" i="14" s="1"/>
  <c r="V559" i="14"/>
  <c r="T559" i="14"/>
  <c r="U559" i="14" s="1"/>
  <c r="V567" i="14"/>
  <c r="T567" i="14"/>
  <c r="U567" i="14" s="1"/>
  <c r="V575" i="14"/>
  <c r="T575" i="14"/>
  <c r="U575" i="14" s="1"/>
  <c r="V583" i="14"/>
  <c r="T583" i="14"/>
  <c r="U583" i="14" s="1"/>
  <c r="T591" i="14"/>
  <c r="U591" i="14" s="1"/>
  <c r="V591" i="14"/>
  <c r="V599" i="14"/>
  <c r="T599" i="14"/>
  <c r="U599" i="14" s="1"/>
  <c r="V607" i="14"/>
  <c r="T607" i="14"/>
  <c r="U607" i="14" s="1"/>
  <c r="V615" i="14"/>
  <c r="T615" i="14"/>
  <c r="U615" i="14" s="1"/>
  <c r="V623" i="14"/>
  <c r="T623" i="14"/>
  <c r="U623" i="14" s="1"/>
  <c r="T517" i="14"/>
  <c r="U517" i="14" s="1"/>
  <c r="V8" i="14"/>
  <c r="T8" i="14"/>
  <c r="U8" i="14" s="1"/>
  <c r="V16" i="14"/>
  <c r="T16" i="14"/>
  <c r="U16" i="14" s="1"/>
  <c r="V24" i="14"/>
  <c r="T24" i="14"/>
  <c r="U24" i="14" s="1"/>
  <c r="V32" i="14"/>
  <c r="T32" i="14"/>
  <c r="U32" i="14" s="1"/>
  <c r="V40" i="14"/>
  <c r="T40" i="14"/>
  <c r="U40" i="14" s="1"/>
  <c r="V48" i="14"/>
  <c r="T48" i="14"/>
  <c r="U48" i="14" s="1"/>
  <c r="V56" i="14"/>
  <c r="T56" i="14"/>
  <c r="U56" i="14" s="1"/>
  <c r="V64" i="14"/>
  <c r="T64" i="14"/>
  <c r="U64" i="14" s="1"/>
  <c r="V72" i="14"/>
  <c r="T72" i="14"/>
  <c r="U72" i="14" s="1"/>
  <c r="V80" i="14"/>
  <c r="T80" i="14"/>
  <c r="U80" i="14" s="1"/>
  <c r="V88" i="14"/>
  <c r="T88" i="14"/>
  <c r="U88" i="14" s="1"/>
  <c r="V96" i="14"/>
  <c r="T96" i="14"/>
  <c r="U96" i="14" s="1"/>
  <c r="V104" i="14"/>
  <c r="T104" i="14"/>
  <c r="U104" i="14" s="1"/>
  <c r="V112" i="14"/>
  <c r="T112" i="14"/>
  <c r="U112" i="14" s="1"/>
  <c r="V120" i="14"/>
  <c r="T120" i="14"/>
  <c r="U120" i="14" s="1"/>
  <c r="V128" i="14"/>
  <c r="T128" i="14"/>
  <c r="U128" i="14" s="1"/>
  <c r="V136" i="14"/>
  <c r="T136" i="14"/>
  <c r="U136" i="14" s="1"/>
  <c r="V144" i="14"/>
  <c r="T144" i="14"/>
  <c r="U144" i="14" s="1"/>
  <c r="V152" i="14"/>
  <c r="T152" i="14"/>
  <c r="U152" i="14" s="1"/>
  <c r="V160" i="14"/>
  <c r="T160" i="14"/>
  <c r="U160" i="14" s="1"/>
  <c r="V168" i="14"/>
  <c r="T168" i="14"/>
  <c r="U168" i="14" s="1"/>
  <c r="V176" i="14"/>
  <c r="T176" i="14"/>
  <c r="U176" i="14" s="1"/>
  <c r="V184" i="14"/>
  <c r="T184" i="14"/>
  <c r="U184" i="14" s="1"/>
  <c r="V192" i="14"/>
  <c r="T192" i="14"/>
  <c r="U192" i="14" s="1"/>
  <c r="V200" i="14"/>
  <c r="T200" i="14"/>
  <c r="U200" i="14" s="1"/>
  <c r="V208" i="14"/>
  <c r="T208" i="14"/>
  <c r="U208" i="14" s="1"/>
  <c r="V216" i="14"/>
  <c r="T216" i="14"/>
  <c r="U216" i="14" s="1"/>
  <c r="V224" i="14"/>
  <c r="T224" i="14"/>
  <c r="U224" i="14" s="1"/>
  <c r="V232" i="14"/>
  <c r="T232" i="14"/>
  <c r="U232" i="14" s="1"/>
  <c r="V240" i="14"/>
  <c r="T240" i="14"/>
  <c r="U240" i="14" s="1"/>
  <c r="V248" i="14"/>
  <c r="T248" i="14"/>
  <c r="U248" i="14" s="1"/>
  <c r="V256" i="14"/>
  <c r="T256" i="14"/>
  <c r="U256" i="14" s="1"/>
  <c r="V264" i="14"/>
  <c r="T264" i="14"/>
  <c r="U264" i="14" s="1"/>
  <c r="V272" i="14"/>
  <c r="T272" i="14"/>
  <c r="U272" i="14" s="1"/>
  <c r="V280" i="14"/>
  <c r="T280" i="14"/>
  <c r="U280" i="14" s="1"/>
  <c r="V288" i="14"/>
  <c r="T288" i="14"/>
  <c r="U288" i="14" s="1"/>
  <c r="V296" i="14"/>
  <c r="T296" i="14"/>
  <c r="U296" i="14" s="1"/>
  <c r="V304" i="14"/>
  <c r="T304" i="14"/>
  <c r="U304" i="14" s="1"/>
  <c r="V312" i="14"/>
  <c r="T312" i="14"/>
  <c r="U312" i="14" s="1"/>
  <c r="V320" i="14"/>
  <c r="T320" i="14"/>
  <c r="U320" i="14" s="1"/>
  <c r="V328" i="14"/>
  <c r="T328" i="14"/>
  <c r="U328" i="14" s="1"/>
  <c r="V336" i="14"/>
  <c r="T336" i="14"/>
  <c r="U336" i="14" s="1"/>
  <c r="V344" i="14"/>
  <c r="T344" i="14"/>
  <c r="U344" i="14" s="1"/>
  <c r="V352" i="14"/>
  <c r="T352" i="14"/>
  <c r="U352" i="14" s="1"/>
  <c r="V360" i="14"/>
  <c r="T360" i="14"/>
  <c r="U360" i="14" s="1"/>
  <c r="V368" i="14"/>
  <c r="T368" i="14"/>
  <c r="U368" i="14" s="1"/>
  <c r="V376" i="14"/>
  <c r="T376" i="14"/>
  <c r="U376" i="14" s="1"/>
  <c r="V384" i="14"/>
  <c r="T384" i="14"/>
  <c r="U384" i="14" s="1"/>
  <c r="V392" i="14"/>
  <c r="T392" i="14"/>
  <c r="U392" i="14" s="1"/>
  <c r="V400" i="14"/>
  <c r="T400" i="14"/>
  <c r="U400" i="14" s="1"/>
  <c r="V408" i="14"/>
  <c r="T408" i="14"/>
  <c r="U408" i="14" s="1"/>
  <c r="V416" i="14"/>
  <c r="T416" i="14"/>
  <c r="U416" i="14" s="1"/>
  <c r="V424" i="14"/>
  <c r="T424" i="14"/>
  <c r="U424" i="14" s="1"/>
  <c r="V432" i="14"/>
  <c r="T432" i="14"/>
  <c r="U432" i="14" s="1"/>
  <c r="V440" i="14"/>
  <c r="T440" i="14"/>
  <c r="U440" i="14" s="1"/>
  <c r="V448" i="14"/>
  <c r="T448" i="14"/>
  <c r="U448" i="14" s="1"/>
  <c r="V456" i="14"/>
  <c r="T456" i="14"/>
  <c r="U456" i="14" s="1"/>
  <c r="V464" i="14"/>
  <c r="T464" i="14"/>
  <c r="U464" i="14" s="1"/>
  <c r="V472" i="14"/>
  <c r="T472" i="14"/>
  <c r="U472" i="14" s="1"/>
  <c r="V480" i="14"/>
  <c r="T480" i="14"/>
  <c r="U480" i="14" s="1"/>
  <c r="V488" i="14"/>
  <c r="T488" i="14"/>
  <c r="U488" i="14" s="1"/>
  <c r="V496" i="14"/>
  <c r="T496" i="14"/>
  <c r="U496" i="14" s="1"/>
  <c r="V504" i="14"/>
  <c r="T504" i="14"/>
  <c r="U504" i="14" s="1"/>
  <c r="V512" i="14"/>
  <c r="T512" i="14"/>
  <c r="U512" i="14" s="1"/>
  <c r="V520" i="14"/>
  <c r="T520" i="14"/>
  <c r="U520" i="14" s="1"/>
  <c r="V528" i="14"/>
  <c r="T528" i="14"/>
  <c r="U528" i="14" s="1"/>
  <c r="V536" i="14"/>
  <c r="T536" i="14"/>
  <c r="U536" i="14" s="1"/>
  <c r="V544" i="14"/>
  <c r="T544" i="14"/>
  <c r="U544" i="14" s="1"/>
  <c r="V552" i="14"/>
  <c r="T552" i="14"/>
  <c r="U552" i="14" s="1"/>
  <c r="T560" i="14"/>
  <c r="U560" i="14" s="1"/>
  <c r="V560" i="14"/>
  <c r="V568" i="14"/>
  <c r="T568" i="14"/>
  <c r="U568" i="14" s="1"/>
  <c r="V576" i="14"/>
  <c r="T576" i="14"/>
  <c r="U576" i="14" s="1"/>
  <c r="V584" i="14"/>
  <c r="T584" i="14"/>
  <c r="U584" i="14" s="1"/>
  <c r="V592" i="14"/>
  <c r="T592" i="14"/>
  <c r="U592" i="14" s="1"/>
  <c r="V600" i="14"/>
  <c r="T600" i="14"/>
  <c r="U600" i="14" s="1"/>
  <c r="V608" i="14"/>
  <c r="T608" i="14"/>
  <c r="U608" i="14" s="1"/>
  <c r="V616" i="14"/>
  <c r="T616" i="14"/>
  <c r="U616" i="14" s="1"/>
  <c r="V624" i="14"/>
  <c r="T624" i="14"/>
  <c r="U624" i="14" s="1"/>
  <c r="T443" i="14"/>
  <c r="U443" i="14" s="1"/>
  <c r="T529" i="14"/>
  <c r="U529" i="14" s="1"/>
  <c r="V9" i="14"/>
  <c r="T9" i="14"/>
  <c r="U9" i="14" s="1"/>
  <c r="V17" i="14"/>
  <c r="T17" i="14"/>
  <c r="U17" i="14" s="1"/>
  <c r="V25" i="14"/>
  <c r="T25" i="14"/>
  <c r="U25" i="14" s="1"/>
  <c r="V33" i="14"/>
  <c r="T33" i="14"/>
  <c r="U33" i="14" s="1"/>
  <c r="V41" i="14"/>
  <c r="T41" i="14"/>
  <c r="U41" i="14" s="1"/>
  <c r="V49" i="14"/>
  <c r="T49" i="14"/>
  <c r="U49" i="14" s="1"/>
  <c r="V57" i="14"/>
  <c r="T57" i="14"/>
  <c r="U57" i="14" s="1"/>
  <c r="V65" i="14"/>
  <c r="T65" i="14"/>
  <c r="U65" i="14" s="1"/>
  <c r="V73" i="14"/>
  <c r="T73" i="14"/>
  <c r="U73" i="14" s="1"/>
  <c r="V81" i="14"/>
  <c r="T81" i="14"/>
  <c r="U81" i="14" s="1"/>
  <c r="V89" i="14"/>
  <c r="T89" i="14"/>
  <c r="U89" i="14" s="1"/>
  <c r="T97" i="14"/>
  <c r="U97" i="14" s="1"/>
  <c r="V97" i="14"/>
  <c r="V105" i="14"/>
  <c r="T105" i="14"/>
  <c r="U105" i="14" s="1"/>
  <c r="V113" i="14"/>
  <c r="T113" i="14"/>
  <c r="U113" i="14" s="1"/>
  <c r="V121" i="14"/>
  <c r="T121" i="14"/>
  <c r="U121" i="14" s="1"/>
  <c r="V129" i="14"/>
  <c r="T129" i="14"/>
  <c r="U129" i="14" s="1"/>
  <c r="V137" i="14"/>
  <c r="T137" i="14"/>
  <c r="U137" i="14" s="1"/>
  <c r="V145" i="14"/>
  <c r="T145" i="14"/>
  <c r="U145" i="14" s="1"/>
  <c r="V153" i="14"/>
  <c r="T153" i="14"/>
  <c r="U153" i="14" s="1"/>
  <c r="V161" i="14"/>
  <c r="T161" i="14"/>
  <c r="U161" i="14" s="1"/>
  <c r="V169" i="14"/>
  <c r="T169" i="14"/>
  <c r="U169" i="14" s="1"/>
  <c r="V177" i="14"/>
  <c r="T177" i="14"/>
  <c r="U177" i="14" s="1"/>
  <c r="V185" i="14"/>
  <c r="T185" i="14"/>
  <c r="U185" i="14" s="1"/>
  <c r="V193" i="14"/>
  <c r="T193" i="14"/>
  <c r="U193" i="14" s="1"/>
  <c r="V201" i="14"/>
  <c r="T201" i="14"/>
  <c r="U201" i="14" s="1"/>
  <c r="V209" i="14"/>
  <c r="T209" i="14"/>
  <c r="U209" i="14" s="1"/>
  <c r="V217" i="14"/>
  <c r="T217" i="14"/>
  <c r="U217" i="14" s="1"/>
  <c r="V225" i="14"/>
  <c r="T225" i="14"/>
  <c r="U225" i="14" s="1"/>
  <c r="V233" i="14"/>
  <c r="T233" i="14"/>
  <c r="U233" i="14" s="1"/>
  <c r="V241" i="14"/>
  <c r="T241" i="14"/>
  <c r="U241" i="14" s="1"/>
  <c r="V249" i="14"/>
  <c r="T249" i="14"/>
  <c r="U249" i="14" s="1"/>
  <c r="V257" i="14"/>
  <c r="T257" i="14"/>
  <c r="U257" i="14" s="1"/>
  <c r="V265" i="14"/>
  <c r="T265" i="14"/>
  <c r="U265" i="14" s="1"/>
  <c r="V273" i="14"/>
  <c r="T273" i="14"/>
  <c r="U273" i="14" s="1"/>
  <c r="V281" i="14"/>
  <c r="T281" i="14"/>
  <c r="U281" i="14" s="1"/>
  <c r="V289" i="14"/>
  <c r="T289" i="14"/>
  <c r="U289" i="14" s="1"/>
  <c r="V297" i="14"/>
  <c r="T297" i="14"/>
  <c r="U297" i="14" s="1"/>
  <c r="V305" i="14"/>
  <c r="T305" i="14"/>
  <c r="U305" i="14" s="1"/>
  <c r="V313" i="14"/>
  <c r="T313" i="14"/>
  <c r="U313" i="14" s="1"/>
  <c r="V321" i="14"/>
  <c r="T321" i="14"/>
  <c r="U321" i="14" s="1"/>
  <c r="V329" i="14"/>
  <c r="T329" i="14"/>
  <c r="U329" i="14" s="1"/>
  <c r="V337" i="14"/>
  <c r="T337" i="14"/>
  <c r="U337" i="14" s="1"/>
  <c r="V345" i="14"/>
  <c r="T345" i="14"/>
  <c r="U345" i="14" s="1"/>
  <c r="V353" i="14"/>
  <c r="T353" i="14"/>
  <c r="U353" i="14" s="1"/>
  <c r="V361" i="14"/>
  <c r="T361" i="14"/>
  <c r="U361" i="14" s="1"/>
  <c r="V369" i="14"/>
  <c r="T369" i="14"/>
  <c r="U369" i="14" s="1"/>
  <c r="V377" i="14"/>
  <c r="T377" i="14"/>
  <c r="U377" i="14" s="1"/>
  <c r="V385" i="14"/>
  <c r="T385" i="14"/>
  <c r="U385" i="14" s="1"/>
  <c r="V393" i="14"/>
  <c r="T393" i="14"/>
  <c r="U393" i="14" s="1"/>
  <c r="V401" i="14"/>
  <c r="T401" i="14"/>
  <c r="U401" i="14" s="1"/>
  <c r="V409" i="14"/>
  <c r="T409" i="14"/>
  <c r="U409" i="14" s="1"/>
  <c r="V417" i="14"/>
  <c r="T417" i="14"/>
  <c r="U417" i="14" s="1"/>
  <c r="V425" i="14"/>
  <c r="T425" i="14"/>
  <c r="U425" i="14" s="1"/>
  <c r="V441" i="14"/>
  <c r="T441" i="14"/>
  <c r="U441" i="14" s="1"/>
  <c r="V449" i="14"/>
  <c r="T449" i="14"/>
  <c r="U449" i="14" s="1"/>
  <c r="V457" i="14"/>
  <c r="T457" i="14"/>
  <c r="U457" i="14" s="1"/>
  <c r="V473" i="14"/>
  <c r="T473" i="14"/>
  <c r="U473" i="14" s="1"/>
  <c r="V481" i="14"/>
  <c r="T481" i="14"/>
  <c r="U481" i="14" s="1"/>
  <c r="V489" i="14"/>
  <c r="T489" i="14"/>
  <c r="U489" i="14" s="1"/>
  <c r="V505" i="14"/>
  <c r="T505" i="14"/>
  <c r="U505" i="14" s="1"/>
  <c r="V513" i="14"/>
  <c r="T513" i="14"/>
  <c r="U513" i="14" s="1"/>
  <c r="V521" i="14"/>
  <c r="T521" i="14"/>
  <c r="U521" i="14" s="1"/>
  <c r="V537" i="14"/>
  <c r="T537" i="14"/>
  <c r="U537" i="14" s="1"/>
  <c r="V545" i="14"/>
  <c r="T545" i="14"/>
  <c r="U545" i="14" s="1"/>
  <c r="V553" i="14"/>
  <c r="T553" i="14"/>
  <c r="U553" i="14" s="1"/>
  <c r="V569" i="14"/>
  <c r="T569" i="14"/>
  <c r="U569" i="14" s="1"/>
  <c r="T453" i="14"/>
  <c r="U453" i="14" s="1"/>
  <c r="T539" i="14"/>
  <c r="U539" i="14" s="1"/>
  <c r="V2" i="14"/>
  <c r="T2" i="14"/>
  <c r="U2" i="14" s="1"/>
  <c r="V10" i="14"/>
  <c r="T10" i="14"/>
  <c r="U10" i="14" s="1"/>
  <c r="V18" i="14"/>
  <c r="T18" i="14"/>
  <c r="U18" i="14" s="1"/>
  <c r="V26" i="14"/>
  <c r="T26" i="14"/>
  <c r="U26" i="14" s="1"/>
  <c r="V34" i="14"/>
  <c r="T34" i="14"/>
  <c r="U34" i="14" s="1"/>
  <c r="V42" i="14"/>
  <c r="T42" i="14"/>
  <c r="U42" i="14" s="1"/>
  <c r="V50" i="14"/>
  <c r="T50" i="14"/>
  <c r="U50" i="14" s="1"/>
  <c r="V58" i="14"/>
  <c r="T58" i="14"/>
  <c r="U58" i="14" s="1"/>
  <c r="V66" i="14"/>
  <c r="T66" i="14"/>
  <c r="U66" i="14" s="1"/>
  <c r="V74" i="14"/>
  <c r="T74" i="14"/>
  <c r="U74" i="14" s="1"/>
  <c r="V82" i="14"/>
  <c r="T82" i="14"/>
  <c r="U82" i="14" s="1"/>
  <c r="V90" i="14"/>
  <c r="T90" i="14"/>
  <c r="U90" i="14" s="1"/>
  <c r="V98" i="14"/>
  <c r="T98" i="14"/>
  <c r="U98" i="14" s="1"/>
  <c r="V106" i="14"/>
  <c r="T106" i="14"/>
  <c r="U106" i="14" s="1"/>
  <c r="V114" i="14"/>
  <c r="T114" i="14"/>
  <c r="U114" i="14" s="1"/>
  <c r="V122" i="14"/>
  <c r="T122" i="14"/>
  <c r="U122" i="14" s="1"/>
  <c r="V130" i="14"/>
  <c r="T130" i="14"/>
  <c r="U130" i="14" s="1"/>
  <c r="V138" i="14"/>
  <c r="T138" i="14"/>
  <c r="U138" i="14" s="1"/>
  <c r="V146" i="14"/>
  <c r="T146" i="14"/>
  <c r="U146" i="14" s="1"/>
  <c r="V154" i="14"/>
  <c r="T154" i="14"/>
  <c r="U154" i="14" s="1"/>
  <c r="V162" i="14"/>
  <c r="T162" i="14"/>
  <c r="U162" i="14" s="1"/>
  <c r="V170" i="14"/>
  <c r="T170" i="14"/>
  <c r="U170" i="14" s="1"/>
  <c r="V178" i="14"/>
  <c r="T178" i="14"/>
  <c r="U178" i="14" s="1"/>
  <c r="V186" i="14"/>
  <c r="T186" i="14"/>
  <c r="U186" i="14" s="1"/>
  <c r="V194" i="14"/>
  <c r="T194" i="14"/>
  <c r="U194" i="14" s="1"/>
  <c r="V202" i="14"/>
  <c r="T202" i="14"/>
  <c r="U202" i="14" s="1"/>
  <c r="V210" i="14"/>
  <c r="T210" i="14"/>
  <c r="U210" i="14" s="1"/>
  <c r="V218" i="14"/>
  <c r="T218" i="14"/>
  <c r="U218" i="14" s="1"/>
  <c r="V226" i="14"/>
  <c r="T226" i="14"/>
  <c r="U226" i="14" s="1"/>
  <c r="V234" i="14"/>
  <c r="T234" i="14"/>
  <c r="U234" i="14" s="1"/>
  <c r="V242" i="14"/>
  <c r="T242" i="14"/>
  <c r="U242" i="14" s="1"/>
  <c r="V250" i="14"/>
  <c r="T250" i="14"/>
  <c r="U250" i="14" s="1"/>
  <c r="V258" i="14"/>
  <c r="T258" i="14"/>
  <c r="U258" i="14" s="1"/>
  <c r="V266" i="14"/>
  <c r="T266" i="14"/>
  <c r="U266" i="14" s="1"/>
  <c r="V274" i="14"/>
  <c r="T274" i="14"/>
  <c r="U274" i="14" s="1"/>
  <c r="V282" i="14"/>
  <c r="T282" i="14"/>
  <c r="U282" i="14" s="1"/>
  <c r="V290" i="14"/>
  <c r="T290" i="14"/>
  <c r="U290" i="14" s="1"/>
  <c r="V298" i="14"/>
  <c r="T298" i="14"/>
  <c r="U298" i="14" s="1"/>
  <c r="V306" i="14"/>
  <c r="T306" i="14"/>
  <c r="U306" i="14" s="1"/>
  <c r="V314" i="14"/>
  <c r="T314" i="14"/>
  <c r="U314" i="14" s="1"/>
  <c r="V322" i="14"/>
  <c r="T322" i="14"/>
  <c r="U322" i="14" s="1"/>
  <c r="V330" i="14"/>
  <c r="T330" i="14"/>
  <c r="U330" i="14" s="1"/>
  <c r="V338" i="14"/>
  <c r="T338" i="14"/>
  <c r="U338" i="14" s="1"/>
  <c r="V346" i="14"/>
  <c r="T346" i="14"/>
  <c r="U346" i="14" s="1"/>
  <c r="V354" i="14"/>
  <c r="T354" i="14"/>
  <c r="U354" i="14" s="1"/>
  <c r="V362" i="14"/>
  <c r="T362" i="14"/>
  <c r="U362" i="14" s="1"/>
  <c r="T370" i="14"/>
  <c r="U370" i="14" s="1"/>
  <c r="V370" i="14"/>
  <c r="V378" i="14"/>
  <c r="T378" i="14"/>
  <c r="U378" i="14" s="1"/>
  <c r="V386" i="14"/>
  <c r="T386" i="14"/>
  <c r="U386" i="14" s="1"/>
  <c r="V394" i="14"/>
  <c r="T394" i="14"/>
  <c r="U394" i="14" s="1"/>
  <c r="T402" i="14"/>
  <c r="U402" i="14" s="1"/>
  <c r="V402" i="14"/>
  <c r="V410" i="14"/>
  <c r="T410" i="14"/>
  <c r="U410" i="14" s="1"/>
  <c r="V418" i="14"/>
  <c r="T418" i="14"/>
  <c r="U418" i="14" s="1"/>
  <c r="V426" i="14"/>
  <c r="T426" i="14"/>
  <c r="U426" i="14" s="1"/>
  <c r="V434" i="14"/>
  <c r="T434" i="14"/>
  <c r="U434" i="14" s="1"/>
  <c r="V442" i="14"/>
  <c r="T442" i="14"/>
  <c r="U442" i="14" s="1"/>
  <c r="V450" i="14"/>
  <c r="T450" i="14"/>
  <c r="U450" i="14" s="1"/>
  <c r="V458" i="14"/>
  <c r="T458" i="14"/>
  <c r="U458" i="14" s="1"/>
  <c r="V466" i="14"/>
  <c r="T466" i="14"/>
  <c r="U466" i="14" s="1"/>
  <c r="V474" i="14"/>
  <c r="T474" i="14"/>
  <c r="U474" i="14" s="1"/>
  <c r="V482" i="14"/>
  <c r="T482" i="14"/>
  <c r="U482" i="14" s="1"/>
  <c r="V490" i="14"/>
  <c r="T490" i="14"/>
  <c r="U490" i="14" s="1"/>
  <c r="V498" i="14"/>
  <c r="T498" i="14"/>
  <c r="U498" i="14" s="1"/>
  <c r="V506" i="14"/>
  <c r="T506" i="14"/>
  <c r="U506" i="14" s="1"/>
  <c r="V514" i="14"/>
  <c r="T514" i="14"/>
  <c r="U514" i="14" s="1"/>
  <c r="T522" i="14"/>
  <c r="U522" i="14" s="1"/>
  <c r="V522" i="14"/>
  <c r="V530" i="14"/>
  <c r="T530" i="14"/>
  <c r="U530" i="14" s="1"/>
  <c r="V538" i="14"/>
  <c r="T538" i="14"/>
  <c r="U538" i="14" s="1"/>
  <c r="V546" i="14"/>
  <c r="T546" i="14"/>
  <c r="U546" i="14" s="1"/>
  <c r="V554" i="14"/>
  <c r="T554" i="14"/>
  <c r="U554" i="14" s="1"/>
  <c r="V562" i="14"/>
  <c r="T562" i="14"/>
  <c r="U562" i="14" s="1"/>
  <c r="V570" i="14"/>
  <c r="T570" i="14"/>
  <c r="U570" i="14" s="1"/>
  <c r="V578" i="14"/>
  <c r="T578" i="14"/>
  <c r="U578" i="14" s="1"/>
  <c r="V586" i="14"/>
  <c r="T586" i="14"/>
  <c r="U586" i="14" s="1"/>
  <c r="V594" i="14"/>
  <c r="T594" i="14"/>
  <c r="U594" i="14" s="1"/>
  <c r="T465" i="14"/>
  <c r="U465" i="14" s="1"/>
  <c r="T549" i="14"/>
  <c r="U549" i="14" s="1"/>
  <c r="V211" i="14"/>
  <c r="T211" i="14"/>
  <c r="U211" i="14" s="1"/>
  <c r="V219" i="14"/>
  <c r="T219" i="14"/>
  <c r="U219" i="14" s="1"/>
  <c r="V227" i="14"/>
  <c r="T227" i="14"/>
  <c r="U227" i="14" s="1"/>
  <c r="V235" i="14"/>
  <c r="T235" i="14"/>
  <c r="U235" i="14" s="1"/>
  <c r="V243" i="14"/>
  <c r="T243" i="14"/>
  <c r="U243" i="14" s="1"/>
  <c r="V251" i="14"/>
  <c r="T251" i="14"/>
  <c r="U251" i="14" s="1"/>
  <c r="V259" i="14"/>
  <c r="T259" i="14"/>
  <c r="U259" i="14" s="1"/>
  <c r="V267" i="14"/>
  <c r="T267" i="14"/>
  <c r="U267" i="14" s="1"/>
  <c r="V275" i="14"/>
  <c r="T275" i="14"/>
  <c r="U275" i="14" s="1"/>
  <c r="V283" i="14"/>
  <c r="T283" i="14"/>
  <c r="U283" i="14" s="1"/>
  <c r="V291" i="14"/>
  <c r="T291" i="14"/>
  <c r="U291" i="14" s="1"/>
  <c r="V299" i="14"/>
  <c r="T299" i="14"/>
  <c r="U299" i="14" s="1"/>
  <c r="V307" i="14"/>
  <c r="T307" i="14"/>
  <c r="U307" i="14" s="1"/>
  <c r="V315" i="14"/>
  <c r="T315" i="14"/>
  <c r="U315" i="14" s="1"/>
  <c r="V323" i="14"/>
  <c r="T323" i="14"/>
  <c r="U323" i="14" s="1"/>
  <c r="V331" i="14"/>
  <c r="T331" i="14"/>
  <c r="U331" i="14" s="1"/>
  <c r="V339" i="14"/>
  <c r="T339" i="14"/>
  <c r="U339" i="14" s="1"/>
  <c r="V347" i="14"/>
  <c r="T347" i="14"/>
  <c r="U347" i="14" s="1"/>
  <c r="V355" i="14"/>
  <c r="T355" i="14"/>
  <c r="U355" i="14" s="1"/>
  <c r="V363" i="14"/>
  <c r="T363" i="14"/>
  <c r="U363" i="14" s="1"/>
  <c r="V371" i="14"/>
  <c r="T371" i="14"/>
  <c r="U371" i="14" s="1"/>
  <c r="V379" i="14"/>
  <c r="T379" i="14"/>
  <c r="U379" i="14" s="1"/>
  <c r="V387" i="14"/>
  <c r="T387" i="14"/>
  <c r="U387" i="14" s="1"/>
  <c r="V395" i="14"/>
  <c r="T395" i="14"/>
  <c r="U395" i="14" s="1"/>
  <c r="V403" i="14"/>
  <c r="T403" i="14"/>
  <c r="U403" i="14" s="1"/>
  <c r="V411" i="14"/>
  <c r="T411" i="14"/>
  <c r="U411" i="14" s="1"/>
  <c r="V419" i="14"/>
  <c r="T419" i="14"/>
  <c r="U419" i="14" s="1"/>
  <c r="V427" i="14"/>
  <c r="T427" i="14"/>
  <c r="U427" i="14" s="1"/>
  <c r="V435" i="14"/>
  <c r="T435" i="14"/>
  <c r="U435" i="14" s="1"/>
  <c r="V451" i="14"/>
  <c r="T451" i="14"/>
  <c r="U451" i="14" s="1"/>
  <c r="V459" i="14"/>
  <c r="T459" i="14"/>
  <c r="U459" i="14" s="1"/>
  <c r="V467" i="14"/>
  <c r="T467" i="14"/>
  <c r="U467" i="14" s="1"/>
  <c r="V483" i="14"/>
  <c r="T483" i="14"/>
  <c r="U483" i="14" s="1"/>
  <c r="V491" i="14"/>
  <c r="T491" i="14"/>
  <c r="U491" i="14" s="1"/>
  <c r="V499" i="14"/>
  <c r="T499" i="14"/>
  <c r="U499" i="14" s="1"/>
  <c r="V515" i="14"/>
  <c r="T515" i="14"/>
  <c r="U515" i="14" s="1"/>
  <c r="V523" i="14"/>
  <c r="T523" i="14"/>
  <c r="U523" i="14" s="1"/>
  <c r="V531" i="14"/>
  <c r="T531" i="14"/>
  <c r="U531" i="14" s="1"/>
  <c r="V547" i="14"/>
  <c r="T547" i="14"/>
  <c r="U547" i="14" s="1"/>
  <c r="V555" i="14"/>
  <c r="T555" i="14"/>
  <c r="U555" i="14" s="1"/>
  <c r="V563" i="14"/>
  <c r="T563" i="14"/>
  <c r="U563" i="14" s="1"/>
  <c r="V579" i="14"/>
  <c r="T579" i="14"/>
  <c r="U579" i="14" s="1"/>
  <c r="V587" i="14"/>
  <c r="T587" i="14"/>
  <c r="U587" i="14" s="1"/>
  <c r="V595" i="14"/>
  <c r="T595" i="14"/>
  <c r="U595" i="14" s="1"/>
  <c r="T475" i="14"/>
  <c r="U475" i="14" s="1"/>
  <c r="T561" i="14"/>
  <c r="U561" i="14" s="1"/>
  <c r="V4" i="14"/>
  <c r="T4" i="14"/>
  <c r="U4" i="14" s="1"/>
  <c r="T12" i="14"/>
  <c r="U12" i="14" s="1"/>
  <c r="V12" i="14"/>
  <c r="V20" i="14"/>
  <c r="T20" i="14"/>
  <c r="U20" i="14" s="1"/>
  <c r="V28" i="14"/>
  <c r="T28" i="14"/>
  <c r="U28" i="14" s="1"/>
  <c r="V36" i="14"/>
  <c r="T36" i="14"/>
  <c r="U36" i="14" s="1"/>
  <c r="V44" i="14"/>
  <c r="T44" i="14"/>
  <c r="U44" i="14" s="1"/>
  <c r="V52" i="14"/>
  <c r="T52" i="14"/>
  <c r="U52" i="14" s="1"/>
  <c r="V60" i="14"/>
  <c r="T60" i="14"/>
  <c r="U60" i="14" s="1"/>
  <c r="V68" i="14"/>
  <c r="T68" i="14"/>
  <c r="U68" i="14" s="1"/>
  <c r="T76" i="14"/>
  <c r="U76" i="14" s="1"/>
  <c r="V76" i="14"/>
  <c r="V84" i="14"/>
  <c r="T84" i="14"/>
  <c r="U84" i="14" s="1"/>
  <c r="V92" i="14"/>
  <c r="T92" i="14"/>
  <c r="U92" i="14" s="1"/>
  <c r="V100" i="14"/>
  <c r="T100" i="14"/>
  <c r="U100" i="14" s="1"/>
  <c r="V108" i="14"/>
  <c r="T108" i="14"/>
  <c r="U108" i="14" s="1"/>
  <c r="V116" i="14"/>
  <c r="T116" i="14"/>
  <c r="U116" i="14" s="1"/>
  <c r="V124" i="14"/>
  <c r="T124" i="14"/>
  <c r="U124" i="14" s="1"/>
  <c r="V132" i="14"/>
  <c r="T132" i="14"/>
  <c r="U132" i="14" s="1"/>
  <c r="V140" i="14"/>
  <c r="T140" i="14"/>
  <c r="U140" i="14" s="1"/>
  <c r="V148" i="14"/>
  <c r="T148" i="14"/>
  <c r="U148" i="14" s="1"/>
  <c r="V156" i="14"/>
  <c r="T156" i="14"/>
  <c r="U156" i="14" s="1"/>
  <c r="V164" i="14"/>
  <c r="T164" i="14"/>
  <c r="U164" i="14" s="1"/>
  <c r="V172" i="14"/>
  <c r="T172" i="14"/>
  <c r="U172" i="14" s="1"/>
  <c r="V180" i="14"/>
  <c r="T180" i="14"/>
  <c r="U180" i="14" s="1"/>
  <c r="V188" i="14"/>
  <c r="T188" i="14"/>
  <c r="U188" i="14" s="1"/>
  <c r="V196" i="14"/>
  <c r="T196" i="14"/>
  <c r="U196" i="14" s="1"/>
  <c r="V204" i="14"/>
  <c r="T204" i="14"/>
  <c r="U204" i="14" s="1"/>
  <c r="V212" i="14"/>
  <c r="T212" i="14"/>
  <c r="U212" i="14" s="1"/>
  <c r="V220" i="14"/>
  <c r="T220" i="14"/>
  <c r="U220" i="14" s="1"/>
  <c r="V228" i="14"/>
  <c r="T228" i="14"/>
  <c r="U228" i="14" s="1"/>
  <c r="T236" i="14"/>
  <c r="U236" i="14" s="1"/>
  <c r="V236" i="14"/>
  <c r="V244" i="14"/>
  <c r="T244" i="14"/>
  <c r="U244" i="14" s="1"/>
  <c r="V260" i="14"/>
  <c r="T260" i="14"/>
  <c r="U260" i="14" s="1"/>
  <c r="V268" i="14"/>
  <c r="T268" i="14"/>
  <c r="U268" i="14" s="1"/>
  <c r="V276" i="14"/>
  <c r="T276" i="14"/>
  <c r="U276" i="14" s="1"/>
  <c r="V284" i="14"/>
  <c r="T284" i="14"/>
  <c r="U284" i="14" s="1"/>
  <c r="V292" i="14"/>
  <c r="T292" i="14"/>
  <c r="U292" i="14" s="1"/>
  <c r="V300" i="14"/>
  <c r="T300" i="14"/>
  <c r="U300" i="14" s="1"/>
  <c r="V308" i="14"/>
  <c r="T308" i="14"/>
  <c r="U308" i="14" s="1"/>
  <c r="T316" i="14"/>
  <c r="U316" i="14" s="1"/>
  <c r="V316" i="14"/>
  <c r="T324" i="14"/>
  <c r="U324" i="14" s="1"/>
  <c r="V324" i="14"/>
  <c r="V332" i="14"/>
  <c r="T332" i="14"/>
  <c r="U332" i="14" s="1"/>
  <c r="V340" i="14"/>
  <c r="T340" i="14"/>
  <c r="U340" i="14" s="1"/>
  <c r="V348" i="14"/>
  <c r="T348" i="14"/>
  <c r="U348" i="14" s="1"/>
  <c r="V356" i="14"/>
  <c r="T356" i="14"/>
  <c r="U356" i="14" s="1"/>
  <c r="V364" i="14"/>
  <c r="T364" i="14"/>
  <c r="U364" i="14" s="1"/>
  <c r="V372" i="14"/>
  <c r="T372" i="14"/>
  <c r="U372" i="14" s="1"/>
  <c r="V380" i="14"/>
  <c r="T380" i="14"/>
  <c r="U380" i="14" s="1"/>
  <c r="V388" i="14"/>
  <c r="T388" i="14"/>
  <c r="U388" i="14" s="1"/>
  <c r="V396" i="14"/>
  <c r="T396" i="14"/>
  <c r="U396" i="14" s="1"/>
  <c r="V404" i="14"/>
  <c r="T404" i="14"/>
  <c r="U404" i="14" s="1"/>
  <c r="V412" i="14"/>
  <c r="T412" i="14"/>
  <c r="U412" i="14" s="1"/>
  <c r="V420" i="14"/>
  <c r="T420" i="14"/>
  <c r="U420" i="14" s="1"/>
  <c r="V428" i="14"/>
  <c r="T428" i="14"/>
  <c r="U428" i="14" s="1"/>
  <c r="V436" i="14"/>
  <c r="T436" i="14"/>
  <c r="U436" i="14" s="1"/>
  <c r="V444" i="14"/>
  <c r="T444" i="14"/>
  <c r="U444" i="14" s="1"/>
  <c r="V452" i="14"/>
  <c r="T452" i="14"/>
  <c r="U452" i="14" s="1"/>
  <c r="V460" i="14"/>
  <c r="T460" i="14"/>
  <c r="U460" i="14" s="1"/>
  <c r="V468" i="14"/>
  <c r="T468" i="14"/>
  <c r="U468" i="14" s="1"/>
  <c r="V476" i="14"/>
  <c r="T476" i="14"/>
  <c r="U476" i="14" s="1"/>
  <c r="V484" i="14"/>
  <c r="T484" i="14"/>
  <c r="U484" i="14" s="1"/>
  <c r="V492" i="14"/>
  <c r="T492" i="14"/>
  <c r="U492" i="14" s="1"/>
  <c r="V500" i="14"/>
  <c r="T500" i="14"/>
  <c r="U500" i="14" s="1"/>
  <c r="V508" i="14"/>
  <c r="T508" i="14"/>
  <c r="U508" i="14" s="1"/>
  <c r="V516" i="14"/>
  <c r="T516" i="14"/>
  <c r="U516" i="14" s="1"/>
  <c r="V524" i="14"/>
  <c r="T524" i="14"/>
  <c r="U524" i="14" s="1"/>
  <c r="V532" i="14"/>
  <c r="T532" i="14"/>
  <c r="U532" i="14" s="1"/>
  <c r="V540" i="14"/>
  <c r="T540" i="14"/>
  <c r="U540" i="14" s="1"/>
  <c r="V548" i="14"/>
  <c r="T548" i="14"/>
  <c r="U548" i="14" s="1"/>
  <c r="T485" i="14"/>
  <c r="U485" i="14" s="1"/>
  <c r="T571" i="14"/>
  <c r="U571" i="14" s="1"/>
  <c r="V543" i="14"/>
  <c r="T572" i="14"/>
  <c r="U572" i="14" s="1"/>
  <c r="T573" i="14"/>
  <c r="U573" i="14" s="1"/>
  <c r="T585" i="14"/>
  <c r="U585" i="14" s="1"/>
  <c r="T564" i="14"/>
  <c r="U564" i="14" s="1"/>
  <c r="T596" i="14"/>
  <c r="U596" i="14" s="1"/>
  <c r="T618" i="14"/>
  <c r="U618" i="14" s="1"/>
  <c r="T565" i="14"/>
  <c r="U565" i="14" s="1"/>
  <c r="T577" i="14"/>
  <c r="U577" i="14" s="1"/>
  <c r="T597" i="14"/>
  <c r="U597" i="14" s="1"/>
  <c r="T609" i="14"/>
  <c r="U609" i="14" s="1"/>
  <c r="T619" i="14"/>
  <c r="U619" i="14" s="1"/>
  <c r="T556" i="14"/>
  <c r="U556" i="14" s="1"/>
  <c r="T588" i="14"/>
  <c r="U588" i="14" s="1"/>
  <c r="T610" i="14"/>
  <c r="U610" i="14" s="1"/>
  <c r="T557" i="14"/>
  <c r="U557" i="14" s="1"/>
  <c r="T589" i="14"/>
  <c r="U589" i="14" s="1"/>
  <c r="T601" i="14"/>
  <c r="U601" i="14" s="1"/>
  <c r="T611" i="14"/>
  <c r="U611" i="14" s="1"/>
  <c r="T621" i="14"/>
  <c r="U621" i="14" s="1"/>
  <c r="T580" i="14"/>
  <c r="U580" i="14" s="1"/>
  <c r="T602" i="14"/>
  <c r="U602" i="14" s="1"/>
  <c r="T612" i="14"/>
  <c r="U612" i="14" s="1"/>
  <c r="X7" i="14" l="1"/>
  <c r="W8" i="14"/>
  <c r="AB4" i="14"/>
  <c r="AA5" i="14"/>
  <c r="X8" i="14" l="1"/>
  <c r="W9" i="14"/>
  <c r="AB5" i="14"/>
  <c r="AA6" i="14"/>
  <c r="AB6" i="14" l="1"/>
  <c r="AA7" i="14"/>
  <c r="X9" i="14"/>
  <c r="W10" i="14"/>
  <c r="X10" i="14" l="1"/>
  <c r="W11" i="14"/>
  <c r="AB7" i="14"/>
  <c r="AA8" i="14"/>
  <c r="AB8" i="14" l="1"/>
  <c r="AA9" i="14"/>
  <c r="X11" i="14"/>
  <c r="W12" i="14"/>
  <c r="X12" i="14" l="1"/>
  <c r="W13" i="14"/>
  <c r="AB9" i="14"/>
  <c r="AA10" i="14"/>
  <c r="AB10" i="14" l="1"/>
  <c r="AA11" i="14"/>
  <c r="X13" i="14"/>
  <c r="W14" i="14"/>
  <c r="X14" i="14" l="1"/>
  <c r="W15" i="14"/>
  <c r="AB11" i="14"/>
  <c r="AA12" i="14"/>
  <c r="AB12" i="14" l="1"/>
  <c r="AA13" i="14"/>
  <c r="X15" i="14"/>
  <c r="W16" i="14"/>
  <c r="X16" i="14" l="1"/>
  <c r="W17" i="14"/>
  <c r="AB13" i="14"/>
  <c r="AA14" i="14"/>
  <c r="X17" i="14" l="1"/>
  <c r="W18" i="14"/>
  <c r="AB14" i="14"/>
  <c r="AA15" i="14"/>
  <c r="AB15" i="14" l="1"/>
  <c r="AA16" i="14"/>
  <c r="X18" i="14"/>
  <c r="W19" i="14"/>
  <c r="X19" i="14" l="1"/>
  <c r="W20" i="14"/>
  <c r="AB16" i="14"/>
  <c r="AA17" i="14"/>
  <c r="AB17" i="14" l="1"/>
  <c r="AA18" i="14"/>
  <c r="X20" i="14"/>
  <c r="W21" i="14"/>
  <c r="AB18" i="14" l="1"/>
  <c r="AA19" i="14"/>
  <c r="X21" i="14"/>
  <c r="W22" i="14"/>
  <c r="X22" i="14" l="1"/>
  <c r="W23" i="14"/>
  <c r="AB19" i="14"/>
  <c r="AA20" i="14"/>
  <c r="AB20" i="14" l="1"/>
  <c r="AA21" i="14"/>
  <c r="X23" i="14"/>
  <c r="W24" i="14"/>
  <c r="AB21" i="14" l="1"/>
  <c r="AA22" i="14"/>
  <c r="X24" i="14"/>
  <c r="W25" i="14"/>
  <c r="X25" i="14" l="1"/>
  <c r="W26" i="14"/>
  <c r="AB22" i="14"/>
  <c r="AA23" i="14"/>
  <c r="X26" i="14" l="1"/>
  <c r="W27" i="14"/>
  <c r="AB23" i="14"/>
  <c r="AA24" i="14"/>
  <c r="AB24" i="14" l="1"/>
  <c r="AA25" i="14"/>
  <c r="X27" i="14"/>
  <c r="W28" i="14"/>
  <c r="X28" i="14" l="1"/>
  <c r="W29" i="14"/>
  <c r="AB25" i="14"/>
  <c r="AA26" i="14"/>
  <c r="AB26" i="14" l="1"/>
  <c r="AA27" i="14"/>
  <c r="X29" i="14"/>
  <c r="W30" i="14"/>
  <c r="AB27" i="14" l="1"/>
  <c r="AA28" i="14"/>
  <c r="X30" i="14"/>
  <c r="W31" i="14"/>
  <c r="X31" i="14" l="1"/>
  <c r="W32" i="14"/>
  <c r="AB28" i="14"/>
  <c r="AA29" i="14"/>
  <c r="AB29" i="14" l="1"/>
  <c r="AA30" i="14"/>
  <c r="X32" i="14"/>
  <c r="W33" i="14"/>
  <c r="AB30" i="14" l="1"/>
  <c r="AA31" i="14"/>
  <c r="X33" i="14"/>
  <c r="W34" i="14"/>
  <c r="X34" i="14" l="1"/>
  <c r="W35" i="14"/>
  <c r="AB31" i="14"/>
  <c r="AA32" i="14"/>
  <c r="AB32" i="14" l="1"/>
  <c r="AA33" i="14"/>
  <c r="X35" i="14"/>
  <c r="W36" i="14"/>
  <c r="X36" i="14" l="1"/>
  <c r="W37" i="14"/>
  <c r="AB33" i="14"/>
  <c r="AA34" i="14"/>
  <c r="AB34" i="14" l="1"/>
  <c r="AA35" i="14"/>
  <c r="X37" i="14"/>
  <c r="W38" i="14"/>
  <c r="AB35" i="14" l="1"/>
  <c r="AA36" i="14"/>
  <c r="X38" i="14"/>
  <c r="W39" i="14"/>
  <c r="X39" i="14" l="1"/>
  <c r="W40" i="14"/>
  <c r="AB36" i="14"/>
  <c r="AA37" i="14"/>
  <c r="AB37" i="14" l="1"/>
  <c r="AA38" i="14"/>
  <c r="X40" i="14"/>
  <c r="W41" i="14"/>
  <c r="AB38" i="14" l="1"/>
  <c r="AA39" i="14"/>
  <c r="X41" i="14"/>
  <c r="W42" i="14"/>
  <c r="AB39" i="14" l="1"/>
  <c r="AA40" i="14"/>
  <c r="X42" i="14"/>
  <c r="W43" i="14"/>
  <c r="X43" i="14" l="1"/>
  <c r="W44" i="14"/>
  <c r="AB40" i="14"/>
  <c r="AA41" i="14"/>
  <c r="X44" i="14" l="1"/>
  <c r="W45" i="14"/>
  <c r="AB41" i="14"/>
  <c r="AA42" i="14"/>
  <c r="AB42" i="14" l="1"/>
  <c r="AA43" i="14"/>
  <c r="X45" i="14"/>
  <c r="W46" i="14"/>
  <c r="X46" i="14" l="1"/>
  <c r="W47" i="14"/>
  <c r="AB43" i="14"/>
  <c r="AA44" i="14"/>
  <c r="X47" i="14" l="1"/>
  <c r="W48" i="14"/>
  <c r="AB44" i="14"/>
  <c r="AA45" i="14"/>
  <c r="X48" i="14" l="1"/>
  <c r="W49" i="14"/>
  <c r="AB45" i="14"/>
  <c r="AA46" i="14"/>
  <c r="AB46" i="14" l="1"/>
  <c r="AA47" i="14"/>
  <c r="X49" i="14"/>
  <c r="W50" i="14"/>
  <c r="X50" i="14" l="1"/>
  <c r="W51" i="14"/>
  <c r="AB47" i="14"/>
  <c r="AA48" i="14"/>
  <c r="AB48" i="14" l="1"/>
  <c r="AA49" i="14"/>
  <c r="X51" i="14"/>
  <c r="W52" i="14"/>
  <c r="AB49" i="14" l="1"/>
  <c r="AA50" i="14"/>
  <c r="X52" i="14"/>
  <c r="W53" i="14"/>
  <c r="X53" i="14" l="1"/>
  <c r="W54" i="14"/>
  <c r="AB50" i="14"/>
  <c r="AA51" i="14"/>
  <c r="AB51" i="14" l="1"/>
  <c r="AA52" i="14"/>
  <c r="X54" i="14"/>
  <c r="W55" i="14"/>
  <c r="AB52" i="14" l="1"/>
  <c r="AA53" i="14"/>
  <c r="X55" i="14"/>
  <c r="W56" i="14"/>
  <c r="X56" i="14" l="1"/>
  <c r="W57" i="14"/>
  <c r="AB53" i="14"/>
  <c r="AA54" i="14"/>
  <c r="X57" i="14" l="1"/>
  <c r="W58" i="14"/>
  <c r="AB54" i="14"/>
  <c r="AA55" i="14"/>
  <c r="AB55" i="14" l="1"/>
  <c r="AA56" i="14"/>
  <c r="X58" i="14"/>
  <c r="W59" i="14"/>
  <c r="AB56" i="14" l="1"/>
  <c r="AA57" i="14"/>
  <c r="X59" i="14"/>
  <c r="W60" i="14"/>
  <c r="X60" i="14" l="1"/>
  <c r="W61" i="14"/>
  <c r="AB57" i="14"/>
  <c r="AA58" i="14"/>
  <c r="AB58" i="14" l="1"/>
  <c r="AA59" i="14"/>
  <c r="X61" i="14"/>
  <c r="W62" i="14"/>
  <c r="X62" i="14" l="1"/>
  <c r="W63" i="14"/>
  <c r="AB59" i="14"/>
  <c r="AA60" i="14"/>
  <c r="AB60" i="14" l="1"/>
  <c r="AA61" i="14"/>
  <c r="X63" i="14"/>
  <c r="W64" i="14"/>
  <c r="X64" i="14" l="1"/>
  <c r="W65" i="14"/>
  <c r="AB61" i="14"/>
  <c r="AA62" i="14"/>
  <c r="AB62" i="14" l="1"/>
  <c r="AA63" i="14"/>
  <c r="X65" i="14"/>
  <c r="W66" i="14"/>
  <c r="AB63" i="14" l="1"/>
  <c r="AA64" i="14"/>
  <c r="X66" i="14"/>
  <c r="W67" i="14"/>
  <c r="AB64" i="14" l="1"/>
  <c r="AA65" i="14"/>
  <c r="X67" i="14"/>
  <c r="W68" i="14"/>
  <c r="X68" i="14" l="1"/>
  <c r="W69" i="14"/>
  <c r="AB65" i="14"/>
  <c r="AA66" i="14"/>
  <c r="AB66" i="14" l="1"/>
  <c r="AA67" i="14"/>
  <c r="X69" i="14"/>
  <c r="W70" i="14"/>
  <c r="X70" i="14" l="1"/>
  <c r="W71" i="14"/>
  <c r="AB67" i="14"/>
  <c r="AA68" i="14"/>
  <c r="AB68" i="14" l="1"/>
  <c r="AA69" i="14"/>
  <c r="X71" i="14"/>
  <c r="W72" i="14"/>
  <c r="X72" i="14" l="1"/>
  <c r="W73" i="14"/>
  <c r="AB69" i="14"/>
  <c r="AA70" i="14"/>
  <c r="AB70" i="14" l="1"/>
  <c r="AA71" i="14"/>
  <c r="X73" i="14"/>
  <c r="W74" i="14"/>
  <c r="X74" i="14" l="1"/>
  <c r="W75" i="14"/>
  <c r="AB71" i="14"/>
  <c r="AA72" i="14"/>
  <c r="X75" i="14" l="1"/>
  <c r="W76" i="14"/>
  <c r="AB72" i="14"/>
  <c r="AA73" i="14"/>
  <c r="AB73" i="14" l="1"/>
  <c r="AA74" i="14"/>
  <c r="X76" i="14"/>
  <c r="W77" i="14"/>
  <c r="X77" i="14" l="1"/>
  <c r="W78" i="14"/>
  <c r="AB74" i="14"/>
  <c r="AA75" i="14"/>
  <c r="AB75" i="14" l="1"/>
  <c r="AA76" i="14"/>
  <c r="X78" i="14"/>
  <c r="W79" i="14"/>
  <c r="X79" i="14" l="1"/>
  <c r="W80" i="14"/>
  <c r="AB76" i="14"/>
  <c r="AA77" i="14"/>
  <c r="AB77" i="14" l="1"/>
  <c r="AA78" i="14"/>
  <c r="X80" i="14"/>
  <c r="W81" i="14"/>
  <c r="AB78" i="14" l="1"/>
  <c r="AA79" i="14"/>
  <c r="X81" i="14"/>
  <c r="W82" i="14"/>
  <c r="AB79" i="14" l="1"/>
  <c r="AA80" i="14"/>
  <c r="X82" i="14"/>
  <c r="W83" i="14"/>
  <c r="X83" i="14" l="1"/>
  <c r="W84" i="14"/>
  <c r="AB80" i="14"/>
  <c r="AA81" i="14"/>
  <c r="X84" i="14" l="1"/>
  <c r="W85" i="14"/>
  <c r="AB81" i="14"/>
  <c r="AA82" i="14"/>
  <c r="AB82" i="14" l="1"/>
  <c r="AA83" i="14"/>
  <c r="X85" i="14"/>
  <c r="W86" i="14"/>
  <c r="AB83" i="14" l="1"/>
  <c r="AA84" i="14"/>
  <c r="X86" i="14"/>
  <c r="W87" i="14"/>
  <c r="X87" i="14" l="1"/>
  <c r="W88" i="14"/>
  <c r="AB84" i="14"/>
  <c r="AA85" i="14"/>
  <c r="AB85" i="14" l="1"/>
  <c r="AA86" i="14"/>
  <c r="X88" i="14"/>
  <c r="W89" i="14"/>
  <c r="X89" i="14" l="1"/>
  <c r="W90" i="14"/>
  <c r="AB86" i="14"/>
  <c r="AA87" i="14"/>
  <c r="AB87" i="14" l="1"/>
  <c r="AA88" i="14"/>
  <c r="X90" i="14"/>
  <c r="W91" i="14"/>
  <c r="X91" i="14" l="1"/>
  <c r="W92" i="14"/>
  <c r="AB88" i="14"/>
  <c r="AA89" i="14"/>
  <c r="X92" i="14" l="1"/>
  <c r="W93" i="14"/>
  <c r="AB89" i="14"/>
  <c r="AA90" i="14"/>
  <c r="AB90" i="14" l="1"/>
  <c r="AA91" i="14"/>
  <c r="X93" i="14"/>
  <c r="W94" i="14"/>
  <c r="X94" i="14" l="1"/>
  <c r="W95" i="14"/>
  <c r="AB91" i="14"/>
  <c r="AA92" i="14"/>
  <c r="X95" i="14" l="1"/>
  <c r="W96" i="14"/>
  <c r="AB92" i="14"/>
  <c r="AA93" i="14"/>
  <c r="AB93" i="14" l="1"/>
  <c r="AA94" i="14"/>
  <c r="X96" i="14"/>
  <c r="W97" i="14"/>
  <c r="X97" i="14" l="1"/>
  <c r="W98" i="14"/>
  <c r="AB94" i="14"/>
  <c r="AA95" i="14"/>
  <c r="AB95" i="14" l="1"/>
  <c r="AA96" i="14"/>
  <c r="X98" i="14"/>
  <c r="W99" i="14"/>
  <c r="X99" i="14" l="1"/>
  <c r="W100" i="14"/>
  <c r="AB96" i="14"/>
  <c r="AA97" i="14"/>
  <c r="AB97" i="14" l="1"/>
  <c r="AA98" i="14"/>
  <c r="X100" i="14"/>
  <c r="W101" i="14"/>
  <c r="X101" i="14" l="1"/>
  <c r="W102" i="14"/>
  <c r="AB98" i="14"/>
  <c r="AA99" i="14"/>
  <c r="AB99" i="14" l="1"/>
  <c r="AA100" i="14"/>
  <c r="X102" i="14"/>
  <c r="W103" i="14"/>
  <c r="X103" i="14" l="1"/>
  <c r="W104" i="14"/>
  <c r="AB100" i="14"/>
  <c r="AA101" i="14"/>
  <c r="AB101" i="14" l="1"/>
  <c r="AA102" i="14"/>
  <c r="X104" i="14"/>
  <c r="W105" i="14"/>
  <c r="X105" i="14" l="1"/>
  <c r="W106" i="14"/>
  <c r="AB102" i="14"/>
  <c r="AA103" i="14"/>
  <c r="AB103" i="14" l="1"/>
  <c r="AA104" i="14"/>
  <c r="X106" i="14"/>
  <c r="W107" i="14"/>
  <c r="X107" i="14" l="1"/>
  <c r="W108" i="14"/>
  <c r="AB104" i="14"/>
  <c r="AA105" i="14"/>
  <c r="AB105" i="14" l="1"/>
  <c r="AA106" i="14"/>
  <c r="X108" i="14"/>
  <c r="W109" i="14"/>
  <c r="X109" i="14" l="1"/>
  <c r="W110" i="14"/>
  <c r="AB106" i="14"/>
  <c r="AA107" i="14"/>
  <c r="AB107" i="14" l="1"/>
  <c r="AA108" i="14"/>
  <c r="X110" i="14"/>
  <c r="W111" i="14"/>
  <c r="AB108" i="14" l="1"/>
  <c r="AA109" i="14"/>
  <c r="X111" i="14"/>
  <c r="W112" i="14"/>
  <c r="X112" i="14" l="1"/>
  <c r="W113" i="14"/>
  <c r="AB109" i="14"/>
  <c r="AA110" i="14"/>
  <c r="AB110" i="14" l="1"/>
  <c r="AA111" i="14"/>
  <c r="X113" i="14"/>
  <c r="W114" i="14"/>
  <c r="AB111" i="14" l="1"/>
  <c r="AA112" i="14"/>
  <c r="X114" i="14"/>
  <c r="W115" i="14"/>
  <c r="X115" i="14" l="1"/>
  <c r="W116" i="14"/>
  <c r="AB112" i="14"/>
  <c r="AA113" i="14"/>
  <c r="AB113" i="14" l="1"/>
  <c r="AA114" i="14"/>
  <c r="X116" i="14"/>
  <c r="W117" i="14"/>
  <c r="AB114" i="14" l="1"/>
  <c r="AA115" i="14"/>
  <c r="X117" i="14"/>
  <c r="W118" i="14"/>
  <c r="AB115" i="14" l="1"/>
  <c r="AA116" i="14"/>
  <c r="X118" i="14"/>
  <c r="W119" i="14"/>
  <c r="AB116" i="14" l="1"/>
  <c r="AA117" i="14"/>
  <c r="X119" i="14"/>
  <c r="W120" i="14"/>
  <c r="X120" i="14" l="1"/>
  <c r="W121" i="14"/>
  <c r="AB117" i="14"/>
  <c r="AA118" i="14"/>
  <c r="AB118" i="14" l="1"/>
  <c r="AA119" i="14"/>
  <c r="X121" i="14"/>
  <c r="W122" i="14"/>
  <c r="X122" i="14" l="1"/>
  <c r="W123" i="14"/>
  <c r="AB119" i="14"/>
  <c r="AA120" i="14"/>
  <c r="AB120" i="14" l="1"/>
  <c r="AA121" i="14"/>
  <c r="X123" i="14"/>
  <c r="W124" i="14"/>
  <c r="X124" i="14" l="1"/>
  <c r="W125" i="14"/>
  <c r="AB121" i="14"/>
  <c r="AA122" i="14"/>
  <c r="AB122" i="14" l="1"/>
  <c r="AA123" i="14"/>
  <c r="X125" i="14"/>
  <c r="W126" i="14"/>
  <c r="X126" i="14" l="1"/>
  <c r="W127" i="14"/>
  <c r="AB123" i="14"/>
  <c r="AA124" i="14"/>
  <c r="AB124" i="14" l="1"/>
  <c r="AA125" i="14"/>
  <c r="X127" i="14"/>
  <c r="W128" i="14"/>
  <c r="X128" i="14" l="1"/>
  <c r="W129" i="14"/>
  <c r="AB125" i="14"/>
  <c r="AA126" i="14"/>
  <c r="AB126" i="14" l="1"/>
  <c r="AA127" i="14"/>
  <c r="X129" i="14"/>
  <c r="W130" i="14"/>
  <c r="X130" i="14" l="1"/>
  <c r="W131" i="14"/>
  <c r="AB127" i="14"/>
  <c r="AA128" i="14"/>
  <c r="AB128" i="14" l="1"/>
  <c r="AA129" i="14"/>
  <c r="X131" i="14"/>
  <c r="W132" i="14"/>
  <c r="X132" i="14" l="1"/>
  <c r="W133" i="14"/>
  <c r="AB129" i="14"/>
  <c r="AA130" i="14"/>
  <c r="AB130" i="14" l="1"/>
  <c r="AA131" i="14"/>
  <c r="X133" i="14"/>
  <c r="W134" i="14"/>
  <c r="X134" i="14" l="1"/>
  <c r="W135" i="14"/>
  <c r="AB131" i="14"/>
  <c r="AA132" i="14"/>
  <c r="X135" i="14" l="1"/>
  <c r="W136" i="14"/>
  <c r="AB132" i="14"/>
  <c r="AA133" i="14"/>
  <c r="AB133" i="14" l="1"/>
  <c r="AA134" i="14"/>
  <c r="X136" i="14"/>
  <c r="W137" i="14"/>
  <c r="AB134" i="14" l="1"/>
  <c r="AA135" i="14"/>
  <c r="X137" i="14"/>
  <c r="W138" i="14"/>
  <c r="X138" i="14" l="1"/>
  <c r="W139" i="14"/>
  <c r="AB135" i="14"/>
  <c r="AA136" i="14"/>
  <c r="AB136" i="14" l="1"/>
  <c r="AA137" i="14"/>
  <c r="X139" i="14"/>
  <c r="W140" i="14"/>
  <c r="X140" i="14" l="1"/>
  <c r="W141" i="14"/>
  <c r="AB137" i="14"/>
  <c r="AA138" i="14"/>
  <c r="X141" i="14" l="1"/>
  <c r="W142" i="14"/>
  <c r="AB138" i="14"/>
  <c r="AA139" i="14"/>
  <c r="AB139" i="14" l="1"/>
  <c r="AA140" i="14"/>
  <c r="X142" i="14"/>
  <c r="W143" i="14"/>
  <c r="X143" i="14" l="1"/>
  <c r="W144" i="14"/>
  <c r="AB140" i="14"/>
  <c r="AA141" i="14"/>
  <c r="AB141" i="14" l="1"/>
  <c r="AA142" i="14"/>
  <c r="X144" i="14"/>
  <c r="W145" i="14"/>
  <c r="X145" i="14" l="1"/>
  <c r="W146" i="14"/>
  <c r="AB142" i="14"/>
  <c r="AA143" i="14"/>
  <c r="AB143" i="14" l="1"/>
  <c r="AA144" i="14"/>
  <c r="X146" i="14"/>
  <c r="W147" i="14"/>
  <c r="X147" i="14" l="1"/>
  <c r="W148" i="14"/>
  <c r="AB144" i="14"/>
  <c r="AA145" i="14"/>
  <c r="AB145" i="14" l="1"/>
  <c r="AA146" i="14"/>
  <c r="X148" i="14"/>
  <c r="W149" i="14"/>
  <c r="AB146" i="14" l="1"/>
  <c r="AA147" i="14"/>
  <c r="X149" i="14"/>
  <c r="W150" i="14"/>
  <c r="X150" i="14" l="1"/>
  <c r="W151" i="14"/>
  <c r="AB147" i="14"/>
  <c r="AA148" i="14"/>
  <c r="AB148" i="14" l="1"/>
  <c r="AA149" i="14"/>
  <c r="X151" i="14"/>
  <c r="W152" i="14"/>
  <c r="X152" i="14" l="1"/>
  <c r="W153" i="14"/>
  <c r="AB149" i="14"/>
  <c r="AA150" i="14"/>
  <c r="AB150" i="14" l="1"/>
  <c r="AA151" i="14"/>
  <c r="X153" i="14"/>
  <c r="W154" i="14"/>
  <c r="X154" i="14" l="1"/>
  <c r="W155" i="14"/>
  <c r="AB151" i="14"/>
  <c r="AA152" i="14"/>
  <c r="AB152" i="14" l="1"/>
  <c r="AA153" i="14"/>
  <c r="X155" i="14"/>
  <c r="W156" i="14"/>
  <c r="X156" i="14" l="1"/>
  <c r="W157" i="14"/>
  <c r="AB153" i="14"/>
  <c r="AA154" i="14"/>
  <c r="X157" i="14" l="1"/>
  <c r="W158" i="14"/>
  <c r="AB154" i="14"/>
  <c r="AA155" i="14"/>
  <c r="AB155" i="14" l="1"/>
  <c r="AA156" i="14"/>
  <c r="X158" i="14"/>
  <c r="W159" i="14"/>
  <c r="AB156" i="14" l="1"/>
  <c r="AA157" i="14"/>
  <c r="X159" i="14"/>
  <c r="W160" i="14"/>
  <c r="X160" i="14" l="1"/>
  <c r="W161" i="14"/>
  <c r="AB157" i="14"/>
  <c r="AA158" i="14"/>
  <c r="X161" i="14" l="1"/>
  <c r="W162" i="14"/>
  <c r="AB158" i="14"/>
  <c r="AA159" i="14"/>
  <c r="AB159" i="14" l="1"/>
  <c r="AA160" i="14"/>
  <c r="X162" i="14"/>
  <c r="W163" i="14"/>
  <c r="X163" i="14" l="1"/>
  <c r="W164" i="14"/>
  <c r="AB160" i="14"/>
  <c r="AA161" i="14"/>
  <c r="AB161" i="14" l="1"/>
  <c r="AA162" i="14"/>
  <c r="X164" i="14"/>
  <c r="W165" i="14"/>
  <c r="AB162" i="14" l="1"/>
  <c r="AA163" i="14"/>
  <c r="X165" i="14"/>
  <c r="W166" i="14"/>
  <c r="AB163" i="14" l="1"/>
  <c r="AA164" i="14"/>
  <c r="X166" i="14"/>
  <c r="W167" i="14"/>
  <c r="X167" i="14" l="1"/>
  <c r="W168" i="14"/>
  <c r="AB164" i="14"/>
  <c r="AA165" i="14"/>
  <c r="AB165" i="14" l="1"/>
  <c r="AA166" i="14"/>
  <c r="X168" i="14"/>
  <c r="W169" i="14"/>
  <c r="AB166" i="14" l="1"/>
  <c r="AA167" i="14"/>
  <c r="X169" i="14"/>
  <c r="W170" i="14"/>
  <c r="AB167" i="14" l="1"/>
  <c r="AA168" i="14"/>
  <c r="X170" i="14"/>
  <c r="W171" i="14"/>
  <c r="X171" i="14" l="1"/>
  <c r="W172" i="14"/>
  <c r="AB168" i="14"/>
  <c r="AA169" i="14"/>
  <c r="AB169" i="14" l="1"/>
  <c r="AA170" i="14"/>
  <c r="X172" i="14"/>
  <c r="W173" i="14"/>
  <c r="X173" i="14" l="1"/>
  <c r="W174" i="14"/>
  <c r="AB170" i="14"/>
  <c r="AA171" i="14"/>
  <c r="AB171" i="14" l="1"/>
  <c r="AA172" i="14"/>
  <c r="X174" i="14"/>
  <c r="W175" i="14"/>
  <c r="X175" i="14" l="1"/>
  <c r="W176" i="14"/>
  <c r="AB172" i="14"/>
  <c r="AA173" i="14"/>
  <c r="X176" i="14" l="1"/>
  <c r="W177" i="14"/>
  <c r="AB173" i="14"/>
  <c r="AA174" i="14"/>
  <c r="X177" i="14" l="1"/>
  <c r="W178" i="14"/>
  <c r="AB174" i="14"/>
  <c r="AA175" i="14"/>
  <c r="AB175" i="14" l="1"/>
  <c r="AA176" i="14"/>
  <c r="X178" i="14"/>
  <c r="W179" i="14"/>
  <c r="AB176" i="14" l="1"/>
  <c r="AA177" i="14"/>
  <c r="X179" i="14"/>
  <c r="W180" i="14"/>
  <c r="AB177" i="14" l="1"/>
  <c r="AA178" i="14"/>
  <c r="X180" i="14"/>
  <c r="W181" i="14"/>
  <c r="AB178" i="14" l="1"/>
  <c r="AA179" i="14"/>
  <c r="X181" i="14"/>
  <c r="W182" i="14"/>
  <c r="AB179" i="14" l="1"/>
  <c r="AA180" i="14"/>
  <c r="X182" i="14"/>
  <c r="W183" i="14"/>
  <c r="X183" i="14" l="1"/>
  <c r="W184" i="14"/>
  <c r="AB180" i="14"/>
  <c r="AA181" i="14"/>
  <c r="AB181" i="14" l="1"/>
  <c r="AA182" i="14"/>
  <c r="X184" i="14"/>
  <c r="W185" i="14"/>
  <c r="X185" i="14" l="1"/>
  <c r="W186" i="14"/>
  <c r="AB182" i="14"/>
  <c r="AA183" i="14"/>
  <c r="AB183" i="14" l="1"/>
  <c r="AA184" i="14"/>
  <c r="X186" i="14"/>
  <c r="W187" i="14"/>
  <c r="X187" i="14" l="1"/>
  <c r="W188" i="14"/>
  <c r="AB184" i="14"/>
  <c r="AA185" i="14"/>
  <c r="AB185" i="14" l="1"/>
  <c r="AA186" i="14"/>
  <c r="X188" i="14"/>
  <c r="W189" i="14"/>
  <c r="X189" i="14" l="1"/>
  <c r="W190" i="14"/>
  <c r="AB186" i="14"/>
  <c r="AA187" i="14"/>
  <c r="AB187" i="14" l="1"/>
  <c r="AA188" i="14"/>
  <c r="X190" i="14"/>
  <c r="W191" i="14"/>
  <c r="AB188" i="14" l="1"/>
  <c r="AA189" i="14"/>
  <c r="X191" i="14"/>
  <c r="W192" i="14"/>
  <c r="X192" i="14" l="1"/>
  <c r="W193" i="14"/>
  <c r="AB189" i="14"/>
  <c r="AA190" i="14"/>
  <c r="AB190" i="14" l="1"/>
  <c r="AA191" i="14"/>
  <c r="X193" i="14"/>
  <c r="W194" i="14"/>
  <c r="X194" i="14" l="1"/>
  <c r="W195" i="14"/>
  <c r="AB191" i="14"/>
  <c r="AA192" i="14"/>
  <c r="AB192" i="14" l="1"/>
  <c r="AA193" i="14"/>
  <c r="X195" i="14"/>
  <c r="W196" i="14"/>
  <c r="AB193" i="14" l="1"/>
  <c r="AA194" i="14"/>
  <c r="X196" i="14"/>
  <c r="W197" i="14"/>
  <c r="AB194" i="14" l="1"/>
  <c r="AA195" i="14"/>
  <c r="X197" i="14"/>
  <c r="W198" i="14"/>
  <c r="X198" i="14" l="1"/>
  <c r="W199" i="14"/>
  <c r="AB195" i="14"/>
  <c r="AA196" i="14"/>
  <c r="X199" i="14" l="1"/>
  <c r="W200" i="14"/>
  <c r="AB196" i="14"/>
  <c r="AA197" i="14"/>
  <c r="AB197" i="14" l="1"/>
  <c r="AA198" i="14"/>
  <c r="X200" i="14"/>
  <c r="W201" i="14"/>
  <c r="X201" i="14" l="1"/>
  <c r="W202" i="14"/>
  <c r="AB198" i="14"/>
  <c r="AA199" i="14"/>
  <c r="AB199" i="14" l="1"/>
  <c r="AA200" i="14"/>
  <c r="X202" i="14"/>
  <c r="W203" i="14"/>
  <c r="AB200" i="14" l="1"/>
  <c r="AA201" i="14"/>
  <c r="X203" i="14"/>
  <c r="W204" i="14"/>
  <c r="X204" i="14" l="1"/>
  <c r="W205" i="14"/>
  <c r="AB201" i="14"/>
  <c r="AA202" i="14"/>
  <c r="X205" i="14" l="1"/>
  <c r="W206" i="14"/>
  <c r="AB202" i="14"/>
  <c r="AA203" i="14"/>
  <c r="X206" i="14" l="1"/>
  <c r="W207" i="14"/>
  <c r="AB203" i="14"/>
  <c r="AA204" i="14"/>
  <c r="AB204" i="14" l="1"/>
  <c r="AA205" i="14"/>
  <c r="X207" i="14"/>
  <c r="W208" i="14"/>
  <c r="X208" i="14" l="1"/>
  <c r="W209" i="14"/>
  <c r="AB205" i="14"/>
  <c r="AA206" i="14"/>
  <c r="AB206" i="14" l="1"/>
  <c r="AA207" i="14"/>
  <c r="X209" i="14"/>
  <c r="W210" i="14"/>
  <c r="X210" i="14" l="1"/>
  <c r="W211" i="14"/>
  <c r="AB207" i="14"/>
  <c r="AA208" i="14"/>
  <c r="AB208" i="14" l="1"/>
  <c r="AA209" i="14"/>
  <c r="X211" i="14"/>
  <c r="W212" i="14"/>
  <c r="X212" i="14" l="1"/>
  <c r="W213" i="14"/>
  <c r="AB209" i="14"/>
  <c r="AA210" i="14"/>
  <c r="AB210" i="14" l="1"/>
  <c r="AA211" i="14"/>
  <c r="X213" i="14"/>
  <c r="W214" i="14"/>
  <c r="X214" i="14" l="1"/>
  <c r="W215" i="14"/>
  <c r="AB211" i="14"/>
  <c r="AA212" i="14"/>
  <c r="AB212" i="14" l="1"/>
  <c r="AA213" i="14"/>
  <c r="X215" i="14"/>
  <c r="W216" i="14"/>
  <c r="AB213" i="14" l="1"/>
  <c r="AA214" i="14"/>
  <c r="X216" i="14"/>
  <c r="W217" i="14"/>
  <c r="X217" i="14" l="1"/>
  <c r="W218" i="14"/>
  <c r="AB214" i="14"/>
  <c r="AA215" i="14"/>
  <c r="AB215" i="14" l="1"/>
  <c r="AA216" i="14"/>
  <c r="X218" i="14"/>
  <c r="W219" i="14"/>
  <c r="X219" i="14" l="1"/>
  <c r="W220" i="14"/>
  <c r="AB216" i="14"/>
  <c r="AA217" i="14"/>
  <c r="AB217" i="14" l="1"/>
  <c r="AA218" i="14"/>
  <c r="X220" i="14"/>
  <c r="W221" i="14"/>
  <c r="AB218" i="14" l="1"/>
  <c r="AA219" i="14"/>
  <c r="X221" i="14"/>
  <c r="W222" i="14"/>
  <c r="X222" i="14" l="1"/>
  <c r="W223" i="14"/>
  <c r="AB219" i="14"/>
  <c r="AA220" i="14"/>
  <c r="AB220" i="14" l="1"/>
  <c r="AA221" i="14"/>
  <c r="X223" i="14"/>
  <c r="W224" i="14"/>
  <c r="X224" i="14" l="1"/>
  <c r="W225" i="14"/>
  <c r="AB221" i="14"/>
  <c r="AA222" i="14"/>
  <c r="AB222" i="14" l="1"/>
  <c r="AA223" i="14"/>
  <c r="X225" i="14"/>
  <c r="W226" i="14"/>
  <c r="X226" i="14" l="1"/>
  <c r="W227" i="14"/>
  <c r="AB223" i="14"/>
  <c r="AA224" i="14"/>
  <c r="AB224" i="14" l="1"/>
  <c r="AA225" i="14"/>
  <c r="X227" i="14"/>
  <c r="W228" i="14"/>
  <c r="X228" i="14" l="1"/>
  <c r="W229" i="14"/>
  <c r="AB225" i="14"/>
  <c r="AA226" i="14"/>
  <c r="AB226" i="14" l="1"/>
  <c r="AA227" i="14"/>
  <c r="X229" i="14"/>
  <c r="W230" i="14"/>
  <c r="X230" i="14" l="1"/>
  <c r="W231" i="14"/>
  <c r="AB227" i="14"/>
  <c r="AA228" i="14"/>
  <c r="AB228" i="14" l="1"/>
  <c r="AA229" i="14"/>
  <c r="X231" i="14"/>
  <c r="W232" i="14"/>
  <c r="AB229" i="14" l="1"/>
  <c r="AA230" i="14"/>
  <c r="X232" i="14"/>
  <c r="W233" i="14"/>
  <c r="AB230" i="14" l="1"/>
  <c r="AA231" i="14"/>
  <c r="X233" i="14"/>
  <c r="W234" i="14"/>
  <c r="X234" i="14" l="1"/>
  <c r="W235" i="14"/>
  <c r="AB231" i="14"/>
  <c r="AA232" i="14"/>
  <c r="X235" i="14" l="1"/>
  <c r="W236" i="14"/>
  <c r="AB232" i="14"/>
  <c r="AA233" i="14"/>
  <c r="AB233" i="14" l="1"/>
  <c r="AA234" i="14"/>
  <c r="X236" i="14"/>
  <c r="W237" i="14"/>
  <c r="X237" i="14" l="1"/>
  <c r="W238" i="14"/>
  <c r="AB234" i="14"/>
  <c r="AA235" i="14"/>
  <c r="X238" i="14" l="1"/>
  <c r="W239" i="14"/>
  <c r="AB235" i="14"/>
  <c r="AA236" i="14"/>
  <c r="X239" i="14" l="1"/>
  <c r="W240" i="14"/>
  <c r="AB236" i="14"/>
  <c r="AA237" i="14"/>
  <c r="AB237" i="14" l="1"/>
  <c r="AA238" i="14"/>
  <c r="X240" i="14"/>
  <c r="W241" i="14"/>
  <c r="X241" i="14" l="1"/>
  <c r="W242" i="14"/>
  <c r="AB238" i="14"/>
  <c r="AA239" i="14"/>
  <c r="AB239" i="14" l="1"/>
  <c r="AA240" i="14"/>
  <c r="X242" i="14"/>
  <c r="W243" i="14"/>
  <c r="X243" i="14" l="1"/>
  <c r="W244" i="14"/>
  <c r="AB240" i="14"/>
  <c r="AA241" i="14"/>
  <c r="X244" i="14" l="1"/>
  <c r="W245" i="14"/>
  <c r="AB241" i="14"/>
  <c r="AA242" i="14"/>
  <c r="X245" i="14" l="1"/>
  <c r="W246" i="14"/>
  <c r="AB242" i="14"/>
  <c r="AA243" i="14"/>
  <c r="X246" i="14" l="1"/>
  <c r="W247" i="14"/>
  <c r="AB243" i="14"/>
  <c r="AA244" i="14"/>
  <c r="X247" i="14" l="1"/>
  <c r="W248" i="14"/>
  <c r="AB244" i="14"/>
  <c r="AA245" i="14"/>
  <c r="AB245" i="14" l="1"/>
  <c r="AA246" i="14"/>
  <c r="X248" i="14"/>
  <c r="W249" i="14"/>
  <c r="X249" i="14" l="1"/>
  <c r="W250" i="14"/>
  <c r="AB246" i="14"/>
  <c r="AA247" i="14"/>
  <c r="AB247" i="14" l="1"/>
  <c r="AA248" i="14"/>
  <c r="X250" i="14"/>
  <c r="W251" i="14"/>
  <c r="AB248" i="14" l="1"/>
  <c r="AA249" i="14"/>
  <c r="X251" i="14"/>
  <c r="W252" i="14"/>
  <c r="AB249" i="14" l="1"/>
  <c r="AA250" i="14"/>
  <c r="X252" i="14"/>
  <c r="W253" i="14"/>
  <c r="X253" i="14" l="1"/>
  <c r="W254" i="14"/>
  <c r="AB250" i="14"/>
  <c r="AA251" i="14"/>
  <c r="X254" i="14" l="1"/>
  <c r="W255" i="14"/>
  <c r="AB251" i="14"/>
  <c r="AA252" i="14"/>
  <c r="X255" i="14" l="1"/>
  <c r="W256" i="14"/>
  <c r="AB252" i="14"/>
  <c r="AA253" i="14"/>
  <c r="X256" i="14" l="1"/>
  <c r="W257" i="14"/>
  <c r="AB253" i="14"/>
  <c r="AA254" i="14"/>
  <c r="AB254" i="14" l="1"/>
  <c r="AA255" i="14"/>
  <c r="X257" i="14"/>
  <c r="W258" i="14"/>
  <c r="AB255" i="14" l="1"/>
  <c r="AA256" i="14"/>
  <c r="X258" i="14"/>
  <c r="W259" i="14"/>
  <c r="AB256" i="14" l="1"/>
  <c r="AA257" i="14"/>
  <c r="X259" i="14"/>
  <c r="W260" i="14"/>
  <c r="AB257" i="14" l="1"/>
  <c r="AA258" i="14"/>
  <c r="X260" i="14"/>
  <c r="W261" i="14"/>
  <c r="X261" i="14" l="1"/>
  <c r="W262" i="14"/>
  <c r="AB258" i="14"/>
  <c r="AA259" i="14"/>
  <c r="AB259" i="14" l="1"/>
  <c r="AA260" i="14"/>
  <c r="X262" i="14"/>
  <c r="W263" i="14"/>
  <c r="AB260" i="14" l="1"/>
  <c r="AA261" i="14"/>
  <c r="X263" i="14"/>
  <c r="W264" i="14"/>
  <c r="X264" i="14" l="1"/>
  <c r="W265" i="14"/>
  <c r="AB261" i="14"/>
  <c r="AA262" i="14"/>
  <c r="AB262" i="14" l="1"/>
  <c r="AA263" i="14"/>
  <c r="X265" i="14"/>
  <c r="W266" i="14"/>
  <c r="X266" i="14" l="1"/>
  <c r="W267" i="14"/>
  <c r="AB263" i="14"/>
  <c r="AA264" i="14"/>
  <c r="AB264" i="14" l="1"/>
  <c r="AA265" i="14"/>
  <c r="X267" i="14"/>
  <c r="W268" i="14"/>
  <c r="AB265" i="14" l="1"/>
  <c r="AA266" i="14"/>
  <c r="X268" i="14"/>
  <c r="W269" i="14"/>
  <c r="X269" i="14" l="1"/>
  <c r="W270" i="14"/>
  <c r="AB266" i="14"/>
  <c r="AA267" i="14"/>
  <c r="AB267" i="14" l="1"/>
  <c r="AA268" i="14"/>
  <c r="X270" i="14"/>
  <c r="W271" i="14"/>
  <c r="X271" i="14" l="1"/>
  <c r="W272" i="14"/>
  <c r="AB268" i="14"/>
  <c r="AA269" i="14"/>
  <c r="AB269" i="14" l="1"/>
  <c r="AA270" i="14"/>
  <c r="X272" i="14"/>
  <c r="W273" i="14"/>
  <c r="X273" i="14" l="1"/>
  <c r="W274" i="14"/>
  <c r="AB270" i="14"/>
  <c r="AA271" i="14"/>
  <c r="AB271" i="14" l="1"/>
  <c r="AA272" i="14"/>
  <c r="X274" i="14"/>
  <c r="W275" i="14"/>
  <c r="X275" i="14" l="1"/>
  <c r="W276" i="14"/>
  <c r="AB272" i="14"/>
  <c r="AA273" i="14"/>
  <c r="AB273" i="14" l="1"/>
  <c r="AA274" i="14"/>
  <c r="X276" i="14"/>
  <c r="W277" i="14"/>
  <c r="X277" i="14" l="1"/>
  <c r="W278" i="14"/>
  <c r="AB274" i="14"/>
  <c r="AA275" i="14"/>
  <c r="AB275" i="14" l="1"/>
  <c r="AA276" i="14"/>
  <c r="X278" i="14"/>
  <c r="W279" i="14"/>
  <c r="X279" i="14" l="1"/>
  <c r="W280" i="14"/>
  <c r="AB276" i="14"/>
  <c r="AA277" i="14"/>
  <c r="AB277" i="14" l="1"/>
  <c r="AA278" i="14"/>
  <c r="X280" i="14"/>
  <c r="W281" i="14"/>
  <c r="X281" i="14" l="1"/>
  <c r="W282" i="14"/>
  <c r="AB278" i="14"/>
  <c r="AA279" i="14"/>
  <c r="AB279" i="14" l="1"/>
  <c r="AA280" i="14"/>
  <c r="X282" i="14"/>
  <c r="W283" i="14"/>
  <c r="X283" i="14" l="1"/>
  <c r="W284" i="14"/>
  <c r="AB280" i="14"/>
  <c r="AA281" i="14"/>
  <c r="AB281" i="14" l="1"/>
  <c r="AA282" i="14"/>
  <c r="X284" i="14"/>
  <c r="W285" i="14"/>
  <c r="X285" i="14" l="1"/>
  <c r="W286" i="14"/>
  <c r="AB282" i="14"/>
  <c r="AA283" i="14"/>
  <c r="AB283" i="14" l="1"/>
  <c r="AA284" i="14"/>
  <c r="X286" i="14"/>
  <c r="W287" i="14"/>
  <c r="X287" i="14" l="1"/>
  <c r="W288" i="14"/>
  <c r="AB284" i="14"/>
  <c r="AA285" i="14"/>
  <c r="AB285" i="14" l="1"/>
  <c r="AA286" i="14"/>
  <c r="X288" i="14"/>
  <c r="W289" i="14"/>
  <c r="X289" i="14" l="1"/>
  <c r="W290" i="14"/>
  <c r="AB286" i="14"/>
  <c r="AA287" i="14"/>
  <c r="AB287" i="14" l="1"/>
  <c r="AA288" i="14"/>
  <c r="X290" i="14"/>
  <c r="W291" i="14"/>
  <c r="X291" i="14" l="1"/>
  <c r="W292" i="14"/>
  <c r="AB288" i="14"/>
  <c r="AA289" i="14"/>
  <c r="X292" i="14" l="1"/>
  <c r="W293" i="14"/>
  <c r="AB289" i="14"/>
  <c r="AA290" i="14"/>
  <c r="AB290" i="14" l="1"/>
  <c r="AA291" i="14"/>
  <c r="X293" i="14"/>
  <c r="W294" i="14"/>
  <c r="X294" i="14" l="1"/>
  <c r="W295" i="14"/>
  <c r="AB291" i="14"/>
  <c r="AA292" i="14"/>
  <c r="AB292" i="14" l="1"/>
  <c r="AA293" i="14"/>
  <c r="X295" i="14"/>
  <c r="W296" i="14"/>
  <c r="X296" i="14" l="1"/>
  <c r="W297" i="14"/>
  <c r="AB293" i="14"/>
  <c r="AA294" i="14"/>
  <c r="AB294" i="14" l="1"/>
  <c r="AA295" i="14"/>
  <c r="X297" i="14"/>
  <c r="W298" i="14"/>
  <c r="X298" i="14" l="1"/>
  <c r="W299" i="14"/>
  <c r="AB295" i="14"/>
  <c r="AA296" i="14"/>
  <c r="X299" i="14" l="1"/>
  <c r="W300" i="14"/>
  <c r="AB296" i="14"/>
  <c r="AA297" i="14"/>
  <c r="AB297" i="14" l="1"/>
  <c r="AA298" i="14"/>
  <c r="X300" i="14"/>
  <c r="W301" i="14"/>
  <c r="X301" i="14" l="1"/>
  <c r="W302" i="14"/>
  <c r="AB298" i="14"/>
  <c r="AA299" i="14"/>
  <c r="AB299" i="14" l="1"/>
  <c r="AA300" i="14"/>
  <c r="X302" i="14"/>
  <c r="W303" i="14"/>
  <c r="X303" i="14" l="1"/>
  <c r="W304" i="14"/>
  <c r="AB300" i="14"/>
  <c r="AA301" i="14"/>
  <c r="AB301" i="14" l="1"/>
  <c r="AA302" i="14"/>
  <c r="X304" i="14"/>
  <c r="W305" i="14"/>
  <c r="X305" i="14" l="1"/>
  <c r="W306" i="14"/>
  <c r="AB302" i="14"/>
  <c r="AA303" i="14"/>
  <c r="AB303" i="14" l="1"/>
  <c r="AA304" i="14"/>
  <c r="X306" i="14"/>
  <c r="W307" i="14"/>
  <c r="X307" i="14" l="1"/>
  <c r="W308" i="14"/>
  <c r="AB304" i="14"/>
  <c r="AA305" i="14"/>
  <c r="AB305" i="14" l="1"/>
  <c r="AA306" i="14"/>
  <c r="X308" i="14"/>
  <c r="W309" i="14"/>
  <c r="X309" i="14" l="1"/>
  <c r="W310" i="14"/>
  <c r="AB306" i="14"/>
  <c r="AA307" i="14"/>
  <c r="AB307" i="14" l="1"/>
  <c r="AA308" i="14"/>
  <c r="X310" i="14"/>
  <c r="W311" i="14"/>
  <c r="X311" i="14" l="1"/>
  <c r="W312" i="14"/>
  <c r="AB308" i="14"/>
  <c r="AA309" i="14"/>
  <c r="AB309" i="14" l="1"/>
  <c r="AA310" i="14"/>
  <c r="X312" i="14"/>
  <c r="W313" i="14"/>
  <c r="X313" i="14" l="1"/>
  <c r="W314" i="14"/>
  <c r="AB310" i="14"/>
  <c r="AA311" i="14"/>
  <c r="AB311" i="14" l="1"/>
  <c r="AA312" i="14"/>
  <c r="X314" i="14"/>
  <c r="W315" i="14"/>
  <c r="X315" i="14" l="1"/>
  <c r="W316" i="14"/>
  <c r="AB312" i="14"/>
  <c r="AA313" i="14"/>
  <c r="AB313" i="14" l="1"/>
  <c r="AA314" i="14"/>
  <c r="X316" i="14"/>
  <c r="W317" i="14"/>
  <c r="X317" i="14" l="1"/>
  <c r="W318" i="14"/>
  <c r="AB314" i="14"/>
  <c r="AA315" i="14"/>
  <c r="AB315" i="14" l="1"/>
  <c r="AA316" i="14"/>
  <c r="X318" i="14"/>
  <c r="W319" i="14"/>
  <c r="X319" i="14" l="1"/>
  <c r="W320" i="14"/>
  <c r="AB316" i="14"/>
  <c r="AA317" i="14"/>
  <c r="AB317" i="14" l="1"/>
  <c r="AA318" i="14"/>
  <c r="X320" i="14"/>
  <c r="W321" i="14"/>
  <c r="X321" i="14" l="1"/>
  <c r="W322" i="14"/>
  <c r="AB318" i="14"/>
  <c r="AA319" i="14"/>
  <c r="AB319" i="14" l="1"/>
  <c r="AA320" i="14"/>
  <c r="X322" i="14"/>
  <c r="W323" i="14"/>
  <c r="X323" i="14" l="1"/>
  <c r="W324" i="14"/>
  <c r="AB320" i="14"/>
  <c r="AA321" i="14"/>
  <c r="AB321" i="14" l="1"/>
  <c r="AA322" i="14"/>
  <c r="X324" i="14"/>
  <c r="W325" i="14"/>
  <c r="X325" i="14" l="1"/>
  <c r="W326" i="14"/>
  <c r="AB322" i="14"/>
  <c r="AA323" i="14"/>
  <c r="AB323" i="14" l="1"/>
  <c r="AA324" i="14"/>
  <c r="X326" i="14"/>
  <c r="W327" i="14"/>
  <c r="X327" i="14" l="1"/>
  <c r="W328" i="14"/>
  <c r="AB324" i="14"/>
  <c r="AA325" i="14"/>
  <c r="AB325" i="14" l="1"/>
  <c r="AA326" i="14"/>
  <c r="X328" i="14"/>
  <c r="W329" i="14"/>
  <c r="X329" i="14" l="1"/>
  <c r="W330" i="14"/>
  <c r="AB326" i="14"/>
  <c r="AA327" i="14"/>
  <c r="AB327" i="14" l="1"/>
  <c r="AA328" i="14"/>
  <c r="X330" i="14"/>
  <c r="W331" i="14"/>
  <c r="X331" i="14" l="1"/>
  <c r="W332" i="14"/>
  <c r="AB328" i="14"/>
  <c r="AA329" i="14"/>
  <c r="AB329" i="14" l="1"/>
  <c r="AA330" i="14"/>
  <c r="X332" i="14"/>
  <c r="W333" i="14"/>
  <c r="X333" i="14" l="1"/>
  <c r="W334" i="14"/>
  <c r="AB330" i="14"/>
  <c r="AA331" i="14"/>
  <c r="AB331" i="14" l="1"/>
  <c r="AA332" i="14"/>
  <c r="X334" i="14"/>
  <c r="W335" i="14"/>
  <c r="X335" i="14" l="1"/>
  <c r="W336" i="14"/>
  <c r="AB332" i="14"/>
  <c r="AA333" i="14"/>
  <c r="X336" i="14" l="1"/>
  <c r="W337" i="14"/>
  <c r="AB333" i="14"/>
  <c r="AA334" i="14"/>
  <c r="X337" i="14" l="1"/>
  <c r="W338" i="14"/>
  <c r="AB334" i="14"/>
  <c r="AA335" i="14"/>
  <c r="AB335" i="14" l="1"/>
  <c r="AA336" i="14"/>
  <c r="X338" i="14"/>
  <c r="W339" i="14"/>
  <c r="X339" i="14" l="1"/>
  <c r="W340" i="14"/>
  <c r="AB336" i="14"/>
  <c r="AA337" i="14"/>
  <c r="AB337" i="14" l="1"/>
  <c r="AA338" i="14"/>
  <c r="X340" i="14"/>
  <c r="W341" i="14"/>
  <c r="X341" i="14" l="1"/>
  <c r="W342" i="14"/>
  <c r="AB338" i="14"/>
  <c r="AA339" i="14"/>
  <c r="AB339" i="14" l="1"/>
  <c r="AA340" i="14"/>
  <c r="X342" i="14"/>
  <c r="W343" i="14"/>
  <c r="AB340" i="14" l="1"/>
  <c r="AA341" i="14"/>
  <c r="X343" i="14"/>
  <c r="W344" i="14"/>
  <c r="AB341" i="14" l="1"/>
  <c r="AA342" i="14"/>
  <c r="X344" i="14"/>
  <c r="W345" i="14"/>
  <c r="AB342" i="14" l="1"/>
  <c r="AA343" i="14"/>
  <c r="X345" i="14"/>
  <c r="W346" i="14"/>
  <c r="AB343" i="14" l="1"/>
  <c r="AA344" i="14"/>
  <c r="X346" i="14"/>
  <c r="W347" i="14"/>
  <c r="AB344" i="14" l="1"/>
  <c r="AA345" i="14"/>
  <c r="X347" i="14"/>
  <c r="W348" i="14"/>
  <c r="X348" i="14" l="1"/>
  <c r="W349" i="14"/>
  <c r="AB345" i="14"/>
  <c r="AA346" i="14"/>
  <c r="AB346" i="14" l="1"/>
  <c r="AA347" i="14"/>
  <c r="X349" i="14"/>
  <c r="W350" i="14"/>
  <c r="X350" i="14" l="1"/>
  <c r="W351" i="14"/>
  <c r="AB347" i="14"/>
  <c r="AA348" i="14"/>
  <c r="AB348" i="14" l="1"/>
  <c r="AA349" i="14"/>
  <c r="X351" i="14"/>
  <c r="W352" i="14"/>
  <c r="X352" i="14" l="1"/>
  <c r="W353" i="14"/>
  <c r="AB349" i="14"/>
  <c r="AA350" i="14"/>
  <c r="AB350" i="14" l="1"/>
  <c r="AA351" i="14"/>
  <c r="X353" i="14"/>
  <c r="W354" i="14"/>
  <c r="AB351" i="14" l="1"/>
  <c r="AA352" i="14"/>
  <c r="X354" i="14"/>
  <c r="W355" i="14"/>
  <c r="AB352" i="14" l="1"/>
  <c r="AA353" i="14"/>
  <c r="X355" i="14"/>
  <c r="W356" i="14"/>
  <c r="X356" i="14" l="1"/>
  <c r="W357" i="14"/>
  <c r="AB353" i="14"/>
  <c r="AA354" i="14"/>
  <c r="AB354" i="14" l="1"/>
  <c r="AA355" i="14"/>
  <c r="X357" i="14"/>
  <c r="W358" i="14"/>
  <c r="X358" i="14" l="1"/>
  <c r="W359" i="14"/>
  <c r="AB355" i="14"/>
  <c r="AA356" i="14"/>
  <c r="AB356" i="14" l="1"/>
  <c r="AA357" i="14"/>
  <c r="X359" i="14"/>
  <c r="W360" i="14"/>
  <c r="X360" i="14" l="1"/>
  <c r="W361" i="14"/>
  <c r="AB357" i="14"/>
  <c r="AA358" i="14"/>
  <c r="AB358" i="14" l="1"/>
  <c r="AA359" i="14"/>
  <c r="X361" i="14"/>
  <c r="W362" i="14"/>
  <c r="X362" i="14" l="1"/>
  <c r="W363" i="14"/>
  <c r="AB359" i="14"/>
  <c r="AA360" i="14"/>
  <c r="X363" i="14" l="1"/>
  <c r="W364" i="14"/>
  <c r="AB360" i="14"/>
  <c r="AA361" i="14"/>
  <c r="AB361" i="14" l="1"/>
  <c r="AA362" i="14"/>
  <c r="X364" i="14"/>
  <c r="W365" i="14"/>
  <c r="X365" i="14" l="1"/>
  <c r="W366" i="14"/>
  <c r="AB362" i="14"/>
  <c r="AA363" i="14"/>
  <c r="AB363" i="14" l="1"/>
  <c r="AA364" i="14"/>
  <c r="X366" i="14"/>
  <c r="W367" i="14"/>
  <c r="X367" i="14" l="1"/>
  <c r="W368" i="14"/>
  <c r="AB364" i="14"/>
  <c r="AA365" i="14"/>
  <c r="AB365" i="14" l="1"/>
  <c r="AA366" i="14"/>
  <c r="X368" i="14"/>
  <c r="W369" i="14"/>
  <c r="X369" i="14" l="1"/>
  <c r="W370" i="14"/>
  <c r="AB366" i="14"/>
  <c r="AA367" i="14"/>
  <c r="AB367" i="14" l="1"/>
  <c r="AA368" i="14"/>
  <c r="X370" i="14"/>
  <c r="W371" i="14"/>
  <c r="X371" i="14" l="1"/>
  <c r="W372" i="14"/>
  <c r="AB368" i="14"/>
  <c r="AA369" i="14"/>
  <c r="AB369" i="14" l="1"/>
  <c r="AA370" i="14"/>
  <c r="X372" i="14"/>
  <c r="W373" i="14"/>
  <c r="AB370" i="14" l="1"/>
  <c r="AA371" i="14"/>
  <c r="X373" i="14"/>
  <c r="W374" i="14"/>
  <c r="AB371" i="14" l="1"/>
  <c r="AA372" i="14"/>
  <c r="X374" i="14"/>
  <c r="W375" i="14"/>
  <c r="X375" i="14" l="1"/>
  <c r="W376" i="14"/>
  <c r="AB372" i="14"/>
  <c r="AA373" i="14"/>
  <c r="AB373" i="14" l="1"/>
  <c r="AA374" i="14"/>
  <c r="X376" i="14"/>
  <c r="W377" i="14"/>
  <c r="X377" i="14" l="1"/>
  <c r="W378" i="14"/>
  <c r="AB374" i="14"/>
  <c r="AA375" i="14"/>
  <c r="X378" i="14" l="1"/>
  <c r="W379" i="14"/>
  <c r="AB375" i="14"/>
  <c r="AA376" i="14"/>
  <c r="AB376" i="14" l="1"/>
  <c r="AA377" i="14"/>
  <c r="X379" i="14"/>
  <c r="W380" i="14"/>
  <c r="AB377" i="14" l="1"/>
  <c r="AA378" i="14"/>
  <c r="X380" i="14"/>
  <c r="W381" i="14"/>
  <c r="X381" i="14" l="1"/>
  <c r="W382" i="14"/>
  <c r="AB378" i="14"/>
  <c r="AA379" i="14"/>
  <c r="X382" i="14" l="1"/>
  <c r="W383" i="14"/>
  <c r="AB379" i="14"/>
  <c r="AA380" i="14"/>
  <c r="AB380" i="14" l="1"/>
  <c r="AA381" i="14"/>
  <c r="X383" i="14"/>
  <c r="W384" i="14"/>
  <c r="X384" i="14" l="1"/>
  <c r="W385" i="14"/>
  <c r="AB381" i="14"/>
  <c r="AA382" i="14"/>
  <c r="X385" i="14" l="1"/>
  <c r="W386" i="14"/>
  <c r="AB382" i="14"/>
  <c r="AA383" i="14"/>
  <c r="X386" i="14" l="1"/>
  <c r="W387" i="14"/>
  <c r="AB383" i="14"/>
  <c r="AA384" i="14"/>
  <c r="AB384" i="14" l="1"/>
  <c r="AA385" i="14"/>
  <c r="X387" i="14"/>
  <c r="W388" i="14"/>
  <c r="X388" i="14" l="1"/>
  <c r="W389" i="14"/>
  <c r="AB385" i="14"/>
  <c r="AA386" i="14"/>
  <c r="AB386" i="14" l="1"/>
  <c r="AA387" i="14"/>
  <c r="X389" i="14"/>
  <c r="W390" i="14"/>
  <c r="X390" i="14" l="1"/>
  <c r="W391" i="14"/>
  <c r="AB387" i="14"/>
  <c r="AA388" i="14"/>
  <c r="X391" i="14" l="1"/>
  <c r="W392" i="14"/>
  <c r="AB388" i="14"/>
  <c r="AA389" i="14"/>
  <c r="AB389" i="14" l="1"/>
  <c r="AA390" i="14"/>
  <c r="X392" i="14"/>
  <c r="W393" i="14"/>
  <c r="X393" i="14" l="1"/>
  <c r="W394" i="14"/>
  <c r="AB390" i="14"/>
  <c r="AA391" i="14"/>
  <c r="AB391" i="14" l="1"/>
  <c r="AA392" i="14"/>
  <c r="X394" i="14"/>
  <c r="W395" i="14"/>
  <c r="AB392" i="14" l="1"/>
  <c r="AA393" i="14"/>
  <c r="X395" i="14"/>
  <c r="W396" i="14"/>
  <c r="X396" i="14" l="1"/>
  <c r="W397" i="14"/>
  <c r="AB393" i="14"/>
  <c r="AA394" i="14"/>
  <c r="AB394" i="14" l="1"/>
  <c r="AA395" i="14"/>
  <c r="X397" i="14"/>
  <c r="W398" i="14"/>
  <c r="X398" i="14" l="1"/>
  <c r="W399" i="14"/>
  <c r="AB395" i="14"/>
  <c r="AA396" i="14"/>
  <c r="X399" i="14" l="1"/>
  <c r="W400" i="14"/>
  <c r="AB396" i="14"/>
  <c r="AA397" i="14"/>
  <c r="X400" i="14" l="1"/>
  <c r="W401" i="14"/>
  <c r="AB397" i="14"/>
  <c r="AA398" i="14"/>
  <c r="AB398" i="14" l="1"/>
  <c r="AA399" i="14"/>
  <c r="X401" i="14"/>
  <c r="W402" i="14"/>
  <c r="X402" i="14" l="1"/>
  <c r="W403" i="14"/>
  <c r="AB399" i="14"/>
  <c r="AA400" i="14"/>
  <c r="X403" i="14" l="1"/>
  <c r="W404" i="14"/>
  <c r="AB400" i="14"/>
  <c r="AA401" i="14"/>
  <c r="X404" i="14" l="1"/>
  <c r="W405" i="14"/>
  <c r="AB401" i="14"/>
  <c r="AA402" i="14"/>
  <c r="AB402" i="14" l="1"/>
  <c r="AA403" i="14"/>
  <c r="X405" i="14"/>
  <c r="W406" i="14"/>
  <c r="X406" i="14" l="1"/>
  <c r="W407" i="14"/>
  <c r="AB403" i="14"/>
  <c r="AA404" i="14"/>
  <c r="AB404" i="14" l="1"/>
  <c r="AA405" i="14"/>
  <c r="X407" i="14"/>
  <c r="W408" i="14"/>
  <c r="X408" i="14" l="1"/>
  <c r="W409" i="14"/>
  <c r="AB405" i="14"/>
  <c r="AA406" i="14"/>
  <c r="AB406" i="14" l="1"/>
  <c r="AA407" i="14"/>
  <c r="X409" i="14"/>
  <c r="W410" i="14"/>
  <c r="X410" i="14" l="1"/>
  <c r="W411" i="14"/>
  <c r="AB407" i="14"/>
  <c r="AA408" i="14"/>
  <c r="AB408" i="14" l="1"/>
  <c r="AA409" i="14"/>
  <c r="X411" i="14"/>
  <c r="W412" i="14"/>
  <c r="X412" i="14" l="1"/>
  <c r="W413" i="14"/>
  <c r="AB409" i="14"/>
  <c r="AA410" i="14"/>
  <c r="AB410" i="14" l="1"/>
  <c r="AA411" i="14"/>
  <c r="X413" i="14"/>
  <c r="W414" i="14"/>
  <c r="X414" i="14" l="1"/>
  <c r="W415" i="14"/>
  <c r="AB411" i="14"/>
  <c r="AA412" i="14"/>
  <c r="AB412" i="14" l="1"/>
  <c r="AA413" i="14"/>
  <c r="X415" i="14"/>
  <c r="W416" i="14"/>
  <c r="AB413" i="14" l="1"/>
  <c r="AA414" i="14"/>
  <c r="X416" i="14"/>
  <c r="W417" i="14"/>
  <c r="X417" i="14" l="1"/>
  <c r="W418" i="14"/>
  <c r="AB414" i="14"/>
  <c r="AA415" i="14"/>
  <c r="X418" i="14" l="1"/>
  <c r="W419" i="14"/>
  <c r="AB415" i="14"/>
  <c r="AA416" i="14"/>
  <c r="AB416" i="14" l="1"/>
  <c r="AA417" i="14"/>
  <c r="X419" i="14"/>
  <c r="W420" i="14"/>
  <c r="X420" i="14" l="1"/>
  <c r="W421" i="14"/>
  <c r="AB417" i="14"/>
  <c r="AA418" i="14"/>
  <c r="AB418" i="14" l="1"/>
  <c r="AA419" i="14"/>
  <c r="X421" i="14"/>
  <c r="W422" i="14"/>
  <c r="X422" i="14" l="1"/>
  <c r="W423" i="14"/>
  <c r="AB419" i="14"/>
  <c r="AA420" i="14"/>
  <c r="X423" i="14" l="1"/>
  <c r="W424" i="14"/>
  <c r="AB420" i="14"/>
  <c r="AA421" i="14"/>
  <c r="X424" i="14" l="1"/>
  <c r="W425" i="14"/>
  <c r="AB421" i="14"/>
  <c r="AA422" i="14"/>
  <c r="X425" i="14" l="1"/>
  <c r="W426" i="14"/>
  <c r="AB422" i="14"/>
  <c r="AA423" i="14"/>
  <c r="AB423" i="14" l="1"/>
  <c r="AA424" i="14"/>
  <c r="X426" i="14"/>
  <c r="W427" i="14"/>
  <c r="AB424" i="14" l="1"/>
  <c r="AA425" i="14"/>
  <c r="X427" i="14"/>
  <c r="W428" i="14"/>
  <c r="X428" i="14" l="1"/>
  <c r="W429" i="14"/>
  <c r="AB425" i="14"/>
  <c r="AA426" i="14"/>
  <c r="AB426" i="14" l="1"/>
  <c r="AA427" i="14"/>
  <c r="X429" i="14"/>
  <c r="W430" i="14"/>
  <c r="AB427" i="14" l="1"/>
  <c r="AA428" i="14"/>
  <c r="X430" i="14"/>
  <c r="W431" i="14"/>
  <c r="X431" i="14" l="1"/>
  <c r="W432" i="14"/>
  <c r="AB428" i="14"/>
  <c r="AA429" i="14"/>
  <c r="AB429" i="14" l="1"/>
  <c r="AA430" i="14"/>
  <c r="X432" i="14"/>
  <c r="W433" i="14"/>
  <c r="X433" i="14" l="1"/>
  <c r="W434" i="14"/>
  <c r="AB430" i="14"/>
  <c r="AA431" i="14"/>
  <c r="X434" i="14" l="1"/>
  <c r="W435" i="14"/>
  <c r="AB431" i="14"/>
  <c r="AA432" i="14"/>
  <c r="X435" i="14" l="1"/>
  <c r="W436" i="14"/>
  <c r="AB432" i="14"/>
  <c r="AA433" i="14"/>
  <c r="AB433" i="14" l="1"/>
  <c r="AA434" i="14"/>
  <c r="X436" i="14"/>
  <c r="W437" i="14"/>
  <c r="X437" i="14" l="1"/>
  <c r="W438" i="14"/>
  <c r="AB434" i="14"/>
  <c r="AA435" i="14"/>
  <c r="X438" i="14" l="1"/>
  <c r="W439" i="14"/>
  <c r="AB435" i="14"/>
  <c r="AA436" i="14"/>
  <c r="X439" i="14" l="1"/>
  <c r="W440" i="14"/>
  <c r="AB436" i="14"/>
  <c r="AA437" i="14"/>
  <c r="AB437" i="14" l="1"/>
  <c r="AA438" i="14"/>
  <c r="X440" i="14"/>
  <c r="W441" i="14"/>
  <c r="X441" i="14" l="1"/>
  <c r="W442" i="14"/>
  <c r="AB438" i="14"/>
  <c r="AA439" i="14"/>
  <c r="AB439" i="14" l="1"/>
  <c r="AA440" i="14"/>
  <c r="X442" i="14"/>
  <c r="W443" i="14"/>
  <c r="AB440" i="14" l="1"/>
  <c r="AA441" i="14"/>
  <c r="X443" i="14"/>
  <c r="W444" i="14"/>
  <c r="AB441" i="14" l="1"/>
  <c r="AA442" i="14"/>
  <c r="X444" i="14"/>
  <c r="W445" i="14"/>
  <c r="X445" i="14" l="1"/>
  <c r="W446" i="14"/>
  <c r="AB442" i="14"/>
  <c r="AA443" i="14"/>
  <c r="AB443" i="14" l="1"/>
  <c r="AA444" i="14"/>
  <c r="X446" i="14"/>
  <c r="W447" i="14"/>
  <c r="X447" i="14" l="1"/>
  <c r="W448" i="14"/>
  <c r="AB444" i="14"/>
  <c r="AA445" i="14"/>
  <c r="X448" i="14" l="1"/>
  <c r="W449" i="14"/>
  <c r="AB445" i="14"/>
  <c r="AA446" i="14"/>
  <c r="AB446" i="14" l="1"/>
  <c r="AA447" i="14"/>
  <c r="X449" i="14"/>
  <c r="W450" i="14"/>
  <c r="X450" i="14" l="1"/>
  <c r="W451" i="14"/>
  <c r="AB447" i="14"/>
  <c r="AA448" i="14"/>
  <c r="AB448" i="14" l="1"/>
  <c r="AA449" i="14"/>
  <c r="X451" i="14"/>
  <c r="W452" i="14"/>
  <c r="X452" i="14" l="1"/>
  <c r="W453" i="14"/>
  <c r="AB449" i="14"/>
  <c r="AA450" i="14"/>
  <c r="X453" i="14" l="1"/>
  <c r="W454" i="14"/>
  <c r="AB450" i="14"/>
  <c r="AA451" i="14"/>
  <c r="AB451" i="14" l="1"/>
  <c r="AA452" i="14"/>
  <c r="X454" i="14"/>
  <c r="W455" i="14"/>
  <c r="AB452" i="14" l="1"/>
  <c r="AA453" i="14"/>
  <c r="X455" i="14"/>
  <c r="W456" i="14"/>
  <c r="AB453" i="14" l="1"/>
  <c r="AA454" i="14"/>
  <c r="X456" i="14"/>
  <c r="W457" i="14"/>
  <c r="X457" i="14" l="1"/>
  <c r="W458" i="14"/>
  <c r="AB454" i="14"/>
  <c r="AA455" i="14"/>
  <c r="AB455" i="14" l="1"/>
  <c r="AA456" i="14"/>
  <c r="X458" i="14"/>
  <c r="W459" i="14"/>
  <c r="X459" i="14" l="1"/>
  <c r="W460" i="14"/>
  <c r="AB456" i="14"/>
  <c r="AA457" i="14"/>
  <c r="X460" i="14" l="1"/>
  <c r="W461" i="14"/>
  <c r="AB457" i="14"/>
  <c r="AA458" i="14"/>
  <c r="AB458" i="14" l="1"/>
  <c r="AA459" i="14"/>
  <c r="X461" i="14"/>
  <c r="W462" i="14"/>
  <c r="X462" i="14" l="1"/>
  <c r="W463" i="14"/>
  <c r="AB459" i="14"/>
  <c r="AA460" i="14"/>
  <c r="X463" i="14" l="1"/>
  <c r="W464" i="14"/>
  <c r="AB460" i="14"/>
  <c r="AA461" i="14"/>
  <c r="X464" i="14" l="1"/>
  <c r="W465" i="14"/>
  <c r="AB461" i="14"/>
  <c r="AA462" i="14"/>
  <c r="AB462" i="14" l="1"/>
  <c r="AA463" i="14"/>
  <c r="X465" i="14"/>
  <c r="W466" i="14"/>
  <c r="X466" i="14" l="1"/>
  <c r="W467" i="14"/>
  <c r="AB463" i="14"/>
  <c r="AA464" i="14"/>
  <c r="AB464" i="14" l="1"/>
  <c r="AA465" i="14"/>
  <c r="X467" i="14"/>
  <c r="W468" i="14"/>
  <c r="AB465" i="14" l="1"/>
  <c r="AA466" i="14"/>
  <c r="X468" i="14"/>
  <c r="W469" i="14"/>
  <c r="X469" i="14" l="1"/>
  <c r="W470" i="14"/>
  <c r="AB466" i="14"/>
  <c r="AA467" i="14"/>
  <c r="X470" i="14" l="1"/>
  <c r="W471" i="14"/>
  <c r="AB467" i="14"/>
  <c r="AA468" i="14"/>
  <c r="X471" i="14" l="1"/>
  <c r="W472" i="14"/>
  <c r="AB468" i="14"/>
  <c r="AA469" i="14"/>
  <c r="AB469" i="14" l="1"/>
  <c r="AA470" i="14"/>
  <c r="X472" i="14"/>
  <c r="W473" i="14"/>
  <c r="AB470" i="14" l="1"/>
  <c r="AA471" i="14"/>
  <c r="X473" i="14"/>
  <c r="W474" i="14"/>
  <c r="X474" i="14" l="1"/>
  <c r="W475" i="14"/>
  <c r="AB471" i="14"/>
  <c r="AA472" i="14"/>
  <c r="AB472" i="14" l="1"/>
  <c r="AA473" i="14"/>
  <c r="X475" i="14"/>
  <c r="W476" i="14"/>
  <c r="AB473" i="14" l="1"/>
  <c r="AA474" i="14"/>
  <c r="X476" i="14"/>
  <c r="W477" i="14"/>
  <c r="X477" i="14" l="1"/>
  <c r="W478" i="14"/>
  <c r="AB474" i="14"/>
  <c r="AA475" i="14"/>
  <c r="X478" i="14" l="1"/>
  <c r="W479" i="14"/>
  <c r="AB475" i="14"/>
  <c r="AA476" i="14"/>
  <c r="AB476" i="14" l="1"/>
  <c r="AA477" i="14"/>
  <c r="X479" i="14"/>
  <c r="W480" i="14"/>
  <c r="X480" i="14" l="1"/>
  <c r="W481" i="14"/>
  <c r="AB477" i="14"/>
  <c r="AA478" i="14"/>
  <c r="X481" i="14" l="1"/>
  <c r="W482" i="14"/>
  <c r="AB478" i="14"/>
  <c r="AA479" i="14"/>
  <c r="AB479" i="14" l="1"/>
  <c r="AA480" i="14"/>
  <c r="X482" i="14"/>
  <c r="W483" i="14"/>
  <c r="X483" i="14" l="1"/>
  <c r="W484" i="14"/>
  <c r="AB480" i="14"/>
  <c r="AA481" i="14"/>
  <c r="X484" i="14" l="1"/>
  <c r="W485" i="14"/>
  <c r="AB481" i="14"/>
  <c r="AA482" i="14"/>
  <c r="AB482" i="14" l="1"/>
  <c r="AA483" i="14"/>
  <c r="X485" i="14"/>
  <c r="W486" i="14"/>
  <c r="X486" i="14" l="1"/>
  <c r="W487" i="14"/>
  <c r="AB483" i="14"/>
  <c r="AA484" i="14"/>
  <c r="AB484" i="14" l="1"/>
  <c r="AA485" i="14"/>
  <c r="X487" i="14"/>
  <c r="W488" i="14"/>
  <c r="AB485" i="14" l="1"/>
  <c r="AA486" i="14"/>
  <c r="X488" i="14"/>
  <c r="W489" i="14"/>
  <c r="AB486" i="14" l="1"/>
  <c r="AA487" i="14"/>
  <c r="X489" i="14"/>
  <c r="W490" i="14"/>
  <c r="AB487" i="14" l="1"/>
  <c r="AA488" i="14"/>
  <c r="X490" i="14"/>
  <c r="W491" i="14"/>
  <c r="X491" i="14" l="1"/>
  <c r="W492" i="14"/>
  <c r="AB488" i="14"/>
  <c r="AA489" i="14"/>
  <c r="AB489" i="14" l="1"/>
  <c r="AA490" i="14"/>
  <c r="X492" i="14"/>
  <c r="W493" i="14"/>
  <c r="X493" i="14" l="1"/>
  <c r="W494" i="14"/>
  <c r="AB490" i="14"/>
  <c r="AA491" i="14"/>
  <c r="X494" i="14" l="1"/>
  <c r="W495" i="14"/>
  <c r="AB491" i="14"/>
  <c r="AA492" i="14"/>
  <c r="AB492" i="14" l="1"/>
  <c r="AA493" i="14"/>
  <c r="X495" i="14"/>
  <c r="W496" i="14"/>
  <c r="X496" i="14" l="1"/>
  <c r="W497" i="14"/>
  <c r="AB493" i="14"/>
  <c r="AA494" i="14"/>
  <c r="AB494" i="14" l="1"/>
  <c r="AA495" i="14"/>
  <c r="X497" i="14"/>
  <c r="W498" i="14"/>
  <c r="X498" i="14" l="1"/>
  <c r="W499" i="14"/>
  <c r="AB495" i="14"/>
  <c r="AA496" i="14"/>
  <c r="AB496" i="14" l="1"/>
  <c r="AA497" i="14"/>
  <c r="X499" i="14"/>
  <c r="W500" i="14"/>
  <c r="X500" i="14" l="1"/>
  <c r="W501" i="14"/>
  <c r="AB497" i="14"/>
  <c r="AA498" i="14"/>
  <c r="X501" i="14" l="1"/>
  <c r="W502" i="14"/>
  <c r="AB498" i="14"/>
  <c r="AA499" i="14"/>
  <c r="AB499" i="14" l="1"/>
  <c r="AA500" i="14"/>
  <c r="X502" i="14"/>
  <c r="W503" i="14"/>
  <c r="X503" i="14" l="1"/>
  <c r="W504" i="14"/>
  <c r="AB500" i="14"/>
  <c r="AA501" i="14"/>
  <c r="X504" i="14" l="1"/>
  <c r="W505" i="14"/>
  <c r="AB501" i="14"/>
  <c r="AA502" i="14"/>
  <c r="AB502" i="14" l="1"/>
  <c r="AA503" i="14"/>
  <c r="X505" i="14"/>
  <c r="W506" i="14"/>
  <c r="AB503" i="14" l="1"/>
  <c r="AA504" i="14"/>
  <c r="X506" i="14"/>
  <c r="W507" i="14"/>
  <c r="X507" i="14" l="1"/>
  <c r="W508" i="14"/>
  <c r="AB504" i="14"/>
  <c r="AA505" i="14"/>
  <c r="AB505" i="14" l="1"/>
  <c r="AA506" i="14"/>
  <c r="X508" i="14"/>
  <c r="W509" i="14"/>
  <c r="X509" i="14" l="1"/>
  <c r="W510" i="14"/>
  <c r="AB506" i="14"/>
  <c r="AA507" i="14"/>
  <c r="AB507" i="14" l="1"/>
  <c r="AA508" i="14"/>
  <c r="X510" i="14"/>
  <c r="W511" i="14"/>
  <c r="X511" i="14" l="1"/>
  <c r="W512" i="14"/>
  <c r="AB508" i="14"/>
  <c r="AA509" i="14"/>
  <c r="AB509" i="14" l="1"/>
  <c r="AA510" i="14"/>
  <c r="X512" i="14"/>
  <c r="W513" i="14"/>
  <c r="AB510" i="14" l="1"/>
  <c r="AA511" i="14"/>
  <c r="X513" i="14"/>
  <c r="W514" i="14"/>
  <c r="AB511" i="14" l="1"/>
  <c r="AA512" i="14"/>
  <c r="X514" i="14"/>
  <c r="W515" i="14"/>
  <c r="X515" i="14" l="1"/>
  <c r="W516" i="14"/>
  <c r="AB512" i="14"/>
  <c r="AA513" i="14"/>
  <c r="X516" i="14" l="1"/>
  <c r="W517" i="14"/>
  <c r="AB513" i="14"/>
  <c r="AA514" i="14"/>
  <c r="X517" i="14" l="1"/>
  <c r="W518" i="14"/>
  <c r="AB514" i="14"/>
  <c r="AA515" i="14"/>
  <c r="AB515" i="14" l="1"/>
  <c r="AA516" i="14"/>
  <c r="X518" i="14"/>
  <c r="W519" i="14"/>
  <c r="AB516" i="14" l="1"/>
  <c r="AA517" i="14"/>
  <c r="X519" i="14"/>
  <c r="W520" i="14"/>
  <c r="AB517" i="14" l="1"/>
  <c r="AA518" i="14"/>
  <c r="X520" i="14"/>
  <c r="W521" i="14"/>
  <c r="AB518" i="14" l="1"/>
  <c r="AA519" i="14"/>
  <c r="X521" i="14"/>
  <c r="W522" i="14"/>
  <c r="AB519" i="14" l="1"/>
  <c r="AA520" i="14"/>
  <c r="X522" i="14"/>
  <c r="W523" i="14"/>
  <c r="AB520" i="14" l="1"/>
  <c r="AA521" i="14"/>
  <c r="X523" i="14"/>
  <c r="W524" i="14"/>
  <c r="X524" i="14" l="1"/>
  <c r="W525" i="14"/>
  <c r="AB521" i="14"/>
  <c r="AA522" i="14"/>
  <c r="AB522" i="14" l="1"/>
  <c r="AA523" i="14"/>
  <c r="X525" i="14"/>
  <c r="W526" i="14"/>
  <c r="X526" i="14" l="1"/>
  <c r="W527" i="14"/>
  <c r="AB523" i="14"/>
  <c r="AA524" i="14"/>
  <c r="AB524" i="14" l="1"/>
  <c r="AA525" i="14"/>
  <c r="X527" i="14"/>
  <c r="W528" i="14"/>
  <c r="X528" i="14" l="1"/>
  <c r="W529" i="14"/>
  <c r="AB525" i="14"/>
  <c r="AA526" i="14"/>
  <c r="AB526" i="14" l="1"/>
  <c r="AA527" i="14"/>
  <c r="X529" i="14"/>
  <c r="W530" i="14"/>
  <c r="X530" i="14" l="1"/>
  <c r="W531" i="14"/>
  <c r="AB527" i="14"/>
  <c r="AA528" i="14"/>
  <c r="AB528" i="14" l="1"/>
  <c r="AA529" i="14"/>
  <c r="X531" i="14"/>
  <c r="W532" i="14"/>
  <c r="X532" i="14" l="1"/>
  <c r="W533" i="14"/>
  <c r="AB529" i="14"/>
  <c r="AA530" i="14"/>
  <c r="AB530" i="14" l="1"/>
  <c r="AA531" i="14"/>
  <c r="X533" i="14"/>
  <c r="W534" i="14"/>
  <c r="X534" i="14" l="1"/>
  <c r="W535" i="14"/>
  <c r="AB531" i="14"/>
  <c r="AA532" i="14"/>
  <c r="AB532" i="14" l="1"/>
  <c r="AA533" i="14"/>
  <c r="X535" i="14"/>
  <c r="W536" i="14"/>
  <c r="AB533" i="14" l="1"/>
  <c r="AA534" i="14"/>
  <c r="X536" i="14"/>
  <c r="W537" i="14"/>
  <c r="X537" i="14" l="1"/>
  <c r="W538" i="14"/>
  <c r="AB534" i="14"/>
  <c r="AA535" i="14"/>
  <c r="AB535" i="14" l="1"/>
  <c r="AA536" i="14"/>
  <c r="X538" i="14"/>
  <c r="W539" i="14"/>
  <c r="AB536" i="14" l="1"/>
  <c r="AA537" i="14"/>
  <c r="X539" i="14"/>
  <c r="W540" i="14"/>
  <c r="X540" i="14" l="1"/>
  <c r="W541" i="14"/>
  <c r="AB537" i="14"/>
  <c r="AA538" i="14"/>
  <c r="AB538" i="14" l="1"/>
  <c r="AA539" i="14"/>
  <c r="X541" i="14"/>
  <c r="W542" i="14"/>
  <c r="X542" i="14" l="1"/>
  <c r="W543" i="14"/>
  <c r="AB539" i="14"/>
  <c r="AA540" i="14"/>
  <c r="AB540" i="14" l="1"/>
  <c r="AA541" i="14"/>
  <c r="X543" i="14"/>
  <c r="W544" i="14"/>
  <c r="X544" i="14" l="1"/>
  <c r="W545" i="14"/>
  <c r="AB541" i="14"/>
  <c r="AA542" i="14"/>
  <c r="AB542" i="14" l="1"/>
  <c r="AA543" i="14"/>
  <c r="X545" i="14"/>
  <c r="W546" i="14"/>
  <c r="X546" i="14" l="1"/>
  <c r="W547" i="14"/>
  <c r="AB543" i="14"/>
  <c r="AA544" i="14"/>
  <c r="X547" i="14" l="1"/>
  <c r="W548" i="14"/>
  <c r="AB544" i="14"/>
  <c r="AA545" i="14"/>
  <c r="AB545" i="14" l="1"/>
  <c r="AA546" i="14"/>
  <c r="X548" i="14"/>
  <c r="W549" i="14"/>
  <c r="X549" i="14" l="1"/>
  <c r="W550" i="14"/>
  <c r="AB546" i="14"/>
  <c r="AA547" i="14"/>
  <c r="AB547" i="14" l="1"/>
  <c r="AA548" i="14"/>
  <c r="X550" i="14"/>
  <c r="W551" i="14"/>
  <c r="X551" i="14" l="1"/>
  <c r="W552" i="14"/>
  <c r="AB548" i="14"/>
  <c r="AA549" i="14"/>
  <c r="AB549" i="14" l="1"/>
  <c r="AA550" i="14"/>
  <c r="X552" i="14"/>
  <c r="W553" i="14"/>
  <c r="X553" i="14" l="1"/>
  <c r="W554" i="14"/>
  <c r="AB550" i="14"/>
  <c r="AA551" i="14"/>
  <c r="AB551" i="14" l="1"/>
  <c r="AA552" i="14"/>
  <c r="X554" i="14"/>
  <c r="W555" i="14"/>
  <c r="X555" i="14" l="1"/>
  <c r="W556" i="14"/>
  <c r="AB552" i="14"/>
  <c r="AA553" i="14"/>
  <c r="AB553" i="14" l="1"/>
  <c r="AA554" i="14"/>
  <c r="X556" i="14"/>
  <c r="W557" i="14"/>
  <c r="X557" i="14" l="1"/>
  <c r="W558" i="14"/>
  <c r="AB554" i="14"/>
  <c r="AA555" i="14"/>
  <c r="X558" i="14" l="1"/>
  <c r="W559" i="14"/>
  <c r="AB555" i="14"/>
  <c r="AA556" i="14"/>
  <c r="AB556" i="14" l="1"/>
  <c r="AA557" i="14"/>
  <c r="X559" i="14"/>
  <c r="W560" i="14"/>
  <c r="X560" i="14" l="1"/>
  <c r="W561" i="14"/>
  <c r="AB557" i="14"/>
  <c r="AA558" i="14"/>
  <c r="X561" i="14" l="1"/>
  <c r="W562" i="14"/>
  <c r="AB558" i="14"/>
  <c r="AA559" i="14"/>
  <c r="AB559" i="14" l="1"/>
  <c r="AA560" i="14"/>
  <c r="X562" i="14"/>
  <c r="W563" i="14"/>
  <c r="X563" i="14" l="1"/>
  <c r="W564" i="14"/>
  <c r="AB560" i="14"/>
  <c r="AA561" i="14"/>
  <c r="AB561" i="14" l="1"/>
  <c r="AA562" i="14"/>
  <c r="X564" i="14"/>
  <c r="W565" i="14"/>
  <c r="X565" i="14" l="1"/>
  <c r="W566" i="14"/>
  <c r="AB562" i="14"/>
  <c r="AA563" i="14"/>
  <c r="AB563" i="14" l="1"/>
  <c r="AA564" i="14"/>
  <c r="X566" i="14"/>
  <c r="W567" i="14"/>
  <c r="X567" i="14" l="1"/>
  <c r="W568" i="14"/>
  <c r="AB564" i="14"/>
  <c r="AA565" i="14"/>
  <c r="AB565" i="14" l="1"/>
  <c r="AA566" i="14"/>
  <c r="X568" i="14"/>
  <c r="W569" i="14"/>
  <c r="X569" i="14" l="1"/>
  <c r="W570" i="14"/>
  <c r="AB566" i="14"/>
  <c r="AA567" i="14"/>
  <c r="AB567" i="14" l="1"/>
  <c r="AA568" i="14"/>
  <c r="X570" i="14"/>
  <c r="W571" i="14"/>
  <c r="X571" i="14" l="1"/>
  <c r="W572" i="14"/>
  <c r="AB568" i="14"/>
  <c r="AA569" i="14"/>
  <c r="AB569" i="14" l="1"/>
  <c r="AA570" i="14"/>
  <c r="X572" i="14"/>
  <c r="W573" i="14"/>
  <c r="AB570" i="14" l="1"/>
  <c r="AA571" i="14"/>
  <c r="X573" i="14"/>
  <c r="W574" i="14"/>
  <c r="X574" i="14" l="1"/>
  <c r="W575" i="14"/>
  <c r="AB571" i="14"/>
  <c r="AA572" i="14"/>
  <c r="AB572" i="14" l="1"/>
  <c r="AA573" i="14"/>
  <c r="X575" i="14"/>
  <c r="W576" i="14"/>
  <c r="AB573" i="14" l="1"/>
  <c r="AA574" i="14"/>
  <c r="X576" i="14"/>
  <c r="W577" i="14"/>
  <c r="X577" i="14" l="1"/>
  <c r="W578" i="14"/>
  <c r="AB574" i="14"/>
  <c r="AA575" i="14"/>
  <c r="X578" i="14" l="1"/>
  <c r="W579" i="14"/>
  <c r="AB575" i="14"/>
  <c r="AA576" i="14"/>
  <c r="AB576" i="14" l="1"/>
  <c r="AA577" i="14"/>
  <c r="X579" i="14"/>
  <c r="W580" i="14"/>
  <c r="X580" i="14" l="1"/>
  <c r="W581" i="14"/>
  <c r="AB577" i="14"/>
  <c r="AA578" i="14"/>
  <c r="AB578" i="14" l="1"/>
  <c r="AA579" i="14"/>
  <c r="X581" i="14"/>
  <c r="W582" i="14"/>
  <c r="X582" i="14" l="1"/>
  <c r="W583" i="14"/>
  <c r="AB579" i="14"/>
  <c r="AA580" i="14"/>
  <c r="X583" i="14" l="1"/>
  <c r="W584" i="14"/>
  <c r="AB580" i="14"/>
  <c r="AA581" i="14"/>
  <c r="AB581" i="14" l="1"/>
  <c r="AA582" i="14"/>
  <c r="X584" i="14"/>
  <c r="W585" i="14"/>
  <c r="X585" i="14" l="1"/>
  <c r="W586" i="14"/>
  <c r="AB582" i="14"/>
  <c r="AA583" i="14"/>
  <c r="AB583" i="14" l="1"/>
  <c r="AA584" i="14"/>
  <c r="X586" i="14"/>
  <c r="W587" i="14"/>
  <c r="X587" i="14" l="1"/>
  <c r="W588" i="14"/>
  <c r="AB584" i="14"/>
  <c r="AA585" i="14"/>
  <c r="AB585" i="14" l="1"/>
  <c r="AA586" i="14"/>
  <c r="X588" i="14"/>
  <c r="W589" i="14"/>
  <c r="AB586" i="14" l="1"/>
  <c r="AA587" i="14"/>
  <c r="X589" i="14"/>
  <c r="W590" i="14"/>
  <c r="AB587" i="14" l="1"/>
  <c r="AA588" i="14"/>
  <c r="X590" i="14"/>
  <c r="W591" i="14"/>
  <c r="AB588" i="14" l="1"/>
  <c r="AA589" i="14"/>
  <c r="X591" i="14"/>
  <c r="W592" i="14"/>
  <c r="X592" i="14" l="1"/>
  <c r="W593" i="14"/>
  <c r="AB589" i="14"/>
  <c r="AA590" i="14"/>
  <c r="AB590" i="14" l="1"/>
  <c r="AA591" i="14"/>
  <c r="X593" i="14"/>
  <c r="W594" i="14"/>
  <c r="AB591" i="14" l="1"/>
  <c r="AA592" i="14"/>
  <c r="X594" i="14"/>
  <c r="W595" i="14"/>
  <c r="X595" i="14" l="1"/>
  <c r="W596" i="14"/>
  <c r="AB592" i="14"/>
  <c r="AA593" i="14"/>
  <c r="X596" i="14" l="1"/>
  <c r="W597" i="14"/>
  <c r="AB593" i="14"/>
  <c r="AA594" i="14"/>
  <c r="AB594" i="14" l="1"/>
  <c r="AA595" i="14"/>
  <c r="X597" i="14"/>
  <c r="W598" i="14"/>
  <c r="X598" i="14" l="1"/>
  <c r="W599" i="14"/>
  <c r="AB595" i="14"/>
  <c r="AA596" i="14"/>
  <c r="AB596" i="14" l="1"/>
  <c r="AA597" i="14"/>
  <c r="X599" i="14"/>
  <c r="W600" i="14"/>
  <c r="X600" i="14" l="1"/>
  <c r="W601" i="14"/>
  <c r="AB597" i="14"/>
  <c r="AA598" i="14"/>
  <c r="AB598" i="14" l="1"/>
  <c r="AA599" i="14"/>
  <c r="X601" i="14"/>
  <c r="W602" i="14"/>
  <c r="X602" i="14" l="1"/>
  <c r="W603" i="14"/>
  <c r="AB599" i="14"/>
  <c r="AA600" i="14"/>
  <c r="AB600" i="14" l="1"/>
  <c r="AA601" i="14"/>
  <c r="X603" i="14"/>
  <c r="W604" i="14"/>
  <c r="X604" i="14" l="1"/>
  <c r="W605" i="14"/>
  <c r="AB601" i="14"/>
  <c r="AA602" i="14"/>
  <c r="AB602" i="14" l="1"/>
  <c r="AA603" i="14"/>
  <c r="X605" i="14"/>
  <c r="W606" i="14"/>
  <c r="X606" i="14" l="1"/>
  <c r="W607" i="14"/>
  <c r="AB603" i="14"/>
  <c r="AA604" i="14"/>
  <c r="AB604" i="14" l="1"/>
  <c r="AA605" i="14"/>
  <c r="X607" i="14"/>
  <c r="W608" i="14"/>
  <c r="X608" i="14" l="1"/>
  <c r="W609" i="14"/>
  <c r="AB605" i="14"/>
  <c r="AA606" i="14"/>
  <c r="AB606" i="14" l="1"/>
  <c r="AA607" i="14"/>
  <c r="X609" i="14"/>
  <c r="W610" i="14"/>
  <c r="X610" i="14" l="1"/>
  <c r="W611" i="14"/>
  <c r="AB607" i="14"/>
  <c r="AA608" i="14"/>
  <c r="AB608" i="14" l="1"/>
  <c r="AA609" i="14"/>
  <c r="X611" i="14"/>
  <c r="W612" i="14"/>
  <c r="AB609" i="14" l="1"/>
  <c r="AA610" i="14"/>
  <c r="X612" i="14"/>
  <c r="W613" i="14"/>
  <c r="AB610" i="14" l="1"/>
  <c r="AA611" i="14"/>
  <c r="X613" i="14"/>
  <c r="W614" i="14"/>
  <c r="X614" i="14" l="1"/>
  <c r="W615" i="14"/>
  <c r="AB611" i="14"/>
  <c r="AA612" i="14"/>
  <c r="X615" i="14" l="1"/>
  <c r="W616" i="14"/>
  <c r="AB612" i="14"/>
  <c r="AA613" i="14"/>
  <c r="AB613" i="14" l="1"/>
  <c r="AA614" i="14"/>
  <c r="X616" i="14"/>
  <c r="W617" i="14"/>
  <c r="AB614" i="14" l="1"/>
  <c r="AA615" i="14"/>
  <c r="X617" i="14"/>
  <c r="W618" i="14"/>
  <c r="AB615" i="14" l="1"/>
  <c r="AA616" i="14"/>
  <c r="X618" i="14"/>
  <c r="W619" i="14"/>
  <c r="X619" i="14" l="1"/>
  <c r="W620" i="14"/>
  <c r="AB616" i="14"/>
  <c r="AA617" i="14"/>
  <c r="AB617" i="14" l="1"/>
  <c r="AA618" i="14"/>
  <c r="X620" i="14"/>
  <c r="W621" i="14"/>
  <c r="AB618" i="14" l="1"/>
  <c r="AA619" i="14"/>
  <c r="X621" i="14"/>
  <c r="W622" i="14"/>
  <c r="X622" i="14" l="1"/>
  <c r="W623" i="14"/>
  <c r="AB619" i="14"/>
  <c r="AA620" i="14"/>
  <c r="X623" i="14" l="1"/>
  <c r="W624" i="14"/>
  <c r="AB620" i="14"/>
  <c r="AA621" i="14"/>
  <c r="AB621" i="14" l="1"/>
  <c r="AA622" i="14"/>
  <c r="X624" i="14"/>
  <c r="W625" i="14"/>
  <c r="X625" i="14" s="1"/>
  <c r="AB622" i="14" l="1"/>
  <c r="AA623" i="14"/>
  <c r="AB623" i="14" l="1"/>
  <c r="AA624" i="14"/>
  <c r="AB624" i="14" l="1"/>
  <c r="AA625" i="14"/>
  <c r="AB625" i="14" s="1"/>
</calcChain>
</file>

<file path=xl/sharedStrings.xml><?xml version="1.0" encoding="utf-8"?>
<sst xmlns="http://schemas.openxmlformats.org/spreadsheetml/2006/main" count="14688" uniqueCount="5126">
  <si>
    <t>var valueToSet = 'NewFieldPlaceholder';</t>
  </si>
  <si>
    <t>var Value1= '${ProjectEntity.ClientEntityID}';</t>
  </si>
  <si>
    <t>var Value2= '${ProjectEntity.ShoppingCenterName}';</t>
  </si>
  <si>
    <t>var Value3= '${ProjectEntity.City}';</t>
  </si>
  <si>
    <t>var Value4= '${ProjectEntity.IStateProvinceCountryID}';</t>
  </si>
  <si>
    <t>var Value5= '${ProjectEntity.CodeProjectTypeID}';</t>
  </si>
  <si>
    <t>var Value6= '${ProjectEntity.Season}';</t>
  </si>
  <si>
    <t>var Value7= '${ProjectEntity.FiscalYearBS}';</t>
  </si>
  <si>
    <t>valueToSet = Value1 + ' '  + Value2 + ' - ' + Value3 +', '+ Value4 +' - '+ Value5 +' '+ Value6 +' '+ Value7;</t>
  </si>
  <si>
    <t>var Value_StrNum= '${ProjectEntity.ClientEntityID}';</t>
  </si>
  <si>
    <t>var Value_ShpCtr= '${ProjectEntity.ShoppingCenterName}';</t>
  </si>
  <si>
    <t>var Value_City= '${ProjectEntity.City}';</t>
  </si>
  <si>
    <t>var Value_St= '${ProjectEntity.IStateProvinceCountryID}';</t>
  </si>
  <si>
    <t>var Value_PrjType= '${ProjectEntity.CodeProjectTypeID}';</t>
  </si>
  <si>
    <t>var Value_OpnSsn= '${ProjectEntity.Season}';</t>
  </si>
  <si>
    <t>var Value_OpnYr= '${ProjectEntity.FiscalYearBS}';</t>
  </si>
  <si>
    <t>var Value_Addr1= '${ProjectEntity.StreetAddress1}';</t>
  </si>
  <si>
    <t>var Value_Loc= Value_ShpCtr || Value_Addr1;</t>
  </si>
  <si>
    <t>valueToSet= Value_FinalStr+ Value_Loc+' - '+Value_City+', '+Value_St+' - '+Value_PrjType+' '+Value_OpnSsn+' '+Value_OpnYr;</t>
  </si>
  <si>
    <t>var Value_FinalStr= (Value_StrNum != '') ? Value_StrNum +' - ':Value_StrNum;</t>
  </si>
  <si>
    <t>Final Entity Name Set on 01/201/16 1:06PM</t>
  </si>
  <si>
    <t>Original</t>
  </si>
  <si>
    <t>var Value_StoreCount= (Value_StrNum != '') ? 1:0;</t>
  </si>
  <si>
    <t>var Value_Sqft= '${ProjectEntity.RentableArea}';</t>
  </si>
  <si>
    <t>var Value_SqftTtl= Number(Value_Sqft) * Number(Value_StoreCount);</t>
  </si>
  <si>
    <t>valueToSet= Value_SqftTtl;</t>
  </si>
  <si>
    <t>var Value_StoreCount= (Value_StrNum != '') ? '1':'0';</t>
  </si>
  <si>
    <t>var Value_StoreNum= Number(Value_StoreCount)*1;</t>
  </si>
  <si>
    <t>valueToSet= Value_StoreNum;</t>
  </si>
  <si>
    <t>var fixdate = '${ProcessTimeline.ActualStartDate}'.split(',');</t>
  </si>
  <si>
    <t>var PlansDue = new Date(fixdate[17]);</t>
  </si>
  <si>
    <t>var P1 = PlansDue.getTime();</t>
  </si>
  <si>
    <t>var P3 = new Date(P2);</t>
  </si>
  <si>
    <t>var Yr = P3.getFullYear();</t>
  </si>
  <si>
    <t>var M1 = P3.getMonth()+1;</t>
  </si>
  <si>
    <t>var D1 = P3.getDate();</t>
  </si>
  <si>
    <t>valueToSet = M1 + "/" + D1+ "/" +Yr;</t>
  </si>
  <si>
    <t>var P2 = PlansDue.getTime()-(77*24*60*60*1000);</t>
  </si>
  <si>
    <t>var P1 = FixTO.getTime();</t>
  </si>
  <si>
    <t>var FixTO = new Date(fixdate[17]);</t>
  </si>
  <si>
    <t>var P2 = FixTO.getTime()-(63*24*60*60*1000);</t>
  </si>
  <si>
    <t>Plans Due to Store Planning</t>
  </si>
  <si>
    <t>Need Fixture Take-Off</t>
  </si>
  <si>
    <t>Send Fixture Install Packets</t>
  </si>
  <si>
    <t>var FixInstall = new Date(fixdate[17]);</t>
  </si>
  <si>
    <t>var P1 = FixInstall.getTime();</t>
  </si>
  <si>
    <t>var P2 = FixInstall.getTime()-(14*24*60*60*1000);</t>
  </si>
  <si>
    <t>REC Approved</t>
  </si>
  <si>
    <t>Letter of Intent Executed</t>
  </si>
  <si>
    <t>REEC Approved</t>
  </si>
  <si>
    <t>Construction Documents</t>
  </si>
  <si>
    <t>Lease Executed by Landlord</t>
  </si>
  <si>
    <t>Capital Approval</t>
  </si>
  <si>
    <t>Legal Documents Executed</t>
  </si>
  <si>
    <t>Phase 1 Started</t>
  </si>
  <si>
    <t>Phase 2 Started</t>
  </si>
  <si>
    <t>Phase 3 Started</t>
  </si>
  <si>
    <t>Phase 4 Started</t>
  </si>
  <si>
    <t>Phase 5 Started</t>
  </si>
  <si>
    <t>Phase 6 Started</t>
  </si>
  <si>
    <t>Phase 6 Completed</t>
  </si>
  <si>
    <t>Remodel Completed</t>
  </si>
  <si>
    <t>Construction Started</t>
  </si>
  <si>
    <t>Projected Landlord Turnover</t>
  </si>
  <si>
    <t>Fixture Started</t>
  </si>
  <si>
    <t>Merchandising Started</t>
  </si>
  <si>
    <t>Store Open</t>
  </si>
  <si>
    <t>Grand Opening</t>
  </si>
  <si>
    <t>Field #</t>
  </si>
  <si>
    <t>Java Position</t>
  </si>
  <si>
    <t>Milestone Name</t>
  </si>
  <si>
    <t>var fixdate = '${ProcessTimeline.ActualStartDate}'.split('');</t>
  </si>
  <si>
    <t>FAS13 END DATE</t>
  </si>
  <si>
    <t>valueToSet =  "02/28/" +Yr;</t>
  </si>
  <si>
    <t>var FAS13EDate = new Date(fixdate[20]);</t>
  </si>
  <si>
    <t>var P1 = FAS13EDate.getTime();</t>
  </si>
  <si>
    <t>var P2 = FAS13EDate.getTime()+(1*24*60*60*1000);</t>
  </si>
  <si>
    <t>var Yr = P3.getFullYear()+1;</t>
  </si>
  <si>
    <t>var fixdate = '${ProcessTimeline.ActualEndDate}'.split(',');</t>
  </si>
  <si>
    <t>var P1 = new Date(fixdate[20]);</t>
  </si>
  <si>
    <t>var Yr = P1.getFullYear()+11;</t>
  </si>
  <si>
    <t>valueToSet =  "02/28/"+Yr;</t>
  </si>
  <si>
    <t>var Built= '${ProjectEntity.LxRYearBuilt}';</t>
  </si>
  <si>
    <t>var TY = new Date();</t>
  </si>
  <si>
    <t>var Yr = TY.getFullYear();</t>
  </si>
  <si>
    <t>var B_Age = Yr - Built;</t>
  </si>
  <si>
    <t>valueToSet = B_Age;</t>
  </si>
  <si>
    <t>Building Age</t>
  </si>
  <si>
    <t>Start Date</t>
  </si>
  <si>
    <t>$ Per Day</t>
  </si>
  <si>
    <t>var Today = new Date();</t>
  </si>
  <si>
    <t>var DollarsperDay = '${ClientListRow.CltExtClientListRow__Values1}';</t>
  </si>
  <si>
    <t>var PenaltySD = '${ClientListRow.CltExtClientListRow__Values2}';</t>
  </si>
  <si>
    <t>var Period = Today - PenaltySD;</t>
  </si>
  <si>
    <t>var Penalty = Period * DollarsperDay;</t>
  </si>
  <si>
    <t>valueToSet = Penalty;</t>
  </si>
  <si>
    <t>var now = new Date('${ProjectEntity.math_CurDate_8}');</t>
  </si>
  <si>
    <t>curDate</t>
  </si>
  <si>
    <t>PenaltyStartDate</t>
  </si>
  <si>
    <t>var PenaltySD = new Date('${ProjectEntity.PenaltyStartDate}');</t>
  </si>
  <si>
    <t>PenaltyDollarsPerDay</t>
  </si>
  <si>
    <t>var DollarsperDay = '${ProjectEntity.PenaltyDollarsPerDay}';</t>
  </si>
  <si>
    <t>var D1 = PenaltySD.getTime()/(24*60*60*1000);</t>
  </si>
  <si>
    <t>var D2 = now.getTime()/(24*60*60*1000);</t>
  </si>
  <si>
    <t>sTYPE_BOOLEAN  (yes/no dropdown) </t>
  </si>
  <si>
    <t>sTYPE_CHECKBOX</t>
  </si>
  <si>
    <t>sTYPE_CUSTOM_CODE_TABLE</t>
  </si>
  <si>
    <t>sTYPE_DATE (date input/calendar picker)</t>
  </si>
  <si>
    <t>sTYPE_DOCUMENT (ability to select a Document from doc tab) </t>
  </si>
  <si>
    <t>sTYPE_EMPLOYER (displays list of employers) </t>
  </si>
  <si>
    <t>sTYPE_FIRMLOGO (see #Adding a Logo or Image.) </t>
  </si>
  <si>
    <t>sTYPE_MEMBER (displays list of members) </t>
  </si>
  <si>
    <t>sTYPE_MONEY (currency, 2 decimals) </t>
  </si>
  <si>
    <t>sTYPE_MONEY_NOCENTS (currency, no decimals) </t>
  </si>
  <si>
    <t>sTYPE_NUMBER (number, in view mode - rounded with no decimals; when saved, will be saved with decimals.  ex:  number 1.88 will be saved as 1.88 but displayed as 1 in view mode)</t>
  </si>
  <si>
    <t>sTYPE_NUMBER_FRACTION0DIGITS (no decimals - will be saved and viewed without decimals.  ex:  number 1.88 will be saved and displayed as 1)</t>
  </si>
  <si>
    <t>sTYPE_NUMBER_FRACTION2DIGITS (2 decimal places) </t>
  </si>
  <si>
    <t>sTYPE_NUMBER_FRACTION6DIGITS (6 decimal places) </t>
  </si>
  <si>
    <t>sTYPE_PERCENTAGE (5 decimal places) </t>
  </si>
  <si>
    <t>sTYPE_PERCENTAGE_2DIGITS (2 decimal places) </t>
  </si>
  <si>
    <t>sTYPE_PERSON (displays list of all members/contacts)</t>
  </si>
  <si>
    <t>sTYPE_PHOTO (only 1 of these can be created PER TABLE. This fields allows the user to add MULTIPLE photos, not just one field).</t>
  </si>
  <si>
    <t>sTYPE_TEXT (string / varchar field) </t>
  </si>
  <si>
    <t>sTYPE_TEXTAREA (memo field - no character limit) </t>
  </si>
  <si>
    <t>sTYPE_TIME (date input/calendar picker with hours/qtr hours and am/pm) </t>
  </si>
  <si>
    <t>sTYPE_YES_NO_RADIO (radio button with yes/no options)</t>
  </si>
  <si>
    <t>var D3 = Number(DollarsperDay);</t>
  </si>
  <si>
    <t>var D4 = (D2-D1)*D3;</t>
  </si>
  <si>
    <t>valueToSet = D4;</t>
  </si>
  <si>
    <t>var Active = '${Facility.CodeFacilityStatusID}'.count('Active');</t>
  </si>
  <si>
    <t>valueToSet =  "Active - " + Active;</t>
  </si>
  <si>
    <t>var P1 = '${ProjectEntity.TotalPenaltyAccrued}';</t>
  </si>
  <si>
    <t>var P2 = parseInt(P1)*1000;</t>
  </si>
  <si>
    <t>var P21 = (P2 == '') ? P2:Number('0')*1;</t>
  </si>
  <si>
    <t>var P3 = '${ProjectEntity.PenaltyDollarsOther}';</t>
  </si>
  <si>
    <t>var P31 = (P3 == '') ? Number(P3)*1:Number('0')*1;</t>
  </si>
  <si>
    <t>var P4 = (P21+P31) == '' ? (P21+P31):Number('0')*1;</t>
  </si>
  <si>
    <t>valueToSet = P21;</t>
  </si>
  <si>
    <t>var PenaltyED = new Date('${ProjectEntity.PenaltyEndDate}');</t>
  </si>
  <si>
    <t>var D2 = PenaltyED.getTime()/(24*60*60*1000);</t>
  </si>
  <si>
    <t>var D3 = now.getTime()/(24*60*60*1000);</t>
  </si>
  <si>
    <t>var EndDate = (D2 &gt; D1) ? D2:D3;</t>
  </si>
  <si>
    <t>var D4 = Number(DollarsperDay);</t>
  </si>
  <si>
    <t>var D5 = ('${ProjectEntity.PenaltyStartDate}' != '') ? (EndDate-D1+1)*D4:Number('0');</t>
  </si>
  <si>
    <t>valueToSet = D5;</t>
  </si>
  <si>
    <t>Total Accrued</t>
  </si>
  <si>
    <t>Liquidated plus other</t>
  </si>
  <si>
    <t>var D5 = ('${ProjectEntity.PenaltyStartDate}' != '') ? EndDate-D1+1:0;</t>
  </si>
  <si>
    <t>NumDays</t>
  </si>
  <si>
    <t>var Days = ('${ProjectEntity.PenaltyStartDate}' != '') ? EndDate-D1+1:0;</t>
  </si>
  <si>
    <t>var LiqTotal = ('${ProjectEntity.PenaltyStartDate}' != '') ? (EndDate-D1+1)*D4:Number('0');</t>
  </si>
  <si>
    <t>valueToSet = P4;</t>
  </si>
  <si>
    <t>var P1 = (LiqTotal != '') ? LiqTotal:Number('0')*1;</t>
  </si>
  <si>
    <t>var P2 = '${ProjectEntity.PenaltyDollarsOther}';</t>
  </si>
  <si>
    <t>var P3 = (P2 != '') ? Number(P2)*1:Number('0')*1;</t>
  </si>
  <si>
    <t>var P4 = (P1+P3) != '' ? (P1+P3):Number('0')*1;</t>
  </si>
  <si>
    <t>ProjectEntity.ProjectEntityID</t>
  </si>
  <si>
    <t>ProjectEntity.ProjectEntityTypeName</t>
  </si>
  <si>
    <t>Facility.CodeFacilityStatusID</t>
  </si>
  <si>
    <t>Active</t>
  </si>
  <si>
    <t>Closed</t>
  </si>
  <si>
    <t>Expired</t>
  </si>
  <si>
    <t>Terminated</t>
  </si>
  <si>
    <t>Canceled</t>
  </si>
  <si>
    <t>Planned</t>
  </si>
  <si>
    <t>Capital Project</t>
  </si>
  <si>
    <t>Contract</t>
  </si>
  <si>
    <t>Facility</t>
  </si>
  <si>
    <t>Location</t>
  </si>
  <si>
    <t>Opening Project</t>
  </si>
  <si>
    <t>Parcel</t>
  </si>
  <si>
    <t>Site</t>
  </si>
  <si>
    <t>ProjectEntity.FiscalYearBS</t>
  </si>
  <si>
    <t>Today</t>
  </si>
  <si>
    <t>Project Year</t>
  </si>
  <si>
    <t>Store Status</t>
  </si>
  <si>
    <t>Project Name</t>
  </si>
  <si>
    <t>ID Number</t>
  </si>
  <si>
    <t>var Today = now.getTime()/(24*60*60*1000);</t>
  </si>
  <si>
    <t>var Month = Today.getMonth()+1;</t>
  </si>
  <si>
    <t>0 is January in Java</t>
  </si>
  <si>
    <t xml:space="preserve">If january: Year-1 </t>
  </si>
  <si>
    <t>var Year1 = Month === 1 ? Today.getFullYear()-1:Today.getFullYear();</t>
  </si>
  <si>
    <t>var Year2 = Year1+1;</t>
  </si>
  <si>
    <t>var Year3 = Year2+1;</t>
  </si>
  <si>
    <t>var Year4 = Year3+1;</t>
  </si>
  <si>
    <t>var Year5 = Year4+1;</t>
  </si>
  <si>
    <t>var Open = '${ProjectEntity.ProjectEntityTypeName]}' === "Opening Project" ? 1:0;</t>
  </si>
  <si>
    <t>${Facility.CodeFacilityStatusID}' + '${ProjectEntity.ProjectEntityTypeName]}';</t>
  </si>
  <si>
    <t>ActiveFacility,TerminatedFacility,Opening ProjectNew</t>
  </si>
  <si>
    <t>var Today = new Date('${ProjectEntity.math_CurDate_8}');</t>
  </si>
  <si>
    <t>var OpnDate = new Date('${Facility.OpenDate}');</t>
  </si>
  <si>
    <t>var Operating = OpnDate &lt; Today ? 'Yes':'No';</t>
  </si>
  <si>
    <t>var FacActiveStatus = '${Facility.CodeFacilityStatusID}' === 'Active' ? 'Active' : ('${Facility.CodeFacilityStatusID}' === 'Terminated' ? '${Facility.CodeFacilityStatusID}':'Exclude');</t>
  </si>
  <si>
    <t>var Lat = Number('${ProjectEntity.LatitudeDegrees}')*1 &gt; 0 ? 'Keep':'Exclude';</t>
  </si>
  <si>
    <t>var FacStatus = FacActiveStatus != '' ? FacActiveStatus:'Exclude';</t>
  </si>
  <si>
    <t>var FacType = '${Facility.CodeFacilityTypeID}' != '' ? 'Active':'Exclude';</t>
  </si>
  <si>
    <t>var KeepFac = Lat === 'Exclude' ? 'Exclude' : FacStatus != 'Exclude' ? (FacType != 'Exclude' ? 'Keep':'Exclude'):'Exclude';</t>
  </si>
  <si>
    <t>var Name1 = '${ProjectEntity.Season}';</t>
  </si>
  <si>
    <t>var Name2 = '${ProjectEntity.CodeProjectTypeID}';</t>
  </si>
  <si>
    <t>var PS = '${ProjectEntity.ProjectEntityTypeName}' === 'Facility' ? 'Exclude':'${ProjectEntity.ProjectEntityTypeName}' != 'Opening Project' ? 'Exclude':'${ProjectEntity.ProjectEntityTypeName}';</t>
  </si>
  <si>
    <t>var Name3 = Name1+Name2+Operating === 'FallNewYes' ? 'Open':Name1+Name2+Operating === 'SpringNewYes' ? 'Opening Project':Name1+Name2+Operating === 'FallNewNo' ? 'Not Open':(Name1+Name2+Operating === 'SpringNewNo' ? 'Not Open':'Exclude');</t>
  </si>
  <si>
    <t>var S1 = Name3 != 'Exclude' ? Name3:(KeepFac != 'Exclude' ? KeepFac:'Exclude');</t>
  </si>
  <si>
    <t>var S2 = S1 === 'Exclude' ? 'Exclude':S1;</t>
  </si>
  <si>
    <t>valueToSet = S2;</t>
  </si>
  <si>
    <t>ProjectEntity.DealStatus</t>
  </si>
  <si>
    <t>var StrSqft = '${ProjectEntity.ActualSquareFootage}';</t>
  </si>
  <si>
    <t>var PrjSqft = '${ProjectEntity.GrossSquareFeetFinal}';</t>
  </si>
  <si>
    <t>var SQFT = StrSqft+PrjSqft;</t>
  </si>
  <si>
    <t>valueToSet = SQFT;</t>
  </si>
  <si>
    <t>var LTMSales = '${ProjectEntity.StorePerformanceYear1Sales}';</t>
  </si>
  <si>
    <t>var Y2Sales = '${ProjectEntity.Year2SalesFinal}';</t>
  </si>
  <si>
    <t>var Sales = LTMSales + Y2Sales;</t>
  </si>
  <si>
    <t>valueToSet = Sales;</t>
  </si>
  <si>
    <t>var Season1 = '${ProjectEntity.Season}';</t>
  </si>
  <si>
    <t>var Season2 = Season1 === '' ? 'Active Operating':Season1;</t>
  </si>
  <si>
    <t>valueToSet = Season2;</t>
  </si>
  <si>
    <t>var Brand1 = '${Facility.CodeFacilityGroupID}';</t>
  </si>
  <si>
    <t>valueToSet = Brand;</t>
  </si>
  <si>
    <t>var Season = '${ProjectEntity.Season}';</t>
  </si>
  <si>
    <t>var Brand = Season === '' ? Brand1:'New';</t>
  </si>
  <si>
    <t>var KeepFac = Lat === 'Exclude' ? 'Exclude' : FacStatus != 'Exclude' ? (FacType != 'Exclude' ? 'Active':'Exclude'):'Exclude';</t>
  </si>
  <si>
    <t>var EntType = '${ProjectEntity.ProjectEntityTypeName}';</t>
  </si>
  <si>
    <t>var ProjStatus ='${ProjectEntity.DealStatus}';</t>
  </si>
  <si>
    <t>var Name3 = KeepFac === 'Active' ? 'Active':Name1+EntType === 'SpringFacility' ? 'Exclude':Name1+EntType === 'FallFacility' ? 'Exclude':ProjStatus;</t>
  </si>
  <si>
    <t>var S3 = EntType+S1 === 'Facility' ? 'Exclude':S2;</t>
  </si>
  <si>
    <t>var S4 = Name1+EntType === 'SpringFacility' ? 'Exclude':Name1+EntType === 'FallFacility' ? 'Exclude':S3;</t>
  </si>
  <si>
    <t>var S5 = EntType === 'Opening Project' ? S4 === '' ? 'Not Started':S4:S4;</t>
  </si>
  <si>
    <t>valueToSet = S5;</t>
  </si>
  <si>
    <t>var FacType = '${Facility.CodeFacilityTypeID}' != '' ? '${Facility.CodeFacilityTypeID}':'Exclude';</t>
  </si>
  <si>
    <t>var ProjStatus ='${ProjectEntity.DealStatus}' === '' ? 'Not Started':'${ProjectEntity.DealStatus}';</t>
  </si>
  <si>
    <t>var NewStr = Name2+EntType+ProjStatus;</t>
  </si>
  <si>
    <t>var NewStr1 = NewStr === 'NewFacilityActive' ? 'Exclude':NewStr === 'NewFacilityComplete' ?'Exclude':ProjStatus;</t>
  </si>
  <si>
    <t>var KeepAll = NewStr1 == 'Exclude' ? NewStr1:KeepFac === 'Exclude' ? 'Exclude':KeepFac;</t>
  </si>
  <si>
    <t>var Name3 = KeepFac === 'Active' ? 'Active':ProjStatus;</t>
  </si>
  <si>
    <t>var Name3org = KeepFac === 'Active' ? 'Active':Name1+EntType === 'SpringFacility' ? 'Exclude':Name1+EntType === 'FallFacility' ? 'Exclude':ProjStatus;</t>
  </si>
  <si>
    <t>var S5 = EntType === 'Opening Project' ? S2 === '' ? 'Not Started':S2:S2;</t>
  </si>
  <si>
    <t>valueToSet = KeepAll;</t>
  </si>
  <si>
    <t>var ProjStatus = Name1+EntType+Lat === 'FacilityKeep' ? 'Active':'${ProjectEntity.DealStatus}' === '' ? 'Not Started':'${ProjectEntity.DealStatus}';</t>
  </si>
  <si>
    <t>var ProjStatus1 = EntType+ProjStatus === 'FacilityNot Started' ? 'Exclude':ProjStatus;</t>
  </si>
  <si>
    <t>var NewStr = Name2+EntType+ProjStatus1;</t>
  </si>
  <si>
    <t>var NewStr1 = NewStr === 'NewFacilityActive' ? 'Exclude':NewStr === 'NewFacilityComplete' ?'Exclude':ProjStatus1;</t>
  </si>
  <si>
    <t>var NewStr2 = EntType+Name2 === 'Capital ProjectFacility Closing' ? ProjStatus1:NewStr1;</t>
  </si>
  <si>
    <t>valueToSet = NewStr2;</t>
  </si>
  <si>
    <t>var Name1 = '${ProjectEntity.CodeProjectTypeID}';</t>
  </si>
  <si>
    <t>var Count = '${ProjectEntity.ProjectEntityID}' &gt; '0' ? 1:0;</t>
  </si>
  <si>
    <t>valueToSet = EntCount;</t>
  </si>
  <si>
    <t>var EntCount = EntType+Name1 === 'Capital ProjectFacility Closing' ? '-1':Count;</t>
  </si>
  <si>
    <t>var ProjType = '${ProjectEntity.CodeProjectTypeID}';</t>
  </si>
  <si>
    <t>var Name = EntType+ProjType;</t>
  </si>
  <si>
    <t>var Keep = Name === 'Capital ProjectFacility Closing' ? 'Keep':Name === 'Opening ProjectNew' ? 'Keep' :Name === 'Opening ProjectRelocation' ? 'Keep':'Exclude';</t>
  </si>
  <si>
    <t>Selling s.f.</t>
  </si>
  <si>
    <t xml:space="preserve">REEC Approval Date </t>
  </si>
  <si>
    <t>Lease % Complete – Legal Summary Page</t>
  </si>
  <si>
    <t>LL Delivery Date per Lease – Legal Summary Page</t>
  </si>
  <si>
    <t>GO Date – Schedule</t>
  </si>
  <si>
    <t>Deal Type – 1-4</t>
  </si>
  <si>
    <t>Year 2 Ebit</t>
  </si>
  <si>
    <t>Sales per selling S.F.</t>
  </si>
  <si>
    <t xml:space="preserve">Sales – Proforma </t>
  </si>
  <si>
    <t>avg sales</t>
  </si>
  <si>
    <t>ProjectEntity.SellingSize</t>
  </si>
  <si>
    <t>TaskItem.TskDone_ActualEndDate</t>
  </si>
  <si>
    <t>TaskItem.ActualEndDate</t>
  </si>
  <si>
    <t>REEC Date</t>
  </si>
  <si>
    <t>ProjectEntity.Year2StoreEBITFinal</t>
  </si>
  <si>
    <t>ProjectEntity.LeaseComplete</t>
  </si>
  <si>
    <t>ProjectEntity.CodeDealTypeID</t>
  </si>
  <si>
    <t>show code description</t>
  </si>
  <si>
    <r>
      <t> </t>
    </r>
    <r>
      <rPr>
        <sz val="8"/>
        <color rgb="FF000000"/>
        <rFont val="Verdana"/>
        <family val="2"/>
      </rPr>
      <t>Landlord's Turnover to Burlington</t>
    </r>
  </si>
  <si>
    <t>ProjectEntity.SalesSellingSFFinal</t>
  </si>
  <si>
    <t>var EntCount = EntType+Name2 === 'Capital ProjectFacility ASC' ? '':EntType+Name2 === 'Capital ProjectFacility PSC' ? '':EntType+Name2 === 'Capital ProjectFacility Close' ? '':Name2 === 'Relocation' ? '1':'1';</t>
  </si>
  <si>
    <t>valueToSet = Number(EntCount);</t>
  </si>
  <si>
    <t>Project Counts in Year</t>
  </si>
  <si>
    <t>var proforma_SQFT = '${ProjectEntity.GrossSquareFeetFinal}';</t>
  </si>
  <si>
    <t>var RentableA_SQFT = '${ProjectEntity.RentableArea}';</t>
  </si>
  <si>
    <t>valueToSet= Gross_SQFT;</t>
  </si>
  <si>
    <t>var Gross_SQFT = proforma_SQFT &gt; 0 ? proforma_SQFT:RentableA_SQFT;</t>
  </si>
  <si>
    <t>ProjectEntity.TermEndYrA</t>
  </si>
  <si>
    <t>ProjectEntity.TermEndYrRentPSFA</t>
  </si>
  <si>
    <t>ProjectEntity.GrossSquareFootage</t>
  </si>
  <si>
    <t>ProjectEntity.TermEndYrB</t>
  </si>
  <si>
    <t>ProjectEntity.TermEndYrRentPSFB</t>
  </si>
  <si>
    <t>ProjectEntity.TermEndYrC</t>
  </si>
  <si>
    <t>ProjectEntity.TermEndYrRentPSFC</t>
  </si>
  <si>
    <t>ProjectEntity.TermEndYrD</t>
  </si>
  <si>
    <t>ProjectEntity.TermEndYrRentPSFD</t>
  </si>
  <si>
    <t>ProjectEntity.TermEndYrE</t>
  </si>
  <si>
    <t>ProjectEntity.TermEndYrRentPSFE</t>
  </si>
  <si>
    <t>ProjectEntity.TermEndYrF</t>
  </si>
  <si>
    <t>ProjectEntity.TermEndYrRentPSFF</t>
  </si>
  <si>
    <t>'${</t>
  </si>
  <si>
    <t>}'</t>
  </si>
  <si>
    <t xml:space="preserve">var P1 = T1*R1*GSF; </t>
  </si>
  <si>
    <t>var T1 = Number( '${ProjectEntity.TermEndYrA}');</t>
  </si>
  <si>
    <t>var T2 = Number( '${ProjectEntity.TermEndYrB}');</t>
  </si>
  <si>
    <t>var T3 = Number( '${ProjectEntity.TermEndYrC}');</t>
  </si>
  <si>
    <t>var T4 = Number( '${ProjectEntity.TermEndYrD}');</t>
  </si>
  <si>
    <t>var T5 = Number( '${ProjectEntity.TermEndYrE}');</t>
  </si>
  <si>
    <t>var T6 = Number( '${ProjectEntity.TermEndYrF}');</t>
  </si>
  <si>
    <t>var R1 = Number( '${ProjectEntity.TermEndYrRentPSFA}');</t>
  </si>
  <si>
    <t>var R2 = Number( '${ProjectEntity.TermEndYrRentPSFB}');</t>
  </si>
  <si>
    <t>var R3 = Number( '${ProjectEntity.TermEndYrRentPSFC}');</t>
  </si>
  <si>
    <t>var R4 = Number( '${ProjectEntity.TermEndYrRentPSFD}');</t>
  </si>
  <si>
    <t>var R5 = Number( '${ProjectEntity.TermEndYrRentPSFE}');</t>
  </si>
  <si>
    <t>var R6 = Number( '${ProjectEntity.TermEndYrRentPSFF}');</t>
  </si>
  <si>
    <t>var GSF = Number( '${ProjectEntity.GrossSquareFootage}');</t>
  </si>
  <si>
    <t>var CashRent = P1+P2+P3+P4+P5+P6;</t>
  </si>
  <si>
    <t>valueToSet = CashRent;</t>
  </si>
  <si>
    <t>CashRent</t>
  </si>
  <si>
    <t xml:space="preserve">var P2 = (T2-T1)*R2*GSF; </t>
  </si>
  <si>
    <t xml:space="preserve">var P3 = (T3-T2)*R3*GSF; </t>
  </si>
  <si>
    <t xml:space="preserve">var P4 = (T4-T3)*R4*GSF; </t>
  </si>
  <si>
    <t xml:space="preserve">var P5 = (T5-T4)*R5*GSF; </t>
  </si>
  <si>
    <t xml:space="preserve">var P6 = (T6-T5)*R6*GSF; </t>
  </si>
  <si>
    <t>Sub MakeTbl()</t>
  </si>
  <si>
    <t>'</t>
  </si>
  <si>
    <t xml:space="preserve">    ActiveCell.SpecialCells(xlLastCell).Offset(3, -3).Select</t>
  </si>
  <si>
    <t xml:space="preserve">    ActiveCell.FormulaR1C1 = "Executive Summary:"</t>
  </si>
  <si>
    <t xml:space="preserve">    Selection.Font.Bold = True</t>
  </si>
  <si>
    <t xml:space="preserve">    ActiveCell.Offset(1, 0).Select</t>
  </si>
  <si>
    <t xml:space="preserve">    ActiveCell.FormulaR1C1 = " Approvals vs. Prior Year"</t>
  </si>
  <si>
    <t xml:space="preserve">    ActiveCell.FormulaR1C1 = " Percent Approvals vs. Prior Year"</t>
  </si>
  <si>
    <t xml:space="preserve">    ActiveCell.Offset(0, 3).Formula = "=RIGHT((INDIRECT(""F""&amp;MATCH(""Approvals*"",F:F,0))),4)"</t>
  </si>
  <si>
    <t xml:space="preserve">    ActiveCell.Offset(-1, 3).Formula = "=MID(INDIRECT(""F""&amp;MATCH(""Approvals*"",F:F,0)),FIND("":"",INDIRECT(""F""&amp;MATCH(""Approvals*"",F:F,0)))+1,3)"</t>
  </si>
  <si>
    <t xml:space="preserve">    Range(ActiveCell.Offset(-2, 0), ActiveCell.Offset(-2, 3)).Select</t>
  </si>
  <si>
    <t xml:space="preserve">    With Selection</t>
  </si>
  <si>
    <t xml:space="preserve">        .HorizontalAlignment = xlCenter</t>
  </si>
  <si>
    <t xml:space="preserve">        .VerticalAlignment = xlBottom</t>
  </si>
  <si>
    <t xml:space="preserve">        .WrapText = False</t>
  </si>
  <si>
    <t xml:space="preserve">        .Orientation = 0</t>
  </si>
  <si>
    <t xml:space="preserve">        .AddIndent = False</t>
  </si>
  <si>
    <t xml:space="preserve">        .IndentLevel = 0</t>
  </si>
  <si>
    <t xml:space="preserve">        .ShrinkToFit = False</t>
  </si>
  <si>
    <t xml:space="preserve">        .ReadingOrder = xlContext</t>
  </si>
  <si>
    <t xml:space="preserve">        .MergeCells = True</t>
  </si>
  <si>
    <t xml:space="preserve">    End With</t>
  </si>
  <si>
    <t xml:space="preserve">    Range(ActiveCell.Offset(2, 0), ActiveCell.Offset(0, 0)).Select</t>
  </si>
  <si>
    <t xml:space="preserve">    Selection.Borders(xlDiagonalDown).LineStyle = xlNone</t>
  </si>
  <si>
    <t xml:space="preserve">    Selection.Borders(xlDiagonalUp).LineStyle = xlNone</t>
  </si>
  <si>
    <t xml:space="preserve">    With Selection.Borders(xlEdgeLeft)</t>
  </si>
  <si>
    <t xml:space="preserve">        .LineStyle = xlContinuous</t>
  </si>
  <si>
    <t xml:space="preserve">        .ColorIndex = 0</t>
  </si>
  <si>
    <t xml:space="preserve">        .TintAndShade = 0</t>
  </si>
  <si>
    <t xml:space="preserve">        .Weight = xlThin</t>
  </si>
  <si>
    <t xml:space="preserve">    With Selection.Borders(xlEdgeTop)</t>
  </si>
  <si>
    <t xml:space="preserve">    With Selection.Borders(xlEdgeBottom)</t>
  </si>
  <si>
    <t xml:space="preserve">    With Selection.Borders(xlEdgeRight)</t>
  </si>
  <si>
    <t xml:space="preserve">    Selection.Borders(xlInsideVertical).LineStyle = xlNone</t>
  </si>
  <si>
    <t xml:space="preserve">    Selection.Borders(xlInsideHorizontal).LineStyle = xlNone</t>
  </si>
  <si>
    <t>End Sub</t>
  </si>
  <si>
    <t>New</t>
  </si>
  <si>
    <t>var Value_Loc= Value_ShpCtr != '' ? ' ('+Value_ShpCtr+')':'';</t>
  </si>
  <si>
    <t>var Value_FinalStr= (Value_StrNum != '') ? Value_StrNum+' - ':Value_StrNum;</t>
  </si>
  <si>
    <t>var Name = EntType === 'Site' ? Value_City+', '+Value_St+Value_Loc+' - '+Value_PrjType+' '+Value_OpnSsn+' '+Value_OpnYr:Value_FinalStr+Value_City+', '+Value_St+Value_Loc+' - '+Value_PrjType+' '+Value_OpnSsn+' '+Value_OpnYr;</t>
  </si>
  <si>
    <t>valueToSet= Name;</t>
  </si>
  <si>
    <t>Current</t>
  </si>
  <si>
    <t>var Date1 = '${Contract.ExpireDate}'.split(',');</t>
  </si>
  <si>
    <t>ExpDate Pipeline</t>
  </si>
  <si>
    <t>var Date2 = Date1[Date1.length-1];</t>
  </si>
  <si>
    <t>var Date3 = new Date(Date2);</t>
  </si>
  <si>
    <t>var M1 = Date3.getMonth()+1;</t>
  </si>
  <si>
    <t>var Yr = Date3.getFullYear();</t>
  </si>
  <si>
    <t>var D1 = Date3.getDate();</t>
  </si>
  <si>
    <t>valueToSet = Number(Date3)*1 &gt; 0 ? M1 + "/" + D1+ "/" +Yr:'';</t>
  </si>
  <si>
    <t>LltoDate pipeline</t>
  </si>
  <si>
    <t>var lltodate = '${ProcessTimeline.ActualStartDate}'.split(',');</t>
  </si>
  <si>
    <t>var P1 = lltodate2.getTime();</t>
  </si>
  <si>
    <t>var P2 = new Date(P1);</t>
  </si>
  <si>
    <t>var Yr = P2.getFullYear();</t>
  </si>
  <si>
    <t>var M1 = P2.getMonth()+1;</t>
  </si>
  <si>
    <t>var D1 = P2.getDate();</t>
  </si>
  <si>
    <t>valueToSet = Number(P1)*1 &gt; 0 ? M1 + "/" + D1+ "/" +Yr:'';</t>
  </si>
  <si>
    <t>Combined ExpDate/LltoDate</t>
  </si>
  <si>
    <t>var Yr1 = Date3.getFullYear();</t>
  </si>
  <si>
    <t>var M2 = P2.getMonth()+1;</t>
  </si>
  <si>
    <t>var D2 = P2.getDate();</t>
  </si>
  <si>
    <t>var Yr2 = P2.getFullYear();</t>
  </si>
  <si>
    <t>valueToSet = Number(P2)*1 &gt; 0 ? M2 + "/" + D2+ "/" +Yr2:M1 + "/" + D1+ "/" +Yr1;</t>
  </si>
  <si>
    <t>var lltodate2 = new Date(lltodate[7]);</t>
  </si>
  <si>
    <t>var SecUC = '${Security.CodeUserClassID}';</t>
  </si>
  <si>
    <t>var MemUC = '${Member.CodeUserClassID}';</t>
  </si>
  <si>
    <t>var UC = SecUC != ''  ? SecUC: MemUC;</t>
  </si>
  <si>
    <t>varToSet = UC;</t>
  </si>
  <si>
    <t>var CID = '${ProjectEntity.MapClientRecordID}';</t>
  </si>
  <si>
    <t xml:space="preserve">var ConID = '${Contract.FacilityID}'.slice(0,5); </t>
  </si>
  <si>
    <t>var Built = CID === ConID ? '${ProjectEntity.LxRYearBuilt}':0;</t>
  </si>
  <si>
    <t>var B_Age1 = Yr - Built;</t>
  </si>
  <si>
    <t>valueToSet = Built;</t>
  </si>
  <si>
    <t>var Built1 = CID === ConID ? '${ProjectEntity.LxRYearBuilt}':0;</t>
  </si>
  <si>
    <t>valueToSet = Built1;</t>
  </si>
  <si>
    <t>var today = new Date();</t>
  </si>
  <si>
    <t>var thisyear = today.getFullYear();</t>
  </si>
  <si>
    <t>var yearbuilt = '${ProjectEntity.LxRYearBuilt}';</t>
  </si>
  <si>
    <t>var B_Age = thisyear === yearbuilt ? 1:thisyear - yearbuilt;</t>
  </si>
  <si>
    <t>valueToSet =  B_Age;</t>
  </si>
  <si>
    <t>Building Age as of 11/11/16</t>
  </si>
  <si>
    <t>var RPSR = '${WorkFlowStep.WorkFlowStepName}';</t>
  </si>
  <si>
    <t>var RPSR1 = RPSR === 'Review PSR - Market Planning' ? 1:0;</t>
  </si>
  <si>
    <t>var SalesProj = '${WorkFlowStep.WorkFlowStepName}';</t>
  </si>
  <si>
    <t>var SalesProj1 = SalesProj === 'Provide Sales Projections &amp; Cannibalization' ? 1:0;</t>
  </si>
  <si>
    <t>var Keep = RPSR1 + SalesProj1;</t>
  </si>
  <si>
    <t>var Keep1 = Keep &gt; 0 ? 'Keep':'';</t>
  </si>
  <si>
    <t>valueToSet =  Keep1;</t>
  </si>
  <si>
    <t>var Istr11 = '${ProjectEntity.CannibalizedStore1ImpactFinal}'.split(':');</t>
  </si>
  <si>
    <t>var Istr1 = Istr11[0];</t>
  </si>
  <si>
    <t>var Istr22 = '${ProjectEntity.CannibalizedStore2ImpactFinal}'.split(':');</t>
  </si>
  <si>
    <t>var Istr2 = Istr22[0];</t>
  </si>
  <si>
    <t>var Istr33 = '${ProjectEntity.CannibalizedStore3ImpactFinal}'.split(':');</t>
  </si>
  <si>
    <t>var Istr3 = Istr33[0];</t>
  </si>
  <si>
    <t>var Istr44 = '${ProjectEntity.CannibalizedStore4ImpactFinal}'.split(':');</t>
  </si>
  <si>
    <t>var Istr4 = Istr44[0];</t>
  </si>
  <si>
    <t>var Istr55 = '${ProjectEntity.CannibalizedStore5ImpactFinal}'.split(':');</t>
  </si>
  <si>
    <t>var Istr5 = Istr55[0];</t>
  </si>
  <si>
    <t>var Istr66 = '${ProjectEntity.CannibalizedStore6ImpactFinal}'.split(':');</t>
  </si>
  <si>
    <t>var Istr6 = Istr66[0];</t>
  </si>
  <si>
    <t>var Istr77 = '${ProjectEntity.CannibalizedStore7ImpactFinal}'.split(':');</t>
  </si>
  <si>
    <t>var Istr7 = Istr77[0];</t>
  </si>
  <si>
    <t>var Istr88 = '${ProjectEntity.CannibalizedStore8ImpactFinal}'.split(':');</t>
  </si>
  <si>
    <t>var Istr8 = Istr88[0];</t>
  </si>
  <si>
    <t>var Istr99 = '${ProjectEntity.CannibalizedStore9ImpactFinal}'.split(':');</t>
  </si>
  <si>
    <t>var Istr9 = Istr99[0];</t>
  </si>
  <si>
    <t>var Istr100 = '${ProjectEntity.CannibalizedStore10ImpactFinal}'.split(':');</t>
  </si>
  <si>
    <t>var Istr10 = Istr100[0];</t>
  </si>
  <si>
    <t>var CIstr1 = '${ProjectEntity.CannibalizedStore1}';</t>
  </si>
  <si>
    <t>var CIstr2 = '${ProjectEntity.CannibalizedStore2}';</t>
  </si>
  <si>
    <t>var CIstr3 = '${ProjectEntity.CannibalizedStore3}';</t>
  </si>
  <si>
    <t>var CIstr4 = '${ProjectEntity.CannibalizedStore4}';</t>
  </si>
  <si>
    <t>var CIstr5 = '${ProjectEntity.CannibalizedStore5}';</t>
  </si>
  <si>
    <t>var CIstr6 = '${ProjectEntity.CannibalizedStore6}';</t>
  </si>
  <si>
    <t>var CIstr7 = '${ProjectEntity.CannibalizedStore7}';</t>
  </si>
  <si>
    <t>var CIstr8 = '${ProjectEntity.CannibalizedStore8}';</t>
  </si>
  <si>
    <t>var CIstr9 = '${ProjectEntity.CannibalizedStore9}';</t>
  </si>
  <si>
    <t>var CIstr10 = '${ProjectEntity.CannibalizedStore10}';</t>
  </si>
  <si>
    <t>var Istr = Istr1 + Istr2 + Istr3 + Istr4 + Istr5 + Istr6 + Istr7 + Istr8 + Istr9 + Istr10 + CIstr1 + CIstr2 + CIstr3 + CIstr4 + CIstr5 + CIstr6 + CIstr7 + CIstr8 + CIstr9 + CIstr10;</t>
  </si>
  <si>
    <t>valueToSet = Istr;</t>
  </si>
  <si>
    <t>name</t>
  </si>
  <si>
    <t>year</t>
  </si>
  <si>
    <t>season</t>
  </si>
  <si>
    <t>ent type</t>
  </si>
  <si>
    <t>CannStrI1Impfinal</t>
  </si>
  <si>
    <t>'${ProjectEntity.CannibalizedStore1ImpactFinal}'.split(':');</t>
  </si>
  <si>
    <t>${ProjectEntity.FiscalYearBS}'</t>
  </si>
  <si>
    <t>${ProjectEntity.Season}'</t>
  </si>
  <si>
    <t>${ProjectEntity.ProjectEntityName}'</t>
  </si>
  <si>
    <t>${ProjectEntity.ProjectEntityTypeName}'</t>
  </si>
  <si>
    <t>+</t>
  </si>
  <si>
    <t>${ProjectEntity.FiscalYearBS}'+${ProjectEntity.Season}'+${ProjectEntity.ProjectEntityName}'+${ProjectEntity.ProjectEntityTypeName}'+'${ProjectEntity.CannibalizedStore1ImpactFinal}'.split(':');</t>
  </si>
  <si>
    <t>${ProjectEntity.FiscalYearBS}'+${ProjectEntity.Season}'+${ProjectEntity.ProjectEntityName}'+${ProjectEntity.ProjectEntityTypeName}'+'${ProjectEntity.CannibalizedStore2ImpactFinal}'.split(':')[0];</t>
  </si>
  <si>
    <t>ScheduledOffset.TotalAmount</t>
  </si>
  <si>
    <t>ScheduledOffset.Notes</t>
  </si>
  <si>
    <t>var offsetN = '${ScheduledOffset.Notes}';</t>
  </si>
  <si>
    <t>var offsetD = '${ScheduledOffset.TotalAmount}';</t>
  </si>
  <si>
    <t>var offset = offsetN === 'ADDITIONAL RENT CREDIT FOR TI*' ? offsetD:0;</t>
  </si>
  <si>
    <t>valueToSet = offset;</t>
  </si>
  <si>
    <t>var reqDte = '${AllowanceTransaction.RequestDate}';</t>
  </si>
  <si>
    <t>valueToSet = Yr1;</t>
  </si>
  <si>
    <t>AllowanceTransaction.RequestDate</t>
  </si>
  <si>
    <t>AllowanceTransaction.DueDate</t>
  </si>
  <si>
    <t>AllowanceTransaction.ReceiveDate</t>
  </si>
  <si>
    <t>AllowanceTransaction.Notes</t>
  </si>
  <si>
    <t>var P1 = reqDte == '' ? 0:new Date(reqDte);</t>
  </si>
  <si>
    <t>var Yr = P1 == 0 ? Number('${ProjectEntity.FiscalYearBS}'):Number(P1.getFullYear())*1;</t>
  </si>
  <si>
    <t>var FY = Number('${ProjectEntity.FiscalYearBS}');</t>
  </si>
  <si>
    <t xml:space="preserve">var Yr1 = Yr+1 &gt; FY ? 'Keep':'Drop'; </t>
  </si>
  <si>
    <t>var reqdate = '${AllowanceTransaction.RequestDate}';</t>
  </si>
  <si>
    <t>var final = Yr1 == 'Drop' ? '':reqdate;</t>
  </si>
  <si>
    <t>valueToSet = final;</t>
  </si>
  <si>
    <t>var duedate = '${AllowanceTransaction.DueDate}';</t>
  </si>
  <si>
    <t>var final = Yr1 == 'Drop' ? '':duedate;</t>
  </si>
  <si>
    <t>var recdate = '${AllowanceTransaction.ReceiveDate}';</t>
  </si>
  <si>
    <t>var final = Yr1 == 'Drop' ? '':recdate;</t>
  </si>
  <si>
    <t>var notes = '${AllowanceTransaction.Notes}';</t>
  </si>
  <si>
    <t>var final = Yr1 == 'Drop' ? '':notes;</t>
  </si>
  <si>
    <t>Allowance.TotalAmount</t>
  </si>
  <si>
    <t>var allamt = '${Allowance.TotalAmount}';</t>
  </si>
  <si>
    <t>var final = Yr1 == 'Drop' ? '':allamt;</t>
  </si>
  <si>
    <t>AllowanceTransaction.RequestAmount</t>
  </si>
  <si>
    <t>var reqamt = '${AllowanceTransaction.RequestAmount}';</t>
  </si>
  <si>
    <t>var final = Yr1 == 'Drop' ? '':reqamt;</t>
  </si>
  <si>
    <t>AllowanceTransaction.ReceiveAmount</t>
  </si>
  <si>
    <t>var recamt = '${AllowanceTransaction.ReceiveAmount}';</t>
  </si>
  <si>
    <t>var final = Yr1 == 'Drop' ? '':recamt;</t>
  </si>
  <si>
    <t>var StrNum = '${ProjectEntity.ClientEntityID}';</t>
  </si>
  <si>
    <t>var BINam = '${ProjectEntity.GLBIName};</t>
  </si>
  <si>
    <t>var Name = StrNum != '' ? StrNum+' '+BINam:BINam;</t>
  </si>
  <si>
    <t>valueToSet = Name;</t>
  </si>
  <si>
    <t>as of 03/22/2017</t>
  </si>
  <si>
    <t>Contract or Amendment Execution</t>
  </si>
  <si>
    <t>Landlord Turnover Date per Lease</t>
  </si>
  <si>
    <t>Projected Construction Complete Date</t>
  </si>
  <si>
    <t>Turnover to Operations</t>
  </si>
  <si>
    <t>Phasing Employee Start Date</t>
  </si>
  <si>
    <t>Relocation Store Opening Date</t>
  </si>
  <si>
    <t>Closing Approval</t>
  </si>
  <si>
    <t>Landlord Notification</t>
  </si>
  <si>
    <t>Store Closing Communication - Management</t>
  </si>
  <si>
    <t>Store Closing Communication - Associates</t>
  </si>
  <si>
    <t>Stop Allocations</t>
  </si>
  <si>
    <t>Start Store Closing Sale</t>
  </si>
  <si>
    <t>Remove Vending Machines</t>
  </si>
  <si>
    <t>Last Day of Business</t>
  </si>
  <si>
    <t>Clean Up &amp; Equipment Removal</t>
  </si>
  <si>
    <t>Landlord Turnover</t>
  </si>
  <si>
    <t>var merchcomplete = new Date(dates[24]);</t>
  </si>
  <si>
    <t>var D1 = constrstart.getTime()/(24*60*60*1000);</t>
  </si>
  <si>
    <t>var D2 = fixstart.getTime()/(24*60*60*1000);</t>
  </si>
  <si>
    <t>var D3 = merchcomplete.getTime()/(24*60*60*1000);</t>
  </si>
  <si>
    <t>var dates = '${ProcessTimeline.ActualStartDate}'.split(',');</t>
  </si>
  <si>
    <t>var constrstart = new Date(dates[9]);</t>
  </si>
  <si>
    <t>var fixstart = new Date(dates[17]);</t>
  </si>
  <si>
    <t>valueToSet = ConstrT;</t>
  </si>
  <si>
    <t>valueToSet = MerchCT;</t>
  </si>
  <si>
    <t>var ConstrT = Math.round(((D2 - D1)-(((D2-D1)/7)*2))/5);</t>
  </si>
  <si>
    <t>var MerchCT = Math.round(((D3 - D2)-(((D3-D2)/7)*2))/5);;</t>
  </si>
  <si>
    <t>var ConstrT = Math.round((D2 - D1)/5);</t>
  </si>
  <si>
    <t>var MerchCT = Math.round((D3 - D2)/5);</t>
  </si>
  <si>
    <t>Turnover to Landlord</t>
  </si>
  <si>
    <t>var contract = '${Contract.ClientEntityID}';</t>
  </si>
  <si>
    <t>valueToSet = match;</t>
  </si>
  <si>
    <t>var match = StrNum == contract ? contract:'exclude';</t>
  </si>
  <si>
    <t>var StrNum= '${ProjectEntity.ClientEntityID}';</t>
  </si>
  <si>
    <t>Contract matched to Facility</t>
  </si>
  <si>
    <t>var ProjID= '${ProjectEntity.EntityId}';</t>
  </si>
  <si>
    <t>Contract projectentityID</t>
  </si>
  <si>
    <t>var entitytype = '${ProjectEntity.ProjectEntityTypeName}';</t>
  </si>
  <si>
    <t>var contractProjID = entitytype == 'Contract' ? ProjID:'exclude';</t>
  </si>
  <si>
    <t>valueToSet = contractProjID;</t>
  </si>
  <si>
    <t>var KDDesc = '${KeyDate.Description}'.split(',');</t>
  </si>
  <si>
    <t>var KDDesc1 = KDDesc.indexOf('Store Closed due to Hurricane Harvey');</t>
  </si>
  <si>
    <t>var KDDate = '${KeyDate.BeginDate}'.split(',');</t>
  </si>
  <si>
    <t>var Datepos = KDDesc1;</t>
  </si>
  <si>
    <t>var Datepos1 = KDDesc1 - 1;</t>
  </si>
  <si>
    <t>var KDDate1 = KDDate[Datepos] === undefined ? KDDate[Datepos1] : KDDate[Datepos] &gt; Today ? KDDate[Datepos1]: KDDate[Datepos];</t>
  </si>
  <si>
    <t>var KDType = KDDesc[KDDesc1];</t>
  </si>
  <si>
    <t>valueToSet = KDDesc1 &gt; -1 ? KDType + ' - ' + KDDate1:'';</t>
  </si>
  <si>
    <t>var GO = new Date(dates[18]);</t>
  </si>
  <si>
    <t>var M1 = GO.getMonth()+1;</t>
  </si>
  <si>
    <t xml:space="preserve">var Qtr = M1 = 1 ? 'Q4' : M1 &gt; 9 ? 'Q3' : M1 &lt; 5 ? 'Q2' : 'Q1'; </t>
  </si>
  <si>
    <t>valueToSet = Qtr;</t>
  </si>
  <si>
    <t>var dates = '${ProcessTimeline.ActualEndDate}'.split(',');</t>
  </si>
  <si>
    <t xml:space="preserve">ProjType === '*SC' ? month[P2.getMonth()]:month[GOdate.getMonth()]; </t>
  </si>
  <si>
    <t>var GODate = new Date(dates[17]);</t>
  </si>
  <si>
    <t>var keepGO = isNaN(GODate) ? new Date(01/01/1900) : GODate;</t>
  </si>
  <si>
    <t>var ldayofbus = '${ProcessTimeline.ActualEndDate}'.split(',');</t>
  </si>
  <si>
    <t>var SCDate = new Date(ldayofbus[25]);</t>
  </si>
  <si>
    <t>var keepSC = isNaN(SCDate) ? new Date(01/01/1900) : SCDate;</t>
  </si>
  <si>
    <t>var keep = isNaN(GODate) ? SCDate : GODate;</t>
  </si>
  <si>
    <t>var Fdate = keep.getTime();</t>
  </si>
  <si>
    <t>var P3 = new Date(Fdate);</t>
  </si>
  <si>
    <t>var keepdate = new Date(M1 + "/" + D1+ "/" +Yr);</t>
  </si>
  <si>
    <t xml:space="preserve">var Fpd = keepdate &gt;== '${FiscalPeriod.BeginDate}' ? keepdate &lt;== '${FiscalPeriod.EndDate}' ? '${FiscalPeriod.FiscalPeriodName}':''; </t>
  </si>
  <si>
    <t xml:space="preserve">var Fqtr = keepdate &gt;== '${FiscalPeriod.BeginDate}' ? keepdate &lt;== '${FiscalPeriod.EndDate}' ? '${FiscalPeriod.Quarter}':''; </t>
  </si>
  <si>
    <t xml:space="preserve">var Fyr = keepdate &gt;== '${FiscalPeriod.BeginDate}' ? keepdate &lt;== '${FiscalPeriod.EndDate}' ? '${FiscalPeriod.Year}':''; </t>
  </si>
  <si>
    <t>valueToSet = Fpd;</t>
  </si>
  <si>
    <t>Date</t>
  </si>
  <si>
    <t>Year</t>
  </si>
  <si>
    <t>Period</t>
  </si>
  <si>
    <t>weeks</t>
  </si>
  <si>
    <t>Mths</t>
  </si>
  <si>
    <t>FEB START</t>
  </si>
  <si>
    <t>FEB END</t>
  </si>
  <si>
    <t>MAR START</t>
  </si>
  <si>
    <t>MAR END</t>
  </si>
  <si>
    <t>APR START</t>
  </si>
  <si>
    <t>APR END</t>
  </si>
  <si>
    <t>MAY START</t>
  </si>
  <si>
    <t>MAY END</t>
  </si>
  <si>
    <t xml:space="preserve">JUN START </t>
  </si>
  <si>
    <t>JUN END</t>
  </si>
  <si>
    <t>JUL START</t>
  </si>
  <si>
    <t>JUL END</t>
  </si>
  <si>
    <t>AUG START</t>
  </si>
  <si>
    <t>AUG END</t>
  </si>
  <si>
    <t>SEP START</t>
  </si>
  <si>
    <t>SEP END</t>
  </si>
  <si>
    <t>OCT START</t>
  </si>
  <si>
    <t>OCT END</t>
  </si>
  <si>
    <t>NOV START</t>
  </si>
  <si>
    <t>NOV END</t>
  </si>
  <si>
    <t>DEC START</t>
  </si>
  <si>
    <t>DEC END</t>
  </si>
  <si>
    <t>JAN START</t>
  </si>
  <si>
    <t>JAN END</t>
  </si>
  <si>
    <t>FQtr</t>
  </si>
  <si>
    <t>FMth</t>
  </si>
  <si>
    <t>begin Fpd</t>
  </si>
  <si>
    <t>var Fpd=new Array(624);</t>
  </si>
  <si>
    <t>var Fqtr=new Array(624);</t>
  </si>
  <si>
    <t>var Fdate=new Array(624);</t>
  </si>
  <si>
    <t>Q</t>
  </si>
  <si>
    <t>M</t>
  </si>
  <si>
    <t>var keepdate = (M1 + "/" + D1+ "/" +Yr);</t>
  </si>
  <si>
    <t>var month=new Array("1/30/2011",</t>
  </si>
  <si>
    <t>2/26/2011,</t>
  </si>
  <si>
    <t>2/27/2011,</t>
  </si>
  <si>
    <t>4/2/2011,</t>
  </si>
  <si>
    <t>4/3/2011,</t>
  </si>
  <si>
    <t>4/30/2011,</t>
  </si>
  <si>
    <t>5/1/2011,</t>
  </si>
  <si>
    <t>5/28/2011,</t>
  </si>
  <si>
    <t>5/29/2011,</t>
  </si>
  <si>
    <t>7/2/2011,</t>
  </si>
  <si>
    <t>7/3/2011,</t>
  </si>
  <si>
    <t>7/30/2011,</t>
  </si>
  <si>
    <t>7/31/2011,</t>
  </si>
  <si>
    <t>8/27/2011,</t>
  </si>
  <si>
    <t>8/28/2011,</t>
  </si>
  <si>
    <t>10/1/2011,</t>
  </si>
  <si>
    <t>10/2/2011,</t>
  </si>
  <si>
    <t>10/29/2011,</t>
  </si>
  <si>
    <t>10/30/2011,</t>
  </si>
  <si>
    <t>11/26/2011,</t>
  </si>
  <si>
    <t>11/27/2011,</t>
  </si>
  <si>
    <t>12/31/2011,</t>
  </si>
  <si>
    <t>1/1/2012,</t>
  </si>
  <si>
    <t>1/28/2012,</t>
  </si>
  <si>
    <t>1/29/2012,</t>
  </si>
  <si>
    <t>2/25/2012,</t>
  </si>
  <si>
    <t>2/26/2012,</t>
  </si>
  <si>
    <t>3/31/2012,</t>
  </si>
  <si>
    <t>4/1/2012,</t>
  </si>
  <si>
    <t>4/28/2012,</t>
  </si>
  <si>
    <t>4/29/2012,</t>
  </si>
  <si>
    <t>5/26/2012,</t>
  </si>
  <si>
    <t>5/27/2012,</t>
  </si>
  <si>
    <t>6/30/2012,</t>
  </si>
  <si>
    <t>7/1/2012,</t>
  </si>
  <si>
    <t>7/28/2012,</t>
  </si>
  <si>
    <t>7/29/2012,</t>
  </si>
  <si>
    <t>8/25/2012,</t>
  </si>
  <si>
    <t>8/26/2012,</t>
  </si>
  <si>
    <t>9/29/2012,</t>
  </si>
  <si>
    <t>9/30/2012,</t>
  </si>
  <si>
    <t>10/27/2012,</t>
  </si>
  <si>
    <t>10/28/2012,</t>
  </si>
  <si>
    <t>11/24/2012,</t>
  </si>
  <si>
    <t>11/25/2012,</t>
  </si>
  <si>
    <t>12/29/2012,</t>
  </si>
  <si>
    <t>12/30/2012,</t>
  </si>
  <si>
    <t>2/2/2013,</t>
  </si>
  <si>
    <t>2/3/2013,</t>
  </si>
  <si>
    <t>3/2/2013,</t>
  </si>
  <si>
    <t>3/3/2013,</t>
  </si>
  <si>
    <t>4/6/2013,</t>
  </si>
  <si>
    <t>4/7/2013,</t>
  </si>
  <si>
    <t>5/4/2013,</t>
  </si>
  <si>
    <t>5/5/2013,</t>
  </si>
  <si>
    <t>6/1/2013,</t>
  </si>
  <si>
    <t>6/2/2013,</t>
  </si>
  <si>
    <t>7/6/2013,</t>
  </si>
  <si>
    <t>7/7/2013,</t>
  </si>
  <si>
    <t>8/3/2013,</t>
  </si>
  <si>
    <t>8/4/2013,</t>
  </si>
  <si>
    <t>8/31/2013,</t>
  </si>
  <si>
    <t>9/1/2013,</t>
  </si>
  <si>
    <t>10/5/2013,</t>
  </si>
  <si>
    <t>10/6/2013,</t>
  </si>
  <si>
    <t>11/2/2013,</t>
  </si>
  <si>
    <t>11/3/2013,</t>
  </si>
  <si>
    <t>11/30/2013,</t>
  </si>
  <si>
    <t>12/1/2013,</t>
  </si>
  <si>
    <t>1/4/2014,</t>
  </si>
  <si>
    <t>1/5/2014,</t>
  </si>
  <si>
    <t>2/1/2014,</t>
  </si>
  <si>
    <t>2/2/2014,</t>
  </si>
  <si>
    <t>3/1/2014,</t>
  </si>
  <si>
    <t>3/2/2014,</t>
  </si>
  <si>
    <t>4/5/2014,</t>
  </si>
  <si>
    <t>4/6/2014,</t>
  </si>
  <si>
    <t>5/3/2014,</t>
  </si>
  <si>
    <t>5/4/2014,</t>
  </si>
  <si>
    <t>5/31/2014,</t>
  </si>
  <si>
    <t>6/1/2014,</t>
  </si>
  <si>
    <t>7/5/2014,</t>
  </si>
  <si>
    <t>7/6/2014,</t>
  </si>
  <si>
    <t>8/2/2014,</t>
  </si>
  <si>
    <t>8/3/2014,</t>
  </si>
  <si>
    <t>8/30/2014,</t>
  </si>
  <si>
    <t>8/31/2014,</t>
  </si>
  <si>
    <t>10/4/2014,</t>
  </si>
  <si>
    <t>10/5/2014,</t>
  </si>
  <si>
    <t>11/1/2014,</t>
  </si>
  <si>
    <t>11/2/2014,</t>
  </si>
  <si>
    <t>11/29/2014,</t>
  </si>
  <si>
    <t>11/30/2014,</t>
  </si>
  <si>
    <t>1/3/2015,</t>
  </si>
  <si>
    <t>1/4/2015,</t>
  </si>
  <si>
    <t>1/31/2015,</t>
  </si>
  <si>
    <t>2/1/2015,</t>
  </si>
  <si>
    <t>2/28/2015,</t>
  </si>
  <si>
    <t>3/1/2015,</t>
  </si>
  <si>
    <t>4/4/2015,</t>
  </si>
  <si>
    <t>4/5/2015,</t>
  </si>
  <si>
    <t>5/2/2015,</t>
  </si>
  <si>
    <t>5/3/2015,</t>
  </si>
  <si>
    <t>5/30/2015,</t>
  </si>
  <si>
    <t>5/31/2015,</t>
  </si>
  <si>
    <t>7/4/2015,</t>
  </si>
  <si>
    <t>7/5/2015,</t>
  </si>
  <si>
    <t>8/1/2015,</t>
  </si>
  <si>
    <t>8/2/2015,</t>
  </si>
  <si>
    <t>8/29/2015,</t>
  </si>
  <si>
    <t>8/30/2015,</t>
  </si>
  <si>
    <t>10/3/2015,</t>
  </si>
  <si>
    <t>10/4/2015,</t>
  </si>
  <si>
    <t>10/31/2015,</t>
  </si>
  <si>
    <t>11/1/2015,</t>
  </si>
  <si>
    <t>11/28/2015,</t>
  </si>
  <si>
    <t>11/29/2015,</t>
  </si>
  <si>
    <t>1/2/2016,</t>
  </si>
  <si>
    <t>1/3/2016,</t>
  </si>
  <si>
    <t>1/30/2016,</t>
  </si>
  <si>
    <t>1/31/2016,</t>
  </si>
  <si>
    <t>2/27/2016,</t>
  </si>
  <si>
    <t>2/28/2016,</t>
  </si>
  <si>
    <t>4/2/2016,</t>
  </si>
  <si>
    <t>4/3/2016,</t>
  </si>
  <si>
    <t>4/30/2016,</t>
  </si>
  <si>
    <t>5/1/2016,</t>
  </si>
  <si>
    <t>5/28/2016,</t>
  </si>
  <si>
    <t>5/29/2016,</t>
  </si>
  <si>
    <t>7/2/2016,</t>
  </si>
  <si>
    <t>7/3/2016,</t>
  </si>
  <si>
    <t>7/30/2016,</t>
  </si>
  <si>
    <t>7/31/2016,</t>
  </si>
  <si>
    <t>8/27/2016,</t>
  </si>
  <si>
    <t>8/28/2016,</t>
  </si>
  <si>
    <t>10/1/2016,</t>
  </si>
  <si>
    <t>10/2/2016,</t>
  </si>
  <si>
    <t>10/29/2016,</t>
  </si>
  <si>
    <t>10/30/2016,</t>
  </si>
  <si>
    <t>11/26/2016,</t>
  </si>
  <si>
    <t>11/27/2016,</t>
  </si>
  <si>
    <t>12/31/2016,</t>
  </si>
  <si>
    <t>1/1/2017,</t>
  </si>
  <si>
    <t>1/28/2017,</t>
  </si>
  <si>
    <t>1/29/2017,</t>
  </si>
  <si>
    <t>2/25/2017,</t>
  </si>
  <si>
    <t>2/26/2017,</t>
  </si>
  <si>
    <t>4/1/2017,</t>
  </si>
  <si>
    <t>4/2/2017,</t>
  </si>
  <si>
    <t>4/29/2017,</t>
  </si>
  <si>
    <t>4/30/2017,</t>
  </si>
  <si>
    <t>5/27/2017,</t>
  </si>
  <si>
    <t>5/28/2017,</t>
  </si>
  <si>
    <t>7/1/2017,</t>
  </si>
  <si>
    <t>7/2/2017,</t>
  </si>
  <si>
    <t>7/29/2017,</t>
  </si>
  <si>
    <t>7/30/2017,</t>
  </si>
  <si>
    <t>8/26/2017,</t>
  </si>
  <si>
    <t>8/27/2017,</t>
  </si>
  <si>
    <t>9/30/2017,</t>
  </si>
  <si>
    <t>10/1/2017,</t>
  </si>
  <si>
    <t>10/28/2017,</t>
  </si>
  <si>
    <t>10/29/2017,</t>
  </si>
  <si>
    <t>11/25/2017,</t>
  </si>
  <si>
    <t>11/26/2017,</t>
  </si>
  <si>
    <t>12/30/2017,</t>
  </si>
  <si>
    <t>12/31/2017,</t>
  </si>
  <si>
    <t>2/3/2018,</t>
  </si>
  <si>
    <t>2/4/2018,</t>
  </si>
  <si>
    <t>3/3/2018,</t>
  </si>
  <si>
    <t>3/4/2018,</t>
  </si>
  <si>
    <t>4/7/2018,</t>
  </si>
  <si>
    <t>4/8/2018,</t>
  </si>
  <si>
    <t>5/5/2018,</t>
  </si>
  <si>
    <t>5/6/2018,</t>
  </si>
  <si>
    <t>6/2/2018,</t>
  </si>
  <si>
    <t>6/3/2018,</t>
  </si>
  <si>
    <t>7/7/2018,</t>
  </si>
  <si>
    <t>7/8/2018,</t>
  </si>
  <si>
    <t>8/4/2018,</t>
  </si>
  <si>
    <t>8/5/2018,</t>
  </si>
  <si>
    <t>9/1/2018,</t>
  </si>
  <si>
    <t>9/2/2018,</t>
  </si>
  <si>
    <t>10/6/2018,</t>
  </si>
  <si>
    <t>10/7/2018,</t>
  </si>
  <si>
    <t>11/3/2018,</t>
  </si>
  <si>
    <t>11/4/2018,</t>
  </si>
  <si>
    <t>12/1/2018,</t>
  </si>
  <si>
    <t>12/2/2018,</t>
  </si>
  <si>
    <t>1/5/2019,</t>
  </si>
  <si>
    <t>1/6/2019,</t>
  </si>
  <si>
    <t>2/2/2019,</t>
  </si>
  <si>
    <t>2/3/2019,</t>
  </si>
  <si>
    <t>3/2/2019,</t>
  </si>
  <si>
    <t>3/3/2019,</t>
  </si>
  <si>
    <t>4/6/2019,</t>
  </si>
  <si>
    <t>4/7/2019,</t>
  </si>
  <si>
    <t>5/4/2019,</t>
  </si>
  <si>
    <t>5/5/2019,</t>
  </si>
  <si>
    <t>6/1/2019,</t>
  </si>
  <si>
    <t>6/2/2019,</t>
  </si>
  <si>
    <t>7/6/2019,</t>
  </si>
  <si>
    <t>7/7/2019,</t>
  </si>
  <si>
    <t>8/3/2019,</t>
  </si>
  <si>
    <t>8/4/2019,</t>
  </si>
  <si>
    <t>8/31/2019,</t>
  </si>
  <si>
    <t>9/1/2019,</t>
  </si>
  <si>
    <t>10/5/2019,</t>
  </si>
  <si>
    <t>10/6/2019,</t>
  </si>
  <si>
    <t>11/2/2019,</t>
  </si>
  <si>
    <t>11/3/2019,</t>
  </si>
  <si>
    <t>11/30/2019,</t>
  </si>
  <si>
    <t>12/1/2019,</t>
  </si>
  <si>
    <t>1/4/2020,</t>
  </si>
  <si>
    <t>1/5/2020,</t>
  </si>
  <si>
    <t>2/1/2020,</t>
  </si>
  <si>
    <t>2/2/2020,</t>
  </si>
  <si>
    <t>2/29/2020,</t>
  </si>
  <si>
    <t>3/1/2020,</t>
  </si>
  <si>
    <t>4/4/2020,</t>
  </si>
  <si>
    <t>4/5/2020,</t>
  </si>
  <si>
    <t>5/2/2020,</t>
  </si>
  <si>
    <t>5/3/2020,</t>
  </si>
  <si>
    <t>5/30/2020,</t>
  </si>
  <si>
    <t>5/31/2020,</t>
  </si>
  <si>
    <t>7/4/2020,</t>
  </si>
  <si>
    <t>7/5/2020,</t>
  </si>
  <si>
    <t>8/1/2020,</t>
  </si>
  <si>
    <t>8/2/2020,</t>
  </si>
  <si>
    <t>8/29/2020,</t>
  </si>
  <si>
    <t>8/30/2020,</t>
  </si>
  <si>
    <t>10/3/2020,</t>
  </si>
  <si>
    <t>10/4/2020,</t>
  </si>
  <si>
    <t>10/31/2020,</t>
  </si>
  <si>
    <t>11/1/2020,</t>
  </si>
  <si>
    <t>11/28/2020,</t>
  </si>
  <si>
    <t>11/29/2020,</t>
  </si>
  <si>
    <t>1/2/2021,</t>
  </si>
  <si>
    <t>1/3/2021,</t>
  </si>
  <si>
    <t>1/30/2021,</t>
  </si>
  <si>
    <t>1/31/2021,</t>
  </si>
  <si>
    <t>2/27/2021,</t>
  </si>
  <si>
    <t>2/28/2021,</t>
  </si>
  <si>
    <t>4/3/2021,</t>
  </si>
  <si>
    <t>4/4/2021,</t>
  </si>
  <si>
    <t>5/1/2021,</t>
  </si>
  <si>
    <t>5/2/2021,</t>
  </si>
  <si>
    <t>5/29/2021,</t>
  </si>
  <si>
    <t>5/30/2021,</t>
  </si>
  <si>
    <t>7/3/2021,</t>
  </si>
  <si>
    <t>7/4/2021,</t>
  </si>
  <si>
    <t>7/31/2021,</t>
  </si>
  <si>
    <t>8/1/2021,</t>
  </si>
  <si>
    <t>8/28/2021,</t>
  </si>
  <si>
    <t>8/29/2021,</t>
  </si>
  <si>
    <t>10/2/2021,</t>
  </si>
  <si>
    <t>10/3/2021,</t>
  </si>
  <si>
    <t>10/30/2021,</t>
  </si>
  <si>
    <t>10/31/2021,</t>
  </si>
  <si>
    <t>11/27/2021,</t>
  </si>
  <si>
    <t>11/28/2021,</t>
  </si>
  <si>
    <t>1/1/2022,</t>
  </si>
  <si>
    <t>1/2/2022,</t>
  </si>
  <si>
    <t>1/29/2022,</t>
  </si>
  <si>
    <t>1/30/2022,</t>
  </si>
  <si>
    <t>2/26/2022,</t>
  </si>
  <si>
    <t>2/27/2022,</t>
  </si>
  <si>
    <t>4/2/2022,</t>
  </si>
  <si>
    <t>4/3/2022,</t>
  </si>
  <si>
    <t>4/30/2022,</t>
  </si>
  <si>
    <t>5/1/2022,</t>
  </si>
  <si>
    <t>5/28/2022,</t>
  </si>
  <si>
    <t>5/29/2022,</t>
  </si>
  <si>
    <t>7/2/2022,</t>
  </si>
  <si>
    <t>7/3/2022,</t>
  </si>
  <si>
    <t>7/30/2022,</t>
  </si>
  <si>
    <t>7/31/2022,</t>
  </si>
  <si>
    <t>8/27/2022,</t>
  </si>
  <si>
    <t>8/28/2022,</t>
  </si>
  <si>
    <t>10/1/2022,</t>
  </si>
  <si>
    <t>10/2/2022,</t>
  </si>
  <si>
    <t>10/29/2022,</t>
  </si>
  <si>
    <t>10/30/2022,</t>
  </si>
  <si>
    <t>11/26/2022,</t>
  </si>
  <si>
    <t>11/27/2022,</t>
  </si>
  <si>
    <t>12/31/2022,</t>
  </si>
  <si>
    <t>1/1/2023,</t>
  </si>
  <si>
    <t>1/28/2023,</t>
  </si>
  <si>
    <t>1/29/2023,</t>
  </si>
  <si>
    <t>2/25/2023,</t>
  </si>
  <si>
    <t>2/26/2023,</t>
  </si>
  <si>
    <t>4/1/2023,</t>
  </si>
  <si>
    <t>4/2/2023,</t>
  </si>
  <si>
    <t>4/29/2023,</t>
  </si>
  <si>
    <t>4/30/2023,</t>
  </si>
  <si>
    <t>5/27/2023,</t>
  </si>
  <si>
    <t>5/28/2023,</t>
  </si>
  <si>
    <t>7/1/2023,</t>
  </si>
  <si>
    <t>7/2/2023,</t>
  </si>
  <si>
    <t>7/29/2023,</t>
  </si>
  <si>
    <t>7/30/2023,</t>
  </si>
  <si>
    <t>8/26/2023,</t>
  </si>
  <si>
    <t>8/27/2023,</t>
  </si>
  <si>
    <t>9/30/2023,</t>
  </si>
  <si>
    <t>10/1/2023,</t>
  </si>
  <si>
    <t>10/28/2023,</t>
  </si>
  <si>
    <t>10/29/2023,</t>
  </si>
  <si>
    <t>11/25/2023,</t>
  </si>
  <si>
    <t>11/26/2023,</t>
  </si>
  <si>
    <t>12/30/2023,</t>
  </si>
  <si>
    <t>12/31/2023,</t>
  </si>
  <si>
    <t>2/3/2024,</t>
  </si>
  <si>
    <t>2/4/2024,</t>
  </si>
  <si>
    <t>3/2/2024,</t>
  </si>
  <si>
    <t>3/3/2024,</t>
  </si>
  <si>
    <t>4/6/2024,</t>
  </si>
  <si>
    <t>4/7/2024,</t>
  </si>
  <si>
    <t>5/4/2024,</t>
  </si>
  <si>
    <t>5/5/2024,</t>
  </si>
  <si>
    <t>6/1/2024,</t>
  </si>
  <si>
    <t>6/2/2024,</t>
  </si>
  <si>
    <t>7/6/2024,</t>
  </si>
  <si>
    <t>7/7/2024,</t>
  </si>
  <si>
    <t>8/3/2024,</t>
  </si>
  <si>
    <t>8/4/2024,</t>
  </si>
  <si>
    <t>8/31/2024,</t>
  </si>
  <si>
    <t>9/1/2024,</t>
  </si>
  <si>
    <t>10/5/2024,</t>
  </si>
  <si>
    <t>10/6/2024,</t>
  </si>
  <si>
    <t>11/2/2024,</t>
  </si>
  <si>
    <t>11/3/2024,</t>
  </si>
  <si>
    <t>11/30/2024,</t>
  </si>
  <si>
    <t>12/1/2024,</t>
  </si>
  <si>
    <t>1/4/2025,</t>
  </si>
  <si>
    <t>1/5/2025,</t>
  </si>
  <si>
    <t>2/1/2025,</t>
  </si>
  <si>
    <t>2/2/2025,</t>
  </si>
  <si>
    <t>3/1/2025,</t>
  </si>
  <si>
    <t>3/2/2025,</t>
  </si>
  <si>
    <t>4/5/2025,</t>
  </si>
  <si>
    <t>4/6/2025,</t>
  </si>
  <si>
    <t>5/3/2025,</t>
  </si>
  <si>
    <t>5/4/2025,</t>
  </si>
  <si>
    <t>5/31/2025,</t>
  </si>
  <si>
    <t>6/1/2025,</t>
  </si>
  <si>
    <t>7/5/2025,</t>
  </si>
  <si>
    <t>7/6/2025,</t>
  </si>
  <si>
    <t>8/2/2025,</t>
  </si>
  <si>
    <t>8/3/2025,</t>
  </si>
  <si>
    <t>8/30/2025,</t>
  </si>
  <si>
    <t>8/31/2025,</t>
  </si>
  <si>
    <t>10/4/2025,</t>
  </si>
  <si>
    <t>10/5/2025,</t>
  </si>
  <si>
    <t>11/1/2025,</t>
  </si>
  <si>
    <t>11/2/2025,</t>
  </si>
  <si>
    <t>11/29/2025,</t>
  </si>
  <si>
    <t>11/30/2025,</t>
  </si>
  <si>
    <t>1/3/2026,</t>
  </si>
  <si>
    <t>1/4/2026,</t>
  </si>
  <si>
    <t>1/31/2026,</t>
  </si>
  <si>
    <t>2/1/2026,</t>
  </si>
  <si>
    <t>2/28/2026,</t>
  </si>
  <si>
    <t>3/1/2026,</t>
  </si>
  <si>
    <t>4/4/2026,</t>
  </si>
  <si>
    <t>4/5/2026,</t>
  </si>
  <si>
    <t>5/2/2026,</t>
  </si>
  <si>
    <t>5/3/2026,</t>
  </si>
  <si>
    <t>5/30/2026,</t>
  </si>
  <si>
    <t>5/31/2026,</t>
  </si>
  <si>
    <t>7/4/2026,</t>
  </si>
  <si>
    <t>7/5/2026,</t>
  </si>
  <si>
    <t>8/1/2026,</t>
  </si>
  <si>
    <t>8/2/2026,</t>
  </si>
  <si>
    <t>8/29/2026,</t>
  </si>
  <si>
    <t>8/30/2026,</t>
  </si>
  <si>
    <t>10/3/2026,</t>
  </si>
  <si>
    <t>10/4/2026,</t>
  </si>
  <si>
    <t>10/31/2026,</t>
  </si>
  <si>
    <t>11/1/2026,</t>
  </si>
  <si>
    <t>11/28/2026,</t>
  </si>
  <si>
    <t>11/29/2026,</t>
  </si>
  <si>
    <t>1/2/2027,</t>
  </si>
  <si>
    <t>1/3/2027,</t>
  </si>
  <si>
    <t>1/30/2027,</t>
  </si>
  <si>
    <t>1/31/2027,</t>
  </si>
  <si>
    <t>2/27/2027,</t>
  </si>
  <si>
    <t>2/28/2027,</t>
  </si>
  <si>
    <t>4/3/2027,</t>
  </si>
  <si>
    <t>4/4/2027,</t>
  </si>
  <si>
    <t>5/1/2027,</t>
  </si>
  <si>
    <t>5/2/2027,</t>
  </si>
  <si>
    <t>5/29/2027,</t>
  </si>
  <si>
    <t>5/30/2027,</t>
  </si>
  <si>
    <t>7/3/2027,</t>
  </si>
  <si>
    <t>7/4/2027,</t>
  </si>
  <si>
    <t>7/31/2027,</t>
  </si>
  <si>
    <t>8/1/2027,</t>
  </si>
  <si>
    <t>8/28/2027,</t>
  </si>
  <si>
    <t>8/29/2027,</t>
  </si>
  <si>
    <t>10/2/2027,</t>
  </si>
  <si>
    <t>10/3/2027,</t>
  </si>
  <si>
    <t>10/30/2027,</t>
  </si>
  <si>
    <t>10/31/2027,</t>
  </si>
  <si>
    <t>11/27/2027,</t>
  </si>
  <si>
    <t>11/28/2027,</t>
  </si>
  <si>
    <t>1/1/2028,</t>
  </si>
  <si>
    <t>1/2/2028,</t>
  </si>
  <si>
    <t>1/29/2028,</t>
  </si>
  <si>
    <t>1/30/2028,</t>
  </si>
  <si>
    <t>2/26/2028,</t>
  </si>
  <si>
    <t>2/27/2028,</t>
  </si>
  <si>
    <t>4/1/2028,</t>
  </si>
  <si>
    <t>4/2/2028,</t>
  </si>
  <si>
    <t>4/29/2028,</t>
  </si>
  <si>
    <t>4/30/2028,</t>
  </si>
  <si>
    <t>5/27/2028,</t>
  </si>
  <si>
    <t>5/28/2028,</t>
  </si>
  <si>
    <t>7/1/2028,</t>
  </si>
  <si>
    <t>7/2/2028,</t>
  </si>
  <si>
    <t>7/29/2028,</t>
  </si>
  <si>
    <t>7/30/2028,</t>
  </si>
  <si>
    <t>8/26/2028,</t>
  </si>
  <si>
    <t>8/27/2028,</t>
  </si>
  <si>
    <t>9/30/2028,</t>
  </si>
  <si>
    <t>10/1/2028,</t>
  </si>
  <si>
    <t>10/28/2028,</t>
  </si>
  <si>
    <t>10/29/2028,</t>
  </si>
  <si>
    <t>11/25/2028,</t>
  </si>
  <si>
    <t>11/26/2028,</t>
  </si>
  <si>
    <t>12/30/2028,</t>
  </si>
  <si>
    <t>12/31/2028,</t>
  </si>
  <si>
    <t>2/3/2029,</t>
  </si>
  <si>
    <t>2/4/2029,</t>
  </si>
  <si>
    <t>3/3/2029,</t>
  </si>
  <si>
    <t>3/4/2029,</t>
  </si>
  <si>
    <t>4/7/2029,</t>
  </si>
  <si>
    <t>4/8/2029,</t>
  </si>
  <si>
    <t>5/5/2029,</t>
  </si>
  <si>
    <t>5/6/2029,</t>
  </si>
  <si>
    <t>6/2/2029,</t>
  </si>
  <si>
    <t>6/3/2029,</t>
  </si>
  <si>
    <t>7/7/2029,</t>
  </si>
  <si>
    <t>7/8/2029,</t>
  </si>
  <si>
    <t>8/4/2029,</t>
  </si>
  <si>
    <t>8/5/2029,</t>
  </si>
  <si>
    <t>9/1/2029,</t>
  </si>
  <si>
    <t>9/2/2029,</t>
  </si>
  <si>
    <t>10/6/2029,</t>
  </si>
  <si>
    <t>10/7/2029,</t>
  </si>
  <si>
    <t>11/3/2029,</t>
  </si>
  <si>
    <t>11/4/2029,</t>
  </si>
  <si>
    <t>12/1/2029,</t>
  </si>
  <si>
    <t>12/2/2029,</t>
  </si>
  <si>
    <t>1/5/2030,</t>
  </si>
  <si>
    <t>1/6/2030,</t>
  </si>
  <si>
    <t>2/2/2030,</t>
  </si>
  <si>
    <t>2/3/2030,</t>
  </si>
  <si>
    <t>3/2/2030,</t>
  </si>
  <si>
    <t>3/3/2030,</t>
  </si>
  <si>
    <t>4/6/2030,</t>
  </si>
  <si>
    <t>4/7/2030,</t>
  </si>
  <si>
    <t>5/4/2030,</t>
  </si>
  <si>
    <t>5/5/2030,</t>
  </si>
  <si>
    <t>6/1/2030,</t>
  </si>
  <si>
    <t>6/2/2030,</t>
  </si>
  <si>
    <t>7/6/2030,</t>
  </si>
  <si>
    <t>7/7/2030,</t>
  </si>
  <si>
    <t>8/3/2030,</t>
  </si>
  <si>
    <t>8/4/2030,</t>
  </si>
  <si>
    <t>8/31/2030,</t>
  </si>
  <si>
    <t>9/1/2030,</t>
  </si>
  <si>
    <t>10/5/2030,</t>
  </si>
  <si>
    <t>10/6/2030,</t>
  </si>
  <si>
    <t>11/2/2030,</t>
  </si>
  <si>
    <t>11/3/2030,</t>
  </si>
  <si>
    <t>11/30/2030,</t>
  </si>
  <si>
    <t>12/1/2030,</t>
  </si>
  <si>
    <t>1/4/2031,</t>
  </si>
  <si>
    <t>1/5/2031,</t>
  </si>
  <si>
    <t>2/1/2031,</t>
  </si>
  <si>
    <t>2/2/2031,</t>
  </si>
  <si>
    <t>3/1/2031,</t>
  </si>
  <si>
    <t>3/2/2031,</t>
  </si>
  <si>
    <t>4/5/2031,</t>
  </si>
  <si>
    <t>4/6/2031,</t>
  </si>
  <si>
    <t>5/3/2031,</t>
  </si>
  <si>
    <t>5/4/2031,</t>
  </si>
  <si>
    <t>5/31/2031,</t>
  </si>
  <si>
    <t>6/1/2031,</t>
  </si>
  <si>
    <t>7/5/2031,</t>
  </si>
  <si>
    <t>7/6/2031,</t>
  </si>
  <si>
    <t>8/2/2031,</t>
  </si>
  <si>
    <t>8/3/2031,</t>
  </si>
  <si>
    <t>8/30/2031,</t>
  </si>
  <si>
    <t>8/31/2031,</t>
  </si>
  <si>
    <t>10/4/2031,</t>
  </si>
  <si>
    <t>10/5/2031,</t>
  </si>
  <si>
    <t>11/1/2031,</t>
  </si>
  <si>
    <t>11/2/2031,</t>
  </si>
  <si>
    <t>11/29/2031,</t>
  </si>
  <si>
    <t>11/30/2031,</t>
  </si>
  <si>
    <t>1/3/2032,</t>
  </si>
  <si>
    <t>1/4/2032,</t>
  </si>
  <si>
    <t>1/31/2032,</t>
  </si>
  <si>
    <t>2/1/2032,</t>
  </si>
  <si>
    <t>2/28/2032,</t>
  </si>
  <si>
    <t>2/29/2032,</t>
  </si>
  <si>
    <t>4/3/2032,</t>
  </si>
  <si>
    <t>4/4/2032,</t>
  </si>
  <si>
    <t>5/1/2032,</t>
  </si>
  <si>
    <t>5/2/2032,</t>
  </si>
  <si>
    <t>5/29/2032,</t>
  </si>
  <si>
    <t>5/30/2032,</t>
  </si>
  <si>
    <t>7/3/2032,</t>
  </si>
  <si>
    <t>7/4/2032,</t>
  </si>
  <si>
    <t>7/31/2032,</t>
  </si>
  <si>
    <t>8/1/2032,</t>
  </si>
  <si>
    <t>8/28/2032,</t>
  </si>
  <si>
    <t>8/29/2032,</t>
  </si>
  <si>
    <t>10/2/2032,</t>
  </si>
  <si>
    <t>10/3/2032,</t>
  </si>
  <si>
    <t>10/30/2032,</t>
  </si>
  <si>
    <t>10/31/2032,</t>
  </si>
  <si>
    <t>11/27/2032,</t>
  </si>
  <si>
    <t>11/28/2032,</t>
  </si>
  <si>
    <t>1/1/2033,</t>
  </si>
  <si>
    <t>1/2/2033,</t>
  </si>
  <si>
    <t>1/29/2033,</t>
  </si>
  <si>
    <t>1/30/2033,</t>
  </si>
  <si>
    <t>2/26/2033,</t>
  </si>
  <si>
    <t>2/27/2033,</t>
  </si>
  <si>
    <t>4/2/2033,</t>
  </si>
  <si>
    <t>4/3/2033,</t>
  </si>
  <si>
    <t>4/30/2033,</t>
  </si>
  <si>
    <t>5/1/2033,</t>
  </si>
  <si>
    <t>5/28/2033,</t>
  </si>
  <si>
    <t>5/29/2033,</t>
  </si>
  <si>
    <t>7/2/2033,</t>
  </si>
  <si>
    <t>7/3/2033,</t>
  </si>
  <si>
    <t>7/30/2033,</t>
  </si>
  <si>
    <t>7/31/2033,</t>
  </si>
  <si>
    <t>8/27/2033,</t>
  </si>
  <si>
    <t>8/28/2033,</t>
  </si>
  <si>
    <t>10/1/2033,</t>
  </si>
  <si>
    <t>10/2/2033,</t>
  </si>
  <si>
    <t>10/29/2033,</t>
  </si>
  <si>
    <t>10/30/2033,</t>
  </si>
  <si>
    <t>11/26/2033,</t>
  </si>
  <si>
    <t>11/27/2033,</t>
  </si>
  <si>
    <t>12/31/2033,</t>
  </si>
  <si>
    <t>1/1/2034,</t>
  </si>
  <si>
    <t>1/28/2034,</t>
  </si>
  <si>
    <t>1/29/2034,</t>
  </si>
  <si>
    <t>2/25/2034,</t>
  </si>
  <si>
    <t>2/26/2034,</t>
  </si>
  <si>
    <t>4/1/2034,</t>
  </si>
  <si>
    <t>4/2/2034,</t>
  </si>
  <si>
    <t>4/29/2034,</t>
  </si>
  <si>
    <t>4/30/2034,</t>
  </si>
  <si>
    <t>5/27/2034,</t>
  </si>
  <si>
    <t>5/28/2034,</t>
  </si>
  <si>
    <t>7/1/2034,</t>
  </si>
  <si>
    <t>7/2/2034,</t>
  </si>
  <si>
    <t>7/29/2034,</t>
  </si>
  <si>
    <t>7/30/2034,</t>
  </si>
  <si>
    <t>8/26/2034,</t>
  </si>
  <si>
    <t>8/27/2034,</t>
  </si>
  <si>
    <t>9/30/2034,</t>
  </si>
  <si>
    <t>10/1/2034,</t>
  </si>
  <si>
    <t>10/28/2034,</t>
  </si>
  <si>
    <t>10/29/2034,</t>
  </si>
  <si>
    <t>11/25/2034,</t>
  </si>
  <si>
    <t>11/26/2034,</t>
  </si>
  <si>
    <t>12/30/2034,</t>
  </si>
  <si>
    <t>12/31/2034,</t>
  </si>
  <si>
    <t>2/3/2035,</t>
  </si>
  <si>
    <t>2/4/2035,</t>
  </si>
  <si>
    <t>3/3/2035,</t>
  </si>
  <si>
    <t>3/4/2035,</t>
  </si>
  <si>
    <t>4/7/2035,</t>
  </si>
  <si>
    <t>4/8/2035,</t>
  </si>
  <si>
    <t>5/5/2035,</t>
  </si>
  <si>
    <t>5/6/2035,</t>
  </si>
  <si>
    <t>6/2/2035,</t>
  </si>
  <si>
    <t>6/3/2035,</t>
  </si>
  <si>
    <t>7/7/2035,</t>
  </si>
  <si>
    <t>7/8/2035,</t>
  </si>
  <si>
    <t>8/4/2035,</t>
  </si>
  <si>
    <t>8/5/2035,</t>
  </si>
  <si>
    <t>9/1/2035,</t>
  </si>
  <si>
    <t>9/2/2035,</t>
  </si>
  <si>
    <t>10/6/2035,</t>
  </si>
  <si>
    <t>10/7/2035,</t>
  </si>
  <si>
    <t>11/3/2035,</t>
  </si>
  <si>
    <t>11/4/2035,</t>
  </si>
  <si>
    <t>12/1/2035,</t>
  </si>
  <si>
    <t>12/2/2035,</t>
  </si>
  <si>
    <t>1/5/2036,</t>
  </si>
  <si>
    <t>1/6/2036,</t>
  </si>
  <si>
    <t>2/2/2036,</t>
  </si>
  <si>
    <t>2/3/2036,</t>
  </si>
  <si>
    <t>3/1/2036,</t>
  </si>
  <si>
    <t>3/2/2036,</t>
  </si>
  <si>
    <t>4/5/2036,</t>
  </si>
  <si>
    <t>4/6/2036,</t>
  </si>
  <si>
    <t>5/3/2036,</t>
  </si>
  <si>
    <t>5/4/2036,</t>
  </si>
  <si>
    <t>5/31/2036,</t>
  </si>
  <si>
    <t>6/1/2036,</t>
  </si>
  <si>
    <t>7/5/2036,</t>
  </si>
  <si>
    <t>7/6/2036,</t>
  </si>
  <si>
    <t>8/2/2036,</t>
  </si>
  <si>
    <t>8/3/2036,</t>
  </si>
  <si>
    <t>8/30/2036,</t>
  </si>
  <si>
    <t>8/31/2036,</t>
  </si>
  <si>
    <t>10/4/2036,</t>
  </si>
  <si>
    <t>10/5/2036,</t>
  </si>
  <si>
    <t>11/1/2036,</t>
  </si>
  <si>
    <t>11/2/2036,</t>
  </si>
  <si>
    <t>11/29/2036,</t>
  </si>
  <si>
    <t>11/30/2036,</t>
  </si>
  <si>
    <t>1/3/2037,</t>
  </si>
  <si>
    <t>1/4/2037,</t>
  </si>
  <si>
    <t>1/31/2037);</t>
  </si>
  <si>
    <t>var test = month[159];</t>
  </si>
  <si>
    <t>var test2 = month.indexOf(keepdate);</t>
  </si>
  <si>
    <t>var nr0 = new Date(keepdate);</t>
  </si>
  <si>
    <t>var nr1 = nr0.getTime()/(24*60*60*1000);</t>
  </si>
  <si>
    <t>var mth00 = month.map(Date.parse);</t>
  </si>
  <si>
    <t>var mth0 = new Date(mth00[159]);</t>
  </si>
  <si>
    <t>var mth1 = mth0.getTime()/(24*60*60*1000);</t>
  </si>
  <si>
    <t>var pos = '';</t>
  </si>
  <si>
    <t>for (i = 0; i &lt; month.length; i++) {</t>
  </si>
  <si>
    <t xml:space="preserve">    if (((new Date(new Date(month[i])).getTime()/(24*60*60*1000)) - nr1) &gt;= 0) { break; }</t>
  </si>
  <si>
    <t xml:space="preserve">    pos = i;</t>
  </si>
  <si>
    <t>}</t>
  </si>
  <si>
    <t>Fqtr[0]=1;</t>
  </si>
  <si>
    <t>Fqtr[1]=1;</t>
  </si>
  <si>
    <t>Fqtr[2]=1;</t>
  </si>
  <si>
    <t>Fqtr[3]=1;</t>
  </si>
  <si>
    <t>Fqtr[4]=1;</t>
  </si>
  <si>
    <t>Fqtr[5]=1;</t>
  </si>
  <si>
    <t>Fqtr[6]=2;</t>
  </si>
  <si>
    <t>Fqtr[7]=2;</t>
  </si>
  <si>
    <t>Fqtr[8]=2;</t>
  </si>
  <si>
    <t>Fqtr[9]=2;</t>
  </si>
  <si>
    <t>Fqtr[10]=2;</t>
  </si>
  <si>
    <t>Fqtr[11]=2;</t>
  </si>
  <si>
    <t>Fqtr[12]=3;</t>
  </si>
  <si>
    <t>Fqtr[13]=3;</t>
  </si>
  <si>
    <t>Fqtr[14]=3;</t>
  </si>
  <si>
    <t>Fqtr[15]=3;</t>
  </si>
  <si>
    <t>Fqtr[16]=3;</t>
  </si>
  <si>
    <t>Fqtr[17]=3;</t>
  </si>
  <si>
    <t>Fqtr[18]=4;</t>
  </si>
  <si>
    <t>Fqtr[19]=4;</t>
  </si>
  <si>
    <t>Fqtr[20]=4;</t>
  </si>
  <si>
    <t>Fqtr[21]=4;</t>
  </si>
  <si>
    <t>Fqtr[22]=4;</t>
  </si>
  <si>
    <t>Fqtr[23]=4;</t>
  </si>
  <si>
    <t>Fqtr[24]=1;</t>
  </si>
  <si>
    <t>Fqtr[25]=1;</t>
  </si>
  <si>
    <t>Fqtr[26]=1;</t>
  </si>
  <si>
    <t>Fqtr[27]=1;</t>
  </si>
  <si>
    <t>Fqtr[28]=1;</t>
  </si>
  <si>
    <t>Fqtr[29]=1;</t>
  </si>
  <si>
    <t>Fqtr[30]=2;</t>
  </si>
  <si>
    <t>Fqtr[31]=2;</t>
  </si>
  <si>
    <t>Fqtr[32]=2;</t>
  </si>
  <si>
    <t>Fqtr[33]=2;</t>
  </si>
  <si>
    <t>Fqtr[34]=2;</t>
  </si>
  <si>
    <t>Fqtr[35]=2;</t>
  </si>
  <si>
    <t>Fqtr[36]=3;</t>
  </si>
  <si>
    <t>Fqtr[37]=3;</t>
  </si>
  <si>
    <t>Fqtr[38]=3;</t>
  </si>
  <si>
    <t>Fqtr[39]=3;</t>
  </si>
  <si>
    <t>Fqtr[40]=3;</t>
  </si>
  <si>
    <t>Fqtr[41]=3;</t>
  </si>
  <si>
    <t>Fqtr[42]=4;</t>
  </si>
  <si>
    <t>Fqtr[43]=4;</t>
  </si>
  <si>
    <t>Fqtr[44]=4;</t>
  </si>
  <si>
    <t>Fqtr[45]=4;</t>
  </si>
  <si>
    <t>Fqtr[46]=4;</t>
  </si>
  <si>
    <t>Fqtr[47]=4;</t>
  </si>
  <si>
    <t>Fqtr[48]=1;</t>
  </si>
  <si>
    <t>Fqtr[49]=1;</t>
  </si>
  <si>
    <t>Fqtr[50]=1;</t>
  </si>
  <si>
    <t>Fqtr[51]=1;</t>
  </si>
  <si>
    <t>Fqtr[52]=1;</t>
  </si>
  <si>
    <t>Fqtr[53]=1;</t>
  </si>
  <si>
    <t>Fqtr[54]=2;</t>
  </si>
  <si>
    <t>Fqtr[55]=2;</t>
  </si>
  <si>
    <t>Fqtr[56]=2;</t>
  </si>
  <si>
    <t>Fqtr[57]=2;</t>
  </si>
  <si>
    <t>Fqtr[58]=2;</t>
  </si>
  <si>
    <t>Fqtr[59]=2;</t>
  </si>
  <si>
    <t>Fqtr[60]=3;</t>
  </si>
  <si>
    <t>Fqtr[61]=3;</t>
  </si>
  <si>
    <t>Fqtr[62]=3;</t>
  </si>
  <si>
    <t>Fqtr[63]=3;</t>
  </si>
  <si>
    <t>Fqtr[64]=3;</t>
  </si>
  <si>
    <t>Fqtr[65]=3;</t>
  </si>
  <si>
    <t>Fqtr[66]=4;</t>
  </si>
  <si>
    <t>Fqtr[67]=4;</t>
  </si>
  <si>
    <t>Fqtr[68]=4;</t>
  </si>
  <si>
    <t>Fqtr[69]=4;</t>
  </si>
  <si>
    <t>Fqtr[70]=4;</t>
  </si>
  <si>
    <t>Fqtr[71]=4;</t>
  </si>
  <si>
    <t>Fqtr[72]=1;</t>
  </si>
  <si>
    <t>Fqtr[73]=1;</t>
  </si>
  <si>
    <t>Fqtr[74]=1;</t>
  </si>
  <si>
    <t>Fqtr[75]=1;</t>
  </si>
  <si>
    <t>Fqtr[76]=1;</t>
  </si>
  <si>
    <t>Fqtr[77]=1;</t>
  </si>
  <si>
    <t>Fqtr[78]=2;</t>
  </si>
  <si>
    <t>Fqtr[79]=2;</t>
  </si>
  <si>
    <t>Fqtr[80]=2;</t>
  </si>
  <si>
    <t>Fqtr[81]=2;</t>
  </si>
  <si>
    <t>Fqtr[82]=2;</t>
  </si>
  <si>
    <t>Fqtr[83]=2;</t>
  </si>
  <si>
    <t>Fqtr[84]=3;</t>
  </si>
  <si>
    <t>Fqtr[85]=3;</t>
  </si>
  <si>
    <t>Fqtr[86]=3;</t>
  </si>
  <si>
    <t>Fqtr[87]=3;</t>
  </si>
  <si>
    <t>Fqtr[88]=3;</t>
  </si>
  <si>
    <t>Fqtr[89]=3;</t>
  </si>
  <si>
    <t>Fqtr[90]=4;</t>
  </si>
  <si>
    <t>Fqtr[91]=4;</t>
  </si>
  <si>
    <t>Fqtr[92]=4;</t>
  </si>
  <si>
    <t>Fqtr[93]=4;</t>
  </si>
  <si>
    <t>Fqtr[94]=4;</t>
  </si>
  <si>
    <t>Fqtr[95]=4;</t>
  </si>
  <si>
    <t>Fqtr[96]=1;</t>
  </si>
  <si>
    <t>Fqtr[97]=1;</t>
  </si>
  <si>
    <t>Fqtr[98]=1;</t>
  </si>
  <si>
    <t>Fqtr[99]=1;</t>
  </si>
  <si>
    <t>Fqtr[100]=1;</t>
  </si>
  <si>
    <t>Fqtr[101]=1;</t>
  </si>
  <si>
    <t>Fqtr[102]=2;</t>
  </si>
  <si>
    <t>Fqtr[103]=2;</t>
  </si>
  <si>
    <t>Fqtr[104]=2;</t>
  </si>
  <si>
    <t>Fqtr[105]=2;</t>
  </si>
  <si>
    <t>Fqtr[106]=2;</t>
  </si>
  <si>
    <t>Fqtr[107]=2;</t>
  </si>
  <si>
    <t>Fqtr[108]=3;</t>
  </si>
  <si>
    <t>Fqtr[109]=3;</t>
  </si>
  <si>
    <t>Fqtr[110]=3;</t>
  </si>
  <si>
    <t>Fqtr[111]=3;</t>
  </si>
  <si>
    <t>Fqtr[112]=3;</t>
  </si>
  <si>
    <t>Fqtr[113]=3;</t>
  </si>
  <si>
    <t>Fqtr[114]=4;</t>
  </si>
  <si>
    <t>Fqtr[115]=4;</t>
  </si>
  <si>
    <t>Fqtr[116]=4;</t>
  </si>
  <si>
    <t>Fqtr[117]=4;</t>
  </si>
  <si>
    <t>Fqtr[118]=4;</t>
  </si>
  <si>
    <t>Fqtr[119]=4;</t>
  </si>
  <si>
    <t>Fqtr[120]=1;</t>
  </si>
  <si>
    <t>Fqtr[121]=1;</t>
  </si>
  <si>
    <t>Fqtr[122]=1;</t>
  </si>
  <si>
    <t>Fqtr[123]=1;</t>
  </si>
  <si>
    <t>Fqtr[124]=1;</t>
  </si>
  <si>
    <t>Fqtr[125]=1;</t>
  </si>
  <si>
    <t>Fqtr[126]=2;</t>
  </si>
  <si>
    <t>Fqtr[127]=2;</t>
  </si>
  <si>
    <t>Fqtr[128]=2;</t>
  </si>
  <si>
    <t>Fqtr[129]=2;</t>
  </si>
  <si>
    <t>Fqtr[130]=2;</t>
  </si>
  <si>
    <t>Fqtr[131]=2;</t>
  </si>
  <si>
    <t>Fqtr[132]=3;</t>
  </si>
  <si>
    <t>Fqtr[133]=3;</t>
  </si>
  <si>
    <t>Fqtr[134]=3;</t>
  </si>
  <si>
    <t>Fqtr[135]=3;</t>
  </si>
  <si>
    <t>Fqtr[136]=3;</t>
  </si>
  <si>
    <t>Fqtr[137]=3;</t>
  </si>
  <si>
    <t>Fqtr[138]=4;</t>
  </si>
  <si>
    <t>Fqtr[139]=4;</t>
  </si>
  <si>
    <t>Fqtr[140]=4;</t>
  </si>
  <si>
    <t>Fqtr[141]=4;</t>
  </si>
  <si>
    <t>Fqtr[142]=4;</t>
  </si>
  <si>
    <t>Fqtr[143]=4;</t>
  </si>
  <si>
    <t>Fqtr[144]=1;</t>
  </si>
  <si>
    <t>Fqtr[145]=1;</t>
  </si>
  <si>
    <t>Fqtr[146]=1;</t>
  </si>
  <si>
    <t>Fqtr[147]=1;</t>
  </si>
  <si>
    <t>Fqtr[148]=1;</t>
  </si>
  <si>
    <t>Fqtr[149]=1;</t>
  </si>
  <si>
    <t>Fqtr[150]=2;</t>
  </si>
  <si>
    <t>Fqtr[151]=2;</t>
  </si>
  <si>
    <t>Fqtr[152]=2;</t>
  </si>
  <si>
    <t>Fqtr[153]=2;</t>
  </si>
  <si>
    <t>Fqtr[154]=2;</t>
  </si>
  <si>
    <t>Fqtr[155]=2;</t>
  </si>
  <si>
    <t>Fqtr[156]=3;</t>
  </si>
  <si>
    <t>Fqtr[157]=3;</t>
  </si>
  <si>
    <t>Fqtr[158]=3;</t>
  </si>
  <si>
    <t>Fqtr[159]=3;</t>
  </si>
  <si>
    <t>Fqtr[160]=3;</t>
  </si>
  <si>
    <t>Fqtr[161]=3;</t>
  </si>
  <si>
    <t>Fqtr[162]=4;</t>
  </si>
  <si>
    <t>Fqtr[163]=4;</t>
  </si>
  <si>
    <t>Fqtr[164]=4;</t>
  </si>
  <si>
    <t>Fqtr[165]=4;</t>
  </si>
  <si>
    <t>Fqtr[166]=4;</t>
  </si>
  <si>
    <t>Fqtr[167]=4;</t>
  </si>
  <si>
    <t>Fqtr[168]=1;</t>
  </si>
  <si>
    <t>Fqtr[169]=1;</t>
  </si>
  <si>
    <t>Fqtr[170]=1;</t>
  </si>
  <si>
    <t>Fqtr[171]=1;</t>
  </si>
  <si>
    <t>Fqtr[172]=1;</t>
  </si>
  <si>
    <t>Fqtr[173]=1;</t>
  </si>
  <si>
    <t>Fqtr[174]=2;</t>
  </si>
  <si>
    <t>Fqtr[175]=2;</t>
  </si>
  <si>
    <t>Fqtr[176]=2;</t>
  </si>
  <si>
    <t>Fqtr[177]=2;</t>
  </si>
  <si>
    <t>Fqtr[178]=2;</t>
  </si>
  <si>
    <t>Fqtr[179]=2;</t>
  </si>
  <si>
    <t>Fqtr[180]=3;</t>
  </si>
  <si>
    <t>Fqtr[181]=3;</t>
  </si>
  <si>
    <t>Fqtr[182]=3;</t>
  </si>
  <si>
    <t>Fqtr[183]=3;</t>
  </si>
  <si>
    <t>Fqtr[184]=3;</t>
  </si>
  <si>
    <t>Fqtr[185]=3;</t>
  </si>
  <si>
    <t>Fqtr[186]=4;</t>
  </si>
  <si>
    <t>Fqtr[187]=4;</t>
  </si>
  <si>
    <t>Fqtr[188]=4;</t>
  </si>
  <si>
    <t>Fqtr[189]=4;</t>
  </si>
  <si>
    <t>Fqtr[190]=4;</t>
  </si>
  <si>
    <t>Fqtr[191]=4;</t>
  </si>
  <si>
    <t>Fqtr[192]=1;</t>
  </si>
  <si>
    <t>Fqtr[193]=1;</t>
  </si>
  <si>
    <t>Fqtr[194]=1;</t>
  </si>
  <si>
    <t>Fqtr[195]=1;</t>
  </si>
  <si>
    <t>Fqtr[196]=1;</t>
  </si>
  <si>
    <t>Fqtr[197]=1;</t>
  </si>
  <si>
    <t>Fqtr[198]=2;</t>
  </si>
  <si>
    <t>Fqtr[199]=2;</t>
  </si>
  <si>
    <t>Fqtr[200]=2;</t>
  </si>
  <si>
    <t>Fqtr[201]=2;</t>
  </si>
  <si>
    <t>Fqtr[202]=2;</t>
  </si>
  <si>
    <t>Fqtr[203]=2;</t>
  </si>
  <si>
    <t>Fqtr[204]=3;</t>
  </si>
  <si>
    <t>Fqtr[205]=3;</t>
  </si>
  <si>
    <t>Fqtr[206]=3;</t>
  </si>
  <si>
    <t>Fqtr[207]=3;</t>
  </si>
  <si>
    <t>Fqtr[208]=3;</t>
  </si>
  <si>
    <t>Fqtr[209]=3;</t>
  </si>
  <si>
    <t>Fqtr[210]=4;</t>
  </si>
  <si>
    <t>Fqtr[211]=4;</t>
  </si>
  <si>
    <t>Fqtr[212]=4;</t>
  </si>
  <si>
    <t>Fqtr[213]=4;</t>
  </si>
  <si>
    <t>Fqtr[214]=4;</t>
  </si>
  <si>
    <t>Fqtr[215]=4;</t>
  </si>
  <si>
    <t>Fqtr[216]=1;</t>
  </si>
  <si>
    <t>Fqtr[217]=1;</t>
  </si>
  <si>
    <t>Fqtr[218]=1;</t>
  </si>
  <si>
    <t>Fqtr[219]=1;</t>
  </si>
  <si>
    <t>Fqtr[220]=1;</t>
  </si>
  <si>
    <t>Fqtr[221]=1;</t>
  </si>
  <si>
    <t>Fqtr[222]=2;</t>
  </si>
  <si>
    <t>Fqtr[223]=2;</t>
  </si>
  <si>
    <t>Fqtr[224]=2;</t>
  </si>
  <si>
    <t>Fqtr[225]=2;</t>
  </si>
  <si>
    <t>Fqtr[226]=2;</t>
  </si>
  <si>
    <t>Fqtr[227]=2;</t>
  </si>
  <si>
    <t>Fqtr[228]=3;</t>
  </si>
  <si>
    <t>Fqtr[229]=3;</t>
  </si>
  <si>
    <t>Fqtr[230]=3;</t>
  </si>
  <si>
    <t>Fqtr[231]=3;</t>
  </si>
  <si>
    <t>Fqtr[232]=3;</t>
  </si>
  <si>
    <t>Fqtr[233]=3;</t>
  </si>
  <si>
    <t>Fqtr[234]=4;</t>
  </si>
  <si>
    <t>Fqtr[235]=4;</t>
  </si>
  <si>
    <t>Fqtr[236]=4;</t>
  </si>
  <si>
    <t>Fqtr[237]=4;</t>
  </si>
  <si>
    <t>Fqtr[238]=4;</t>
  </si>
  <si>
    <t>Fqtr[239]=4;</t>
  </si>
  <si>
    <t>Fqtr[240]=1;</t>
  </si>
  <si>
    <t>Fqtr[241]=1;</t>
  </si>
  <si>
    <t>Fqtr[242]=1;</t>
  </si>
  <si>
    <t>Fqtr[243]=1;</t>
  </si>
  <si>
    <t>Fqtr[244]=1;</t>
  </si>
  <si>
    <t>Fqtr[245]=1;</t>
  </si>
  <si>
    <t>Fqtr[246]=2;</t>
  </si>
  <si>
    <t>Fqtr[247]=2;</t>
  </si>
  <si>
    <t>Fqtr[248]=2;</t>
  </si>
  <si>
    <t>Fqtr[249]=2;</t>
  </si>
  <si>
    <t>Fqtr[250]=2;</t>
  </si>
  <si>
    <t>Fqtr[251]=2;</t>
  </si>
  <si>
    <t>Fqtr[252]=3;</t>
  </si>
  <si>
    <t>Fqtr[253]=3;</t>
  </si>
  <si>
    <t>Fqtr[254]=3;</t>
  </si>
  <si>
    <t>Fqtr[255]=3;</t>
  </si>
  <si>
    <t>Fqtr[256]=3;</t>
  </si>
  <si>
    <t>Fqtr[257]=3;</t>
  </si>
  <si>
    <t>Fqtr[258]=4;</t>
  </si>
  <si>
    <t>Fqtr[259]=4;</t>
  </si>
  <si>
    <t>Fqtr[260]=4;</t>
  </si>
  <si>
    <t>Fqtr[261]=4;</t>
  </si>
  <si>
    <t>Fqtr[262]=4;</t>
  </si>
  <si>
    <t>Fqtr[263]=4;</t>
  </si>
  <si>
    <t>Fqtr[264]=1;</t>
  </si>
  <si>
    <t>Fqtr[265]=1;</t>
  </si>
  <si>
    <t>Fqtr[266]=1;</t>
  </si>
  <si>
    <t>Fqtr[267]=1;</t>
  </si>
  <si>
    <t>Fqtr[268]=1;</t>
  </si>
  <si>
    <t>Fqtr[269]=1;</t>
  </si>
  <si>
    <t>Fqtr[270]=2;</t>
  </si>
  <si>
    <t>Fqtr[271]=2;</t>
  </si>
  <si>
    <t>Fqtr[272]=2;</t>
  </si>
  <si>
    <t>Fqtr[273]=2;</t>
  </si>
  <si>
    <t>Fqtr[274]=2;</t>
  </si>
  <si>
    <t>Fqtr[275]=2;</t>
  </si>
  <si>
    <t>Fqtr[276]=3;</t>
  </si>
  <si>
    <t>Fqtr[277]=3;</t>
  </si>
  <si>
    <t>Fqtr[278]=3;</t>
  </si>
  <si>
    <t>Fqtr[279]=3;</t>
  </si>
  <si>
    <t>Fqtr[280]=3;</t>
  </si>
  <si>
    <t>Fqtr[281]=3;</t>
  </si>
  <si>
    <t>Fqtr[282]=4;</t>
  </si>
  <si>
    <t>Fqtr[283]=4;</t>
  </si>
  <si>
    <t>Fqtr[284]=4;</t>
  </si>
  <si>
    <t>Fqtr[285]=4;</t>
  </si>
  <si>
    <t>Fqtr[286]=4;</t>
  </si>
  <si>
    <t>Fqtr[287]=4;</t>
  </si>
  <si>
    <t>Fqtr[288]=1;</t>
  </si>
  <si>
    <t>Fqtr[289]=1;</t>
  </si>
  <si>
    <t>Fqtr[290]=1;</t>
  </si>
  <si>
    <t>Fqtr[291]=1;</t>
  </si>
  <si>
    <t>Fqtr[292]=1;</t>
  </si>
  <si>
    <t>Fqtr[293]=1;</t>
  </si>
  <si>
    <t>Fqtr[294]=2;</t>
  </si>
  <si>
    <t>Fqtr[295]=2;</t>
  </si>
  <si>
    <t>Fqtr[296]=2;</t>
  </si>
  <si>
    <t>Fqtr[297]=2;</t>
  </si>
  <si>
    <t>Fqtr[298]=2;</t>
  </si>
  <si>
    <t>Fqtr[299]=2;</t>
  </si>
  <si>
    <t>Fqtr[300]=3;</t>
  </si>
  <si>
    <t>Fqtr[301]=3;</t>
  </si>
  <si>
    <t>Fqtr[302]=3;</t>
  </si>
  <si>
    <t>Fqtr[303]=3;</t>
  </si>
  <si>
    <t>Fqtr[304]=3;</t>
  </si>
  <si>
    <t>Fqtr[305]=3;</t>
  </si>
  <si>
    <t>Fqtr[306]=4;</t>
  </si>
  <si>
    <t>Fqtr[307]=4;</t>
  </si>
  <si>
    <t>Fqtr[308]=4;</t>
  </si>
  <si>
    <t>Fqtr[309]=4;</t>
  </si>
  <si>
    <t>Fqtr[310]=4;</t>
  </si>
  <si>
    <t>Fqtr[311]=4;</t>
  </si>
  <si>
    <t>Fqtr[312]=1;</t>
  </si>
  <si>
    <t>Fqtr[313]=1;</t>
  </si>
  <si>
    <t>Fqtr[314]=1;</t>
  </si>
  <si>
    <t>Fqtr[315]=1;</t>
  </si>
  <si>
    <t>Fqtr[316]=1;</t>
  </si>
  <si>
    <t>Fqtr[317]=1;</t>
  </si>
  <si>
    <t>Fqtr[318]=2;</t>
  </si>
  <si>
    <t>Fqtr[319]=2;</t>
  </si>
  <si>
    <t>Fqtr[320]=2;</t>
  </si>
  <si>
    <t>Fqtr[321]=2;</t>
  </si>
  <si>
    <t>Fqtr[322]=2;</t>
  </si>
  <si>
    <t>Fqtr[323]=2;</t>
  </si>
  <si>
    <t>Fqtr[324]=3;</t>
  </si>
  <si>
    <t>Fqtr[325]=3;</t>
  </si>
  <si>
    <t>Fqtr[326]=3;</t>
  </si>
  <si>
    <t>Fqtr[327]=3;</t>
  </si>
  <si>
    <t>Fqtr[328]=3;</t>
  </si>
  <si>
    <t>Fqtr[329]=3;</t>
  </si>
  <si>
    <t>Fqtr[330]=4;</t>
  </si>
  <si>
    <t>Fqtr[331]=4;</t>
  </si>
  <si>
    <t>Fqtr[332]=4;</t>
  </si>
  <si>
    <t>Fqtr[333]=4;</t>
  </si>
  <si>
    <t>Fqtr[334]=4;</t>
  </si>
  <si>
    <t>Fqtr[335]=4;</t>
  </si>
  <si>
    <t>Fqtr[336]=1;</t>
  </si>
  <si>
    <t>Fqtr[337]=1;</t>
  </si>
  <si>
    <t>Fqtr[338]=1;</t>
  </si>
  <si>
    <t>Fqtr[339]=1;</t>
  </si>
  <si>
    <t>Fqtr[340]=1;</t>
  </si>
  <si>
    <t>Fqtr[341]=1;</t>
  </si>
  <si>
    <t>Fqtr[342]=2;</t>
  </si>
  <si>
    <t>Fqtr[343]=2;</t>
  </si>
  <si>
    <t>Fqtr[344]=2;</t>
  </si>
  <si>
    <t>Fqtr[345]=2;</t>
  </si>
  <si>
    <t>Fqtr[346]=2;</t>
  </si>
  <si>
    <t>Fqtr[347]=2;</t>
  </si>
  <si>
    <t>Fqtr[348]=3;</t>
  </si>
  <si>
    <t>Fqtr[349]=3;</t>
  </si>
  <si>
    <t>Fqtr[350]=3;</t>
  </si>
  <si>
    <t>Fqtr[351]=3;</t>
  </si>
  <si>
    <t>Fqtr[352]=3;</t>
  </si>
  <si>
    <t>Fqtr[353]=3;</t>
  </si>
  <si>
    <t>Fqtr[354]=4;</t>
  </si>
  <si>
    <t>Fqtr[355]=4;</t>
  </si>
  <si>
    <t>Fqtr[356]=4;</t>
  </si>
  <si>
    <t>Fqtr[357]=4;</t>
  </si>
  <si>
    <t>Fqtr[358]=4;</t>
  </si>
  <si>
    <t>Fqtr[359]=4;</t>
  </si>
  <si>
    <t>Fqtr[360]=1;</t>
  </si>
  <si>
    <t>Fqtr[361]=1;</t>
  </si>
  <si>
    <t>Fqtr[362]=1;</t>
  </si>
  <si>
    <t>Fqtr[363]=1;</t>
  </si>
  <si>
    <t>Fqtr[364]=1;</t>
  </si>
  <si>
    <t>Fqtr[365]=1;</t>
  </si>
  <si>
    <t>Fqtr[366]=2;</t>
  </si>
  <si>
    <t>Fqtr[367]=2;</t>
  </si>
  <si>
    <t>Fqtr[368]=2;</t>
  </si>
  <si>
    <t>Fqtr[369]=2;</t>
  </si>
  <si>
    <t>Fqtr[370]=2;</t>
  </si>
  <si>
    <t>Fqtr[371]=2;</t>
  </si>
  <si>
    <t>Fqtr[372]=3;</t>
  </si>
  <si>
    <t>Fqtr[373]=3;</t>
  </si>
  <si>
    <t>Fqtr[374]=3;</t>
  </si>
  <si>
    <t>Fqtr[375]=3;</t>
  </si>
  <si>
    <t>Fqtr[376]=3;</t>
  </si>
  <si>
    <t>Fqtr[377]=3;</t>
  </si>
  <si>
    <t>Fqtr[378]=4;</t>
  </si>
  <si>
    <t>Fqtr[379]=4;</t>
  </si>
  <si>
    <t>Fqtr[380]=4;</t>
  </si>
  <si>
    <t>Fqtr[381]=4;</t>
  </si>
  <si>
    <t>Fqtr[382]=4;</t>
  </si>
  <si>
    <t>Fqtr[383]=4;</t>
  </si>
  <si>
    <t>Fqtr[384]=1;</t>
  </si>
  <si>
    <t>Fqtr[385]=1;</t>
  </si>
  <si>
    <t>Fqtr[386]=1;</t>
  </si>
  <si>
    <t>Fqtr[387]=1;</t>
  </si>
  <si>
    <t>Fqtr[388]=1;</t>
  </si>
  <si>
    <t>Fqtr[389]=1;</t>
  </si>
  <si>
    <t>Fqtr[390]=2;</t>
  </si>
  <si>
    <t>Fqtr[391]=2;</t>
  </si>
  <si>
    <t>Fqtr[392]=2;</t>
  </si>
  <si>
    <t>Fqtr[393]=2;</t>
  </si>
  <si>
    <t>Fqtr[394]=2;</t>
  </si>
  <si>
    <t>Fqtr[395]=2;</t>
  </si>
  <si>
    <t>Fqtr[396]=3;</t>
  </si>
  <si>
    <t>Fqtr[397]=3;</t>
  </si>
  <si>
    <t>Fqtr[398]=3;</t>
  </si>
  <si>
    <t>Fqtr[399]=3;</t>
  </si>
  <si>
    <t>Fqtr[400]=3;</t>
  </si>
  <si>
    <t>Fqtr[401]=3;</t>
  </si>
  <si>
    <t>Fqtr[402]=4;</t>
  </si>
  <si>
    <t>Fqtr[403]=4;</t>
  </si>
  <si>
    <t>Fqtr[404]=4;</t>
  </si>
  <si>
    <t>Fqtr[405]=4;</t>
  </si>
  <si>
    <t>Fqtr[406]=4;</t>
  </si>
  <si>
    <t>Fqtr[407]=4;</t>
  </si>
  <si>
    <t>Fqtr[408]=1;</t>
  </si>
  <si>
    <t>Fqtr[409]=1;</t>
  </si>
  <si>
    <t>Fqtr[410]=1;</t>
  </si>
  <si>
    <t>Fqtr[411]=1;</t>
  </si>
  <si>
    <t>Fqtr[412]=1;</t>
  </si>
  <si>
    <t>Fqtr[413]=1;</t>
  </si>
  <si>
    <t>Fqtr[414]=2;</t>
  </si>
  <si>
    <t>Fqtr[415]=2;</t>
  </si>
  <si>
    <t>Fqtr[416]=2;</t>
  </si>
  <si>
    <t>Fqtr[417]=2;</t>
  </si>
  <si>
    <t>Fqtr[418]=2;</t>
  </si>
  <si>
    <t>Fqtr[419]=2;</t>
  </si>
  <si>
    <t>Fqtr[420]=3;</t>
  </si>
  <si>
    <t>Fqtr[421]=3;</t>
  </si>
  <si>
    <t>Fqtr[422]=3;</t>
  </si>
  <si>
    <t>Fqtr[423]=3;</t>
  </si>
  <si>
    <t>Fqtr[424]=3;</t>
  </si>
  <si>
    <t>Fqtr[425]=3;</t>
  </si>
  <si>
    <t>Fqtr[426]=4;</t>
  </si>
  <si>
    <t>Fqtr[427]=4;</t>
  </si>
  <si>
    <t>Fqtr[428]=4;</t>
  </si>
  <si>
    <t>Fqtr[429]=4;</t>
  </si>
  <si>
    <t>Fqtr[430]=4;</t>
  </si>
  <si>
    <t>Fqtr[431]=4;</t>
  </si>
  <si>
    <t>Fqtr[432]=1;</t>
  </si>
  <si>
    <t>Fqtr[433]=1;</t>
  </si>
  <si>
    <t>Fqtr[434]=1;</t>
  </si>
  <si>
    <t>Fqtr[435]=1;</t>
  </si>
  <si>
    <t>Fqtr[436]=1;</t>
  </si>
  <si>
    <t>Fqtr[437]=1;</t>
  </si>
  <si>
    <t>Fqtr[438]=2;</t>
  </si>
  <si>
    <t>Fqtr[439]=2;</t>
  </si>
  <si>
    <t>Fqtr[440]=2;</t>
  </si>
  <si>
    <t>Fqtr[441]=2;</t>
  </si>
  <si>
    <t>Fqtr[442]=2;</t>
  </si>
  <si>
    <t>Fqtr[443]=2;</t>
  </si>
  <si>
    <t>Fqtr[444]=3;</t>
  </si>
  <si>
    <t>Fqtr[445]=3;</t>
  </si>
  <si>
    <t>Fqtr[446]=3;</t>
  </si>
  <si>
    <t>Fqtr[447]=3;</t>
  </si>
  <si>
    <t>Fqtr[448]=3;</t>
  </si>
  <si>
    <t>Fqtr[449]=3;</t>
  </si>
  <si>
    <t>Fqtr[450]=4;</t>
  </si>
  <si>
    <t>Fqtr[451]=4;</t>
  </si>
  <si>
    <t>Fqtr[452]=4;</t>
  </si>
  <si>
    <t>Fqtr[453]=4;</t>
  </si>
  <si>
    <t>Fqtr[454]=4;</t>
  </si>
  <si>
    <t>Fqtr[455]=4;</t>
  </si>
  <si>
    <t>Fqtr[456]=1;</t>
  </si>
  <si>
    <t>Fqtr[457]=1;</t>
  </si>
  <si>
    <t>Fqtr[458]=1;</t>
  </si>
  <si>
    <t>Fqtr[459]=1;</t>
  </si>
  <si>
    <t>Fqtr[460]=1;</t>
  </si>
  <si>
    <t>Fqtr[461]=1;</t>
  </si>
  <si>
    <t>Fqtr[462]=2;</t>
  </si>
  <si>
    <t>Fqtr[463]=2;</t>
  </si>
  <si>
    <t>Fqtr[464]=2;</t>
  </si>
  <si>
    <t>Fqtr[465]=2;</t>
  </si>
  <si>
    <t>Fqtr[466]=2;</t>
  </si>
  <si>
    <t>Fqtr[467]=2;</t>
  </si>
  <si>
    <t>Fqtr[468]=3;</t>
  </si>
  <si>
    <t>Fqtr[469]=3;</t>
  </si>
  <si>
    <t>Fqtr[470]=3;</t>
  </si>
  <si>
    <t>Fqtr[471]=3;</t>
  </si>
  <si>
    <t>Fqtr[472]=3;</t>
  </si>
  <si>
    <t>Fqtr[473]=3;</t>
  </si>
  <si>
    <t>Fqtr[474]=4;</t>
  </si>
  <si>
    <t>Fqtr[475]=4;</t>
  </si>
  <si>
    <t>Fqtr[476]=4;</t>
  </si>
  <si>
    <t>Fqtr[477]=4;</t>
  </si>
  <si>
    <t>Fqtr[478]=4;</t>
  </si>
  <si>
    <t>Fqtr[479]=4;</t>
  </si>
  <si>
    <t>Fqtr[480]=1;</t>
  </si>
  <si>
    <t>Fqtr[481]=1;</t>
  </si>
  <si>
    <t>Fqtr[482]=1;</t>
  </si>
  <si>
    <t>Fqtr[483]=1;</t>
  </si>
  <si>
    <t>Fqtr[484]=1;</t>
  </si>
  <si>
    <t>Fqtr[485]=1;</t>
  </si>
  <si>
    <t>Fqtr[486]=2;</t>
  </si>
  <si>
    <t>Fqtr[487]=2;</t>
  </si>
  <si>
    <t>Fqtr[488]=2;</t>
  </si>
  <si>
    <t>Fqtr[489]=2;</t>
  </si>
  <si>
    <t>Fqtr[490]=2;</t>
  </si>
  <si>
    <t>Fqtr[491]=2;</t>
  </si>
  <si>
    <t>Fqtr[492]=3;</t>
  </si>
  <si>
    <t>Fqtr[493]=3;</t>
  </si>
  <si>
    <t>Fqtr[494]=3;</t>
  </si>
  <si>
    <t>Fqtr[495]=3;</t>
  </si>
  <si>
    <t>Fqtr[496]=3;</t>
  </si>
  <si>
    <t>Fqtr[497]=3;</t>
  </si>
  <si>
    <t>Fqtr[498]=4;</t>
  </si>
  <si>
    <t>Fqtr[499]=4;</t>
  </si>
  <si>
    <t>Fqtr[500]=4;</t>
  </si>
  <si>
    <t>Fqtr[501]=4;</t>
  </si>
  <si>
    <t>Fqtr[502]=4;</t>
  </si>
  <si>
    <t>Fqtr[503]=4;</t>
  </si>
  <si>
    <t>Fqtr[504]=1;</t>
  </si>
  <si>
    <t>Fqtr[505]=1;</t>
  </si>
  <si>
    <t>Fqtr[506]=1;</t>
  </si>
  <si>
    <t>Fqtr[507]=1;</t>
  </si>
  <si>
    <t>Fqtr[508]=1;</t>
  </si>
  <si>
    <t>Fqtr[509]=1;</t>
  </si>
  <si>
    <t>Fqtr[510]=2;</t>
  </si>
  <si>
    <t>Fqtr[511]=2;</t>
  </si>
  <si>
    <t>Fqtr[512]=2;</t>
  </si>
  <si>
    <t>Fqtr[513]=2;</t>
  </si>
  <si>
    <t>Fqtr[514]=2;</t>
  </si>
  <si>
    <t>Fqtr[515]=2;</t>
  </si>
  <si>
    <t>Fqtr[516]=3;</t>
  </si>
  <si>
    <t>Fqtr[517]=3;</t>
  </si>
  <si>
    <t>Fqtr[518]=3;</t>
  </si>
  <si>
    <t>Fqtr[519]=3;</t>
  </si>
  <si>
    <t>Fqtr[520]=3;</t>
  </si>
  <si>
    <t>Fqtr[521]=3;</t>
  </si>
  <si>
    <t>Fqtr[522]=4;</t>
  </si>
  <si>
    <t>Fqtr[523]=4;</t>
  </si>
  <si>
    <t>Fqtr[524]=4;</t>
  </si>
  <si>
    <t>Fqtr[525]=4;</t>
  </si>
  <si>
    <t>Fqtr[526]=4;</t>
  </si>
  <si>
    <t>Fqtr[527]=4;</t>
  </si>
  <si>
    <t>Fqtr[528]=1;</t>
  </si>
  <si>
    <t>Fqtr[529]=1;</t>
  </si>
  <si>
    <t>Fqtr[530]=1;</t>
  </si>
  <si>
    <t>Fqtr[531]=1;</t>
  </si>
  <si>
    <t>Fqtr[532]=1;</t>
  </si>
  <si>
    <t>Fqtr[533]=1;</t>
  </si>
  <si>
    <t>Fqtr[534]=2;</t>
  </si>
  <si>
    <t>Fqtr[535]=2;</t>
  </si>
  <si>
    <t>Fqtr[536]=2;</t>
  </si>
  <si>
    <t>Fqtr[537]=2;</t>
  </si>
  <si>
    <t>Fqtr[538]=2;</t>
  </si>
  <si>
    <t>Fqtr[539]=2;</t>
  </si>
  <si>
    <t>Fqtr[540]=3;</t>
  </si>
  <si>
    <t>Fqtr[541]=3;</t>
  </si>
  <si>
    <t>Fqtr[542]=3;</t>
  </si>
  <si>
    <t>Fqtr[543]=3;</t>
  </si>
  <si>
    <t>Fqtr[544]=3;</t>
  </si>
  <si>
    <t>Fqtr[545]=3;</t>
  </si>
  <si>
    <t>Fqtr[546]=4;</t>
  </si>
  <si>
    <t>Fqtr[547]=4;</t>
  </si>
  <si>
    <t>Fqtr[548]=4;</t>
  </si>
  <si>
    <t>Fqtr[549]=4;</t>
  </si>
  <si>
    <t>Fqtr[550]=4;</t>
  </si>
  <si>
    <t>Fqtr[551]=4;</t>
  </si>
  <si>
    <t>Fqtr[552]=1;</t>
  </si>
  <si>
    <t>Fqtr[553]=1;</t>
  </si>
  <si>
    <t>Fqtr[554]=1;</t>
  </si>
  <si>
    <t>Fqtr[555]=1;</t>
  </si>
  <si>
    <t>Fqtr[556]=1;</t>
  </si>
  <si>
    <t>Fqtr[557]=1;</t>
  </si>
  <si>
    <t>Fqtr[558]=2;</t>
  </si>
  <si>
    <t>Fqtr[559]=2;</t>
  </si>
  <si>
    <t>Fqtr[560]=2;</t>
  </si>
  <si>
    <t>Fqtr[561]=2;</t>
  </si>
  <si>
    <t>Fqtr[562]=2;</t>
  </si>
  <si>
    <t>Fqtr[563]=2;</t>
  </si>
  <si>
    <t>Fqtr[564]=3;</t>
  </si>
  <si>
    <t>Fqtr[565]=3;</t>
  </si>
  <si>
    <t>Fqtr[566]=3;</t>
  </si>
  <si>
    <t>Fqtr[567]=3;</t>
  </si>
  <si>
    <t>Fqtr[568]=3;</t>
  </si>
  <si>
    <t>Fqtr[569]=3;</t>
  </si>
  <si>
    <t>Fqtr[570]=4;</t>
  </si>
  <si>
    <t>Fqtr[571]=4;</t>
  </si>
  <si>
    <t>Fqtr[572]=4;</t>
  </si>
  <si>
    <t>Fqtr[573]=4;</t>
  </si>
  <si>
    <t>Fqtr[574]=4;</t>
  </si>
  <si>
    <t>Fqtr[575]=4;</t>
  </si>
  <si>
    <t>Fqtr[576]=1;</t>
  </si>
  <si>
    <t>Fqtr[577]=1;</t>
  </si>
  <si>
    <t>Fqtr[578]=1;</t>
  </si>
  <si>
    <t>Fqtr[579]=1;</t>
  </si>
  <si>
    <t>Fqtr[580]=1;</t>
  </si>
  <si>
    <t>Fqtr[581]=1;</t>
  </si>
  <si>
    <t>Fqtr[582]=2;</t>
  </si>
  <si>
    <t>Fqtr[583]=2;</t>
  </si>
  <si>
    <t>Fqtr[584]=2;</t>
  </si>
  <si>
    <t>Fqtr[585]=2;</t>
  </si>
  <si>
    <t>Fqtr[586]=2;</t>
  </si>
  <si>
    <t>Fqtr[587]=2;</t>
  </si>
  <si>
    <t>Fqtr[588]=3;</t>
  </si>
  <si>
    <t>Fqtr[589]=3;</t>
  </si>
  <si>
    <t>Fqtr[590]=3;</t>
  </si>
  <si>
    <t>Fqtr[591]=3;</t>
  </si>
  <si>
    <t>Fqtr[592]=3;</t>
  </si>
  <si>
    <t>Fqtr[593]=3;</t>
  </si>
  <si>
    <t>Fqtr[594]=4;</t>
  </si>
  <si>
    <t>Fqtr[595]=4;</t>
  </si>
  <si>
    <t>Fqtr[596]=4;</t>
  </si>
  <si>
    <t>Fqtr[597]=4;</t>
  </si>
  <si>
    <t>Fqtr[598]=4;</t>
  </si>
  <si>
    <t>Fqtr[599]=4;</t>
  </si>
  <si>
    <t>Fqtr[600]=1;</t>
  </si>
  <si>
    <t>Fqtr[601]=1;</t>
  </si>
  <si>
    <t>Fqtr[602]=1;</t>
  </si>
  <si>
    <t>Fqtr[603]=1;</t>
  </si>
  <si>
    <t>Fqtr[604]=1;</t>
  </si>
  <si>
    <t>Fqtr[605]=1;</t>
  </si>
  <si>
    <t>Fqtr[606]=2;</t>
  </si>
  <si>
    <t>Fqtr[607]=2;</t>
  </si>
  <si>
    <t>Fqtr[608]=2;</t>
  </si>
  <si>
    <t>Fqtr[609]=2;</t>
  </si>
  <si>
    <t>Fqtr[610]=2;</t>
  </si>
  <si>
    <t>Fqtr[611]=2;</t>
  </si>
  <si>
    <t>Fqtr[612]=3;</t>
  </si>
  <si>
    <t>Fqtr[613]=3;</t>
  </si>
  <si>
    <t>Fqtr[614]=3;</t>
  </si>
  <si>
    <t>Fqtr[615]=3;</t>
  </si>
  <si>
    <t>Fqtr[616]=3;</t>
  </si>
  <si>
    <t>Fqtr[617]=3;</t>
  </si>
  <si>
    <t>Fqtr[618]=4;</t>
  </si>
  <si>
    <t>Fqtr[619]=4;</t>
  </si>
  <si>
    <t>Fqtr[620]=4;</t>
  </si>
  <si>
    <t>Fqtr[621]=4;</t>
  </si>
  <si>
    <t>Fqtr[622]=4;</t>
  </si>
  <si>
    <t>Fqtr[623]=4;</t>
  </si>
  <si>
    <t>valueToSet = 'Fiscal Quarter - ' + Fqtr[pos] + "&lt;br&gt;" + 'Fiscal Month - ' + Fpd[pos] + "&lt;br&gt;" + 'Fiscal Month Start - ' + month[pos] + "&lt;br&gt;" + 'Fiscal Month End - ' + month[pos + 1];</t>
  </si>
  <si>
    <t>CODE&gt;&gt;</t>
  </si>
  <si>
    <t>Mname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</si>
  <si>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</si>
  <si>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</si>
  <si>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</si>
  <si>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</si>
  <si>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</si>
  <si>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</si>
  <si>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</si>
  <si>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</si>
  <si>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</si>
  <si>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</si>
  <si>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</si>
  <si>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</si>
  <si>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Fpd[0]='01Feb';</t>
  </si>
  <si>
    <t>Fpd[1]='01Feb';</t>
  </si>
  <si>
    <t>Fpd[2]='02Mar';</t>
  </si>
  <si>
    <t>Fpd[3]='02Mar';</t>
  </si>
  <si>
    <t>Fpd[4]='03Apr';</t>
  </si>
  <si>
    <t>Fpd[5]='03Apr';</t>
  </si>
  <si>
    <t>Fpd[6]='04May';</t>
  </si>
  <si>
    <t>Fpd[7]='04May';</t>
  </si>
  <si>
    <t>Fpd[8]='05Jun';</t>
  </si>
  <si>
    <t>Fpd[9]='05Jun';</t>
  </si>
  <si>
    <t>Fpd[10]='06Jul';</t>
  </si>
  <si>
    <t>Fpd[11]='06Jul';</t>
  </si>
  <si>
    <t>Fpd[12]='07Aug';</t>
  </si>
  <si>
    <t>Fpd[13]='07Aug';</t>
  </si>
  <si>
    <t>Fpd[14]='08Sep';</t>
  </si>
  <si>
    <t>Fpd[15]='08Sep';</t>
  </si>
  <si>
    <t>Fpd[16]='09Oct';</t>
  </si>
  <si>
    <t>Fpd[17]='09Oct';</t>
  </si>
  <si>
    <t>Fpd[18]='10Nov';</t>
  </si>
  <si>
    <t>Fpd[19]='10Nov';</t>
  </si>
  <si>
    <t>Fpd[20]='11Dec';</t>
  </si>
  <si>
    <t>Fpd[21]='11Dec';</t>
  </si>
  <si>
    <t>Fpd[22]='12Jan';</t>
  </si>
  <si>
    <t>Fpd[23]='12Jan';</t>
  </si>
  <si>
    <t>Fpd[24]='01Feb';</t>
  </si>
  <si>
    <t>Fpd[25]='01Feb';</t>
  </si>
  <si>
    <t>Fpd[26]='02Mar';</t>
  </si>
  <si>
    <t>Fpd[27]='02Mar';</t>
  </si>
  <si>
    <t>Fpd[28]='03Apr';</t>
  </si>
  <si>
    <t>Fpd[29]='03Apr';</t>
  </si>
  <si>
    <t>Fpd[30]='04May';</t>
  </si>
  <si>
    <t>Fpd[31]='04May';</t>
  </si>
  <si>
    <t>Fpd[32]='05Jun';</t>
  </si>
  <si>
    <t>Fpd[33]='05Jun';</t>
  </si>
  <si>
    <t>Fpd[34]='06Jul';</t>
  </si>
  <si>
    <t>Fpd[35]='06Jul';</t>
  </si>
  <si>
    <t>Fpd[36]='07Aug';</t>
  </si>
  <si>
    <t>Fpd[37]='07Aug';</t>
  </si>
  <si>
    <t>Fpd[38]='08Sep';</t>
  </si>
  <si>
    <t>Fpd[39]='08Sep';</t>
  </si>
  <si>
    <t>Fpd[40]='09Oct';</t>
  </si>
  <si>
    <t>Fpd[41]='09Oct';</t>
  </si>
  <si>
    <t>Fpd[42]='10Nov';</t>
  </si>
  <si>
    <t>Fpd[43]='10Nov';</t>
  </si>
  <si>
    <t>Fpd[44]='11Dec';</t>
  </si>
  <si>
    <t>Fpd[45]='11Dec';</t>
  </si>
  <si>
    <t>Fpd[46]='12Jan';</t>
  </si>
  <si>
    <t>Fpd[47]='12Jan';</t>
  </si>
  <si>
    <t>Fpd[48]='01Feb';</t>
  </si>
  <si>
    <t>Fpd[49]='01Feb';</t>
  </si>
  <si>
    <t>Fpd[50]='02Mar';</t>
  </si>
  <si>
    <t>Fpd[51]='02Mar';</t>
  </si>
  <si>
    <t>Fpd[52]='03Apr';</t>
  </si>
  <si>
    <t>Fpd[53]='03Apr';</t>
  </si>
  <si>
    <t>Fpd[54]='04May';</t>
  </si>
  <si>
    <t>Fpd[55]='04May';</t>
  </si>
  <si>
    <t>Fpd[56]='05Jun';</t>
  </si>
  <si>
    <t>Fpd[57]='05Jun';</t>
  </si>
  <si>
    <t>Fpd[58]='06Jul';</t>
  </si>
  <si>
    <t>Fpd[59]='06Jul';</t>
  </si>
  <si>
    <t>Fpd[60]='07Aug';</t>
  </si>
  <si>
    <t>Fpd[61]='07Aug';</t>
  </si>
  <si>
    <t>Fpd[62]='08Sep';</t>
  </si>
  <si>
    <t>Fpd[63]='08Sep';</t>
  </si>
  <si>
    <t>Fpd[64]='09Oct';</t>
  </si>
  <si>
    <t>Fpd[65]='09Oct';</t>
  </si>
  <si>
    <t>Fpd[66]='10Nov';</t>
  </si>
  <si>
    <t>Fpd[67]='10Nov';</t>
  </si>
  <si>
    <t>Fpd[68]='11Dec';</t>
  </si>
  <si>
    <t>Fpd[69]='11Dec';</t>
  </si>
  <si>
    <t>Fpd[70]='12Jan';</t>
  </si>
  <si>
    <t>Fpd[71]='12Jan';</t>
  </si>
  <si>
    <t>Fpd[72]='01Feb';</t>
  </si>
  <si>
    <t>Fpd[73]='01Feb';</t>
  </si>
  <si>
    <t>Fpd[74]='02Mar';</t>
  </si>
  <si>
    <t>Fpd[75]='02Mar';</t>
  </si>
  <si>
    <t>Fpd[76]='03Apr';</t>
  </si>
  <si>
    <t>Fpd[77]='03Apr';</t>
  </si>
  <si>
    <t>Fpd[78]='04May';</t>
  </si>
  <si>
    <t>Fpd[79]='04May';</t>
  </si>
  <si>
    <t>Fpd[80]='05Jun';</t>
  </si>
  <si>
    <t>Fpd[81]='05Jun';</t>
  </si>
  <si>
    <t>Fpd[82]='06Jul';</t>
  </si>
  <si>
    <t>Fpd[83]='06Jul';</t>
  </si>
  <si>
    <t>Fpd[84]='07Aug';</t>
  </si>
  <si>
    <t>Fpd[85]='07Aug';</t>
  </si>
  <si>
    <t>Fpd[86]='08Sep';</t>
  </si>
  <si>
    <t>Fpd[87]='08Sep';</t>
  </si>
  <si>
    <t>Fpd[88]='09Oct';</t>
  </si>
  <si>
    <t>Fpd[89]='09Oct';</t>
  </si>
  <si>
    <t>Fpd[90]='10Nov';</t>
  </si>
  <si>
    <t>Fpd[91]='10Nov';</t>
  </si>
  <si>
    <t>Fpd[92]='11Dec';</t>
  </si>
  <si>
    <t>Fpd[93]='11Dec';</t>
  </si>
  <si>
    <t>Fpd[94]='12Jan';</t>
  </si>
  <si>
    <t>Fpd[95]='12Jan';</t>
  </si>
  <si>
    <t>Fpd[96]='01Feb';</t>
  </si>
  <si>
    <t>Fpd[97]='01Feb';</t>
  </si>
  <si>
    <t>Fpd[98]='02Mar';</t>
  </si>
  <si>
    <t>Fpd[99]='02Mar';</t>
  </si>
  <si>
    <t>Fpd[100]='03Apr';</t>
  </si>
  <si>
    <t>Fpd[101]='03Apr';</t>
  </si>
  <si>
    <t>Fpd[102]='04May';</t>
  </si>
  <si>
    <t>Fpd[103]='04May';</t>
  </si>
  <si>
    <t>Fpd[104]='05Jun';</t>
  </si>
  <si>
    <t>Fpd[105]='05Jun';</t>
  </si>
  <si>
    <t>Fpd[106]='06Jul';</t>
  </si>
  <si>
    <t>Fpd[107]='06Jul';</t>
  </si>
  <si>
    <t>Fpd[108]='07Aug';</t>
  </si>
  <si>
    <t>Fpd[109]='07Aug';</t>
  </si>
  <si>
    <t>Fpd[110]='08Sep';</t>
  </si>
  <si>
    <t>Fpd[111]='08Sep';</t>
  </si>
  <si>
    <t>Fpd[112]='09Oct';</t>
  </si>
  <si>
    <t>Fpd[113]='09Oct';</t>
  </si>
  <si>
    <t>Fpd[114]='10Nov';</t>
  </si>
  <si>
    <t>Fpd[115]='10Nov';</t>
  </si>
  <si>
    <t>Fpd[116]='11Dec';</t>
  </si>
  <si>
    <t>Fpd[117]='11Dec';</t>
  </si>
  <si>
    <t>Fpd[118]='12Jan';</t>
  </si>
  <si>
    <t>Fpd[119]='12Jan';</t>
  </si>
  <si>
    <t>Fpd[120]='01Feb';</t>
  </si>
  <si>
    <t>Fpd[121]='01Feb';</t>
  </si>
  <si>
    <t>Fpd[122]='02Mar';</t>
  </si>
  <si>
    <t>Fpd[123]='02Mar';</t>
  </si>
  <si>
    <t>Fpd[124]='03Apr';</t>
  </si>
  <si>
    <t>Fpd[125]='03Apr';</t>
  </si>
  <si>
    <t>Fpd[126]='04May';</t>
  </si>
  <si>
    <t>Fpd[127]='04May';</t>
  </si>
  <si>
    <t>Fpd[128]='05Jun';</t>
  </si>
  <si>
    <t>Fpd[129]='05Jun';</t>
  </si>
  <si>
    <t>Fpd[130]='06Jul';</t>
  </si>
  <si>
    <t>Fpd[131]='06Jul';</t>
  </si>
  <si>
    <t>Fpd[132]='07Aug';</t>
  </si>
  <si>
    <t>Fpd[133]='07Aug';</t>
  </si>
  <si>
    <t>Fpd[134]='08Sep';</t>
  </si>
  <si>
    <t>Fpd[135]='08Sep';</t>
  </si>
  <si>
    <t>Fpd[136]='09Oct';</t>
  </si>
  <si>
    <t>Fpd[137]='09Oct';</t>
  </si>
  <si>
    <t>Fpd[138]='10Nov';</t>
  </si>
  <si>
    <t>Fpd[139]='10Nov';</t>
  </si>
  <si>
    <t>Fpd[140]='11Dec';</t>
  </si>
  <si>
    <t>Fpd[141]='11Dec';</t>
  </si>
  <si>
    <t>Fpd[142]='12Jan';</t>
  </si>
  <si>
    <t>Fpd[143]='12Jan';</t>
  </si>
  <si>
    <t>Fpd[144]='01Feb';</t>
  </si>
  <si>
    <t>Fpd[145]='01Feb';</t>
  </si>
  <si>
    <t>Fpd[146]='02Mar';</t>
  </si>
  <si>
    <t>Fpd[147]='02Mar';</t>
  </si>
  <si>
    <t>Fpd[148]='03Apr';</t>
  </si>
  <si>
    <t>Fpd[149]='03Apr';</t>
  </si>
  <si>
    <t>Fpd[150]='04May';</t>
  </si>
  <si>
    <t>Fpd[151]='04May';</t>
  </si>
  <si>
    <t>Fpd[152]='05Jun';</t>
  </si>
  <si>
    <t>Fpd[153]='05Jun';</t>
  </si>
  <si>
    <t>Fpd[154]='06Jul';</t>
  </si>
  <si>
    <t>Fpd[155]='06Jul';</t>
  </si>
  <si>
    <t>Fpd[156]='07Aug';</t>
  </si>
  <si>
    <t>Fpd[157]='07Aug';</t>
  </si>
  <si>
    <t>Fpd[158]='08Sep';</t>
  </si>
  <si>
    <t>Fpd[159]='08Sep';</t>
  </si>
  <si>
    <t>Fpd[160]='09Oct';</t>
  </si>
  <si>
    <t>Fpd[161]='09Oct';</t>
  </si>
  <si>
    <t>Fpd[162]='10Nov';</t>
  </si>
  <si>
    <t>Fpd[163]='10Nov';</t>
  </si>
  <si>
    <t>Fpd[164]='11Dec';</t>
  </si>
  <si>
    <t>Fpd[165]='11Dec';</t>
  </si>
  <si>
    <t>Fpd[166]='12Jan';</t>
  </si>
  <si>
    <t>Fpd[167]='12Jan';</t>
  </si>
  <si>
    <t>Fpd[168]='01Feb';</t>
  </si>
  <si>
    <t>Fpd[169]='01Feb';</t>
  </si>
  <si>
    <t>Fpd[170]='02Mar';</t>
  </si>
  <si>
    <t>Fpd[171]='02Mar';</t>
  </si>
  <si>
    <t>Fpd[172]='03Apr';</t>
  </si>
  <si>
    <t>Fpd[173]='03Apr';</t>
  </si>
  <si>
    <t>Fpd[174]='04May';</t>
  </si>
  <si>
    <t>Fpd[175]='04May';</t>
  </si>
  <si>
    <t>Fpd[176]='05Jun';</t>
  </si>
  <si>
    <t>Fpd[177]='05Jun';</t>
  </si>
  <si>
    <t>Fpd[178]='06Jul';</t>
  </si>
  <si>
    <t>Fpd[179]='06Jul';</t>
  </si>
  <si>
    <t>Fpd[180]='07Aug';</t>
  </si>
  <si>
    <t>Fpd[181]='07Aug';</t>
  </si>
  <si>
    <t>Fpd[182]='08Sep';</t>
  </si>
  <si>
    <t>Fpd[183]='08Sep';</t>
  </si>
  <si>
    <t>Fpd[184]='09Oct';</t>
  </si>
  <si>
    <t>Fpd[185]='09Oct';</t>
  </si>
  <si>
    <t>Fpd[186]='10Nov';</t>
  </si>
  <si>
    <t>Fpd[187]='10Nov';</t>
  </si>
  <si>
    <t>Fpd[188]='11Dec';</t>
  </si>
  <si>
    <t>Fpd[189]='11Dec';</t>
  </si>
  <si>
    <t>Fpd[190]='12Jan';</t>
  </si>
  <si>
    <t>Fpd[191]='12Jan';</t>
  </si>
  <si>
    <t>Fpd[192]='01Feb';</t>
  </si>
  <si>
    <t>Fpd[193]='01Feb';</t>
  </si>
  <si>
    <t>Fpd[194]='02Mar';</t>
  </si>
  <si>
    <t>Fpd[195]='02Mar';</t>
  </si>
  <si>
    <t>Fpd[196]='03Apr';</t>
  </si>
  <si>
    <t>Fpd[197]='03Apr';</t>
  </si>
  <si>
    <t>Fpd[198]='04May';</t>
  </si>
  <si>
    <t>Fpd[199]='04May';</t>
  </si>
  <si>
    <t>Fpd[200]='05Jun';</t>
  </si>
  <si>
    <t>Fpd[201]='05Jun';</t>
  </si>
  <si>
    <t>Fpd[202]='06Jul';</t>
  </si>
  <si>
    <t>Fpd[203]='06Jul';</t>
  </si>
  <si>
    <t>Fpd[204]='07Aug';</t>
  </si>
  <si>
    <t>Fpd[205]='07Aug';</t>
  </si>
  <si>
    <t>Fpd[206]='08Sep';</t>
  </si>
  <si>
    <t>Fpd[207]='08Sep';</t>
  </si>
  <si>
    <t>Fpd[208]='09Oct';</t>
  </si>
  <si>
    <t>Fpd[209]='09Oct';</t>
  </si>
  <si>
    <t>Fpd[210]='10Nov';</t>
  </si>
  <si>
    <t>Fpd[211]='10Nov';</t>
  </si>
  <si>
    <t>Fpd[212]='11Dec';</t>
  </si>
  <si>
    <t>Fpd[213]='11Dec';</t>
  </si>
  <si>
    <t>Fpd[214]='12Jan';</t>
  </si>
  <si>
    <t>Fpd[215]='12Jan';</t>
  </si>
  <si>
    <t>Fpd[216]='01Feb';</t>
  </si>
  <si>
    <t>Fpd[217]='01Feb';</t>
  </si>
  <si>
    <t>Fpd[218]='02Mar';</t>
  </si>
  <si>
    <t>Fpd[219]='02Mar';</t>
  </si>
  <si>
    <t>Fpd[220]='03Apr';</t>
  </si>
  <si>
    <t>Fpd[221]='03Apr';</t>
  </si>
  <si>
    <t>Fpd[222]='04May';</t>
  </si>
  <si>
    <t>Fpd[223]='04May';</t>
  </si>
  <si>
    <t>Fpd[224]='05Jun';</t>
  </si>
  <si>
    <t>Fpd[225]='05Jun';</t>
  </si>
  <si>
    <t>Fpd[226]='06Jul';</t>
  </si>
  <si>
    <t>Fpd[227]='06Jul';</t>
  </si>
  <si>
    <t>Fpd[228]='07Aug';</t>
  </si>
  <si>
    <t>Fpd[229]='07Aug';</t>
  </si>
  <si>
    <t>Fpd[230]='08Sep';</t>
  </si>
  <si>
    <t>Fpd[231]='08Sep';</t>
  </si>
  <si>
    <t>Fpd[232]='09Oct';</t>
  </si>
  <si>
    <t>Fpd[233]='09Oct';</t>
  </si>
  <si>
    <t>Fpd[234]='10Nov';</t>
  </si>
  <si>
    <t>Fpd[235]='10Nov';</t>
  </si>
  <si>
    <t>Fpd[236]='11Dec';</t>
  </si>
  <si>
    <t>Fpd[237]='11Dec';</t>
  </si>
  <si>
    <t>Fpd[238]='12Jan';</t>
  </si>
  <si>
    <t>Fpd[239]='12Jan';</t>
  </si>
  <si>
    <t>Fpd[240]='01Feb';</t>
  </si>
  <si>
    <t>Fpd[241]='01Feb';</t>
  </si>
  <si>
    <t>Fpd[242]='02Mar';</t>
  </si>
  <si>
    <t>Fpd[243]='02Mar';</t>
  </si>
  <si>
    <t>Fpd[244]='03Apr';</t>
  </si>
  <si>
    <t>Fpd[245]='03Apr';</t>
  </si>
  <si>
    <t>Fpd[246]='04May';</t>
  </si>
  <si>
    <t>Fpd[247]='04May';</t>
  </si>
  <si>
    <t>Fpd[248]='05Jun';</t>
  </si>
  <si>
    <t>Fpd[249]='05Jun';</t>
  </si>
  <si>
    <t>Fpd[250]='06Jul';</t>
  </si>
  <si>
    <t>Fpd[251]='06Jul';</t>
  </si>
  <si>
    <t>Fpd[252]='07Aug';</t>
  </si>
  <si>
    <t>Fpd[253]='07Aug';</t>
  </si>
  <si>
    <t>Fpd[254]='08Sep';</t>
  </si>
  <si>
    <t>Fpd[255]='08Sep';</t>
  </si>
  <si>
    <t>Fpd[256]='09Oct';</t>
  </si>
  <si>
    <t>Fpd[257]='09Oct';</t>
  </si>
  <si>
    <t>Fpd[258]='10Nov';</t>
  </si>
  <si>
    <t>Fpd[259]='10Nov';</t>
  </si>
  <si>
    <t>Fpd[260]='11Dec';</t>
  </si>
  <si>
    <t>Fpd[261]='11Dec';</t>
  </si>
  <si>
    <t>Fpd[262]='12Jan';</t>
  </si>
  <si>
    <t>Fpd[263]='12Jan';</t>
  </si>
  <si>
    <t>Fpd[264]='01Feb';</t>
  </si>
  <si>
    <t>Fpd[265]='01Feb';</t>
  </si>
  <si>
    <t>Fpd[266]='02Mar';</t>
  </si>
  <si>
    <t>Fpd[267]='02Mar';</t>
  </si>
  <si>
    <t>Fpd[268]='03Apr';</t>
  </si>
  <si>
    <t>Fpd[269]='03Apr';</t>
  </si>
  <si>
    <t>Fpd[270]='04May';</t>
  </si>
  <si>
    <t>Fpd[271]='04May';</t>
  </si>
  <si>
    <t>Fpd[272]='05Jun';</t>
  </si>
  <si>
    <t>Fpd[273]='05Jun';</t>
  </si>
  <si>
    <t>Fpd[274]='06Jul';</t>
  </si>
  <si>
    <t>Fpd[275]='06Jul';</t>
  </si>
  <si>
    <t>Fpd[276]='07Aug';</t>
  </si>
  <si>
    <t>Fpd[277]='07Aug';</t>
  </si>
  <si>
    <t>Fpd[278]='08Sep';</t>
  </si>
  <si>
    <t>Fpd[279]='08Sep';</t>
  </si>
  <si>
    <t>Fpd[280]='09Oct';</t>
  </si>
  <si>
    <t>Fpd[281]='09Oct';</t>
  </si>
  <si>
    <t>Fpd[282]='10Nov';</t>
  </si>
  <si>
    <t>Fpd[283]='10Nov';</t>
  </si>
  <si>
    <t>Fpd[284]='11Dec';</t>
  </si>
  <si>
    <t>Fpd[285]='11Dec';</t>
  </si>
  <si>
    <t>Fpd[286]='12Jan';</t>
  </si>
  <si>
    <t>Fpd[287]='12Jan';</t>
  </si>
  <si>
    <t>Fpd[288]='01Feb';</t>
  </si>
  <si>
    <t>Fpd[289]='01Feb';</t>
  </si>
  <si>
    <t>Fpd[290]='02Mar';</t>
  </si>
  <si>
    <t>Fpd[291]='02Mar';</t>
  </si>
  <si>
    <t>Fpd[292]='03Apr';</t>
  </si>
  <si>
    <t>Fpd[293]='03Apr';</t>
  </si>
  <si>
    <t>Fpd[294]='04May';</t>
  </si>
  <si>
    <t>Fpd[295]='04May';</t>
  </si>
  <si>
    <t>Fpd[296]='05Jun';</t>
  </si>
  <si>
    <t>Fpd[297]='05Jun';</t>
  </si>
  <si>
    <t>Fpd[298]='06Jul';</t>
  </si>
  <si>
    <t>Fpd[299]='06Jul';</t>
  </si>
  <si>
    <t>Fpd[300]='07Aug';</t>
  </si>
  <si>
    <t>Fpd[301]='07Aug';</t>
  </si>
  <si>
    <t>Fpd[302]='08Sep';</t>
  </si>
  <si>
    <t>Fpd[303]='08Sep';</t>
  </si>
  <si>
    <t>Fpd[304]='09Oct';</t>
  </si>
  <si>
    <t>Fpd[305]='09Oct';</t>
  </si>
  <si>
    <t>Fpd[306]='10Nov';</t>
  </si>
  <si>
    <t>Fpd[307]='10Nov';</t>
  </si>
  <si>
    <t>Fpd[308]='11Dec';</t>
  </si>
  <si>
    <t>Fpd[309]='11Dec';</t>
  </si>
  <si>
    <t>Fpd[310]='12Jan';</t>
  </si>
  <si>
    <t>Fpd[311]='12Jan';</t>
  </si>
  <si>
    <t>Fpd[312]='01Feb';</t>
  </si>
  <si>
    <t>Fpd[313]='01Feb';</t>
  </si>
  <si>
    <t>Fpd[314]='02Mar';</t>
  </si>
  <si>
    <t>Fpd[315]='02Mar';</t>
  </si>
  <si>
    <t>Fpd[316]='03Apr';</t>
  </si>
  <si>
    <t>Fpd[317]='03Apr';</t>
  </si>
  <si>
    <t>Fpd[318]='04May';</t>
  </si>
  <si>
    <t>Fpd[319]='04May';</t>
  </si>
  <si>
    <t>Fpd[320]='05Jun';</t>
  </si>
  <si>
    <t>Fpd[321]='05Jun';</t>
  </si>
  <si>
    <t>Fpd[322]='06Jul';</t>
  </si>
  <si>
    <t>Fpd[323]='06Jul';</t>
  </si>
  <si>
    <t>Fpd[324]='07Aug';</t>
  </si>
  <si>
    <t>Fpd[325]='07Aug';</t>
  </si>
  <si>
    <t>Fpd[326]='08Sep';</t>
  </si>
  <si>
    <t>Fpd[327]='08Sep';</t>
  </si>
  <si>
    <t>Fpd[328]='09Oct';</t>
  </si>
  <si>
    <t>Fpd[329]='09Oct';</t>
  </si>
  <si>
    <t>Fpd[330]='10Nov';</t>
  </si>
  <si>
    <t>Fpd[331]='10Nov';</t>
  </si>
  <si>
    <t>Fpd[332]='11Dec';</t>
  </si>
  <si>
    <t>Fpd[333]='11Dec';</t>
  </si>
  <si>
    <t>Fpd[334]='12Jan';</t>
  </si>
  <si>
    <t>Fpd[335]='12Jan';</t>
  </si>
  <si>
    <t>Fpd[336]='01Feb';</t>
  </si>
  <si>
    <t>Fpd[337]='01Feb';</t>
  </si>
  <si>
    <t>Fpd[338]='02Mar';</t>
  </si>
  <si>
    <t>Fpd[339]='02Mar';</t>
  </si>
  <si>
    <t>Fpd[340]='03Apr';</t>
  </si>
  <si>
    <t>Fpd[341]='03Apr';</t>
  </si>
  <si>
    <t>Fpd[342]='04May';</t>
  </si>
  <si>
    <t>Fpd[343]='04May';</t>
  </si>
  <si>
    <t>Fpd[344]='05Jun';</t>
  </si>
  <si>
    <t>Fpd[345]='05Jun';</t>
  </si>
  <si>
    <t>Fpd[346]='06Jul';</t>
  </si>
  <si>
    <t>Fpd[347]='06Jul';</t>
  </si>
  <si>
    <t>Fpd[348]='07Aug';</t>
  </si>
  <si>
    <t>Fpd[349]='07Aug';</t>
  </si>
  <si>
    <t>Fpd[350]='08Sep';</t>
  </si>
  <si>
    <t>Fpd[351]='08Sep';</t>
  </si>
  <si>
    <t>Fpd[352]='09Oct';</t>
  </si>
  <si>
    <t>Fpd[353]='09Oct';</t>
  </si>
  <si>
    <t>Fpd[354]='10Nov';</t>
  </si>
  <si>
    <t>Fpd[355]='10Nov';</t>
  </si>
  <si>
    <t>Fpd[356]='11Dec';</t>
  </si>
  <si>
    <t>Fpd[357]='11Dec';</t>
  </si>
  <si>
    <t>Fpd[358]='12Jan';</t>
  </si>
  <si>
    <t>Fpd[359]='12Jan';</t>
  </si>
  <si>
    <t>Fpd[360]='01Feb';</t>
  </si>
  <si>
    <t>Fpd[361]='01Feb';</t>
  </si>
  <si>
    <t>Fpd[362]='02Mar';</t>
  </si>
  <si>
    <t>Fpd[363]='02Mar';</t>
  </si>
  <si>
    <t>Fpd[364]='03Apr';</t>
  </si>
  <si>
    <t>Fpd[365]='03Apr';</t>
  </si>
  <si>
    <t>Fpd[366]='04May';</t>
  </si>
  <si>
    <t>Fpd[367]='04May';</t>
  </si>
  <si>
    <t>Fpd[368]='05Jun';</t>
  </si>
  <si>
    <t>Fpd[369]='05Jun';</t>
  </si>
  <si>
    <t>Fpd[370]='06Jul';</t>
  </si>
  <si>
    <t>Fpd[371]='06Jul';</t>
  </si>
  <si>
    <t>Fpd[372]='07Aug';</t>
  </si>
  <si>
    <t>Fpd[373]='07Aug';</t>
  </si>
  <si>
    <t>Fpd[374]='08Sep';</t>
  </si>
  <si>
    <t>Fpd[375]='08Sep';</t>
  </si>
  <si>
    <t>Fpd[376]='09Oct';</t>
  </si>
  <si>
    <t>Fpd[377]='09Oct';</t>
  </si>
  <si>
    <t>Fpd[378]='10Nov';</t>
  </si>
  <si>
    <t>Fpd[379]='10Nov';</t>
  </si>
  <si>
    <t>Fpd[380]='11Dec';</t>
  </si>
  <si>
    <t>Fpd[381]='11Dec';</t>
  </si>
  <si>
    <t>Fpd[382]='12Jan';</t>
  </si>
  <si>
    <t>Fpd[383]='12Jan';</t>
  </si>
  <si>
    <t>Fpd[384]='01Feb';</t>
  </si>
  <si>
    <t>Fpd[385]='01Feb';</t>
  </si>
  <si>
    <t>Fpd[386]='02Mar';</t>
  </si>
  <si>
    <t>Fpd[387]='02Mar';</t>
  </si>
  <si>
    <t>Fpd[388]='03Apr';</t>
  </si>
  <si>
    <t>Fpd[389]='03Apr';</t>
  </si>
  <si>
    <t>Fpd[390]='04May';</t>
  </si>
  <si>
    <t>Fpd[391]='04May';</t>
  </si>
  <si>
    <t>Fpd[392]='05Jun';</t>
  </si>
  <si>
    <t>Fpd[393]='05Jun';</t>
  </si>
  <si>
    <t>Fpd[394]='06Jul';</t>
  </si>
  <si>
    <t>Fpd[395]='06Jul';</t>
  </si>
  <si>
    <t>Fpd[396]='07Aug';</t>
  </si>
  <si>
    <t>Fpd[397]='07Aug';</t>
  </si>
  <si>
    <t>Fpd[398]='08Sep';</t>
  </si>
  <si>
    <t>Fpd[399]='08Sep';</t>
  </si>
  <si>
    <t>Fpd[400]='09Oct';</t>
  </si>
  <si>
    <t>Fpd[401]='09Oct';</t>
  </si>
  <si>
    <t>Fpd[402]='10Nov';</t>
  </si>
  <si>
    <t>Fpd[403]='10Nov';</t>
  </si>
  <si>
    <t>Fpd[404]='11Dec';</t>
  </si>
  <si>
    <t>Fpd[405]='11Dec';</t>
  </si>
  <si>
    <t>Fpd[406]='12Jan';</t>
  </si>
  <si>
    <t>Fpd[407]='12Jan';</t>
  </si>
  <si>
    <t>Fpd[408]='01Feb';</t>
  </si>
  <si>
    <t>Fpd[409]='01Feb';</t>
  </si>
  <si>
    <t>Fpd[410]='02Mar';</t>
  </si>
  <si>
    <t>Fpd[411]='02Mar';</t>
  </si>
  <si>
    <t>Fpd[412]='03Apr';</t>
  </si>
  <si>
    <t>Fpd[413]='03Apr';</t>
  </si>
  <si>
    <t>Fpd[414]='04May';</t>
  </si>
  <si>
    <t>Fpd[415]='04May';</t>
  </si>
  <si>
    <t>Fpd[416]='05Jun';</t>
  </si>
  <si>
    <t>Fpd[417]='05Jun';</t>
  </si>
  <si>
    <t>Fpd[418]='06Jul';</t>
  </si>
  <si>
    <t>Fpd[419]='06Jul';</t>
  </si>
  <si>
    <t>Fpd[420]='07Aug';</t>
  </si>
  <si>
    <t>Fpd[421]='07Aug';</t>
  </si>
  <si>
    <t>Fpd[422]='08Sep';</t>
  </si>
  <si>
    <t>Fpd[423]='08Sep';</t>
  </si>
  <si>
    <t>Fpd[424]='09Oct';</t>
  </si>
  <si>
    <t>Fpd[425]='09Oct';</t>
  </si>
  <si>
    <t>Fpd[426]='10Nov';</t>
  </si>
  <si>
    <t>Fpd[427]='10Nov';</t>
  </si>
  <si>
    <t>Fpd[428]='11Dec';</t>
  </si>
  <si>
    <t>Fpd[429]='11Dec';</t>
  </si>
  <si>
    <t>Fpd[430]='12Jan';</t>
  </si>
  <si>
    <t>Fpd[431]='12Jan';</t>
  </si>
  <si>
    <t>Fpd[432]='01Feb';</t>
  </si>
  <si>
    <t>Fpd[433]='01Feb';</t>
  </si>
  <si>
    <t>Fpd[434]='02Mar';</t>
  </si>
  <si>
    <t>Fpd[435]='02Mar';</t>
  </si>
  <si>
    <t>Fpd[436]='03Apr';</t>
  </si>
  <si>
    <t>Fpd[437]='03Apr';</t>
  </si>
  <si>
    <t>Fpd[438]='04May';</t>
  </si>
  <si>
    <t>Fpd[439]='04May';</t>
  </si>
  <si>
    <t>Fpd[440]='05Jun';</t>
  </si>
  <si>
    <t>Fpd[441]='05Jun';</t>
  </si>
  <si>
    <t>Fpd[442]='06Jul';</t>
  </si>
  <si>
    <t>Fpd[443]='06Jul';</t>
  </si>
  <si>
    <t>Fpd[444]='07Aug';</t>
  </si>
  <si>
    <t>Fpd[445]='07Aug';</t>
  </si>
  <si>
    <t>Fpd[446]='08Sep';</t>
  </si>
  <si>
    <t>Fpd[447]='08Sep';</t>
  </si>
  <si>
    <t>Fpd[448]='09Oct';</t>
  </si>
  <si>
    <t>Fpd[449]='09Oct';</t>
  </si>
  <si>
    <t>Fpd[450]='10Nov';</t>
  </si>
  <si>
    <t>Fpd[451]='10Nov';</t>
  </si>
  <si>
    <t>Fpd[452]='11Dec';</t>
  </si>
  <si>
    <t>Fpd[453]='11Dec';</t>
  </si>
  <si>
    <t>Fpd[454]='12Jan';</t>
  </si>
  <si>
    <t>Fpd[455]='12Jan';</t>
  </si>
  <si>
    <t>Fpd[456]='01Feb';</t>
  </si>
  <si>
    <t>Fpd[457]='01Feb';</t>
  </si>
  <si>
    <t>Fpd[458]='02Mar';</t>
  </si>
  <si>
    <t>Fpd[459]='02Mar';</t>
  </si>
  <si>
    <t>Fpd[460]='03Apr';</t>
  </si>
  <si>
    <t>Fpd[461]='03Apr';</t>
  </si>
  <si>
    <t>Fpd[462]='04May';</t>
  </si>
  <si>
    <t>Fpd[463]='04May';</t>
  </si>
  <si>
    <t>Fpd[464]='05Jun';</t>
  </si>
  <si>
    <t>Fpd[465]='05Jun';</t>
  </si>
  <si>
    <t>Fpd[466]='06Jul';</t>
  </si>
  <si>
    <t>Fpd[467]='06Jul';</t>
  </si>
  <si>
    <t>Fpd[468]='07Aug';</t>
  </si>
  <si>
    <t>Fpd[469]='07Aug';</t>
  </si>
  <si>
    <t>Fpd[470]='08Sep';</t>
  </si>
  <si>
    <t>Fpd[471]='08Sep';</t>
  </si>
  <si>
    <t>Fpd[472]='09Oct';</t>
  </si>
  <si>
    <t>Fpd[473]='09Oct';</t>
  </si>
  <si>
    <t>Fpd[474]='10Nov';</t>
  </si>
  <si>
    <t>Fpd[475]='10Nov';</t>
  </si>
  <si>
    <t>Fpd[476]='11Dec';</t>
  </si>
  <si>
    <t>Fpd[477]='11Dec';</t>
  </si>
  <si>
    <t>Fpd[478]='12Jan';</t>
  </si>
  <si>
    <t>Fpd[479]='12Jan';</t>
  </si>
  <si>
    <t>Fpd[480]='01Feb';</t>
  </si>
  <si>
    <t>Fpd[481]='01Feb';</t>
  </si>
  <si>
    <t>Fpd[482]='02Mar';</t>
  </si>
  <si>
    <t>Fpd[483]='02Mar';</t>
  </si>
  <si>
    <t>Fpd[484]='03Apr';</t>
  </si>
  <si>
    <t>Fpd[485]='03Apr';</t>
  </si>
  <si>
    <t>Fpd[486]='04May';</t>
  </si>
  <si>
    <t>Fpd[487]='04May';</t>
  </si>
  <si>
    <t>Fpd[488]='05Jun';</t>
  </si>
  <si>
    <t>Fpd[489]='05Jun';</t>
  </si>
  <si>
    <t>Fpd[490]='06Jul';</t>
  </si>
  <si>
    <t>Fpd[491]='06Jul';</t>
  </si>
  <si>
    <t>Fpd[492]='07Aug';</t>
  </si>
  <si>
    <t>Fpd[493]='07Aug';</t>
  </si>
  <si>
    <t>Fpd[494]='08Sep';</t>
  </si>
  <si>
    <t>Fpd[495]='08Sep';</t>
  </si>
  <si>
    <t>Fpd[496]='09Oct';</t>
  </si>
  <si>
    <t>Fpd[497]='09Oct';</t>
  </si>
  <si>
    <t>Fpd[498]='10Nov';</t>
  </si>
  <si>
    <t>Fpd[499]='10Nov';</t>
  </si>
  <si>
    <t>Fpd[500]='11Dec';</t>
  </si>
  <si>
    <t>Fpd[501]='11Dec';</t>
  </si>
  <si>
    <t>Fpd[502]='12Jan';</t>
  </si>
  <si>
    <t>Fpd[503]='12Jan';</t>
  </si>
  <si>
    <t>Fpd[504]='01Feb';</t>
  </si>
  <si>
    <t>Fpd[505]='01Feb';</t>
  </si>
  <si>
    <t>Fpd[506]='02Mar';</t>
  </si>
  <si>
    <t>Fpd[507]='02Mar';</t>
  </si>
  <si>
    <t>Fpd[508]='03Apr';</t>
  </si>
  <si>
    <t>Fpd[509]='03Apr';</t>
  </si>
  <si>
    <t>Fpd[510]='04May';</t>
  </si>
  <si>
    <t>Fpd[511]='04May';</t>
  </si>
  <si>
    <t>Fpd[512]='05Jun';</t>
  </si>
  <si>
    <t>Fpd[513]='05Jun';</t>
  </si>
  <si>
    <t>Fpd[514]='06Jul';</t>
  </si>
  <si>
    <t>Fpd[515]='06Jul';</t>
  </si>
  <si>
    <t>Fpd[516]='07Aug';</t>
  </si>
  <si>
    <t>Fpd[517]='07Aug';</t>
  </si>
  <si>
    <t>Fpd[518]='08Sep';</t>
  </si>
  <si>
    <t>Fpd[519]='08Sep';</t>
  </si>
  <si>
    <t>Fpd[520]='09Oct';</t>
  </si>
  <si>
    <t>Fpd[521]='09Oct';</t>
  </si>
  <si>
    <t>Fpd[522]='10Nov';</t>
  </si>
  <si>
    <t>Fpd[523]='10Nov';</t>
  </si>
  <si>
    <t>Fpd[524]='11Dec';</t>
  </si>
  <si>
    <t>Fpd[525]='11Dec';</t>
  </si>
  <si>
    <t>Fpd[526]='12Jan';</t>
  </si>
  <si>
    <t>Fpd[527]='12Jan';</t>
  </si>
  <si>
    <t>Fpd[528]='01Feb';</t>
  </si>
  <si>
    <t>Fpd[529]='01Feb';</t>
  </si>
  <si>
    <t>Fpd[530]='02Mar';</t>
  </si>
  <si>
    <t>Fpd[531]='02Mar';</t>
  </si>
  <si>
    <t>Fpd[532]='03Apr';</t>
  </si>
  <si>
    <t>Fpd[533]='03Apr';</t>
  </si>
  <si>
    <t>Fpd[534]='04May';</t>
  </si>
  <si>
    <t>Fpd[535]='04May';</t>
  </si>
  <si>
    <t>Fpd[536]='05Jun';</t>
  </si>
  <si>
    <t>Fpd[537]='05Jun';</t>
  </si>
  <si>
    <t>Fpd[538]='06Jul';</t>
  </si>
  <si>
    <t>Fpd[539]='06Jul';</t>
  </si>
  <si>
    <t>Fpd[540]='07Aug';</t>
  </si>
  <si>
    <t>Fpd[541]='07Aug';</t>
  </si>
  <si>
    <t>Fpd[542]='08Sep';</t>
  </si>
  <si>
    <t>Fpd[543]='08Sep';</t>
  </si>
  <si>
    <t>Fpd[544]='09Oct';</t>
  </si>
  <si>
    <t>Fpd[545]='09Oct';</t>
  </si>
  <si>
    <t>Fpd[546]='10Nov';</t>
  </si>
  <si>
    <t>Fpd[547]='10Nov';</t>
  </si>
  <si>
    <t>Fpd[548]='11Dec';</t>
  </si>
  <si>
    <t>Fpd[549]='11Dec';</t>
  </si>
  <si>
    <t>Fpd[550]='12Jan';</t>
  </si>
  <si>
    <t>Fpd[551]='12Jan';</t>
  </si>
  <si>
    <t>Fpd[552]='01Feb';</t>
  </si>
  <si>
    <t>Fpd[553]='01Feb';</t>
  </si>
  <si>
    <t>Fpd[554]='02Mar';</t>
  </si>
  <si>
    <t>Fpd[555]='02Mar';</t>
  </si>
  <si>
    <t>Fpd[556]='03Apr';</t>
  </si>
  <si>
    <t>Fpd[557]='03Apr';</t>
  </si>
  <si>
    <t>Fpd[558]='04May';</t>
  </si>
  <si>
    <t>Fpd[559]='04May';</t>
  </si>
  <si>
    <t>Fpd[560]='05Jun';</t>
  </si>
  <si>
    <t>Fpd[561]='05Jun';</t>
  </si>
  <si>
    <t>Fpd[562]='06Jul';</t>
  </si>
  <si>
    <t>Fpd[563]='06Jul';</t>
  </si>
  <si>
    <t>Fpd[564]='07Aug';</t>
  </si>
  <si>
    <t>Fpd[565]='07Aug';</t>
  </si>
  <si>
    <t>Fpd[566]='08Sep';</t>
  </si>
  <si>
    <t>Fpd[567]='08Sep';</t>
  </si>
  <si>
    <t>Fpd[568]='09Oct';</t>
  </si>
  <si>
    <t>Fpd[569]='09Oct';</t>
  </si>
  <si>
    <t>Fpd[570]='10Nov';</t>
  </si>
  <si>
    <t>Fpd[571]='10Nov';</t>
  </si>
  <si>
    <t>Fpd[572]='11Dec';</t>
  </si>
  <si>
    <t>Fpd[573]='11Dec';</t>
  </si>
  <si>
    <t>Fpd[574]='12Jan';</t>
  </si>
  <si>
    <t>Fpd[575]='12Jan';</t>
  </si>
  <si>
    <t>Fpd[576]='01Feb';</t>
  </si>
  <si>
    <t>Fpd[577]='01Feb';</t>
  </si>
  <si>
    <t>Fpd[578]='02Mar';</t>
  </si>
  <si>
    <t>Fpd[579]='02Mar';</t>
  </si>
  <si>
    <t>Fpd[580]='03Apr';</t>
  </si>
  <si>
    <t>Fpd[581]='03Apr';</t>
  </si>
  <si>
    <t>Fpd[582]='04May';</t>
  </si>
  <si>
    <t>Fpd[583]='04May';</t>
  </si>
  <si>
    <t>Fpd[584]='05Jun';</t>
  </si>
  <si>
    <t>Fpd[585]='05Jun';</t>
  </si>
  <si>
    <t>Fpd[586]='06Jul';</t>
  </si>
  <si>
    <t>Fpd[587]='06Jul';</t>
  </si>
  <si>
    <t>Fpd[588]='07Aug';</t>
  </si>
  <si>
    <t>Fpd[589]='07Aug';</t>
  </si>
  <si>
    <t>Fpd[590]='08Sep';</t>
  </si>
  <si>
    <t>Fpd[591]='08Sep';</t>
  </si>
  <si>
    <t>Fpd[592]='09Oct';</t>
  </si>
  <si>
    <t>Fpd[593]='09Oct';</t>
  </si>
  <si>
    <t>Fpd[594]='10Nov';</t>
  </si>
  <si>
    <t>Fpd[595]='10Nov';</t>
  </si>
  <si>
    <t>Fpd[596]='11Dec';</t>
  </si>
  <si>
    <t>Fpd[597]='11Dec';</t>
  </si>
  <si>
    <t>Fpd[598]='12Jan';</t>
  </si>
  <si>
    <t>Fpd[599]='12Jan';</t>
  </si>
  <si>
    <t>Fpd[600]='01Feb';</t>
  </si>
  <si>
    <t>Fpd[601]='01Feb';</t>
  </si>
  <si>
    <t>Fpd[602]='02Mar';</t>
  </si>
  <si>
    <t>Fpd[603]='02Mar';</t>
  </si>
  <si>
    <t>Fpd[604]='03Apr';</t>
  </si>
  <si>
    <t>Fpd[605]='03Apr';</t>
  </si>
  <si>
    <t>Fpd[606]='04May';</t>
  </si>
  <si>
    <t>Fpd[607]='04May';</t>
  </si>
  <si>
    <t>Fpd[608]='05Jun';</t>
  </si>
  <si>
    <t>Fpd[609]='05Jun';</t>
  </si>
  <si>
    <t>Fpd[610]='06Jul';</t>
  </si>
  <si>
    <t>Fpd[611]='06Jul';</t>
  </si>
  <si>
    <t>Fpd[612]='07Aug';</t>
  </si>
  <si>
    <t>Fpd[613]='07Aug';</t>
  </si>
  <si>
    <t>Fpd[614]='08Sep';</t>
  </si>
  <si>
    <t>Fpd[615]='08Sep';</t>
  </si>
  <si>
    <t>Fpd[616]='09Oct';</t>
  </si>
  <si>
    <t>Fpd[617]='09Oct';</t>
  </si>
  <si>
    <t>Fpd[618]='10Nov';</t>
  </si>
  <si>
    <t>Fpd[619]='10Nov';</t>
  </si>
  <si>
    <t>Fpd[620]='11Dec';</t>
  </si>
  <si>
    <t>Fpd[621]='11Dec';</t>
  </si>
  <si>
    <t>Fpd[622]='12Jan';</t>
  </si>
  <si>
    <t>Fpd[623]='12Jan';</t>
  </si>
  <si>
    <t>var D4 = now.getTime()/(24*60*60*1000);</t>
  </si>
  <si>
    <t>var GO = new Date(dates[17]);</t>
  </si>
  <si>
    <t>var D1 = GO.getTime()/(24*60*60*1000);</t>
  </si>
  <si>
    <t>var fixstart = new Date(dates[10]);</t>
  </si>
  <si>
    <t>var merchcomplete = new Date(dates[15]);</t>
  </si>
  <si>
    <t>var GOset = Math.round(D4 - D1)&lt;7;</t>
  </si>
  <si>
    <t>var Fixset = Math.round((D4 - D2)&lt;7;</t>
  </si>
  <si>
    <t>var Merchset = Math.round(D4 - D3)&lt;7;</t>
  </si>
  <si>
    <t>valueToSet = keep;</t>
  </si>
  <si>
    <t>ProcessTimeline.ModifiedDate</t>
  </si>
  <si>
    <r>
      <t>Field Context: </t>
    </r>
    <r>
      <rPr>
        <sz val="7"/>
        <color rgb="FF000000"/>
        <rFont val="Verdana"/>
        <family val="2"/>
      </rPr>
      <t>Store Open</t>
    </r>
  </si>
  <si>
    <t>var dates = '${ProcessTimeline.ModifiedDate[Store Open]}'.split(',');</t>
  </si>
  <si>
    <t>var moddate = '${ProcessTimeline.ModifiedDate:{Field Context:"Store Open"}}';</t>
  </si>
  <si>
    <t>valueToSet = moddate[16];</t>
  </si>
  <si>
    <t>var D1 = '${Firm.CurrentDate}';</t>
  </si>
  <si>
    <t>var now = new Date(D1);</t>
  </si>
  <si>
    <t>var d = new Date(D1);</t>
  </si>
  <si>
    <t>var date_format = '12'; /* FORMAT CAN BE 12 hour (12) OR 24 hour (24)*/</t>
  </si>
  <si>
    <t>var hour    = d.getHours();  /* Returns the hour (from 0-23) */</t>
  </si>
  <si>
    <t>var minutes     = d.getMinutes();  /* Returns the minutes (from 0-59) */</t>
  </si>
  <si>
    <t>var result  = hour;</t>
  </si>
  <si>
    <t>var ext     = '';</t>
  </si>
  <si>
    <t>if(date_format == '12'){</t>
  </si>
  <si>
    <t xml:space="preserve">    if(hour &gt; 12){</t>
  </si>
  <si>
    <t xml:space="preserve">        ext = 'PM';</t>
  </si>
  <si>
    <t xml:space="preserve">        hour = (hour - 12);</t>
  </si>
  <si>
    <t xml:space="preserve">        if(hour &lt; 10){</t>
  </si>
  <si>
    <t xml:space="preserve">            result = "0" + hour;</t>
  </si>
  <si>
    <t xml:space="preserve">        }else if(hour == 12){</t>
  </si>
  <si>
    <t xml:space="preserve">            hour = "00";</t>
  </si>
  <si>
    <t xml:space="preserve">            ext = 'AM';</t>
  </si>
  <si>
    <t xml:space="preserve">        }</t>
  </si>
  <si>
    <t xml:space="preserve">    }</t>
  </si>
  <si>
    <t xml:space="preserve">    else if(hour &lt; 12){</t>
  </si>
  <si>
    <t xml:space="preserve">        result = ((hour &lt; 10) ? "0" + hour : hour);</t>
  </si>
  <si>
    <t xml:space="preserve">        ext = 'AM';</t>
  </si>
  <si>
    <t xml:space="preserve">    }else if(hour == 12){</t>
  </si>
  <si>
    <t>if(minutes &lt; 10){</t>
  </si>
  <si>
    <t xml:space="preserve">    minutes = "0" + minutes; </t>
  </si>
  <si>
    <t>var today = ((now.getMonth() + 1) + '/' + (now.getDate()) + '/' + now.getFullYear() + " " + ((now.getHours() &lt; 10) ? ("0" + now.getHours()) : now.getHours()) + ':'</t>
  </si>
  <si>
    <t xml:space="preserve">                     + ((now.getMinutes() &lt; 10) ? ("0" + now.getMinutes()) : (now.getMinutes())) + ':' + ((now.getSeconds() &lt; 10) ? ("0" + now</t>
  </si>
  <si>
    <t xml:space="preserve">                     .getSeconds()) : (now.getSeconds())));</t>
  </si>
  <si>
    <t>valeToSet = today + ' ' + ext;</t>
  </si>
  <si>
    <t>valueToSet = moddate;</t>
  </si>
  <si>
    <r>
      <t>Field Context: </t>
    </r>
    <r>
      <rPr>
        <sz val="7"/>
        <color rgb="FF000000"/>
        <rFont val="Verdana"/>
        <family val="2"/>
      </rPr>
      <t>Grand Opening</t>
    </r>
  </si>
  <si>
    <t>var moddate = '${ProcessTimeline.ModifiedDate:{TaskItem.TskDone_ActualEndDate:"Grand Opening"}}';</t>
  </si>
  <si>
    <t>MemberAudit.ModifiedDate</t>
  </si>
  <si>
    <r>
      <t>Field Context: </t>
    </r>
    <r>
      <rPr>
        <sz val="7"/>
        <color rgb="FF000000"/>
        <rFont val="Verdana"/>
        <family val="2"/>
      </rPr>
      <t>Capital Approval</t>
    </r>
  </si>
  <si>
    <t>var Appdate = '${Task.ActualEndDate:{TaskName:"Capital Approval"}}';</t>
  </si>
  <si>
    <t>var D0 = new Date(Appdate);</t>
  </si>
  <si>
    <t>var D3 = D0.getTime()/(24*60*60*1000);</t>
  </si>
  <si>
    <t>var keep = (D3 &lt; D2) ? "REC Approved":"Pending Review";</t>
  </si>
  <si>
    <t>var keep = (D3 &lt; D2) ? 1:0;</t>
  </si>
  <si>
    <t>var Contract = $'{LinkProjectEntityContact.ProjectEntityID}';</t>
  </si>
  <si>
    <t>valueToSet = Contract;</t>
  </si>
  <si>
    <t>var lenrd = reqdate.length &gt; 10 ? reqdate.split(','):reqdate;</t>
  </si>
  <si>
    <t>var P1 = lenrd[0].length &lt; 10 ? '':new Date(lenrd[0]);</t>
  </si>
  <si>
    <t>var P2 = lenrd[1].length &lt; 10 ? '':new Date(lenrd[1]);</t>
  </si>
  <si>
    <t>var P3 = lenrd[2].length &lt; 10 ? '':new Date(lenrd[2]);</t>
  </si>
  <si>
    <t>var Yr = P1 == '' ? Number('${ProjectEntity.FiscalYearBS}'):Number(P1.getFullYear())*1;</t>
  </si>
  <si>
    <t>var Yr0 = P2 == '' ? Number('${ProjectEntity.FiscalYearBS}'):Number(P2.getFullYear())*1;</t>
  </si>
  <si>
    <t>var Yr3 = P3 == '' ? Number('${ProjectEntity.FiscalYearBS}'):Number(P3.getFullYear())*1;</t>
  </si>
  <si>
    <t xml:space="preserve">var Yr1 = Yr+1 &gt; FY ? 'Keep': Yr0+1 &gt; FY ? 'Keep': Yr3+1 &gt; FY ? 'Keep';'Drop'; </t>
  </si>
  <si>
    <t>var final = Yr1 == 'Drop' ? '': P1 == '' ? '':((P1.getMonth()+1)+'/'+P1.getDate()+'/'+P1.getFullYear())+(P1='' ? '' :',')+(P2 == '' ? '':((P2.getMonth()+1)+'/'+P2.getDate()+'/'+P2.getFullYear())+(P2='' ? '' :','))+(P3 == '' ? '':((P3.getMonth()+1)+'/'+P3.getDate()+'/'+P3.getFullYear()));</t>
  </si>
  <si>
    <t>var OpenYr = '${Facility.OpenDate}';</t>
  </si>
  <si>
    <t>var keep = new Date(OpenYr);</t>
  </si>
  <si>
    <t>var ExpYr = '${LeaseInfo.LeaseExpirationDate}';</t>
  </si>
  <si>
    <t>var keep = new Date(ExpYr);</t>
  </si>
  <si>
    <t>valueToSet = Yr.toString().replace(/\,/g,'');</t>
  </si>
  <si>
    <t>var ID = '${Contract.ClientEntityID}';</t>
  </si>
  <si>
    <t>var keep = ID.length &lt;&gt; 5 ? '':new Date(ExpYr);</t>
  </si>
  <si>
    <t>var kdtype = '${KeyDate.CodeKeyDateTypeID}';</t>
  </si>
  <si>
    <t>var kdaction = '${KeyDate.CodeKeyDateActionID}';</t>
  </si>
  <si>
    <t>var kdbdate = '${KeyDate.BeginDate}';</t>
  </si>
  <si>
    <t>var newarry = array(kdtype, kdaction,kdbdate);</t>
  </si>
  <si>
    <t>valueToSet = newarry[0];</t>
  </si>
  <si>
    <t>Decision Matrix</t>
  </si>
  <si>
    <t xml:space="preserve">Close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</si>
  <si>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 xml:space="preserve">EBIT &lt; 600K – </t>
    </r>
    <r>
      <rPr>
        <b/>
        <sz val="14"/>
        <color rgb="FFFF0000"/>
        <rFont val="Calibri"/>
        <family val="2"/>
        <scheme val="minor"/>
      </rPr>
      <t>last completed full year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</si>
  <si>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 xml:space="preserve">Negative Sales Trends  - </t>
    </r>
    <r>
      <rPr>
        <b/>
        <sz val="14"/>
        <color rgb="FFFF0000"/>
        <rFont val="Calibri"/>
        <family val="2"/>
        <scheme val="minor"/>
      </rPr>
      <t>use YTD trend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</si>
  <si>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 xml:space="preserve">Open more than 5 years </t>
    </r>
  </si>
  <si>
    <t>Relocate</t>
  </si>
  <si>
    <r>
      <t xml:space="preserve">Site Score D, F and EBIT &lt;1.5M </t>
    </r>
    <r>
      <rPr>
        <b/>
        <sz val="14"/>
        <color rgb="FFFF0000"/>
        <rFont val="Calibri"/>
        <family val="2"/>
        <scheme val="minor"/>
      </rPr>
      <t>(ebit last completed full year)</t>
    </r>
  </si>
  <si>
    <t xml:space="preserve">Renew and Stay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</si>
  <si>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>Store EBIT -  &gt;600K and site score A,B,C</t>
    </r>
  </si>
  <si>
    <t xml:space="preserve"> 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</si>
  <si>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 xml:space="preserve">Downsize/Remodel </t>
    </r>
    <r>
      <rPr>
        <b/>
        <sz val="14"/>
        <color rgb="FFFF0000"/>
        <rFont val="Calibri"/>
        <family val="2"/>
        <scheme val="minor"/>
      </rPr>
      <t>(not remodeled in last 7 yrs)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</si>
  <si>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Calibri"/>
        <family val="2"/>
        <scheme val="minor"/>
      </rPr>
      <t xml:space="preserve">Meets Sales Productivity Guideline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</si>
  <si>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Calibri"/>
        <family val="2"/>
        <scheme val="minor"/>
      </rPr>
      <t xml:space="preserve">Frontage is &gt; 240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</si>
  <si>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Calibri"/>
        <family val="2"/>
        <scheme val="minor"/>
      </rPr>
      <t xml:space="preserve">&gt;60K  s.f.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</si>
  <si>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 xml:space="preserve">Store EBIT&gt;1.5M  and site score D, F </t>
    </r>
    <r>
      <rPr>
        <b/>
        <sz val="14"/>
        <color rgb="FFFF0000"/>
        <rFont val="Calibri"/>
        <family val="2"/>
        <scheme val="minor"/>
      </rPr>
      <t>(not remodeled in last 7 yrs)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</si>
  <si>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 xml:space="preserve">Remodel 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</si>
  <si>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 xml:space="preserve">10 years term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</si>
  <si>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>Sales &gt;9M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</si>
  <si>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>Frontage &lt; 240 lf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</si>
  <si>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4"/>
        <color theme="1"/>
        <rFont val="Calibri"/>
        <family val="2"/>
        <scheme val="minor"/>
      </rPr>
      <t xml:space="preserve">Optimize to meet sales Productivity Guideline </t>
    </r>
  </si>
  <si>
    <t xml:space="preserve"> </t>
  </si>
  <si>
    <t>JavaScript</t>
  </si>
  <si>
    <t>var Ctype = '${Covenant.CodeCovenantTypeID}';</t>
  </si>
  <si>
    <t>var Cnotes = '${ContractAmendment.Notes}';</t>
  </si>
  <si>
    <t>var KONotes = Ctype == 'Early Term*' ? Cnotes:'';</t>
  </si>
  <si>
    <t>valueToSet = KONotes</t>
  </si>
  <si>
    <t>var Sls = '${ProjectEntity.StorePerformanceYear3Sales}';</t>
  </si>
  <si>
    <t>var spf = (Sls*1000)/ssft;</t>
  </si>
  <si>
    <t>valueToSet = spf;</t>
  </si>
  <si>
    <t>Sales per SSFT</t>
  </si>
  <si>
    <t>Early Termination</t>
  </si>
  <si>
    <t>var ssft = '${ProjectEntity.UsableArea}';</t>
  </si>
  <si>
    <t>Fqtr[0]</t>
  </si>
  <si>
    <t>var SlsM=new Array(42);</t>
  </si>
  <si>
    <t>var SlsP=new Array(42);</t>
  </si>
  <si>
    <t>for (i = 0; i &lt; SlsM.length; i++) {</t>
  </si>
  <si>
    <t xml:space="preserve">    if ((SlsM[i] - Sls) &gt;= 0) { break; }</t>
  </si>
  <si>
    <t>var Sls = Math.ceil(Math.round((Number('${ProjectEntity.StorePerformanceYear3Sales}')/1000) + 1, 1));</t>
  </si>
  <si>
    <t>valueToSet =  'Sales Productivity- ' + SlsP[pos] + ' Sales(M)- ' + SlsM[pos] ;</t>
  </si>
  <si>
    <t>var BINam = '${ProjectEntity.GLBIName}';</t>
  </si>
  <si>
    <t>var EntName = '${ProjectEntity.ProjectEntityName}';</t>
  </si>
  <si>
    <t>var ReloNum = '${ProjectEntity.RelocatedFrom}';</t>
  </si>
  <si>
    <t>var ProjT = '${ProjectEntity.CodeProjectTypeID}';</t>
  </si>
  <si>
    <t>var StrNum1 = StrNum != '' ? StrNum : ReloNum != '' ? ReloNum: '';</t>
  </si>
  <si>
    <t>var Name = BINam != '' ? StrNum1 != '' ? StrNum1+' '+BINam:BINam: ProjT == 'Relocation' ? StrNum1+' '+EntName: EntName;</t>
  </si>
  <si>
    <t>Name</t>
  </si>
  <si>
    <t>changed in pipeline report 01/22/2018</t>
  </si>
  <si>
    <t>prior to 01/22/2018</t>
  </si>
  <si>
    <t>var Name = BINam != '' ? StrNum != '' ? StrNum+' '+BINam:BINam:EntName;</t>
  </si>
  <si>
    <t>var pdtext = Fpd[pos];</t>
  </si>
  <si>
    <t>var ExpYr = '${Contract.ExpireDate}'.split(',');</t>
  </si>
  <si>
    <t>var keep = new Date(ExpYr[0]);</t>
  </si>
  <si>
    <t>valueToSet = pdtext.slice(2, 5) + ' ' + month[pos].slice(month[pos].length - 4,month[pos].length) ;</t>
  </si>
  <si>
    <t>ProjectEntity.TotalSiteRatingGrade</t>
  </si>
  <si>
    <t>var SiteGrade = '${ProjectEntity.TotalSiteRatingGrade}';</t>
  </si>
  <si>
    <t>var Keep = SiteGrade == 'D' ? 'keep':SiteGrade == 'F' ? 'keep':'excl';</t>
  </si>
  <si>
    <t>valueToSet = Keep;</t>
  </si>
  <si>
    <t>Site Grade</t>
  </si>
  <si>
    <t>var R_Area = '${Facility.RentableArea}';</t>
  </si>
  <si>
    <t>var G_Sqft = '${ProjectEntity.GrossSquareFeetFinal}';</t>
  </si>
  <si>
    <t>var Store = '${ProjectEntity.ClientEntityID}';</t>
  </si>
  <si>
    <t xml:space="preserve">var show_R = Store == </t>
  </si>
  <si>
    <t>Facility.ClientEntityID</t>
  </si>
  <si>
    <t>ProjectEntity.ProjectEntityName</t>
  </si>
  <si>
    <t>var Enttype = '${ProjectEntity.ProjectEntityTypeName}';</t>
  </si>
  <si>
    <t>ProjectEntity.FormerCurrentTenant</t>
  </si>
  <si>
    <t>var tenant = '${ProjectEntity.FormerCurrentTenant}';</t>
  </si>
  <si>
    <t>valueToSet = RUs;</t>
  </si>
  <si>
    <t>var RUs = tenant == '*TRU*' ? 'keep' : tenant == '*BRU*' ? 'keep' :  'exclude';</t>
  </si>
  <si>
    <t>ExpenseSchedule.ExpenseSetupID</t>
  </si>
  <si>
    <t>Expense Type</t>
  </si>
  <si>
    <t>field label</t>
  </si>
  <si>
    <t>field</t>
  </si>
  <si>
    <t>ExpenseSchedule.BeginDate</t>
  </si>
  <si>
    <t>ExpenseSchedule.EndDate</t>
  </si>
  <si>
    <t>ExpenseSchedule.CodeApprovalStatusID</t>
  </si>
  <si>
    <t>ExpenseSchedule.PaymentAmount</t>
  </si>
  <si>
    <t>ExpenseSchedule.AnnualAmount</t>
  </si>
  <si>
    <t>PSF</t>
  </si>
  <si>
    <t>Annual Amt</t>
  </si>
  <si>
    <t>Payment Amt</t>
  </si>
  <si>
    <t>Annual Amt/Rentable Area</t>
  </si>
  <si>
    <t>ExpenseSchedule.PaymentRate</t>
  </si>
  <si>
    <t>ExpenseSchedule.FirstPaymentAmount</t>
  </si>
  <si>
    <t>ExpenseSchedule.LastPaymentAmount</t>
  </si>
  <si>
    <t>ExpenseSchedule.Notes</t>
  </si>
  <si>
    <t>var ApprStatus = '${ExpenseSchedule.CodeApprovalStatusID}';</t>
  </si>
  <si>
    <t>var PmtStatus = '${ExpenseSchedule.PaymentAmount}';</t>
  </si>
  <si>
    <t>var AnnualAmt = '${ExpenseSchedule.AnnualAmount}';</t>
  </si>
  <si>
    <t>var Notes = '${ExpenseSchedule.Notes}';</t>
  </si>
  <si>
    <t>var LPmtAmt = '${ExpenseSchedule.LastPaymentAmount}';</t>
  </si>
  <si>
    <t>var FPmtAmt = '${ExpenseSchedule.FirstPaymentAmount}';</t>
  </si>
  <si>
    <t>var PmtRate = '${ExpenseSchedule.PaymentRate}';</t>
  </si>
  <si>
    <t>var PSF = AnnualAmt/R_Area;</t>
  </si>
  <si>
    <t>var CurEDate = D1 &gt;= EDate ? D1 &lt;= EDate ? EDate:'':'';</t>
  </si>
  <si>
    <t>var ExpType = '${ExpenseSchedule.ExpenseSetupID('Expense Type')}';</t>
  </si>
  <si>
    <t>var BDate = new Date('${ExpenseSchedule.BeginDate}'.split(','));</t>
  </si>
  <si>
    <t>var EDate = new Date('${ExpenseSchedule.EndDate}'.split(','));</t>
  </si>
  <si>
    <t>var CurBDate = '';</t>
  </si>
  <si>
    <t>if (ExpType.indexOf('5011-Base Rent') != -1){</t>
  </si>
  <si>
    <t>IndexNum = ExpType.indexOf('5011-Base Rent');</t>
  </si>
  <si>
    <t>var IndexNum = 0;</t>
  </si>
  <si>
    <t>valueToSet = IndexNum;</t>
  </si>
  <si>
    <t>var FPBeginDate = '${FiscalPeriod.BeginDate}';</t>
  </si>
  <si>
    <t>var FPEndDate = '${FiscalPeriod.EndDate}';</t>
  </si>
  <si>
    <t>var Open = '${Facility.OpenDate}';</t>
  </si>
  <si>
    <t>var Close = '${Facility.CloseDate}';</t>
  </si>
  <si>
    <t>valueToSet = pdtext.slice(2, 5);</t>
  </si>
  <si>
    <t>FiscalMonth</t>
  </si>
  <si>
    <t>var FY=new Array(624);</t>
  </si>
  <si>
    <t>FY[0]=2011;</t>
  </si>
  <si>
    <t>FY[1]=2011;</t>
  </si>
  <si>
    <t>FY[2]=2011;</t>
  </si>
  <si>
    <t>FY[3]=2011;</t>
  </si>
  <si>
    <t>FY[4]=2011;</t>
  </si>
  <si>
    <t>FY[5]=2011;</t>
  </si>
  <si>
    <t>FY[6]=2011;</t>
  </si>
  <si>
    <t>FY[7]=2011;</t>
  </si>
  <si>
    <t>FY[8]=2011;</t>
  </si>
  <si>
    <t>FY[9]=2011;</t>
  </si>
  <si>
    <t>FY[10]=2011;</t>
  </si>
  <si>
    <t>FY[11]=2011;</t>
  </si>
  <si>
    <t>FY[12]=2011;</t>
  </si>
  <si>
    <t>FY[13]=2011;</t>
  </si>
  <si>
    <t>FY[14]=2011;</t>
  </si>
  <si>
    <t>FY[15]=2011;</t>
  </si>
  <si>
    <t>FY[16]=2011;</t>
  </si>
  <si>
    <t>FY[17]=2011;</t>
  </si>
  <si>
    <t>FY[18]=2011;</t>
  </si>
  <si>
    <t>FY[19]=2011;</t>
  </si>
  <si>
    <t>FY[20]=2011;</t>
  </si>
  <si>
    <t>FY[21]=2011;</t>
  </si>
  <si>
    <t>FY[22]=2011;</t>
  </si>
  <si>
    <t>FY[23]=2011;</t>
  </si>
  <si>
    <t>FY[24]=2012;</t>
  </si>
  <si>
    <t>FY[25]=2012;</t>
  </si>
  <si>
    <t>FY[26]=2012;</t>
  </si>
  <si>
    <t>FY[27]=2012;</t>
  </si>
  <si>
    <t>FY[28]=2012;</t>
  </si>
  <si>
    <t>FY[29]=2012;</t>
  </si>
  <si>
    <t>FY[30]=2012;</t>
  </si>
  <si>
    <t>FY[31]=2012;</t>
  </si>
  <si>
    <t>FY[32]=2012;</t>
  </si>
  <si>
    <t>FY[33]=2012;</t>
  </si>
  <si>
    <t>FY[34]=2012;</t>
  </si>
  <si>
    <t>FY[35]=2012;</t>
  </si>
  <si>
    <t>FY[36]=2012;</t>
  </si>
  <si>
    <t>FY[37]=2012;</t>
  </si>
  <si>
    <t>FY[38]=2012;</t>
  </si>
  <si>
    <t>FY[39]=2012;</t>
  </si>
  <si>
    <t>FY[40]=2012;</t>
  </si>
  <si>
    <t>FY[41]=2012;</t>
  </si>
  <si>
    <t>FY[42]=2012;</t>
  </si>
  <si>
    <t>FY[43]=2012;</t>
  </si>
  <si>
    <t>FY[44]=2012;</t>
  </si>
  <si>
    <t>FY[45]=2012;</t>
  </si>
  <si>
    <t>FY[46]=2012;</t>
  </si>
  <si>
    <t>FY[47]=2012;</t>
  </si>
  <si>
    <t>FY[48]=2013;</t>
  </si>
  <si>
    <t>FY[49]=2013;</t>
  </si>
  <si>
    <t>FY[50]=2013;</t>
  </si>
  <si>
    <t>FY[51]=2013;</t>
  </si>
  <si>
    <t>FY[52]=2013;</t>
  </si>
  <si>
    <t>FY[53]=2013;</t>
  </si>
  <si>
    <t>FY[54]=2013;</t>
  </si>
  <si>
    <t>FY[55]=2013;</t>
  </si>
  <si>
    <t>FY[56]=2013;</t>
  </si>
  <si>
    <t>FY[57]=2013;</t>
  </si>
  <si>
    <t>FY[58]=2013;</t>
  </si>
  <si>
    <t>FY[59]=2013;</t>
  </si>
  <si>
    <t>FY[60]=2013;</t>
  </si>
  <si>
    <t>FY[61]=2013;</t>
  </si>
  <si>
    <t>FY[62]=2013;</t>
  </si>
  <si>
    <t>FY[63]=2013;</t>
  </si>
  <si>
    <t>FY[64]=2013;</t>
  </si>
  <si>
    <t>FY[65]=2013;</t>
  </si>
  <si>
    <t>FY[66]=2013;</t>
  </si>
  <si>
    <t>FY[67]=2013;</t>
  </si>
  <si>
    <t>FY[68]=2013;</t>
  </si>
  <si>
    <t>FY[69]=2013;</t>
  </si>
  <si>
    <t>FY[70]=2013;</t>
  </si>
  <si>
    <t>FY[71]=2013;</t>
  </si>
  <si>
    <t>FY[72]=2014;</t>
  </si>
  <si>
    <t>FY[73]=2014;</t>
  </si>
  <si>
    <t>FY[74]=2014;</t>
  </si>
  <si>
    <t>FY[75]=2014;</t>
  </si>
  <si>
    <t>FY[76]=2014;</t>
  </si>
  <si>
    <t>FY[77]=2014;</t>
  </si>
  <si>
    <t>FY[78]=2014;</t>
  </si>
  <si>
    <t>FY[79]=2014;</t>
  </si>
  <si>
    <t>FY[80]=2014;</t>
  </si>
  <si>
    <t>FY[81]=2014;</t>
  </si>
  <si>
    <t>FY[82]=2014;</t>
  </si>
  <si>
    <t>FY[83]=2014;</t>
  </si>
  <si>
    <t>FY[84]=2014;</t>
  </si>
  <si>
    <t>FY[85]=2014;</t>
  </si>
  <si>
    <t>FY[86]=2014;</t>
  </si>
  <si>
    <t>FY[87]=2014;</t>
  </si>
  <si>
    <t>FY[88]=2014;</t>
  </si>
  <si>
    <t>FY[89]=2014;</t>
  </si>
  <si>
    <t>FY[90]=2014;</t>
  </si>
  <si>
    <t>FY[91]=2014;</t>
  </si>
  <si>
    <t>FY[92]=2014;</t>
  </si>
  <si>
    <t>FY[93]=2014;</t>
  </si>
  <si>
    <t>FY[94]=2014;</t>
  </si>
  <si>
    <t>FY[95]=2014;</t>
  </si>
  <si>
    <t>FY[96]=2015;</t>
  </si>
  <si>
    <t>FY[97]=2015;</t>
  </si>
  <si>
    <t>FY[98]=2015;</t>
  </si>
  <si>
    <t>FY[99]=2015;</t>
  </si>
  <si>
    <t>FY[100]=2015;</t>
  </si>
  <si>
    <t>FY[101]=2015;</t>
  </si>
  <si>
    <t>FY[102]=2015;</t>
  </si>
  <si>
    <t>FY[103]=2015;</t>
  </si>
  <si>
    <t>FY[104]=2015;</t>
  </si>
  <si>
    <t>FY[105]=2015;</t>
  </si>
  <si>
    <t>FY[106]=2015;</t>
  </si>
  <si>
    <t>FY[107]=2015;</t>
  </si>
  <si>
    <t>FY[108]=2015;</t>
  </si>
  <si>
    <t>FY[109]=2015;</t>
  </si>
  <si>
    <t>FY[110]=2015;</t>
  </si>
  <si>
    <t>FY[111]=2015;</t>
  </si>
  <si>
    <t>FY[112]=2015;</t>
  </si>
  <si>
    <t>FY[113]=2015;</t>
  </si>
  <si>
    <t>FY[114]=2015;</t>
  </si>
  <si>
    <t>FY[115]=2015;</t>
  </si>
  <si>
    <t>FY[116]=2015;</t>
  </si>
  <si>
    <t>FY[117]=2015;</t>
  </si>
  <si>
    <t>FY[118]=2015;</t>
  </si>
  <si>
    <t>FY[119]=2015;</t>
  </si>
  <si>
    <t>FY[120]=2016;</t>
  </si>
  <si>
    <t>FY[121]=2016;</t>
  </si>
  <si>
    <t>FY[122]=2016;</t>
  </si>
  <si>
    <t>FY[123]=2016;</t>
  </si>
  <si>
    <t>FY[124]=2016;</t>
  </si>
  <si>
    <t>FY[125]=2016;</t>
  </si>
  <si>
    <t>FY[126]=2016;</t>
  </si>
  <si>
    <t>FY[127]=2016;</t>
  </si>
  <si>
    <t>FY[128]=2016;</t>
  </si>
  <si>
    <t>FY[129]=2016;</t>
  </si>
  <si>
    <t>FY[130]=2016;</t>
  </si>
  <si>
    <t>FY[131]=2016;</t>
  </si>
  <si>
    <t>FY[132]=2016;</t>
  </si>
  <si>
    <t>FY[133]=2016;</t>
  </si>
  <si>
    <t>FY[134]=2016;</t>
  </si>
  <si>
    <t>FY[135]=2016;</t>
  </si>
  <si>
    <t>FY[136]=2016;</t>
  </si>
  <si>
    <t>FY[137]=2016;</t>
  </si>
  <si>
    <t>FY[138]=2016;</t>
  </si>
  <si>
    <t>FY[139]=2016;</t>
  </si>
  <si>
    <t>FY[140]=2016;</t>
  </si>
  <si>
    <t>FY[141]=2016;</t>
  </si>
  <si>
    <t>FY[142]=2016;</t>
  </si>
  <si>
    <t>FY[143]=2016;</t>
  </si>
  <si>
    <t>FY[144]=2017;</t>
  </si>
  <si>
    <t>FY[145]=2017;</t>
  </si>
  <si>
    <t>FY[146]=2017;</t>
  </si>
  <si>
    <t>FY[147]=2017;</t>
  </si>
  <si>
    <t>FY[148]=2017;</t>
  </si>
  <si>
    <t>FY[149]=2017;</t>
  </si>
  <si>
    <t>FY[150]=2017;</t>
  </si>
  <si>
    <t>FY[151]=2017;</t>
  </si>
  <si>
    <t>FY[152]=2017;</t>
  </si>
  <si>
    <t>FY[153]=2017;</t>
  </si>
  <si>
    <t>FY[154]=2017;</t>
  </si>
  <si>
    <t>FY[155]=2017;</t>
  </si>
  <si>
    <t>FY[156]=2017;</t>
  </si>
  <si>
    <t>FY[157]=2017;</t>
  </si>
  <si>
    <t>FY[158]=2017;</t>
  </si>
  <si>
    <t>FY[159]=2017;</t>
  </si>
  <si>
    <t>FY[160]=2017;</t>
  </si>
  <si>
    <t>FY[161]=2017;</t>
  </si>
  <si>
    <t>FY[162]=2017;</t>
  </si>
  <si>
    <t>FY[163]=2017;</t>
  </si>
  <si>
    <t>FY[164]=2017;</t>
  </si>
  <si>
    <t>FY[165]=2017;</t>
  </si>
  <si>
    <t>FY[166]=2017;</t>
  </si>
  <si>
    <t>FY[167]=2017;</t>
  </si>
  <si>
    <t>FY[168]=2018;</t>
  </si>
  <si>
    <t>FY[169]=2018;</t>
  </si>
  <si>
    <t>FY[170]=2018;</t>
  </si>
  <si>
    <t>FY[171]=2018;</t>
  </si>
  <si>
    <t>FY[172]=2018;</t>
  </si>
  <si>
    <t>FY[173]=2018;</t>
  </si>
  <si>
    <t>FY[174]=2018;</t>
  </si>
  <si>
    <t>FY[175]=2018;</t>
  </si>
  <si>
    <t>FY[176]=2018;</t>
  </si>
  <si>
    <t>FY[177]=2018;</t>
  </si>
  <si>
    <t>FY[178]=2018;</t>
  </si>
  <si>
    <t>FY[179]=2018;</t>
  </si>
  <si>
    <t>FY[180]=2018;</t>
  </si>
  <si>
    <t>FY[181]=2018;</t>
  </si>
  <si>
    <t>FY[182]=2018;</t>
  </si>
  <si>
    <t>FY[183]=2018;</t>
  </si>
  <si>
    <t>FY[184]=2018;</t>
  </si>
  <si>
    <t>FY[185]=2018;</t>
  </si>
  <si>
    <t>FY[186]=2018;</t>
  </si>
  <si>
    <t>FY[187]=2018;</t>
  </si>
  <si>
    <t>FY[188]=2018;</t>
  </si>
  <si>
    <t>FY[189]=2018;</t>
  </si>
  <si>
    <t>FY[190]=2018;</t>
  </si>
  <si>
    <t>FY[191]=2018;</t>
  </si>
  <si>
    <t>FY[192]=2019;</t>
  </si>
  <si>
    <t>FY[193]=2019;</t>
  </si>
  <si>
    <t>FY[194]=2019;</t>
  </si>
  <si>
    <t>FY[195]=2019;</t>
  </si>
  <si>
    <t>FY[196]=2019;</t>
  </si>
  <si>
    <t>FY[197]=2019;</t>
  </si>
  <si>
    <t>FY[198]=2019;</t>
  </si>
  <si>
    <t>FY[199]=2019;</t>
  </si>
  <si>
    <t>FY[200]=2019;</t>
  </si>
  <si>
    <t>FY[201]=2019;</t>
  </si>
  <si>
    <t>FY[202]=2019;</t>
  </si>
  <si>
    <t>FY[203]=2019;</t>
  </si>
  <si>
    <t>FY[204]=2019;</t>
  </si>
  <si>
    <t>FY[205]=2019;</t>
  </si>
  <si>
    <t>FY[206]=2019;</t>
  </si>
  <si>
    <t>FY[207]=2019;</t>
  </si>
  <si>
    <t>FY[208]=2019;</t>
  </si>
  <si>
    <t>FY[209]=2019;</t>
  </si>
  <si>
    <t>FY[210]=2019;</t>
  </si>
  <si>
    <t>FY[211]=2019;</t>
  </si>
  <si>
    <t>FY[212]=2019;</t>
  </si>
  <si>
    <t>FY[213]=2019;</t>
  </si>
  <si>
    <t>FY[214]=2019;</t>
  </si>
  <si>
    <t>FY[215]=2019;</t>
  </si>
  <si>
    <t>FY[216]=2020;</t>
  </si>
  <si>
    <t>FY[217]=2020;</t>
  </si>
  <si>
    <t>FY[218]=2020;</t>
  </si>
  <si>
    <t>FY[219]=2020;</t>
  </si>
  <si>
    <t>FY[220]=2020;</t>
  </si>
  <si>
    <t>FY[221]=2020;</t>
  </si>
  <si>
    <t>FY[222]=2020;</t>
  </si>
  <si>
    <t>FY[223]=2020;</t>
  </si>
  <si>
    <t>FY[224]=2020;</t>
  </si>
  <si>
    <t>FY[225]=2020;</t>
  </si>
  <si>
    <t>FY[226]=2020;</t>
  </si>
  <si>
    <t>FY[227]=2020;</t>
  </si>
  <si>
    <t>FY[228]=2020;</t>
  </si>
  <si>
    <t>FY[229]=2020;</t>
  </si>
  <si>
    <t>FY[230]=2020;</t>
  </si>
  <si>
    <t>FY[231]=2020;</t>
  </si>
  <si>
    <t>FY[232]=2020;</t>
  </si>
  <si>
    <t>FY[233]=2020;</t>
  </si>
  <si>
    <t>FY[234]=2020;</t>
  </si>
  <si>
    <t>FY[235]=2020;</t>
  </si>
  <si>
    <t>FY[236]=2020;</t>
  </si>
  <si>
    <t>FY[237]=2020;</t>
  </si>
  <si>
    <t>FY[238]=2020;</t>
  </si>
  <si>
    <t>FY[239]=2020;</t>
  </si>
  <si>
    <t>FY[240]=2021;</t>
  </si>
  <si>
    <t>FY[241]=2021;</t>
  </si>
  <si>
    <t>FY[242]=2021;</t>
  </si>
  <si>
    <t>FY[243]=2021;</t>
  </si>
  <si>
    <t>FY[244]=2021;</t>
  </si>
  <si>
    <t>FY[245]=2021;</t>
  </si>
  <si>
    <t>FY[246]=2021;</t>
  </si>
  <si>
    <t>FY[247]=2021;</t>
  </si>
  <si>
    <t>FY[248]=2021;</t>
  </si>
  <si>
    <t>FY[249]=2021;</t>
  </si>
  <si>
    <t>FY[250]=2021;</t>
  </si>
  <si>
    <t>FY[251]=2021;</t>
  </si>
  <si>
    <t>FY[252]=2021;</t>
  </si>
  <si>
    <t>FY[253]=2021;</t>
  </si>
  <si>
    <t>FY[254]=2021;</t>
  </si>
  <si>
    <t>FY[255]=2021;</t>
  </si>
  <si>
    <t>FY[256]=2021;</t>
  </si>
  <si>
    <t>FY[257]=2021;</t>
  </si>
  <si>
    <t>FY[258]=2021;</t>
  </si>
  <si>
    <t>FY[259]=2021;</t>
  </si>
  <si>
    <t>FY[260]=2021;</t>
  </si>
  <si>
    <t>FY[261]=2021;</t>
  </si>
  <si>
    <t>FY[262]=2021;</t>
  </si>
  <si>
    <t>FY[263]=2021;</t>
  </si>
  <si>
    <t>FY[264]=2022;</t>
  </si>
  <si>
    <t>FY[265]=2022;</t>
  </si>
  <si>
    <t>FY[266]=2022;</t>
  </si>
  <si>
    <t>FY[267]=2022;</t>
  </si>
  <si>
    <t>FY[268]=2022;</t>
  </si>
  <si>
    <t>FY[269]=2022;</t>
  </si>
  <si>
    <t>FY[270]=2022;</t>
  </si>
  <si>
    <t>FY[271]=2022;</t>
  </si>
  <si>
    <t>FY[272]=2022;</t>
  </si>
  <si>
    <t>FY[273]=2022;</t>
  </si>
  <si>
    <t>FY[274]=2022;</t>
  </si>
  <si>
    <t>FY[275]=2022;</t>
  </si>
  <si>
    <t>FY[276]=2022;</t>
  </si>
  <si>
    <t>FY[277]=2022;</t>
  </si>
  <si>
    <t>FY[278]=2022;</t>
  </si>
  <si>
    <t>FY[279]=2022;</t>
  </si>
  <si>
    <t>FY[280]=2022;</t>
  </si>
  <si>
    <t>FY[281]=2022;</t>
  </si>
  <si>
    <t>FY[282]=2022;</t>
  </si>
  <si>
    <t>FY[283]=2022;</t>
  </si>
  <si>
    <t>FY[284]=2022;</t>
  </si>
  <si>
    <t>FY[285]=2022;</t>
  </si>
  <si>
    <t>FY[286]=2022;</t>
  </si>
  <si>
    <t>FY[287]=2022;</t>
  </si>
  <si>
    <t>FY[288]=2023;</t>
  </si>
  <si>
    <t>FY[289]=2023;</t>
  </si>
  <si>
    <t>FY[290]=2023;</t>
  </si>
  <si>
    <t>FY[291]=2023;</t>
  </si>
  <si>
    <t>FY[292]=2023;</t>
  </si>
  <si>
    <t>FY[293]=2023;</t>
  </si>
  <si>
    <t>FY[294]=2023;</t>
  </si>
  <si>
    <t>FY[295]=2023;</t>
  </si>
  <si>
    <t>FY[296]=2023;</t>
  </si>
  <si>
    <t>FY[297]=2023;</t>
  </si>
  <si>
    <t>FY[298]=2023;</t>
  </si>
  <si>
    <t>FY[299]=2023;</t>
  </si>
  <si>
    <t>FY[300]=2023;</t>
  </si>
  <si>
    <t>FY[301]=2023;</t>
  </si>
  <si>
    <t>FY[302]=2023;</t>
  </si>
  <si>
    <t>FY[303]=2023;</t>
  </si>
  <si>
    <t>FY[304]=2023;</t>
  </si>
  <si>
    <t>FY[305]=2023;</t>
  </si>
  <si>
    <t>FY[306]=2023;</t>
  </si>
  <si>
    <t>FY[307]=2023;</t>
  </si>
  <si>
    <t>FY[308]=2023;</t>
  </si>
  <si>
    <t>FY[309]=2023;</t>
  </si>
  <si>
    <t>FY[310]=2023;</t>
  </si>
  <si>
    <t>FY[311]=2023;</t>
  </si>
  <si>
    <t>FY[312]=2024;</t>
  </si>
  <si>
    <t>FY[313]=2024;</t>
  </si>
  <si>
    <t>FY[314]=2024;</t>
  </si>
  <si>
    <t>FY[315]=2024;</t>
  </si>
  <si>
    <t>FY[316]=2024;</t>
  </si>
  <si>
    <t>FY[317]=2024;</t>
  </si>
  <si>
    <t>FY[318]=2024;</t>
  </si>
  <si>
    <t>FY[319]=2024;</t>
  </si>
  <si>
    <t>FY[320]=2024;</t>
  </si>
  <si>
    <t>FY[321]=2024;</t>
  </si>
  <si>
    <t>FY[322]=2024;</t>
  </si>
  <si>
    <t>FY[323]=2024;</t>
  </si>
  <si>
    <t>FY[324]=2024;</t>
  </si>
  <si>
    <t>FY[325]=2024;</t>
  </si>
  <si>
    <t>FY[326]=2024;</t>
  </si>
  <si>
    <t>FY[327]=2024;</t>
  </si>
  <si>
    <t>FY[328]=2024;</t>
  </si>
  <si>
    <t>FY[329]=2024;</t>
  </si>
  <si>
    <t>FY[330]=2024;</t>
  </si>
  <si>
    <t>FY[331]=2024;</t>
  </si>
  <si>
    <t>FY[332]=2024;</t>
  </si>
  <si>
    <t>FY[333]=2024;</t>
  </si>
  <si>
    <t>FY[334]=2024;</t>
  </si>
  <si>
    <t>FY[335]=2024;</t>
  </si>
  <si>
    <t>FY[336]=2025;</t>
  </si>
  <si>
    <t>FY[337]=2025;</t>
  </si>
  <si>
    <t>FY[338]=2025;</t>
  </si>
  <si>
    <t>FY[339]=2025;</t>
  </si>
  <si>
    <t>FY[340]=2025;</t>
  </si>
  <si>
    <t>FY[341]=2025;</t>
  </si>
  <si>
    <t>FY[342]=2025;</t>
  </si>
  <si>
    <t>FY[343]=2025;</t>
  </si>
  <si>
    <t>FY[344]=2025;</t>
  </si>
  <si>
    <t>FY[345]=2025;</t>
  </si>
  <si>
    <t>FY[346]=2025;</t>
  </si>
  <si>
    <t>FY[347]=2025;</t>
  </si>
  <si>
    <t>FY[348]=2025;</t>
  </si>
  <si>
    <t>FY[349]=2025;</t>
  </si>
  <si>
    <t>FY[350]=2025;</t>
  </si>
  <si>
    <t>FY[351]=2025;</t>
  </si>
  <si>
    <t>FY[352]=2025;</t>
  </si>
  <si>
    <t>FY[353]=2025;</t>
  </si>
  <si>
    <t>FY[354]=2025;</t>
  </si>
  <si>
    <t>FY[355]=2025;</t>
  </si>
  <si>
    <t>FY[356]=2025;</t>
  </si>
  <si>
    <t>FY[357]=2025;</t>
  </si>
  <si>
    <t>FY[358]=2025;</t>
  </si>
  <si>
    <t>FY[359]=2025;</t>
  </si>
  <si>
    <t>FY[360]=2026;</t>
  </si>
  <si>
    <t>FY[361]=2026;</t>
  </si>
  <si>
    <t>FY[362]=2026;</t>
  </si>
  <si>
    <t>FY[363]=2026;</t>
  </si>
  <si>
    <t>FY[364]=2026;</t>
  </si>
  <si>
    <t>FY[365]=2026;</t>
  </si>
  <si>
    <t>FY[366]=2026;</t>
  </si>
  <si>
    <t>FY[367]=2026;</t>
  </si>
  <si>
    <t>FY[368]=2026;</t>
  </si>
  <si>
    <t>FY[369]=2026;</t>
  </si>
  <si>
    <t>FY[370]=2026;</t>
  </si>
  <si>
    <t>FY[371]=2026;</t>
  </si>
  <si>
    <t>FY[372]=2026;</t>
  </si>
  <si>
    <t>FY[373]=2026;</t>
  </si>
  <si>
    <t>FY[374]=2026;</t>
  </si>
  <si>
    <t>FY[375]=2026;</t>
  </si>
  <si>
    <t>FY[376]=2026;</t>
  </si>
  <si>
    <t>FY[377]=2026;</t>
  </si>
  <si>
    <t>FY[378]=2026;</t>
  </si>
  <si>
    <t>FY[379]=2026;</t>
  </si>
  <si>
    <t>FY[380]=2026;</t>
  </si>
  <si>
    <t>FY[381]=2026;</t>
  </si>
  <si>
    <t>FY[382]=2026;</t>
  </si>
  <si>
    <t>FY[383]=2026;</t>
  </si>
  <si>
    <t>FY[384]=2027;</t>
  </si>
  <si>
    <t>FY[385]=2027;</t>
  </si>
  <si>
    <t>FY[386]=2027;</t>
  </si>
  <si>
    <t>FY[387]=2027;</t>
  </si>
  <si>
    <t>FY[388]=2027;</t>
  </si>
  <si>
    <t>FY[389]=2027;</t>
  </si>
  <si>
    <t>FY[390]=2027;</t>
  </si>
  <si>
    <t>FY[391]=2027;</t>
  </si>
  <si>
    <t>FY[392]=2027;</t>
  </si>
  <si>
    <t>FY[393]=2027;</t>
  </si>
  <si>
    <t>FY[394]=2027;</t>
  </si>
  <si>
    <t>FY[395]=2027;</t>
  </si>
  <si>
    <t>FY[396]=2027;</t>
  </si>
  <si>
    <t>FY[397]=2027;</t>
  </si>
  <si>
    <t>FY[398]=2027;</t>
  </si>
  <si>
    <t>FY[399]=2027;</t>
  </si>
  <si>
    <t>FY[400]=2027;</t>
  </si>
  <si>
    <t>FY[401]=2027;</t>
  </si>
  <si>
    <t>FY[402]=2027;</t>
  </si>
  <si>
    <t>FY[403]=2027;</t>
  </si>
  <si>
    <t>FY[404]=2027;</t>
  </si>
  <si>
    <t>FY[405]=2027;</t>
  </si>
  <si>
    <t>FY[406]=2027;</t>
  </si>
  <si>
    <t>FY[407]=2027;</t>
  </si>
  <si>
    <t>FY[408]=2028;</t>
  </si>
  <si>
    <t>FY[409]=2028;</t>
  </si>
  <si>
    <t>FY[410]=2028;</t>
  </si>
  <si>
    <t>FY[411]=2028;</t>
  </si>
  <si>
    <t>FY[412]=2028;</t>
  </si>
  <si>
    <t>FY[413]=2028;</t>
  </si>
  <si>
    <t>FY[414]=2028;</t>
  </si>
  <si>
    <t>FY[415]=2028;</t>
  </si>
  <si>
    <t>FY[416]=2028;</t>
  </si>
  <si>
    <t>FY[417]=2028;</t>
  </si>
  <si>
    <t>FY[418]=2028;</t>
  </si>
  <si>
    <t>FY[419]=2028;</t>
  </si>
  <si>
    <t>FY[420]=2028;</t>
  </si>
  <si>
    <t>FY[421]=2028;</t>
  </si>
  <si>
    <t>FY[422]=2028;</t>
  </si>
  <si>
    <t>FY[423]=2028;</t>
  </si>
  <si>
    <t>FY[424]=2028;</t>
  </si>
  <si>
    <t>FY[425]=2028;</t>
  </si>
  <si>
    <t>FY[426]=2028;</t>
  </si>
  <si>
    <t>FY[427]=2028;</t>
  </si>
  <si>
    <t>FY[428]=2028;</t>
  </si>
  <si>
    <t>FY[429]=2028;</t>
  </si>
  <si>
    <t>FY[430]=2028;</t>
  </si>
  <si>
    <t>FY[431]=2028;</t>
  </si>
  <si>
    <t>FY[432]=2029;</t>
  </si>
  <si>
    <t>FY[433]=2029;</t>
  </si>
  <si>
    <t>FY[434]=2029;</t>
  </si>
  <si>
    <t>FY[435]=2029;</t>
  </si>
  <si>
    <t>FY[436]=2029;</t>
  </si>
  <si>
    <t>FY[437]=2029;</t>
  </si>
  <si>
    <t>FY[438]=2029;</t>
  </si>
  <si>
    <t>FY[439]=2029;</t>
  </si>
  <si>
    <t>FY[440]=2029;</t>
  </si>
  <si>
    <t>FY[441]=2029;</t>
  </si>
  <si>
    <t>FY[442]=2029;</t>
  </si>
  <si>
    <t>FY[443]=2029;</t>
  </si>
  <si>
    <t>FY[444]=2029;</t>
  </si>
  <si>
    <t>FY[445]=2029;</t>
  </si>
  <si>
    <t>FY[446]=2029;</t>
  </si>
  <si>
    <t>FY[447]=2029;</t>
  </si>
  <si>
    <t>FY[448]=2029;</t>
  </si>
  <si>
    <t>FY[449]=2029;</t>
  </si>
  <si>
    <t>FY[450]=2029;</t>
  </si>
  <si>
    <t>FY[451]=2029;</t>
  </si>
  <si>
    <t>FY[452]=2029;</t>
  </si>
  <si>
    <t>FY[453]=2029;</t>
  </si>
  <si>
    <t>FY[454]=2029;</t>
  </si>
  <si>
    <t>FY[455]=2029;</t>
  </si>
  <si>
    <t>FY[456]=2030;</t>
  </si>
  <si>
    <t>FY[457]=2030;</t>
  </si>
  <si>
    <t>FY[458]=2030;</t>
  </si>
  <si>
    <t>FY[459]=2030;</t>
  </si>
  <si>
    <t>FY[460]=2030;</t>
  </si>
  <si>
    <t>FY[461]=2030;</t>
  </si>
  <si>
    <t>FY[462]=2030;</t>
  </si>
  <si>
    <t>FY[463]=2030;</t>
  </si>
  <si>
    <t>FY[464]=2030;</t>
  </si>
  <si>
    <t>FY[465]=2030;</t>
  </si>
  <si>
    <t>FY[466]=2030;</t>
  </si>
  <si>
    <t>FY[467]=2030;</t>
  </si>
  <si>
    <t>FY[468]=2030;</t>
  </si>
  <si>
    <t>FY[469]=2030;</t>
  </si>
  <si>
    <t>FY[470]=2030;</t>
  </si>
  <si>
    <t>FY[471]=2030;</t>
  </si>
  <si>
    <t>FY[472]=2030;</t>
  </si>
  <si>
    <t>FY[473]=2030;</t>
  </si>
  <si>
    <t>FY[474]=2030;</t>
  </si>
  <si>
    <t>FY[475]=2030;</t>
  </si>
  <si>
    <t>FY[476]=2030;</t>
  </si>
  <si>
    <t>FY[477]=2030;</t>
  </si>
  <si>
    <t>FY[478]=2030;</t>
  </si>
  <si>
    <t>FY[479]=2030;</t>
  </si>
  <si>
    <t>FY[480]=2031;</t>
  </si>
  <si>
    <t>FY[481]=2031;</t>
  </si>
  <si>
    <t>FY[482]=2031;</t>
  </si>
  <si>
    <t>FY[483]=2031;</t>
  </si>
  <si>
    <t>FY[484]=2031;</t>
  </si>
  <si>
    <t>FY[485]=2031;</t>
  </si>
  <si>
    <t>FY[486]=2031;</t>
  </si>
  <si>
    <t>FY[487]=2031;</t>
  </si>
  <si>
    <t>FY[488]=2031;</t>
  </si>
  <si>
    <t>FY[489]=2031;</t>
  </si>
  <si>
    <t>FY[490]=2031;</t>
  </si>
  <si>
    <t>FY[491]=2031;</t>
  </si>
  <si>
    <t>FY[492]=2031;</t>
  </si>
  <si>
    <t>FY[493]=2031;</t>
  </si>
  <si>
    <t>FY[494]=2031;</t>
  </si>
  <si>
    <t>FY[495]=2031;</t>
  </si>
  <si>
    <t>FY[496]=2031;</t>
  </si>
  <si>
    <t>FY[497]=2031;</t>
  </si>
  <si>
    <t>FY[498]=2031;</t>
  </si>
  <si>
    <t>FY[499]=2031;</t>
  </si>
  <si>
    <t>FY[500]=2031;</t>
  </si>
  <si>
    <t>FY[501]=2031;</t>
  </si>
  <si>
    <t>FY[502]=2031;</t>
  </si>
  <si>
    <t>FY[503]=2031;</t>
  </si>
  <si>
    <t>FY[504]=2032;</t>
  </si>
  <si>
    <t>FY[505]=2032;</t>
  </si>
  <si>
    <t>FY[506]=2032;</t>
  </si>
  <si>
    <t>FY[507]=2032;</t>
  </si>
  <si>
    <t>FY[508]=2032;</t>
  </si>
  <si>
    <t>FY[509]=2032;</t>
  </si>
  <si>
    <t>FY[510]=2032;</t>
  </si>
  <si>
    <t>FY[511]=2032;</t>
  </si>
  <si>
    <t>FY[512]=2032;</t>
  </si>
  <si>
    <t>FY[513]=2032;</t>
  </si>
  <si>
    <t>FY[514]=2032;</t>
  </si>
  <si>
    <t>FY[515]=2032;</t>
  </si>
  <si>
    <t>FY[516]=2032;</t>
  </si>
  <si>
    <t>FY[517]=2032;</t>
  </si>
  <si>
    <t>FY[518]=2032;</t>
  </si>
  <si>
    <t>FY[519]=2032;</t>
  </si>
  <si>
    <t>FY[520]=2032;</t>
  </si>
  <si>
    <t>FY[521]=2032;</t>
  </si>
  <si>
    <t>FY[522]=2032;</t>
  </si>
  <si>
    <t>FY[523]=2032;</t>
  </si>
  <si>
    <t>FY[524]=2032;</t>
  </si>
  <si>
    <t>FY[525]=2032;</t>
  </si>
  <si>
    <t>FY[526]=2032;</t>
  </si>
  <si>
    <t>FY[527]=2032;</t>
  </si>
  <si>
    <t>FY[528]=2033;</t>
  </si>
  <si>
    <t>FY[529]=2033;</t>
  </si>
  <si>
    <t>FY[530]=2033;</t>
  </si>
  <si>
    <t>FY[531]=2033;</t>
  </si>
  <si>
    <t>FY[532]=2033;</t>
  </si>
  <si>
    <t>FY[533]=2033;</t>
  </si>
  <si>
    <t>FY[534]=2033;</t>
  </si>
  <si>
    <t>FY[535]=2033;</t>
  </si>
  <si>
    <t>FY[536]=2033;</t>
  </si>
  <si>
    <t>FY[537]=2033;</t>
  </si>
  <si>
    <t>FY[538]=2033;</t>
  </si>
  <si>
    <t>FY[539]=2033;</t>
  </si>
  <si>
    <t>FY[540]=2033;</t>
  </si>
  <si>
    <t>FY[541]=2033;</t>
  </si>
  <si>
    <t>FY[542]=2033;</t>
  </si>
  <si>
    <t>FY[543]=2033;</t>
  </si>
  <si>
    <t>FY[544]=2033;</t>
  </si>
  <si>
    <t>FY[545]=2033;</t>
  </si>
  <si>
    <t>FY[546]=2033;</t>
  </si>
  <si>
    <t>FY[547]=2033;</t>
  </si>
  <si>
    <t>FY[548]=2033;</t>
  </si>
  <si>
    <t>FY[549]=2033;</t>
  </si>
  <si>
    <t>FY[550]=2033;</t>
  </si>
  <si>
    <t>FY[551]=2033;</t>
  </si>
  <si>
    <t>FY[552]=2034;</t>
  </si>
  <si>
    <t>FY[553]=2034;</t>
  </si>
  <si>
    <t>FY[554]=2034;</t>
  </si>
  <si>
    <t>FY[555]=2034;</t>
  </si>
  <si>
    <t>FY[556]=2034;</t>
  </si>
  <si>
    <t>FY[557]=2034;</t>
  </si>
  <si>
    <t>FY[558]=2034;</t>
  </si>
  <si>
    <t>FY[559]=2034;</t>
  </si>
  <si>
    <t>FY[560]=2034;</t>
  </si>
  <si>
    <t>FY[561]=2034;</t>
  </si>
  <si>
    <t>FY[562]=2034;</t>
  </si>
  <si>
    <t>FY[563]=2034;</t>
  </si>
  <si>
    <t>FY[564]=2034;</t>
  </si>
  <si>
    <t>FY[565]=2034;</t>
  </si>
  <si>
    <t>FY[566]=2034;</t>
  </si>
  <si>
    <t>FY[567]=2034;</t>
  </si>
  <si>
    <t>FY[568]=2034;</t>
  </si>
  <si>
    <t>FY[569]=2034;</t>
  </si>
  <si>
    <t>FY[570]=2034;</t>
  </si>
  <si>
    <t>FY[571]=2034;</t>
  </si>
  <si>
    <t>FY[572]=2034;</t>
  </si>
  <si>
    <t>FY[573]=2034;</t>
  </si>
  <si>
    <t>FY[574]=2034;</t>
  </si>
  <si>
    <t>FY[575]=2034;</t>
  </si>
  <si>
    <t>FY[576]=2035;</t>
  </si>
  <si>
    <t>FY[577]=2035;</t>
  </si>
  <si>
    <t>FY[578]=2035;</t>
  </si>
  <si>
    <t>FY[579]=2035;</t>
  </si>
  <si>
    <t>FY[580]=2035;</t>
  </si>
  <si>
    <t>FY[581]=2035;</t>
  </si>
  <si>
    <t>FY[582]=2035;</t>
  </si>
  <si>
    <t>FY[583]=2035;</t>
  </si>
  <si>
    <t>FY[584]=2035;</t>
  </si>
  <si>
    <t>FY[585]=2035;</t>
  </si>
  <si>
    <t>FY[586]=2035;</t>
  </si>
  <si>
    <t>FY[587]=2035;</t>
  </si>
  <si>
    <t>FY[588]=2035;</t>
  </si>
  <si>
    <t>FY[589]=2035;</t>
  </si>
  <si>
    <t>FY[590]=2035;</t>
  </si>
  <si>
    <t>FY[591]=2035;</t>
  </si>
  <si>
    <t>FY[592]=2035;</t>
  </si>
  <si>
    <t>FY[593]=2035;</t>
  </si>
  <si>
    <t>FY[594]=2035;</t>
  </si>
  <si>
    <t>FY[595]=2035;</t>
  </si>
  <si>
    <t>FY[596]=2035;</t>
  </si>
  <si>
    <t>FY[597]=2035;</t>
  </si>
  <si>
    <t>FY[598]=2035;</t>
  </si>
  <si>
    <t>FY[599]=2035;</t>
  </si>
  <si>
    <t>FY[600]=2036;</t>
  </si>
  <si>
    <t>FY[601]=2036;</t>
  </si>
  <si>
    <t>FY[602]=2036;</t>
  </si>
  <si>
    <t>FY[603]=2036;</t>
  </si>
  <si>
    <t>FY[604]=2036;</t>
  </si>
  <si>
    <t>FY[605]=2036;</t>
  </si>
  <si>
    <t>FY[606]=2036;</t>
  </si>
  <si>
    <t>FY[607]=2036;</t>
  </si>
  <si>
    <t>FY[608]=2036;</t>
  </si>
  <si>
    <t>FY[609]=2036;</t>
  </si>
  <si>
    <t>FY[610]=2036;</t>
  </si>
  <si>
    <t>FY[611]=2036;</t>
  </si>
  <si>
    <t>FY[612]=2036;</t>
  </si>
  <si>
    <t>FY[613]=2036;</t>
  </si>
  <si>
    <t>FY[614]=2036;</t>
  </si>
  <si>
    <t>FY[615]=2036;</t>
  </si>
  <si>
    <t>FY[616]=2036;</t>
  </si>
  <si>
    <t>FY[617]=2036;</t>
  </si>
  <si>
    <t>FY[618]=2036;</t>
  </si>
  <si>
    <t>FY[619]=2036;</t>
  </si>
  <si>
    <t>FY[620]=2036;</t>
  </si>
  <si>
    <t>FY[621]=2036;</t>
  </si>
  <si>
    <t>FY[622]=2036;</t>
  </si>
  <si>
    <t>FY[623]=2036;</t>
  </si>
  <si>
    <t>FiscalYear</t>
  </si>
  <si>
    <t>var FYNum = FY[pos];</t>
  </si>
  <si>
    <t>valueToSet = FYNum;</t>
  </si>
  <si>
    <t>var dates = '${Facility.OpenDate}';</t>
  </si>
  <si>
    <t>var GODate = new Date(dates);</t>
  </si>
  <si>
    <t>var ldayofbus =  '${Facility.CloseDate}';</t>
  </si>
  <si>
    <t>var SCDate = new Date(ldayofbus);</t>
  </si>
  <si>
    <t>var month=new Array('1/30/2011',</t>
  </si>
  <si>
    <t>'2/26/2011',</t>
  </si>
  <si>
    <t>'2/27/2011',</t>
  </si>
  <si>
    <t>'4/2/2011',</t>
  </si>
  <si>
    <t>'4/3/2011',</t>
  </si>
  <si>
    <t>'4/30/2011',</t>
  </si>
  <si>
    <t>'5/1/2011',</t>
  </si>
  <si>
    <t>'5/28/2011',</t>
  </si>
  <si>
    <t>'5/29/2011',</t>
  </si>
  <si>
    <t>'7/2/2011',</t>
  </si>
  <si>
    <t>'7/3/2011',</t>
  </si>
  <si>
    <t>'7/30/2011',</t>
  </si>
  <si>
    <t>'7/31/2011',</t>
  </si>
  <si>
    <t>'8/27/2011',</t>
  </si>
  <si>
    <t>'8/28/2011',</t>
  </si>
  <si>
    <t>'10/1/2011',</t>
  </si>
  <si>
    <t>'10/2/2011',</t>
  </si>
  <si>
    <t>'10/29/2011',</t>
  </si>
  <si>
    <t>'10/30/2011',</t>
  </si>
  <si>
    <t>'11/26/2011',</t>
  </si>
  <si>
    <t>'11/27/2011',</t>
  </si>
  <si>
    <t>'12/31/2011',</t>
  </si>
  <si>
    <t>'1/1/2012',</t>
  </si>
  <si>
    <t>'1/28/2012',</t>
  </si>
  <si>
    <t>'1/29/2012',</t>
  </si>
  <si>
    <t>'2/25/2012',</t>
  </si>
  <si>
    <t>'2/26/2012',</t>
  </si>
  <si>
    <t>'3/31/2012',</t>
  </si>
  <si>
    <t>'4/1/2012',</t>
  </si>
  <si>
    <t>'4/28/2012',</t>
  </si>
  <si>
    <t>'4/29/2012',</t>
  </si>
  <si>
    <t>'5/26/2012',</t>
  </si>
  <si>
    <t>'5/27/2012',</t>
  </si>
  <si>
    <t>'6/30/2012',</t>
  </si>
  <si>
    <t>'7/1/2012',</t>
  </si>
  <si>
    <t>'7/28/2012',</t>
  </si>
  <si>
    <t>'7/29/2012',</t>
  </si>
  <si>
    <t>'8/25/2012',</t>
  </si>
  <si>
    <t>'8/26/2012',</t>
  </si>
  <si>
    <t>'9/29/2012',</t>
  </si>
  <si>
    <t>'9/30/2012',</t>
  </si>
  <si>
    <t>'10/27/2012',</t>
  </si>
  <si>
    <t>'10/28/2012',</t>
  </si>
  <si>
    <t>'11/24/2012',</t>
  </si>
  <si>
    <t>'11/25/2012',</t>
  </si>
  <si>
    <t>'12/29/2012',</t>
  </si>
  <si>
    <t>'12/30/2012',</t>
  </si>
  <si>
    <t>'2/2/2013',</t>
  </si>
  <si>
    <t>'2/3/2013',</t>
  </si>
  <si>
    <t>'3/2/2013',</t>
  </si>
  <si>
    <t>'3/3/2013',</t>
  </si>
  <si>
    <t>'4/6/2013',</t>
  </si>
  <si>
    <t>'4/7/2013',</t>
  </si>
  <si>
    <t>'5/4/2013',</t>
  </si>
  <si>
    <t>'5/5/2013',</t>
  </si>
  <si>
    <t>'6/1/2013',</t>
  </si>
  <si>
    <t>'6/2/2013',</t>
  </si>
  <si>
    <t>'7/6/2013',</t>
  </si>
  <si>
    <t>'7/7/2013',</t>
  </si>
  <si>
    <t>'8/3/2013',</t>
  </si>
  <si>
    <t>'8/4/2013',</t>
  </si>
  <si>
    <t>'8/31/2013',</t>
  </si>
  <si>
    <t>'9/1/2013',</t>
  </si>
  <si>
    <t>'10/5/2013',</t>
  </si>
  <si>
    <t>'10/6/2013',</t>
  </si>
  <si>
    <t>'11/2/2013',</t>
  </si>
  <si>
    <t>'11/3/2013',</t>
  </si>
  <si>
    <t>'11/30/2013',</t>
  </si>
  <si>
    <t>'12/1/2013',</t>
  </si>
  <si>
    <t>'1/4/2014',</t>
  </si>
  <si>
    <t>'1/5/2014',</t>
  </si>
  <si>
    <t>'2/1/2014',</t>
  </si>
  <si>
    <t>'2/2/2014',</t>
  </si>
  <si>
    <t>'3/1/2014',</t>
  </si>
  <si>
    <t>'3/2/2014',</t>
  </si>
  <si>
    <t>'4/5/2014',</t>
  </si>
  <si>
    <t>'4/6/2014',</t>
  </si>
  <si>
    <t>'5/3/2014',</t>
  </si>
  <si>
    <t>'5/4/2014',</t>
  </si>
  <si>
    <t>'5/31/2014',</t>
  </si>
  <si>
    <t>'6/1/2014',</t>
  </si>
  <si>
    <t>'7/5/2014',</t>
  </si>
  <si>
    <t>'7/6/2014',</t>
  </si>
  <si>
    <t>'8/2/2014',</t>
  </si>
  <si>
    <t>'8/3/2014',</t>
  </si>
  <si>
    <t>'8/30/2014',</t>
  </si>
  <si>
    <t>'8/31/2014',</t>
  </si>
  <si>
    <t>'10/4/2014',</t>
  </si>
  <si>
    <t>'10/5/2014',</t>
  </si>
  <si>
    <t>'11/1/2014',</t>
  </si>
  <si>
    <t>'11/2/2014',</t>
  </si>
  <si>
    <t>'11/29/2014',</t>
  </si>
  <si>
    <t>'11/30/2014',</t>
  </si>
  <si>
    <t>'1/3/2015',</t>
  </si>
  <si>
    <t>'1/4/2015',</t>
  </si>
  <si>
    <t>'1/31/2015',</t>
  </si>
  <si>
    <t>'2/1/2015',</t>
  </si>
  <si>
    <t>'2/28/2015',</t>
  </si>
  <si>
    <t>'3/1/2015',</t>
  </si>
  <si>
    <t>'4/4/2015',</t>
  </si>
  <si>
    <t>'4/5/2015',</t>
  </si>
  <si>
    <t>'5/2/2015',</t>
  </si>
  <si>
    <t>'5/3/2015',</t>
  </si>
  <si>
    <t>'5/30/2015',</t>
  </si>
  <si>
    <t>'5/31/2015',</t>
  </si>
  <si>
    <t>'7/4/2015',</t>
  </si>
  <si>
    <t>'7/5/2015',</t>
  </si>
  <si>
    <t>'8/1/2015',</t>
  </si>
  <si>
    <t>'8/2/2015',</t>
  </si>
  <si>
    <t>'8/29/2015',</t>
  </si>
  <si>
    <t>'8/30/2015',</t>
  </si>
  <si>
    <t>'10/3/2015',</t>
  </si>
  <si>
    <t>'10/4/2015',</t>
  </si>
  <si>
    <t>'10/31/2015',</t>
  </si>
  <si>
    <t>'11/1/2015',</t>
  </si>
  <si>
    <t>'11/28/2015',</t>
  </si>
  <si>
    <t>'11/29/2015',</t>
  </si>
  <si>
    <t>'1/2/2016',</t>
  </si>
  <si>
    <t>'1/3/2016',</t>
  </si>
  <si>
    <t>'1/30/2016',</t>
  </si>
  <si>
    <t>'1/31/2016',</t>
  </si>
  <si>
    <t>'2/27/2016',</t>
  </si>
  <si>
    <t>'2/28/2016',</t>
  </si>
  <si>
    <t>'4/2/2016',</t>
  </si>
  <si>
    <t>'4/3/2016',</t>
  </si>
  <si>
    <t>'4/30/2016',</t>
  </si>
  <si>
    <t>'5/1/2016',</t>
  </si>
  <si>
    <t>'5/28/2016',</t>
  </si>
  <si>
    <t>'5/29/2016',</t>
  </si>
  <si>
    <t>'7/2/2016',</t>
  </si>
  <si>
    <t>'7/3/2016',</t>
  </si>
  <si>
    <t>'7/30/2016',</t>
  </si>
  <si>
    <t>'7/31/2016',</t>
  </si>
  <si>
    <t>'8/27/2016',</t>
  </si>
  <si>
    <t>'8/28/2016',</t>
  </si>
  <si>
    <t>'10/1/2016',</t>
  </si>
  <si>
    <t>'10/2/2016',</t>
  </si>
  <si>
    <t>'10/29/2016',</t>
  </si>
  <si>
    <t>'10/30/2016',</t>
  </si>
  <si>
    <t>'11/26/2016',</t>
  </si>
  <si>
    <t>'11/27/2016',</t>
  </si>
  <si>
    <t>'12/31/2016',</t>
  </si>
  <si>
    <t>'1/1/2017',</t>
  </si>
  <si>
    <t>'1/28/2017',</t>
  </si>
  <si>
    <t>'1/29/2017',</t>
  </si>
  <si>
    <t>'2/25/2017',</t>
  </si>
  <si>
    <t>'2/26/2017',</t>
  </si>
  <si>
    <t>'4/1/2017',</t>
  </si>
  <si>
    <t>'4/2/2017',</t>
  </si>
  <si>
    <t>'4/29/2017',</t>
  </si>
  <si>
    <t>'4/30/2017',</t>
  </si>
  <si>
    <t>'5/27/2017',</t>
  </si>
  <si>
    <t>'5/28/2017',</t>
  </si>
  <si>
    <t>'7/1/2017',</t>
  </si>
  <si>
    <t>'7/2/2017',</t>
  </si>
  <si>
    <t>'7/29/2017',</t>
  </si>
  <si>
    <t>'7/30/2017',</t>
  </si>
  <si>
    <t>'8/26/2017',</t>
  </si>
  <si>
    <t>'8/27/2017',</t>
  </si>
  <si>
    <t>'9/30/2017',</t>
  </si>
  <si>
    <t>'10/1/2017',</t>
  </si>
  <si>
    <t>'10/28/2017',</t>
  </si>
  <si>
    <t>'10/29/2017',</t>
  </si>
  <si>
    <t>'11/25/2017',</t>
  </si>
  <si>
    <t>'11/26/2017',</t>
  </si>
  <si>
    <t>'12/30/2017',</t>
  </si>
  <si>
    <t>'12/31/2017',</t>
  </si>
  <si>
    <t>'2/3/2018',</t>
  </si>
  <si>
    <t>'2/4/2018',</t>
  </si>
  <si>
    <t>'3/3/2018',</t>
  </si>
  <si>
    <t>'3/4/2018',</t>
  </si>
  <si>
    <t>'4/7/2018',</t>
  </si>
  <si>
    <t>'4/8/2018',</t>
  </si>
  <si>
    <t>'5/5/2018',</t>
  </si>
  <si>
    <t>'5/6/2018',</t>
  </si>
  <si>
    <t>'6/2/2018',</t>
  </si>
  <si>
    <t>'6/3/2018',</t>
  </si>
  <si>
    <t>'7/7/2018',</t>
  </si>
  <si>
    <t>'7/8/2018',</t>
  </si>
  <si>
    <t>'8/4/2018',</t>
  </si>
  <si>
    <t>'8/5/2018',</t>
  </si>
  <si>
    <t>'9/1/2018',</t>
  </si>
  <si>
    <t>'9/2/2018',</t>
  </si>
  <si>
    <t>'10/6/2018',</t>
  </si>
  <si>
    <t>'10/7/2018',</t>
  </si>
  <si>
    <t>'11/3/2018',</t>
  </si>
  <si>
    <t>'11/4/2018',</t>
  </si>
  <si>
    <t>'12/1/2018',</t>
  </si>
  <si>
    <t>'12/2/2018',</t>
  </si>
  <si>
    <t>'1/5/2019',</t>
  </si>
  <si>
    <t>'1/6/2019',</t>
  </si>
  <si>
    <t>'2/2/2019',</t>
  </si>
  <si>
    <t>'2/3/2019',</t>
  </si>
  <si>
    <t>'3/2/2019',</t>
  </si>
  <si>
    <t>'3/3/2019',</t>
  </si>
  <si>
    <t>'4/6/2019',</t>
  </si>
  <si>
    <t>'4/7/2019',</t>
  </si>
  <si>
    <t>'5/4/2019',</t>
  </si>
  <si>
    <t>'5/5/2019',</t>
  </si>
  <si>
    <t>'6/1/2019',</t>
  </si>
  <si>
    <t>'6/2/2019',</t>
  </si>
  <si>
    <t>'7/6/2019',</t>
  </si>
  <si>
    <t>'7/7/2019',</t>
  </si>
  <si>
    <t>'8/3/2019',</t>
  </si>
  <si>
    <t>'8/4/2019',</t>
  </si>
  <si>
    <t>'8/31/2019',</t>
  </si>
  <si>
    <t>'9/1/2019',</t>
  </si>
  <si>
    <t>'10/5/2019',</t>
  </si>
  <si>
    <t>'10/6/2019',</t>
  </si>
  <si>
    <t>'11/2/2019',</t>
  </si>
  <si>
    <t>'11/3/2019',</t>
  </si>
  <si>
    <t>'11/30/2019',</t>
  </si>
  <si>
    <t>'12/1/2019',</t>
  </si>
  <si>
    <t>'1/4/2020',</t>
  </si>
  <si>
    <t>'1/5/2020',</t>
  </si>
  <si>
    <t>'2/1/2020',</t>
  </si>
  <si>
    <t>'2/2/2020',</t>
  </si>
  <si>
    <t>'2/29/2020',</t>
  </si>
  <si>
    <t>'3/1/2020',</t>
  </si>
  <si>
    <t>'4/4/2020',</t>
  </si>
  <si>
    <t>'4/5/2020',</t>
  </si>
  <si>
    <t>'5/2/2020',</t>
  </si>
  <si>
    <t>'5/3/2020',</t>
  </si>
  <si>
    <t>'5/30/2020',</t>
  </si>
  <si>
    <t>'5/31/2020',</t>
  </si>
  <si>
    <t>'7/4/2020',</t>
  </si>
  <si>
    <t>'7/5/2020',</t>
  </si>
  <si>
    <t>'8/1/2020',</t>
  </si>
  <si>
    <t>'8/2/2020',</t>
  </si>
  <si>
    <t>'8/29/2020',</t>
  </si>
  <si>
    <t>'8/30/2020',</t>
  </si>
  <si>
    <t>'10/3/2020',</t>
  </si>
  <si>
    <t>'10/4/2020',</t>
  </si>
  <si>
    <t>'10/31/2020',</t>
  </si>
  <si>
    <t>'11/1/2020',</t>
  </si>
  <si>
    <t>'11/28/2020',</t>
  </si>
  <si>
    <t>'11/29/2020',</t>
  </si>
  <si>
    <t>'1/2/2021',</t>
  </si>
  <si>
    <t>'1/3/2021',</t>
  </si>
  <si>
    <t>'1/30/2021',</t>
  </si>
  <si>
    <t>'1/31/2021',</t>
  </si>
  <si>
    <t>'2/27/2021',</t>
  </si>
  <si>
    <t>'2/28/2021',</t>
  </si>
  <si>
    <t>'4/3/2021',</t>
  </si>
  <si>
    <t>'4/4/2021',</t>
  </si>
  <si>
    <t>'5/1/2021',</t>
  </si>
  <si>
    <t>'5/2/2021',</t>
  </si>
  <si>
    <t>'5/29/2021',</t>
  </si>
  <si>
    <t>'5/30/2021',</t>
  </si>
  <si>
    <t>'7/3/2021',</t>
  </si>
  <si>
    <t>'7/4/2021',</t>
  </si>
  <si>
    <t>'7/31/2021',</t>
  </si>
  <si>
    <t>'8/1/2021',</t>
  </si>
  <si>
    <t>'8/28/2021',</t>
  </si>
  <si>
    <t>'8/29/2021',</t>
  </si>
  <si>
    <t>'10/2/2021',</t>
  </si>
  <si>
    <t>'10/3/2021',</t>
  </si>
  <si>
    <t>'10/30/2021',</t>
  </si>
  <si>
    <t>'10/31/2021',</t>
  </si>
  <si>
    <t>'11/27/2021',</t>
  </si>
  <si>
    <t>'11/28/2021',</t>
  </si>
  <si>
    <t>'1/1/2022',</t>
  </si>
  <si>
    <t>'1/2/2022',</t>
  </si>
  <si>
    <t>'1/29/2022',</t>
  </si>
  <si>
    <t>'1/30/2022',</t>
  </si>
  <si>
    <t>'2/26/2022',</t>
  </si>
  <si>
    <t>'2/27/2022',</t>
  </si>
  <si>
    <t>'4/2/2022',</t>
  </si>
  <si>
    <t>'4/3/2022',</t>
  </si>
  <si>
    <t>'4/30/2022',</t>
  </si>
  <si>
    <t>'5/1/2022',</t>
  </si>
  <si>
    <t>'5/28/2022',</t>
  </si>
  <si>
    <t>'5/29/2022',</t>
  </si>
  <si>
    <t>'7/2/2022',</t>
  </si>
  <si>
    <t>'7/3/2022',</t>
  </si>
  <si>
    <t>'7/30/2022',</t>
  </si>
  <si>
    <t>'7/31/2022',</t>
  </si>
  <si>
    <t>'8/27/2022',</t>
  </si>
  <si>
    <t>'8/28/2022',</t>
  </si>
  <si>
    <t>'10/1/2022',</t>
  </si>
  <si>
    <t>'10/2/2022',</t>
  </si>
  <si>
    <t>'10/29/2022',</t>
  </si>
  <si>
    <t>'10/30/2022',</t>
  </si>
  <si>
    <t>'11/26/2022',</t>
  </si>
  <si>
    <t>'11/27/2022',</t>
  </si>
  <si>
    <t>'12/31/2022',</t>
  </si>
  <si>
    <t>'1/1/2023',</t>
  </si>
  <si>
    <t>'1/28/2023',</t>
  </si>
  <si>
    <t>'1/29/2023',</t>
  </si>
  <si>
    <t>'2/25/2023',</t>
  </si>
  <si>
    <t>'2/26/2023',</t>
  </si>
  <si>
    <t>'4/1/2023',</t>
  </si>
  <si>
    <t>'4/2/2023',</t>
  </si>
  <si>
    <t>'4/29/2023',</t>
  </si>
  <si>
    <t>'4/30/2023',</t>
  </si>
  <si>
    <t>'5/27/2023',</t>
  </si>
  <si>
    <t>'5/28/2023',</t>
  </si>
  <si>
    <t>'7/1/2023',</t>
  </si>
  <si>
    <t>'7/2/2023',</t>
  </si>
  <si>
    <t>'7/29/2023',</t>
  </si>
  <si>
    <t>'7/30/2023',</t>
  </si>
  <si>
    <t>'8/26/2023',</t>
  </si>
  <si>
    <t>'8/27/2023',</t>
  </si>
  <si>
    <t>'9/30/2023',</t>
  </si>
  <si>
    <t>'10/1/2023',</t>
  </si>
  <si>
    <t>'10/28/2023',</t>
  </si>
  <si>
    <t>'10/29/2023',</t>
  </si>
  <si>
    <t>'11/25/2023',</t>
  </si>
  <si>
    <t>'11/26/2023',</t>
  </si>
  <si>
    <t>'12/30/2023',</t>
  </si>
  <si>
    <t>'12/31/2023',</t>
  </si>
  <si>
    <t>'2/3/2024',</t>
  </si>
  <si>
    <t>'2/4/2024',</t>
  </si>
  <si>
    <t>'3/2/2024',</t>
  </si>
  <si>
    <t>'3/3/2024',</t>
  </si>
  <si>
    <t>'4/6/2024',</t>
  </si>
  <si>
    <t>'4/7/2024',</t>
  </si>
  <si>
    <t>'5/4/2024',</t>
  </si>
  <si>
    <t>'5/5/2024',</t>
  </si>
  <si>
    <t>'6/1/2024',</t>
  </si>
  <si>
    <t>'6/2/2024',</t>
  </si>
  <si>
    <t>'7/6/2024',</t>
  </si>
  <si>
    <t>'7/7/2024',</t>
  </si>
  <si>
    <t>'8/3/2024',</t>
  </si>
  <si>
    <t>'8/4/2024',</t>
  </si>
  <si>
    <t>'8/31/2024',</t>
  </si>
  <si>
    <t>'9/1/2024',</t>
  </si>
  <si>
    <t>'10/5/2024',</t>
  </si>
  <si>
    <t>'10/6/2024',</t>
  </si>
  <si>
    <t>'11/2/2024',</t>
  </si>
  <si>
    <t>'11/3/2024',</t>
  </si>
  <si>
    <t>'11/30/2024',</t>
  </si>
  <si>
    <t>'12/1/2024',</t>
  </si>
  <si>
    <t>'1/4/2025',</t>
  </si>
  <si>
    <t>'1/5/2025',</t>
  </si>
  <si>
    <t>'2/1/2025',</t>
  </si>
  <si>
    <t>'2/2/2025',</t>
  </si>
  <si>
    <t>'3/1/2025',</t>
  </si>
  <si>
    <t>'3/2/2025',</t>
  </si>
  <si>
    <t>'4/5/2025',</t>
  </si>
  <si>
    <t>'4/6/2025',</t>
  </si>
  <si>
    <t>'5/3/2025',</t>
  </si>
  <si>
    <t>'5/4/2025',</t>
  </si>
  <si>
    <t>'5/31/2025',</t>
  </si>
  <si>
    <t>'6/1/2025',</t>
  </si>
  <si>
    <t>'7/5/2025',</t>
  </si>
  <si>
    <t>'7/6/2025',</t>
  </si>
  <si>
    <t>'8/2/2025',</t>
  </si>
  <si>
    <t>'8/3/2025',</t>
  </si>
  <si>
    <t>'8/30/2025',</t>
  </si>
  <si>
    <t>'8/31/2025',</t>
  </si>
  <si>
    <t>'10/4/2025',</t>
  </si>
  <si>
    <t>'10/5/2025',</t>
  </si>
  <si>
    <t>'11/1/2025',</t>
  </si>
  <si>
    <t>'11/2/2025',</t>
  </si>
  <si>
    <t>'11/29/2025',</t>
  </si>
  <si>
    <t>'11/30/2025',</t>
  </si>
  <si>
    <t>'1/3/2026',</t>
  </si>
  <si>
    <t>'1/4/2026',</t>
  </si>
  <si>
    <t>'1/31/2026',</t>
  </si>
  <si>
    <t>'2/1/2026',</t>
  </si>
  <si>
    <t>'2/28/2026',</t>
  </si>
  <si>
    <t>'3/1/2026',</t>
  </si>
  <si>
    <t>'4/4/2026',</t>
  </si>
  <si>
    <t>'4/5/2026',</t>
  </si>
  <si>
    <t>'5/2/2026',</t>
  </si>
  <si>
    <t>'5/3/2026',</t>
  </si>
  <si>
    <t>'5/30/2026',</t>
  </si>
  <si>
    <t>'5/31/2026',</t>
  </si>
  <si>
    <t>'7/4/2026',</t>
  </si>
  <si>
    <t>'7/5/2026',</t>
  </si>
  <si>
    <t>'8/1/2026',</t>
  </si>
  <si>
    <t>'8/2/2026',</t>
  </si>
  <si>
    <t>'8/29/2026',</t>
  </si>
  <si>
    <t>'8/30/2026',</t>
  </si>
  <si>
    <t>'10/3/2026',</t>
  </si>
  <si>
    <t>'10/4/2026',</t>
  </si>
  <si>
    <t>'10/31/2026',</t>
  </si>
  <si>
    <t>'11/1/2026',</t>
  </si>
  <si>
    <t>'11/28/2026',</t>
  </si>
  <si>
    <t>'11/29/2026',</t>
  </si>
  <si>
    <t>'1/2/2027',</t>
  </si>
  <si>
    <t>'1/3/2027',</t>
  </si>
  <si>
    <t>'1/30/2027',</t>
  </si>
  <si>
    <t>'1/31/2027',</t>
  </si>
  <si>
    <t>'2/27/2027',</t>
  </si>
  <si>
    <t>'2/28/2027',</t>
  </si>
  <si>
    <t>'4/3/2027',</t>
  </si>
  <si>
    <t>'4/4/2027',</t>
  </si>
  <si>
    <t>'5/1/2027',</t>
  </si>
  <si>
    <t>'5/2/2027',</t>
  </si>
  <si>
    <t>'5/29/2027',</t>
  </si>
  <si>
    <t>'5/30/2027',</t>
  </si>
  <si>
    <t>'7/3/2027',</t>
  </si>
  <si>
    <t>'7/4/2027',</t>
  </si>
  <si>
    <t>'7/31/2027',</t>
  </si>
  <si>
    <t>'8/1/2027',</t>
  </si>
  <si>
    <t>'8/28/2027',</t>
  </si>
  <si>
    <t>'8/29/2027',</t>
  </si>
  <si>
    <t>'10/2/2027',</t>
  </si>
  <si>
    <t>'10/3/2027',</t>
  </si>
  <si>
    <t>'10/30/2027',</t>
  </si>
  <si>
    <t>'10/31/2027',</t>
  </si>
  <si>
    <t>'11/27/2027',</t>
  </si>
  <si>
    <t>'11/28/2027',</t>
  </si>
  <si>
    <t>'1/1/2028',</t>
  </si>
  <si>
    <t>'1/2/2028',</t>
  </si>
  <si>
    <t>'1/29/2028',</t>
  </si>
  <si>
    <t>'1/30/2028',</t>
  </si>
  <si>
    <t>'2/26/2028',</t>
  </si>
  <si>
    <t>'2/27/2028',</t>
  </si>
  <si>
    <t>'4/1/2028',</t>
  </si>
  <si>
    <t>'4/2/2028',</t>
  </si>
  <si>
    <t>'4/29/2028',</t>
  </si>
  <si>
    <t>'4/30/2028',</t>
  </si>
  <si>
    <t>'5/27/2028',</t>
  </si>
  <si>
    <t>'5/28/2028',</t>
  </si>
  <si>
    <t>'7/1/2028',</t>
  </si>
  <si>
    <t>'7/2/2028',</t>
  </si>
  <si>
    <t>'7/29/2028',</t>
  </si>
  <si>
    <t>'7/30/2028',</t>
  </si>
  <si>
    <t>'8/26/2028',</t>
  </si>
  <si>
    <t>'8/27/2028',</t>
  </si>
  <si>
    <t>'9/30/2028',</t>
  </si>
  <si>
    <t>'10/1/2028',</t>
  </si>
  <si>
    <t>'10/28/2028',</t>
  </si>
  <si>
    <t>'10/29/2028',</t>
  </si>
  <si>
    <t>'11/25/2028',</t>
  </si>
  <si>
    <t>'11/26/2028',</t>
  </si>
  <si>
    <t>'12/30/2028',</t>
  </si>
  <si>
    <t>'12/31/2028',</t>
  </si>
  <si>
    <t>'2/3/2029',</t>
  </si>
  <si>
    <t>'2/4/2029',</t>
  </si>
  <si>
    <t>'3/3/2029',</t>
  </si>
  <si>
    <t>'3/4/2029',</t>
  </si>
  <si>
    <t>'4/7/2029',</t>
  </si>
  <si>
    <t>'4/8/2029',</t>
  </si>
  <si>
    <t>'5/5/2029',</t>
  </si>
  <si>
    <t>'5/6/2029',</t>
  </si>
  <si>
    <t>'6/2/2029',</t>
  </si>
  <si>
    <t>'6/3/2029',</t>
  </si>
  <si>
    <t>'7/7/2029',</t>
  </si>
  <si>
    <t>'7/8/2029',</t>
  </si>
  <si>
    <t>'8/4/2029',</t>
  </si>
  <si>
    <t>'8/5/2029',</t>
  </si>
  <si>
    <t>'9/1/2029',</t>
  </si>
  <si>
    <t>'9/2/2029',</t>
  </si>
  <si>
    <t>'10/6/2029',</t>
  </si>
  <si>
    <t>'10/7/2029',</t>
  </si>
  <si>
    <t>'11/3/2029',</t>
  </si>
  <si>
    <t>'11/4/2029',</t>
  </si>
  <si>
    <t>'12/1/2029',</t>
  </si>
  <si>
    <t>'12/2/2029',</t>
  </si>
  <si>
    <t>'1/5/2030',</t>
  </si>
  <si>
    <t>'1/6/2030',</t>
  </si>
  <si>
    <t>'2/2/2030',</t>
  </si>
  <si>
    <t>'2/3/2030',</t>
  </si>
  <si>
    <t>'3/2/2030',</t>
  </si>
  <si>
    <t>'3/3/2030',</t>
  </si>
  <si>
    <t>'4/6/2030',</t>
  </si>
  <si>
    <t>'4/7/2030',</t>
  </si>
  <si>
    <t>'5/4/2030',</t>
  </si>
  <si>
    <t>'5/5/2030',</t>
  </si>
  <si>
    <t>'6/1/2030',</t>
  </si>
  <si>
    <t>'6/2/2030',</t>
  </si>
  <si>
    <t>'7/6/2030',</t>
  </si>
  <si>
    <t>'7/7/2030',</t>
  </si>
  <si>
    <t>'8/3/2030',</t>
  </si>
  <si>
    <t>'8/4/2030',</t>
  </si>
  <si>
    <t>'8/31/2030',</t>
  </si>
  <si>
    <t>'9/1/2030',</t>
  </si>
  <si>
    <t>'10/5/2030',</t>
  </si>
  <si>
    <t>'10/6/2030',</t>
  </si>
  <si>
    <t>'11/2/2030',</t>
  </si>
  <si>
    <t>'11/3/2030',</t>
  </si>
  <si>
    <t>'11/30/2030',</t>
  </si>
  <si>
    <t>'12/1/2030',</t>
  </si>
  <si>
    <t>'1/4/2031',</t>
  </si>
  <si>
    <t>'1/5/2031',</t>
  </si>
  <si>
    <t>'2/1/2031',</t>
  </si>
  <si>
    <t>'2/2/2031',</t>
  </si>
  <si>
    <t>'3/1/2031',</t>
  </si>
  <si>
    <t>'3/2/2031',</t>
  </si>
  <si>
    <t>'4/5/2031',</t>
  </si>
  <si>
    <t>'4/6/2031',</t>
  </si>
  <si>
    <t>'5/3/2031',</t>
  </si>
  <si>
    <t>'5/4/2031',</t>
  </si>
  <si>
    <t>'5/31/2031',</t>
  </si>
  <si>
    <t>'6/1/2031',</t>
  </si>
  <si>
    <t>'7/5/2031',</t>
  </si>
  <si>
    <t>'7/6/2031',</t>
  </si>
  <si>
    <t>'8/2/2031',</t>
  </si>
  <si>
    <t>'8/3/2031',</t>
  </si>
  <si>
    <t>'8/30/2031',</t>
  </si>
  <si>
    <t>'8/31/2031',</t>
  </si>
  <si>
    <t>'10/4/2031',</t>
  </si>
  <si>
    <t>'10/5/2031',</t>
  </si>
  <si>
    <t>'11/1/2031',</t>
  </si>
  <si>
    <t>'11/2/2031',</t>
  </si>
  <si>
    <t>'11/29/2031',</t>
  </si>
  <si>
    <t>'11/30/2031',</t>
  </si>
  <si>
    <t>'1/3/2032',</t>
  </si>
  <si>
    <t>'1/4/2032',</t>
  </si>
  <si>
    <t>'1/31/2032',</t>
  </si>
  <si>
    <t>'2/1/2032',</t>
  </si>
  <si>
    <t>'2/28/2032',</t>
  </si>
  <si>
    <t>'2/29/2032',</t>
  </si>
  <si>
    <t>'4/3/2032',</t>
  </si>
  <si>
    <t>'4/4/2032',</t>
  </si>
  <si>
    <t>'5/1/2032',</t>
  </si>
  <si>
    <t>'5/2/2032',</t>
  </si>
  <si>
    <t>'5/29/2032',</t>
  </si>
  <si>
    <t>'5/30/2032',</t>
  </si>
  <si>
    <t>'7/3/2032',</t>
  </si>
  <si>
    <t>'7/4/2032',</t>
  </si>
  <si>
    <t>'7/31/2032',</t>
  </si>
  <si>
    <t>'8/1/2032',</t>
  </si>
  <si>
    <t>'8/28/2032',</t>
  </si>
  <si>
    <t>'8/29/2032',</t>
  </si>
  <si>
    <t>'10/2/2032',</t>
  </si>
  <si>
    <t>'10/3/2032',</t>
  </si>
  <si>
    <t>'10/30/2032',</t>
  </si>
  <si>
    <t>'10/31/2032',</t>
  </si>
  <si>
    <t>'11/27/2032',</t>
  </si>
  <si>
    <t>'11/28/2032',</t>
  </si>
  <si>
    <t>'1/1/2033',</t>
  </si>
  <si>
    <t>'1/2/2033',</t>
  </si>
  <si>
    <t>'1/29/2033',</t>
  </si>
  <si>
    <t>'1/30/2033',</t>
  </si>
  <si>
    <t>'2/26/2033',</t>
  </si>
  <si>
    <t>'2/27/2033',</t>
  </si>
  <si>
    <t>'4/2/2033',</t>
  </si>
  <si>
    <t>'4/3/2033',</t>
  </si>
  <si>
    <t>'4/30/2033',</t>
  </si>
  <si>
    <t>'5/1/2033',</t>
  </si>
  <si>
    <t>'5/28/2033',</t>
  </si>
  <si>
    <t>'5/29/2033',</t>
  </si>
  <si>
    <t>'7/2/2033',</t>
  </si>
  <si>
    <t>'7/3/2033',</t>
  </si>
  <si>
    <t>'7/30/2033',</t>
  </si>
  <si>
    <t>'7/31/2033',</t>
  </si>
  <si>
    <t>'8/27/2033',</t>
  </si>
  <si>
    <t>'8/28/2033',</t>
  </si>
  <si>
    <t>'10/1/2033',</t>
  </si>
  <si>
    <t>'10/2/2033',</t>
  </si>
  <si>
    <t>'10/29/2033',</t>
  </si>
  <si>
    <t>'10/30/2033',</t>
  </si>
  <si>
    <t>'11/26/2033',</t>
  </si>
  <si>
    <t>'11/27/2033',</t>
  </si>
  <si>
    <t>'12/31/2033',</t>
  </si>
  <si>
    <t>'1/1/2034',</t>
  </si>
  <si>
    <t>'1/28/2034',</t>
  </si>
  <si>
    <t>'1/29/2034',</t>
  </si>
  <si>
    <t>'2/25/2034',</t>
  </si>
  <si>
    <t>'2/26/2034',</t>
  </si>
  <si>
    <t>'4/1/2034',</t>
  </si>
  <si>
    <t>'4/2/2034',</t>
  </si>
  <si>
    <t>'4/29/2034',</t>
  </si>
  <si>
    <t>'4/30/2034',</t>
  </si>
  <si>
    <t>'5/27/2034',</t>
  </si>
  <si>
    <t>'5/28/2034',</t>
  </si>
  <si>
    <t>'7/1/2034',</t>
  </si>
  <si>
    <t>'7/2/2034',</t>
  </si>
  <si>
    <t>'7/29/2034',</t>
  </si>
  <si>
    <t>'7/30/2034',</t>
  </si>
  <si>
    <t>'8/26/2034',</t>
  </si>
  <si>
    <t>'8/27/2034',</t>
  </si>
  <si>
    <t>'9/30/2034',</t>
  </si>
  <si>
    <t>'10/1/2034',</t>
  </si>
  <si>
    <t>'10/28/2034',</t>
  </si>
  <si>
    <t>'10/29/2034',</t>
  </si>
  <si>
    <t>'11/25/2034',</t>
  </si>
  <si>
    <t>'11/26/2034',</t>
  </si>
  <si>
    <t>'12/30/2034',</t>
  </si>
  <si>
    <t>'12/31/2034',</t>
  </si>
  <si>
    <t>'2/3/2035',</t>
  </si>
  <si>
    <t>'2/4/2035',</t>
  </si>
  <si>
    <t>'3/3/2035',</t>
  </si>
  <si>
    <t>'3/4/2035',</t>
  </si>
  <si>
    <t>'4/7/2035',</t>
  </si>
  <si>
    <t>'4/8/2035',</t>
  </si>
  <si>
    <t>'5/5/2035',</t>
  </si>
  <si>
    <t>'5/6/2035',</t>
  </si>
  <si>
    <t>'6/2/2035',</t>
  </si>
  <si>
    <t>'6/3/2035',</t>
  </si>
  <si>
    <t>'7/7/2035',</t>
  </si>
  <si>
    <t>'7/8/2035',</t>
  </si>
  <si>
    <t>'8/4/2035',</t>
  </si>
  <si>
    <t>'8/5/2035',</t>
  </si>
  <si>
    <t>'9/1/2035',</t>
  </si>
  <si>
    <t>'9/2/2035',</t>
  </si>
  <si>
    <t>'10/6/2035',</t>
  </si>
  <si>
    <t>'10/7/2035',</t>
  </si>
  <si>
    <t>'11/3/2035',</t>
  </si>
  <si>
    <t>'11/4/2035',</t>
  </si>
  <si>
    <t>'12/1/2035',</t>
  </si>
  <si>
    <t>'12/2/2035',</t>
  </si>
  <si>
    <t>'1/5/2036',</t>
  </si>
  <si>
    <t>'1/6/2036',</t>
  </si>
  <si>
    <t>'2/2/2036',</t>
  </si>
  <si>
    <t>'2/3/2036',</t>
  </si>
  <si>
    <t>'3/1/2036',</t>
  </si>
  <si>
    <t>'3/2/2036',</t>
  </si>
  <si>
    <t>'4/5/2036',</t>
  </si>
  <si>
    <t>'4/6/2036',</t>
  </si>
  <si>
    <t>'5/3/2036',</t>
  </si>
  <si>
    <t>'5/4/2036',</t>
  </si>
  <si>
    <t>'5/31/2036',</t>
  </si>
  <si>
    <t>'6/1/2036',</t>
  </si>
  <si>
    <t>'7/5/2036',</t>
  </si>
  <si>
    <t>'7/6/2036',</t>
  </si>
  <si>
    <t>'8/2/2036',</t>
  </si>
  <si>
    <t>'8/3/2036',</t>
  </si>
  <si>
    <t>'8/30/2036',</t>
  </si>
  <si>
    <t>'8/31/2036',</t>
  </si>
  <si>
    <t>'10/4/2036',</t>
  </si>
  <si>
    <t>'10/5/2036',</t>
  </si>
  <si>
    <t>'11/1/2036',</t>
  </si>
  <si>
    <t>'11/2/2036',</t>
  </si>
  <si>
    <t>'11/29/2036',</t>
  </si>
  <si>
    <t>'11/30/2036',</t>
  </si>
  <si>
    <t>'1/3/2037',</t>
  </si>
  <si>
    <t>'1/4/2037',</t>
  </si>
  <si>
    <t>'1/31/2037)',</t>
  </si>
  <si>
    <t>var PMName = '${LinkMemberProjectEntity.PEMgr_CodeJobTitleID}';</t>
  </si>
  <si>
    <t>var PM1 = '${LinkMemberProjectEntity.PEMgr_MemberID}';</t>
  </si>
  <si>
    <t>var PMname2 = PMName == 'Director Construction' ? 'LA': PM1;</t>
  </si>
  <si>
    <t>valueToSet = PMname2;</t>
  </si>
  <si>
    <t>var Deal = '${ProjectEntity.CodeDealTypeID}';</t>
  </si>
  <si>
    <t>var Proj = '${ProjectEntity.CodeProjectTypeID}';</t>
  </si>
  <si>
    <t>var Type = Proj == 'Remodel' ? Deal:Proj;</t>
  </si>
  <si>
    <t>valueToSet = Type;</t>
  </si>
  <si>
    <t>var Type = Proj == 'Remodel' ? 'Remodels':'Openings';</t>
  </si>
  <si>
    <t>var qsales = '${ProjectEntity.StorePerformanceQuarterlySales}';</t>
  </si>
  <si>
    <t>var str1 = '${ProjectEntity.ClosestStore}';</t>
  </si>
  <si>
    <t>var Str= '${Facility.BOMapClientRecordID}';</t>
  </si>
  <si>
    <t>var sls = str1 == Str ? qsales</t>
  </si>
  <si>
    <t>var dates = '${Contract.ExpireDate}';</t>
  </si>
  <si>
    <t>var expdate = new Date(dates);</t>
  </si>
  <si>
    <t>var keep = isNaN(expdate) ? new Date(01/01/1900) : expdate;</t>
  </si>
  <si>
    <t>var Sales = '${ProjectEntity.Year2SalesFinal}';</t>
  </si>
  <si>
    <t>valueToSet = Sales1;</t>
  </si>
  <si>
    <t>var Sales1 = type == 'Relocation' ? 0:type == 'Facility ASC' ? Sales*-1/1000:Sales/1000;</t>
  </si>
  <si>
    <t>var ebit = '${ProjectEntity.Year2StoreEBITFinal}';</t>
  </si>
  <si>
    <t>var ebit1 = type == 'Relocation' ? 0:type == 'Facility ASC' ? ebit*-1/1000:ebit/1000;</t>
  </si>
  <si>
    <t>valueToSet = ebit1;</t>
  </si>
  <si>
    <t>var type = '${ProjectEntity.CodeProjectTypeID}';</t>
  </si>
  <si>
    <t>valueToSet = ebit1/Sales1;</t>
  </si>
  <si>
    <t>var Value_StrNum= '${ProjectEntity.RentableArea}';</t>
  </si>
  <si>
    <t>var Value_StoreCount = ProjType != '*SC'? ProjType == 'Relocation'?'0':(ProjType == 'Facility ASC' || ProjType == 'Facility PSC')?'-1':'1':'1';</t>
  </si>
  <si>
    <t>var Value_sqft= Number(Value_StoreCount)*1;</t>
  </si>
  <si>
    <t>valueToSet= Value_sqft;</t>
  </si>
  <si>
    <t>NET COUNT</t>
  </si>
  <si>
    <t>var Value_StoreCount = ProjType != '*SC'? ProjType == 'Relocation'?'1':(ProjType == 'Facility ASC' || ProjType == 'Facility PSC')?'0':'1':'1';</t>
  </si>
  <si>
    <t>PROJECT COUNT</t>
  </si>
  <si>
    <t>var redir = '${Member.MemberID}';</t>
  </si>
  <si>
    <t>var Jeff = redir.indexOf(24729)&gt;0?3:0;</t>
  </si>
  <si>
    <t>var Drew = redir.indexOf(24728)&gt;0?2:0;</t>
  </si>
  <si>
    <t>var Alan = redir.indexOf(24727)&gt;0?1:0;</t>
  </si>
  <si>
    <t>var Eric = redir.indexOf(24726)&gt;0?5:0;</t>
  </si>
  <si>
    <t>valueToSet = Dir;</t>
  </si>
  <si>
    <t>RE DIR</t>
  </si>
  <si>
    <t>var Sales1 = type == 'Facility ASC' ? Sales*-1:Sales;</t>
  </si>
  <si>
    <t>var ebit1 = type == 'Facility ASC' ? ebit*-1000:ebit*1000;</t>
  </si>
  <si>
    <t>var ebit1 = type == 'Facility ASC' ? ebit*-1/1000:ebit/1000;</t>
  </si>
  <si>
    <t>var Sales1 = type == 'Facility ASC' ? Sales*-1/1000:Sales/1000;</t>
  </si>
  <si>
    <r>
      <t>function</t>
    </r>
    <r>
      <rPr>
        <sz val="8"/>
        <color rgb="FF303336"/>
        <rFont val="Inherit"/>
      </rPr>
      <t xml:space="preserve"> getDistanceFromLatLonInKm(lat1,lon1,lat2,lon2) {</t>
    </r>
  </si>
  <si>
    <r>
      <t xml:space="preserve">  </t>
    </r>
    <r>
      <rPr>
        <sz val="8"/>
        <color rgb="FF101094"/>
        <rFont val="Inherit"/>
      </rPr>
      <t>var</t>
    </r>
    <r>
      <rPr>
        <sz val="8"/>
        <color rgb="FF303336"/>
        <rFont val="Inherit"/>
      </rPr>
      <t xml:space="preserve"> dLat = deg2rad(lat2-lat1);  </t>
    </r>
    <r>
      <rPr>
        <sz val="8"/>
        <color rgb="FF858C93"/>
        <rFont val="Inherit"/>
      </rPr>
      <t>// deg2rad below</t>
    </r>
  </si>
  <si>
    <r>
      <t xml:space="preserve">  </t>
    </r>
    <r>
      <rPr>
        <sz val="8"/>
        <color rgb="FF101094"/>
        <rFont val="Inherit"/>
      </rPr>
      <t>var</t>
    </r>
    <r>
      <rPr>
        <sz val="8"/>
        <color rgb="FF303336"/>
        <rFont val="Inherit"/>
      </rPr>
      <t xml:space="preserve"> dLon = deg2rad(lon2-lon1); </t>
    </r>
  </si>
  <si>
    <r>
      <t xml:space="preserve">  </t>
    </r>
    <r>
      <rPr>
        <sz val="8"/>
        <color rgb="FF101094"/>
        <rFont val="Inherit"/>
      </rPr>
      <t>var</t>
    </r>
    <r>
      <rPr>
        <sz val="8"/>
        <color rgb="FF303336"/>
        <rFont val="Inherit"/>
      </rPr>
      <t xml:space="preserve"> a = </t>
    </r>
  </si>
  <si>
    <r>
      <t xml:space="preserve">    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>.sin(dLat/</t>
    </r>
    <r>
      <rPr>
        <sz val="8"/>
        <color rgb="FF7D2727"/>
        <rFont val="Inherit"/>
      </rPr>
      <t>2</t>
    </r>
    <r>
      <rPr>
        <sz val="8"/>
        <color rgb="FF303336"/>
        <rFont val="Inherit"/>
      </rPr>
      <t xml:space="preserve">) * 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>.sin(dLat/</t>
    </r>
    <r>
      <rPr>
        <sz val="8"/>
        <color rgb="FF7D2727"/>
        <rFont val="Inherit"/>
      </rPr>
      <t>2</t>
    </r>
    <r>
      <rPr>
        <sz val="8"/>
        <color rgb="FF303336"/>
        <rFont val="Inherit"/>
      </rPr>
      <t>) +</t>
    </r>
  </si>
  <si>
    <r>
      <t xml:space="preserve">    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 xml:space="preserve">.cos(deg2rad(lat1)) * 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 xml:space="preserve">.cos(deg2rad(lat2)) * </t>
    </r>
  </si>
  <si>
    <r>
      <t xml:space="preserve">    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>.sin(dLon/</t>
    </r>
    <r>
      <rPr>
        <sz val="8"/>
        <color rgb="FF7D2727"/>
        <rFont val="Inherit"/>
      </rPr>
      <t>2</t>
    </r>
    <r>
      <rPr>
        <sz val="8"/>
        <color rgb="FF303336"/>
        <rFont val="Inherit"/>
      </rPr>
      <t xml:space="preserve">) * 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>.sin(dLon/</t>
    </r>
    <r>
      <rPr>
        <sz val="8"/>
        <color rgb="FF7D2727"/>
        <rFont val="Inherit"/>
      </rPr>
      <t>2</t>
    </r>
    <r>
      <rPr>
        <sz val="8"/>
        <color rgb="FF303336"/>
        <rFont val="Inherit"/>
      </rPr>
      <t>)</t>
    </r>
  </si>
  <si>
    <t xml:space="preserve">    ; </t>
  </si>
  <si>
    <r>
      <t xml:space="preserve">  </t>
    </r>
    <r>
      <rPr>
        <sz val="8"/>
        <color rgb="FF101094"/>
        <rFont val="Inherit"/>
      </rPr>
      <t>var</t>
    </r>
    <r>
      <rPr>
        <sz val="8"/>
        <color rgb="FF303336"/>
        <rFont val="Inherit"/>
      </rPr>
      <t xml:space="preserve"> c = </t>
    </r>
    <r>
      <rPr>
        <sz val="8"/>
        <color rgb="FF7D2727"/>
        <rFont val="Inherit"/>
      </rPr>
      <t>2</t>
    </r>
    <r>
      <rPr>
        <sz val="8"/>
        <color rgb="FF303336"/>
        <rFont val="Inherit"/>
      </rPr>
      <t xml:space="preserve"> * 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>.atan2(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 xml:space="preserve">.sqrt(a), 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>.sqrt(</t>
    </r>
    <r>
      <rPr>
        <sz val="8"/>
        <color rgb="FF7D2727"/>
        <rFont val="Inherit"/>
      </rPr>
      <t>1</t>
    </r>
    <r>
      <rPr>
        <sz val="8"/>
        <color rgb="FF303336"/>
        <rFont val="Inherit"/>
      </rPr>
      <t xml:space="preserve">-a)); </t>
    </r>
  </si>
  <si>
    <r>
      <t xml:space="preserve">  </t>
    </r>
    <r>
      <rPr>
        <sz val="8"/>
        <color rgb="FF101094"/>
        <rFont val="Inherit"/>
      </rPr>
      <t>var</t>
    </r>
    <r>
      <rPr>
        <sz val="8"/>
        <color rgb="FF303336"/>
        <rFont val="Inherit"/>
      </rPr>
      <t xml:space="preserve"> d = R * c; </t>
    </r>
    <r>
      <rPr>
        <sz val="8"/>
        <color rgb="FF858C93"/>
        <rFont val="Inherit"/>
      </rPr>
      <t>// Distance in km</t>
    </r>
  </si>
  <si>
    <r>
      <t xml:space="preserve">  </t>
    </r>
    <r>
      <rPr>
        <sz val="8"/>
        <color rgb="FF101094"/>
        <rFont val="Inherit"/>
      </rPr>
      <t>return</t>
    </r>
    <r>
      <rPr>
        <sz val="8"/>
        <color rgb="FF303336"/>
        <rFont val="Inherit"/>
      </rPr>
      <t xml:space="preserve"> d;</t>
    </r>
  </si>
  <si>
    <r>
      <t>function</t>
    </r>
    <r>
      <rPr>
        <sz val="8"/>
        <color rgb="FF303336"/>
        <rFont val="Inherit"/>
      </rPr>
      <t xml:space="preserve"> deg2rad(deg) {</t>
    </r>
  </si>
  <si>
    <r>
      <t xml:space="preserve">  </t>
    </r>
    <r>
      <rPr>
        <sz val="8"/>
        <color rgb="FF101094"/>
        <rFont val="Inherit"/>
      </rPr>
      <t>return</t>
    </r>
    <r>
      <rPr>
        <sz val="8"/>
        <color rgb="FF303336"/>
        <rFont val="Inherit"/>
      </rPr>
      <t xml:space="preserve"> deg * (</t>
    </r>
    <r>
      <rPr>
        <sz val="8"/>
        <color rgb="FF2B91AF"/>
        <rFont val="Inherit"/>
      </rPr>
      <t>Math</t>
    </r>
    <r>
      <rPr>
        <sz val="8"/>
        <color rgb="FF303336"/>
        <rFont val="Inherit"/>
      </rPr>
      <t>.PI/</t>
    </r>
    <r>
      <rPr>
        <sz val="8"/>
        <color rgb="FF7D2727"/>
        <rFont val="Inherit"/>
      </rPr>
      <t>180</t>
    </r>
    <r>
      <rPr>
        <sz val="8"/>
        <color rgb="FF303336"/>
        <rFont val="Inherit"/>
      </rPr>
      <t>)</t>
    </r>
  </si>
  <si>
    <r>
      <t xml:space="preserve">  </t>
    </r>
    <r>
      <rPr>
        <sz val="8"/>
        <color rgb="FF101094"/>
        <rFont val="Inherit"/>
      </rPr>
      <t>var</t>
    </r>
    <r>
      <rPr>
        <sz val="8"/>
        <color rgb="FF303336"/>
        <rFont val="Inherit"/>
      </rPr>
      <t xml:space="preserve"> R = </t>
    </r>
    <r>
      <rPr>
        <sz val="8"/>
        <color rgb="FF7D2727"/>
        <rFont val="Inherit"/>
      </rPr>
      <t>6371</t>
    </r>
    <r>
      <rPr>
        <sz val="8"/>
        <color rgb="FF303336"/>
        <rFont val="Inherit"/>
      </rPr>
      <t xml:space="preserve">; </t>
    </r>
    <r>
      <rPr>
        <sz val="8"/>
        <color rgb="FF858C93"/>
        <rFont val="Inherit"/>
      </rPr>
      <t>// Radius of the earth in km use 3959 for miles</t>
    </r>
  </si>
  <si>
    <t>var acct = '${SLPeriod.ExportAcct1Number}';</t>
  </si>
  <si>
    <t>var Dept = acct == 1710 || acct == 2300 || acct == 2504 || acct == 2510 ? 99:152;</t>
  </si>
  <si>
    <t>valueToSet = Dept;</t>
  </si>
  <si>
    <t>var method= '${SLSummary.CodeAccountingMethodID}';</t>
  </si>
  <si>
    <t>var acct1 = '${SLPeriod.ExportAcct1Number}'.split("\\|");</t>
  </si>
  <si>
    <t>var acct2 = '${SLPeriod.ExportAcct2Number}'.split("\\|");</t>
  </si>
  <si>
    <t>var acct3 = '${SLPeriod.ExportAcct3Number}'.split("\\|");</t>
  </si>
  <si>
    <t>var acct4 = '${SLPeriod.ExportAcct4Number}'.split("\\|");</t>
  </si>
  <si>
    <t>var acct5 = '${SLPeriod.ExportAcct5Number}'.split("\\|");</t>
  </si>
  <si>
    <t>var acct6 = '${SLPeriod.ExportAcct6Number}'.split("\\|");</t>
  </si>
  <si>
    <t>var acct7 = '${SLPeriod.ExportAcct7Number}'.split("\\|");</t>
  </si>
  <si>
    <t>var acct8 = '${SLPeriod.ExportAcct8Number}'.split("\\|");</t>
  </si>
  <si>
    <t>var Dept = method == 'Finance' ? 99: 152;</t>
  </si>
  <si>
    <t>valueToSet = '888';</t>
  </si>
  <si>
    <t>ASC842GLDepartmentCode</t>
  </si>
  <si>
    <t>Program</t>
  </si>
  <si>
    <t>var pmtend0 = '${Contract.PaymentsEndDate}'; // use as starting period from day after</t>
  </si>
  <si>
    <t>var pmtend = new Date(pmtend0);</t>
  </si>
  <si>
    <t>var pmtend1 = pmtend.getTime()/(24*60*60*1000);</t>
  </si>
  <si>
    <t>var slenddate0 = '${SLSummary.EndDate}'; // use as ending period</t>
  </si>
  <si>
    <t>var slenddate = new Date(slenddate0);</t>
  </si>
  <si>
    <t>var slenddate1 = slenddate.getTime()/(24*60*60*1000);</t>
  </si>
  <si>
    <t>var slbegdate0 = '${SLPeriod.BeginDate}'; // has to be starting day after Contract Payments End Date</t>
  </si>
  <si>
    <t>var slbegdate = new Date(slbegdate0);</t>
  </si>
  <si>
    <t>var slbegdate1 = slbegdate.getTime()/(24*60*60*1000);</t>
  </si>
  <si>
    <t>var slpdenddate0 = '${SLPeriod.EndDate}'; //has to be before or equal to SLSummary End Date</t>
  </si>
  <si>
    <t>var slpdenddate = new Date(slpdenddate0);</t>
  </si>
  <si>
    <t>var slpdenddate1 = slpdenddate.getTime()/(24*60*60*1000);</t>
  </si>
  <si>
    <t>var chk = slbegdate1 &gt; pmtend1 ? slpdenddate1 &lt;= slenddate1 ? 1 : 0:0;</t>
  </si>
  <si>
    <t>valueToSet = chk</t>
  </si>
  <si>
    <t>ProjectEntity.Mens</t>
  </si>
  <si>
    <t>ProjectEntity.Accessories</t>
  </si>
  <si>
    <t>ProjectEntity.Baby</t>
  </si>
  <si>
    <t>ProjectEntity.PerimeterWalls</t>
  </si>
  <si>
    <t>var ProjectEntity.Home</t>
  </si>
  <si>
    <t xml:space="preserve">    pos = i+1;</t>
  </si>
  <si>
    <t>ProjectEntity.StorePerformanceYear3Sales</t>
  </si>
  <si>
    <t>var lastFYsls = '${ProjectEntity.StorePerformanceYear3Sales}';</t>
  </si>
  <si>
    <t>SlsRange[4]='3. $10-$14M';</t>
  </si>
  <si>
    <t>SlsRange[3]='4.   $9-$10M';</t>
  </si>
  <si>
    <t>SlsRange[2]='5.     $8-$9M';</t>
  </si>
  <si>
    <t>SlsRange[1]='6.     $6-$8M';</t>
  </si>
  <si>
    <t>SlsRange[0]='7.         &lt;$6M';</t>
  </si>
  <si>
    <t>SlsRange[5]='2. $14-$20M';</t>
  </si>
  <si>
    <t>SlsRange[6]='1.       &gt;$20M';</t>
  </si>
  <si>
    <t>var SlsVol=new Array(6);</t>
  </si>
  <si>
    <t>SlsVol[0]=0;</t>
  </si>
  <si>
    <t>SlsVol[1]=6000;</t>
  </si>
  <si>
    <t>SlsVol[2]=8000;</t>
  </si>
  <si>
    <t>SlsVol[3]=9000;</t>
  </si>
  <si>
    <t>SlsVol[4]=10000;</t>
  </si>
  <si>
    <t>SlsVol[5]=14000;</t>
  </si>
  <si>
    <t>SlsVol[6]=20000;</t>
  </si>
  <si>
    <t>for (i = 0; i &lt; SlsVol.length; i++) {</t>
  </si>
  <si>
    <t xml:space="preserve">    if ((SlsVol[i] - lastFYsls) &gt;= 0) { break; }</t>
  </si>
  <si>
    <t>valueToSet =  SlsRange[pos] ;</t>
  </si>
  <si>
    <t>var SlsRange=new Array(6);</t>
  </si>
  <si>
    <t>var linkedstr = '${ProjectEntity.RelatedEntities}';</t>
  </si>
  <si>
    <t>valueToSet = lastFYsls;</t>
  </si>
  <si>
    <t>var i = '${SLSummary.DiscountRate}'/100;</t>
  </si>
  <si>
    <t>var leaseincentive = '${SLSummary.LeaseIncentiveAmount}';</t>
  </si>
  <si>
    <t>var m = '${SLSummary.SLTermLength}'.toString();</t>
  </si>
  <si>
    <t>var m1 = m.split('.');</t>
  </si>
  <si>
    <t>var m2 = m1[0];</t>
  </si>
  <si>
    <t>var D0 = '${SLSummary.EndDate}';</t>
  </si>
  <si>
    <t>var D1 = new Date(D0);</t>
  </si>
  <si>
    <t>var Yr = D1.getFullYear();</t>
  </si>
  <si>
    <t>var M1 = D1.getMonth()+1;</t>
  </si>
  <si>
    <t>var D2 = D1.getDate();</t>
  </si>
  <si>
    <t>var Dpct = (D2+1)/30;</t>
  </si>
  <si>
    <t>var monthly = leaseincentive/(Number(m2)+Number(Dpct));</t>
  </si>
  <si>
    <t>var PdAmt = D0 == '${SLPeriod.EndDate}' ? monthly*Number(Dpct) : monthly;</t>
  </si>
  <si>
    <t>var Cumulative = D0 == '${SLPeriod.EndDate}' ? monthly*(Number(m2)+Number(Dpct)) : monthly*'${SLPeriod.CumulativePeriodNumber}';</t>
  </si>
  <si>
    <t>//var monthlyPayment = leaseincentive*(i/12)*Math.pow((1+i/12), m) / (Math.pow((1+i/12), m)-1);</t>
  </si>
  <si>
    <t>valueToSet = 'Full Pds-' + m2 + '/' + 'Last Pd -' + Dpct + '/' + 'Monthly Amt-' + monthly + '/' + 'Period Amt-' + PdAmt + '/' + 'Cumulative-' + Cumulative;</t>
  </si>
  <si>
    <t>var closed = '${ClientListRow.datetype}';</t>
  </si>
  <si>
    <t>var keep = closed == 'Close' ? -1:1;</t>
  </si>
  <si>
    <t>growth</t>
  </si>
  <si>
    <t>ProjectEntity.firm_PopulationGrowthPercentage</t>
  </si>
  <si>
    <t>maintain</t>
  </si>
  <si>
    <t>ProjectEntity.Portfolio_Guidance</t>
  </si>
  <si>
    <t>var PG = '${ProjectEntity.Portfolio_Guidance}';</t>
  </si>
  <si>
    <t>ProjectEntity.SummaryTotalSiteGrade</t>
  </si>
  <si>
    <t>var Score_SG = SiteGrade == 'A' || SiteGrade == 'B' || SiteGrade == 'B' ? 10:0;</t>
  </si>
  <si>
    <t>var E1 = '${ContractTerm.EndDate}'.split(',');</t>
  </si>
  <si>
    <t>var E10 = '${ContractTerm.EndDate}'.toString().split(',');</t>
  </si>
  <si>
    <t>var D1 = now.getTime();</t>
  </si>
  <si>
    <t>var D2 = new Date(D1);</t>
  </si>
  <si>
    <t>var Growth = '${ProjectEntity.firm_PopulationGrowthPercentage}';</t>
  </si>
  <si>
    <t>var Score_Growth = Growth &gt; 0 ? 5:0;</t>
  </si>
  <si>
    <t>var Score_PG = PG.indexOf('Maint') &gt; 0 ? 20:0;</t>
  </si>
  <si>
    <t>var Score_TermRem = TermRem &gt;= 10 ? 10:0;</t>
  </si>
  <si>
    <t>var Invest = '${ProjectEntity.Portfolio_Guidance}';</t>
  </si>
  <si>
    <t>var Score_Invest = Invest.indexOf('Invest') &gt; 0 ? 15:0;</t>
  </si>
  <si>
    <t>ProjectEntity.StorePerformanceQuarterlySales</t>
  </si>
  <si>
    <t>Sales</t>
  </si>
  <si>
    <t>var Sales = '${ProjectEntity.StorePerformanceQuarterlySales}';</t>
  </si>
  <si>
    <t>var Score_Sales = Sales &gt; 9000 ? 20:0;</t>
  </si>
  <si>
    <t>var lasttouchYr = '${ProjectEntity.LastRefreshDate}';</t>
  </si>
  <si>
    <t>var Yrnow = TY.getFullYear();</t>
  </si>
  <si>
    <t>var AgeOld = Yrnow - Yropen;</t>
  </si>
  <si>
    <t>var Age = Yrnow - (lasttouchYr &gt; Yropen ? lasttouchYr : Yropen);</t>
  </si>
  <si>
    <t>var keepND = new Date(OpenYr);</t>
  </si>
  <si>
    <t>var Fdate1 = keepND.getTime();</t>
  </si>
  <si>
    <t>var P4 = new Date(Fdate1);</t>
  </si>
  <si>
    <t>var Yr3 = P4.getFullYear();</t>
  </si>
  <si>
    <t>var M1 = P4.getMonth()+1;</t>
  </si>
  <si>
    <t>var D1 = P4.getDate();</t>
  </si>
  <si>
    <t>var Yropen = Number(Yr3.toString().replace(/\,/g,'')) == NaN ? 0:Number(Yr3.toString().replace(/\,/g,''));</t>
  </si>
  <si>
    <t>var Yr1 = D2.getFullYear();</t>
  </si>
  <si>
    <t xml:space="preserve">var TermRem = Yr - Yr1; </t>
  </si>
  <si>
    <t>var now = new Date();</t>
  </si>
  <si>
    <t>var Score_lasttouch = Age &gt; 7 ? 5:0;</t>
  </si>
  <si>
    <t>RDG_Score = Score_Growth + Score_PG + Score_SG + Score_Invest + Score_Sales + Score_TermRem + Score_lasttouch;</t>
  </si>
  <si>
    <t>valueToSet = RDG_Score;</t>
  </si>
  <si>
    <t xml:space="preserve">    pos = i</t>
  </si>
  <si>
    <t>RDG[0]='F';</t>
  </si>
  <si>
    <t>RDG[1]='D';</t>
  </si>
  <si>
    <t>RDG[2]='C';</t>
  </si>
  <si>
    <t>RDG[3]='B';</t>
  </si>
  <si>
    <t>RDG[4]='A';</t>
  </si>
  <si>
    <t>RDGNum[0]=0;</t>
  </si>
  <si>
    <t>RDGNum[1]=22;</t>
  </si>
  <si>
    <t>RDGNum[2]=43;</t>
  </si>
  <si>
    <t>RDGNum[3]=60;</t>
  </si>
  <si>
    <t>RDGNum[4]=75;</t>
  </si>
  <si>
    <t>RDGNum[5]=100;</t>
  </si>
  <si>
    <t>var RDGNum=new Array(6);</t>
  </si>
  <si>
    <t>var RDG=new Array(5);</t>
  </si>
  <si>
    <t>for (i = 0; i &lt; RDGNum.length; i++) {</t>
  </si>
  <si>
    <t xml:space="preserve">    if ((RDGNum[i] - RDG_Score) &gt; 0) { break; }</t>
  </si>
  <si>
    <t>valueToSet =  RDG[(pos==''?0:pos)];</t>
  </si>
  <si>
    <t>var E2 =  E10[E10.length -1];</t>
  </si>
  <si>
    <t>var E3 = new Date(E2);</t>
  </si>
  <si>
    <t>var Fdate = E3.getTime();</t>
  </si>
  <si>
    <t>var valueToSet = 0;</t>
  </si>
  <si>
    <t>var avail0 = '${ContractTerm.CodeTermStatusID}';</t>
  </si>
  <si>
    <t>var avail1 = avail0 == 'Available' ? 1:0;</t>
  </si>
  <si>
    <t>var Bdate = '${ContractTerm.BeginDate}';</t>
  </si>
  <si>
    <t>var Edate = '${ContractTerm.EndDate}';</t>
  </si>
  <si>
    <t>var Bdate1 = new Date(Bdate);</t>
  </si>
  <si>
    <t>var Bdate2 = Bdate1.getTime()/(24*60*60*1000);</t>
  </si>
  <si>
    <t>var Edate1 = new Date(Edate);</t>
  </si>
  <si>
    <t>var Edate2 = Edate1.getTime()/(24*60*60*1000);</t>
  </si>
  <si>
    <t>var RemTerm = Math.round((Edate2 - Bdate2)/365);</t>
  </si>
  <si>
    <t>var Fac_type = '${ProjectEntity.CodeMarketAreaID}';</t>
  </si>
  <si>
    <t>var Tar_type ='${DevelopmentSlot.CodeMarketAreaID}';</t>
  </si>
  <si>
    <t>var DMA = Fac_type != '' ? Tar_type:Fac_type;</t>
  </si>
  <si>
    <t>valueToSet = DMA;</t>
  </si>
  <si>
    <t>ID</t>
  </si>
  <si>
    <t>Jeff</t>
  </si>
  <si>
    <t>Alan</t>
  </si>
  <si>
    <t>Chris</t>
  </si>
  <si>
    <t>Eric</t>
  </si>
  <si>
    <t>Dante</t>
  </si>
  <si>
    <t>Bil</t>
  </si>
  <si>
    <t>var Chris = redir.indexOf(24725)&gt;0?2:0;</t>
  </si>
  <si>
    <t>var Bil = redir.indexOf(46780)&gt;0?4:0;</t>
  </si>
  <si>
    <t>var Dante = redir.indexOf(44225)&gt;0?6:0;</t>
  </si>
  <si>
    <t>var Dir = (Alan + Bil) == 5 ? 'Bil W.':(Chris + Eric) == 7 ? 'Eric C.':(Jeff + Dante) == 9 ? 'Dante F.':'Not Assigned';</t>
  </si>
  <si>
    <t>GO Date</t>
  </si>
  <si>
    <t>var GOdate = '${ProcessTimeline.ActualStartDate}'.split('');</t>
  </si>
  <si>
    <t>var GOdate1 = new Date(GOdate[20]);</t>
  </si>
  <si>
    <t>var P1 = GOdate1.getTime();</t>
  </si>
  <si>
    <t>var P2 = GOdate1.getTime()-(77*24*60*60*1000);</t>
  </si>
  <si>
    <t>Remodel Complete</t>
  </si>
  <si>
    <t>var Remdate = '${ProcessTimeline.ActualStartDate}'.split(',');</t>
  </si>
  <si>
    <t>var Remdate1 = new Date(Remdate[14]);</t>
  </si>
  <si>
    <t>var P1 = Remdate1.getTime();</t>
  </si>
  <si>
    <t>var P2 = Remdate1.getTime()-(63*24*60*60*1000);</t>
  </si>
  <si>
    <t>var keepGO = isNaN(GOdate1) ? Remdate1 : GOdate1;</t>
  </si>
  <si>
    <t>var Name = '${ProjectEntity.ProjectEntityName}';</t>
  </si>
  <si>
    <t>valueToSet = Store_ID;</t>
  </si>
  <si>
    <t>var Store_ID = Name == ('*Relo*') ? Store+'-New':Store;</t>
  </si>
  <si>
    <t>Letter of Intent Executed</t>
  </si>
  <si>
    <t>REEC Approved</t>
  </si>
  <si>
    <t>Lease Executed by Landlord</t>
  </si>
  <si>
    <t>Legal Documents Executed</t>
  </si>
  <si>
    <t>Construction Documents</t>
  </si>
  <si>
    <t>Landlord Delivery Date</t>
  </si>
  <si>
    <t>Construction Started</t>
  </si>
  <si>
    <t>Fixture Started</t>
  </si>
  <si>
    <t>Projected Construction Complete  Date</t>
  </si>
  <si>
    <t>Turnover to Operations</t>
  </si>
  <si>
    <t>Phasing Employee Start Date</t>
  </si>
  <si>
    <t>Relocation Store Opening Date</t>
  </si>
  <si>
    <t>Merchandising Started</t>
  </si>
  <si>
    <t>Store Open</t>
  </si>
  <si>
    <t>Grand Opening</t>
  </si>
  <si>
    <t>Closing Approval</t>
  </si>
  <si>
    <t>Landlord Non Renewal Notification</t>
  </si>
  <si>
    <t>Store Closing Communication - Management</t>
  </si>
  <si>
    <t>Store Closing Communication - Associates</t>
  </si>
  <si>
    <t>Stop Allocations</t>
  </si>
  <si>
    <t>Start Store Closing Sale</t>
  </si>
  <si>
    <t>Remove Vending Machines</t>
  </si>
  <si>
    <t>Last Day of Business</t>
  </si>
  <si>
    <t>Clean Up &amp; Equipment Removal</t>
  </si>
  <si>
    <t>Turnover to Landlord</t>
  </si>
  <si>
    <t>Downsize REC Approval</t>
  </si>
  <si>
    <t>Downsize Contract Executed by Landlord</t>
  </si>
  <si>
    <t>Downsize Construction Start</t>
  </si>
  <si>
    <t>Downsize Facade Complete</t>
  </si>
  <si>
    <t>Downsize Loading Dock Complete</t>
  </si>
  <si>
    <t>Downsize Utility Split Complete</t>
  </si>
  <si>
    <t>Downsize Demising Wall Complete</t>
  </si>
  <si>
    <t>Downsize Construction Completed</t>
  </si>
  <si>
    <t>Downsize Surrender Space Turned Over to LL</t>
  </si>
  <si>
    <t>Remodel Capital Approval</t>
  </si>
  <si>
    <t>Remodel Site Survey Complete</t>
  </si>
  <si>
    <t>Remodel CDs Complete/Submit for Permit</t>
  </si>
  <si>
    <t>Remodel Permit Applied</t>
  </si>
  <si>
    <t>Remodel Permit Received</t>
  </si>
  <si>
    <t>Remodel Pre Bid</t>
  </si>
  <si>
    <t>Remodel Bid Awarded</t>
  </si>
  <si>
    <t>Remodel Construction Start</t>
  </si>
  <si>
    <t>Remodel Phase 1 Construction Start</t>
  </si>
  <si>
    <t>Remodel Phase 2 Construction Start</t>
  </si>
  <si>
    <t>Remodel Phase 3 Construction Start</t>
  </si>
  <si>
    <t>Remodel Phase 4 Construction Start</t>
  </si>
  <si>
    <t>Remodel Phase 5 Construction Start</t>
  </si>
  <si>
    <t>Remodel Construction Complete</t>
  </si>
  <si>
    <t>Final Merchandise Set</t>
  </si>
  <si>
    <t>Disaster Store Closed</t>
  </si>
  <si>
    <t>Disaster Recovery Assessment Complete</t>
  </si>
  <si>
    <t>Disaster Permit Received</t>
  </si>
  <si>
    <t>Disaster Remediation Complete</t>
  </si>
  <si>
    <t>Disaster Construction Start</t>
  </si>
  <si>
    <t>Disaster Construction Complete</t>
  </si>
  <si>
    <t>Disaster Fixture Start</t>
  </si>
  <si>
    <t>Disaster Merchandising Started</t>
  </si>
  <si>
    <t>Disaster Store Open Date</t>
  </si>
  <si>
    <t>Cap.Project Permit Received</t>
  </si>
  <si>
    <t>Cap.Project Start</t>
  </si>
  <si>
    <t>Cap.Project Complete</t>
  </si>
  <si>
    <t>Deweatherization Project Complete</t>
  </si>
  <si>
    <t>Phase 1</t>
  </si>
  <si>
    <t>Phase 2</t>
  </si>
  <si>
    <t>Phase 3</t>
  </si>
  <si>
    <t>Phase 4</t>
  </si>
  <si>
    <t>Phase 5</t>
  </si>
  <si>
    <t>Facilities Capital Approval</t>
  </si>
  <si>
    <t>Facilities Capital Project Start</t>
  </si>
  <si>
    <t>Facilities Capital Project Complete</t>
  </si>
  <si>
    <t>Expand Home Project Complete</t>
  </si>
  <si>
    <t>Convert Layaway to Hang Project Complete</t>
  </si>
  <si>
    <t>Fixture Rollout Project Started</t>
  </si>
  <si>
    <t>Fixture Rollout Project Completed</t>
  </si>
  <si>
    <t>RE Director Alignment</t>
  </si>
  <si>
    <t>Market Planning</t>
  </si>
  <si>
    <t>Legal Abstract</t>
  </si>
  <si>
    <t>Site Survey Request</t>
  </si>
  <si>
    <t>LOD</t>
  </si>
  <si>
    <t>Big Picture Review Meeting</t>
  </si>
  <si>
    <t>Design &amp; Feasibility</t>
  </si>
  <si>
    <t>Cost</t>
  </si>
  <si>
    <t>LOI Draft Out</t>
  </si>
  <si>
    <t>Loss on Disposal Calculation</t>
  </si>
  <si>
    <t>Finalize Deal Structure</t>
  </si>
  <si>
    <t>Model to Finance</t>
  </si>
  <si>
    <t>Sr. Director Review</t>
  </si>
  <si>
    <t>DREC PowerPoint</t>
  </si>
  <si>
    <t>SVP Review</t>
  </si>
  <si>
    <t>EVP Approval</t>
  </si>
  <si>
    <t>Finalize Lease</t>
  </si>
  <si>
    <t>DD Drawings Published by HGA</t>
  </si>
  <si>
    <t>On Site Value Engineering Mtg HGA &amp; ST</t>
  </si>
  <si>
    <t>DD Pricing Submitted by ST</t>
  </si>
  <si>
    <t>DD Pricing Submitted to Fred</t>
  </si>
  <si>
    <t>Plan Review Complete</t>
  </si>
  <si>
    <t>HGA Revisions Complete</t>
  </si>
  <si>
    <t>Out to Bid</t>
  </si>
  <si>
    <t>Bids Received</t>
  </si>
  <si>
    <t>Bid Review and De-Scope Complete</t>
  </si>
  <si>
    <t>Project Award</t>
  </si>
  <si>
    <t>Id</t>
  </si>
  <si>
    <t>Var</t>
  </si>
  <si>
    <t>CA</t>
  </si>
  <si>
    <t>Capital Approval</t>
  </si>
  <si>
    <t>AE</t>
  </si>
  <si>
    <t>Contract or Amendment Execution</t>
  </si>
  <si>
    <t>RECA</t>
  </si>
  <si>
    <t>REC Approved</t>
  </si>
  <si>
    <t>IE</t>
  </si>
  <si>
    <t>REECA</t>
  </si>
  <si>
    <t>DE</t>
  </si>
  <si>
    <t>CD</t>
  </si>
  <si>
    <t>DD</t>
  </si>
  <si>
    <t>FS</t>
  </si>
  <si>
    <t>PCD</t>
  </si>
  <si>
    <t>TO</t>
  </si>
  <si>
    <t>SD</t>
  </si>
  <si>
    <t>MS</t>
  </si>
  <si>
    <t>SO</t>
  </si>
  <si>
    <t>GO</t>
  </si>
  <si>
    <t>CLSA</t>
  </si>
  <si>
    <t>RN</t>
  </si>
  <si>
    <t>CM</t>
  </si>
  <si>
    <t>CLSASSC</t>
  </si>
  <si>
    <t>SA</t>
  </si>
  <si>
    <t>SSCS</t>
  </si>
  <si>
    <t>VM</t>
  </si>
  <si>
    <t>LDB</t>
  </si>
  <si>
    <t>ER</t>
  </si>
  <si>
    <t>TL</t>
  </si>
  <si>
    <t>FC</t>
  </si>
  <si>
    <t>DC</t>
  </si>
  <si>
    <t>WC</t>
  </si>
  <si>
    <t>OLL</t>
  </si>
  <si>
    <t>SP</t>
  </si>
  <si>
    <t>PA</t>
  </si>
  <si>
    <t>PB</t>
  </si>
  <si>
    <t>BA</t>
  </si>
  <si>
    <t>AC</t>
  </si>
  <si>
    <t>PC</t>
  </si>
  <si>
    <t>Ph1</t>
  </si>
  <si>
    <t>Ph2</t>
  </si>
  <si>
    <t>Ph3</t>
  </si>
  <si>
    <t>Ph4</t>
  </si>
  <si>
    <t>Ph5</t>
  </si>
  <si>
    <t>MP</t>
  </si>
  <si>
    <t>LA</t>
  </si>
  <si>
    <t>SR</t>
  </si>
  <si>
    <t>RM</t>
  </si>
  <si>
    <t>DF</t>
  </si>
  <si>
    <t>DO</t>
  </si>
  <si>
    <t>DS</t>
  </si>
  <si>
    <t>MF</t>
  </si>
  <si>
    <t>DR</t>
  </si>
  <si>
    <t>PP</t>
  </si>
  <si>
    <t>SVPR</t>
  </si>
  <si>
    <t>EVPA</t>
  </si>
  <si>
    <t>FL</t>
  </si>
  <si>
    <t>PHGA</t>
  </si>
  <si>
    <t>HGAST</t>
  </si>
  <si>
    <t>SST</t>
  </si>
  <si>
    <t>SF</t>
  </si>
  <si>
    <t>SHGA</t>
  </si>
  <si>
    <t>OB</t>
  </si>
  <si>
    <t>BR</t>
  </si>
  <si>
    <t>RemCA</t>
  </si>
  <si>
    <t>FacCA</t>
  </si>
  <si>
    <t>DwnCC</t>
  </si>
  <si>
    <t>RemCC</t>
  </si>
  <si>
    <t>DisCC</t>
  </si>
  <si>
    <t>CSt</t>
  </si>
  <si>
    <t>DwnCS</t>
  </si>
  <si>
    <t>RemCS</t>
  </si>
  <si>
    <t>Ph1CS</t>
  </si>
  <si>
    <t>Ph2CS</t>
  </si>
  <si>
    <t>Ph3CS</t>
  </si>
  <si>
    <t>Ph4CS</t>
  </si>
  <si>
    <t>var valueToSet = '';</t>
  </si>
  <si>
    <t>valueToSet = MSname[MSpos] + '||' + MSdate[MSpos];</t>
  </si>
  <si>
    <t>Ph5CS</t>
  </si>
  <si>
    <t>DisCS</t>
  </si>
  <si>
    <t>REDA</t>
  </si>
  <si>
    <t>DwnDC</t>
  </si>
  <si>
    <t>LEL</t>
  </si>
  <si>
    <t>DwnEL</t>
  </si>
  <si>
    <t>DisFS</t>
  </si>
  <si>
    <t>FMS</t>
  </si>
  <si>
    <t>DisMS</t>
  </si>
  <si>
    <t>ReloSOD</t>
  </si>
  <si>
    <t>DisOD</t>
  </si>
  <si>
    <t>CapPC</t>
  </si>
  <si>
    <t>DewPC</t>
  </si>
  <si>
    <t>FacPC</t>
  </si>
  <si>
    <t>ExpHPC</t>
  </si>
  <si>
    <t>LwyPC</t>
  </si>
  <si>
    <t>RemPR</t>
  </si>
  <si>
    <t>DisPR</t>
  </si>
  <si>
    <t>CapPPR</t>
  </si>
  <si>
    <t>CapPS</t>
  </si>
  <si>
    <t>FacPS</t>
  </si>
  <si>
    <t>FRPS</t>
  </si>
  <si>
    <t>APS</t>
  </si>
  <si>
    <t>DisRC</t>
  </si>
  <si>
    <t>PRC</t>
  </si>
  <si>
    <t>HGARC</t>
  </si>
  <si>
    <t>DwnRECA</t>
  </si>
  <si>
    <t>DwnSC</t>
  </si>
  <si>
    <t>RemSC</t>
  </si>
  <si>
    <t>DisSC</t>
  </si>
  <si>
    <t>BRSC</t>
  </si>
  <si>
    <t>RemPA</t>
  </si>
  <si>
    <t>Appx. Project Start</t>
  </si>
  <si>
    <t>CDs Submitted by HGA</t>
  </si>
  <si>
    <t>var MSdate = '${ProcessTimeline.ActualEndDate}'.split(',');</t>
  </si>
  <si>
    <t>var MSname = '${ProcessTimeline.ProcessTimelineTemplateName}'.split(',');</t>
  </si>
  <si>
    <t>var MSpos = MSname.indexOf('Landlord Delivery Date');</t>
  </si>
  <si>
    <t>var lltodate = '${ProcessTimeline.ActualEndDate}'.split(',');</t>
  </si>
  <si>
    <t>var lltodate2 = new Date(lltodate[8]);</t>
  </si>
  <si>
    <t>var ldayofbus2 = new Date(lltodate[25]);</t>
  </si>
  <si>
    <t>var B1 = ldayofbus2.getTime();</t>
  </si>
  <si>
    <t>var B2 = new Date(B1);</t>
  </si>
  <si>
    <t>var M3 = B2.getMonth()+1;</t>
  </si>
  <si>
    <t>var D3 = B2.getDate();</t>
  </si>
  <si>
    <t>var Yr3 = B2.getFullYear();</t>
  </si>
  <si>
    <t>valueToSet = Number(P2)*1 &gt; 0 ? M2 + "/" + D2+ "/" +Yr2:M3 + "/" + D3+ "/" +Yr3;</t>
  </si>
  <si>
    <t>TO Date in pipeline</t>
  </si>
  <si>
    <t>As of 8/2/2019</t>
  </si>
  <si>
    <t>Changed 8/3/2019</t>
  </si>
  <si>
    <t>var lltodate2 = new Date(lltodate[MSname.indexOf('Landlord Delivery Date')]);</t>
  </si>
  <si>
    <t>var ldayofbus2 = new Date(lltodate[MSname.indexOf('Last Day of Business')]);</t>
  </si>
  <si>
    <t>var MSpos_CSt = MSname.indexOf('Construction Started');</t>
  </si>
  <si>
    <t>var MSpos_FS = MSname.indexOf('Fixture Started');</t>
  </si>
  <si>
    <t>var MSpos_SO = MSname.indexOf('Store Open');</t>
  </si>
  <si>
    <t>var constrstart = new Date(dates[MSname.indexOf('Construction Started')]); //was [9]</t>
  </si>
  <si>
    <t>var fixstart = new Date(dates[MSname.indexOf('Fixture Started')]); //was [10]</t>
  </si>
  <si>
    <t>var merchcomplete = new Date(dates[MSname.indexOf('Store Open')]); //was [17]</t>
  </si>
  <si>
    <t>Store Development Timelines</t>
  </si>
  <si>
    <t>//valueToSet = MSname[MSpos] + '||' + MSdate[MSpos];</t>
  </si>
  <si>
    <t>//TO Date in pipeline</t>
  </si>
  <si>
    <t>//var valueToSet = 'NewFieldPlaceholder';</t>
  </si>
  <si>
    <t>var ldayofbus2 = new Date(ldayofbus[MSname.indexOf('Last Day of Business')]);</t>
  </si>
  <si>
    <t>Pipeline TO Date</t>
  </si>
  <si>
    <t>Before 08/07/2019</t>
  </si>
  <si>
    <t>//Changed 8/7/2019</t>
  </si>
  <si>
    <t>var merchcomplete = new Date(dates[17]);</t>
  </si>
  <si>
    <t>Changed 08/07/2019</t>
  </si>
  <si>
    <r>
      <t xml:space="preserve"> window.open(url, </t>
    </r>
    <r>
      <rPr>
        <sz val="8"/>
        <color rgb="FF7D2727"/>
        <rFont val="Inherit"/>
      </rPr>
      <t>'_blank'</t>
    </r>
    <r>
      <rPr>
        <sz val="8"/>
        <color rgb="FF303336"/>
        <rFont val="Inherit"/>
      </rPr>
      <t>);</t>
    </r>
  </si>
  <si>
    <t>var PEID = '${ProjectEntity.ProjectEntityID}';</t>
  </si>
  <si>
    <r>
      <t>var</t>
    </r>
    <r>
      <rPr>
        <sz val="8"/>
        <color rgb="FF303336"/>
        <rFont val="Inherit"/>
      </rPr>
      <t xml:space="preserve"> url = '</t>
    </r>
    <r>
      <rPr>
        <sz val="8"/>
        <color rgb="FF7D2727"/>
        <rFont val="Inherit"/>
      </rPr>
      <t>https://lxretail.lucernex.com/en/project/EntityInfo.jsp?inPanel=false&amp;requestedProjectEntityType=Project&amp;projectEntityID=' + PEID + '#ext-comp-1011:lxiframepanel-1025'</t>
    </r>
    <r>
      <rPr>
        <sz val="8"/>
        <color rgb="FF303336"/>
        <rFont val="Inherit"/>
      </rPr>
      <t>;</t>
    </r>
  </si>
  <si>
    <t>valueToSet = url;</t>
  </si>
  <si>
    <t>3: var url = window.open('https://lxretail.lucernex.com/en/project/EntityInfo.jsp?inPanel=false&amp;requestedProjectEntityType=Project&amp;projectEntityID=' + PEID + '#ext-comp-1011:lxiframepanel-1025','newWindow', 'width=500,height=700';</t>
  </si>
  <si>
    <t>'https://lxretail.lucernex.com/en/document/Index.jsp?&amp;requestedProjectEntityType=Project&amp;projectEntityID=' + PEID + '&amp;documentID=' + docRec + ' &amp;inPanel=true#&amp;plID=3';</t>
  </si>
  <si>
    <t>&lt;a href:"https://lxretail.lucernex.com/en/document/Index.jsp?&amp;requestedProjectEntityType=Project&amp;projectEntityID=" + ProjectEntity.ProjectEntityID + "&amp;" + Document.DocumentID + "&amp;" + " &amp;inPanel=true#"&gt;target=_blank&lt;/a&gt;</t>
  </si>
  <si>
    <t>//var PEID = '${ProjectEntity.ProjectEntityID}';</t>
  </si>
  <si>
    <t>//var docName = '${Document.BaseName}'.replace(/\,/g,'');</t>
  </si>
  <si>
    <t>//var docname = docName.indexOf('7-23-2019 site visit Burlington_SiteVisit Report v5.pdf');</t>
  </si>
  <si>
    <t>//var docrec = '${Document.DocumentID}';</t>
  </si>
  <si>
    <t>//var url = 'https://lxretail.lucernex.com/en/document/Index.jsp?&amp;requestedProjectEntityType=Project&amp;projectEntityID=' + PEID + '&amp;documentID=' + docRec + ' //&amp;inPanel=true#&amp;plID=3';</t>
  </si>
  <si>
    <t>var link ='&lt;a href:"https://lxretail.lucernex.com/en/document/Index.jsp?&amp;requestedProjectEntityType=Project&amp;projectEntityID=" + ProjectEntity.ProjectEntityID + "&amp;" + Document.DocumentID + "&amp;" + " &amp;inPanel=true#"&gt;target=_blank&lt;/a&gt;';</t>
  </si>
  <si>
    <t>valueToSet = link;</t>
  </si>
  <si>
    <t>var frmrecid = '${Issue.IssueID}'.split(',');</t>
  </si>
  <si>
    <t>var frmrecid1 = frmrecid.Math.max;</t>
  </si>
  <si>
    <t>valueToSet = frmrecid1;</t>
  </si>
  <si>
    <t>var SlsM=new Array(43);</t>
  </si>
  <si>
    <t>SlsM[0]=7;</t>
  </si>
  <si>
    <t>SlsM[1]=8;</t>
  </si>
  <si>
    <t>SlsM[2]=9;</t>
  </si>
  <si>
    <t>SlsM[3]=10;</t>
  </si>
  <si>
    <t>SlsM[4]=11;</t>
  </si>
  <si>
    <t>SlsM[5]=12;</t>
  </si>
  <si>
    <t>SlsM[6]=13;</t>
  </si>
  <si>
    <t>SlsM[7]=14;</t>
  </si>
  <si>
    <t>SlsM[8]=15;</t>
  </si>
  <si>
    <t>SlsM[9]=16;</t>
  </si>
  <si>
    <t>SlsM[10]=17;</t>
  </si>
  <si>
    <t>SlsM[11]=18;</t>
  </si>
  <si>
    <t>SlsM[12]=19;</t>
  </si>
  <si>
    <t>SlsM[13]=20;</t>
  </si>
  <si>
    <t>SlsM[14]=21;</t>
  </si>
  <si>
    <t>SlsM[15]=22;</t>
  </si>
  <si>
    <t>SlsM[16]=23;</t>
  </si>
  <si>
    <t>SlsM[17]=24;</t>
  </si>
  <si>
    <t>SlsM[18]=25;</t>
  </si>
  <si>
    <t>SlsM[19]=26;</t>
  </si>
  <si>
    <t>SlsM[20]=27;</t>
  </si>
  <si>
    <t>SlsM[21]=28;</t>
  </si>
  <si>
    <t>SlsM[22]=29;</t>
  </si>
  <si>
    <t>SlsM[23]=30;</t>
  </si>
  <si>
    <t>SlsM[24]=31;</t>
  </si>
  <si>
    <t>SlsM[25]=32;</t>
  </si>
  <si>
    <t>SlsM[26]=33;</t>
  </si>
  <si>
    <t>SlsM[27]=34;</t>
  </si>
  <si>
    <t>SlsM[28]=35;</t>
  </si>
  <si>
    <t>SlsM[29]=36;</t>
  </si>
  <si>
    <t>SlsM[30]=37;</t>
  </si>
  <si>
    <t>SlsM[31]=38;</t>
  </si>
  <si>
    <t>SlsM[32]=39;</t>
  </si>
  <si>
    <t>SlsM[33]=40;</t>
  </si>
  <si>
    <t>SlsM[34]=41;</t>
  </si>
  <si>
    <t>SlsM[35]=42;</t>
  </si>
  <si>
    <t>SlsM[36]=43;</t>
  </si>
  <si>
    <t>SlsM[37]=44;</t>
  </si>
  <si>
    <t>SlsM[38]=45;</t>
  </si>
  <si>
    <t>SlsM[39]=46;</t>
  </si>
  <si>
    <t>SlsM[40]=47;</t>
  </si>
  <si>
    <t>SlsM[41]=48;</t>
  </si>
  <si>
    <t>SlsM[42]=100;</t>
  </si>
  <si>
    <t>SlsP[0]=243;</t>
  </si>
  <si>
    <t>SlsP[1]=276;</t>
  </si>
  <si>
    <t>SlsP[2]=274;</t>
  </si>
  <si>
    <t>SlsP[3]=303;</t>
  </si>
  <si>
    <t>SlsP[4]=299;</t>
  </si>
  <si>
    <t>SlsP[5]=325;</t>
  </si>
  <si>
    <t>SlsP[6]=319;</t>
  </si>
  <si>
    <t>SlsP[7]=342;</t>
  </si>
  <si>
    <t>SlsP[8]=335;</t>
  </si>
  <si>
    <t>SlsP[9]=357;</t>
  </si>
  <si>
    <t>SlsP[10]=350;</t>
  </si>
  <si>
    <t>SlsP[11]=370;</t>
  </si>
  <si>
    <t>SlsP[12]=362;</t>
  </si>
  <si>
    <t>SlsP[13]=380;</t>
  </si>
  <si>
    <t>SlsP[14]=372;</t>
  </si>
  <si>
    <t>SlsP[15]=390;</t>
  </si>
  <si>
    <t>SlsP[16]=381;</t>
  </si>
  <si>
    <t>SlsP[17]=398;</t>
  </si>
  <si>
    <t>SlsP[18]=390;</t>
  </si>
  <si>
    <t>SlsP[19]=405;</t>
  </si>
  <si>
    <t>SlsP[20]=397;</t>
  </si>
  <si>
    <t>SlsP[21]=411;</t>
  </si>
  <si>
    <t>SlsP[22]=403;</t>
  </si>
  <si>
    <t>SlsP[23]=417;</t>
  </si>
  <si>
    <t>SlsP[24]=409;</t>
  </si>
  <si>
    <t>SlsP[25]=422;</t>
  </si>
  <si>
    <t>SlsP[26]=435;</t>
  </si>
  <si>
    <t>SlsP[27]=421;</t>
  </si>
  <si>
    <t>SlsP[28]=433;</t>
  </si>
  <si>
    <t>SlsP[29]=445;</t>
  </si>
  <si>
    <t>SlsP[30]=431;</t>
  </si>
  <si>
    <t>SlsP[31]=442;</t>
  </si>
  <si>
    <t>SlsP[32]=454;</t>
  </si>
  <si>
    <t>SlsP[33]=465;</t>
  </si>
  <si>
    <t>SlsP[34]=451;</t>
  </si>
  <si>
    <t>SlsP[35]=462;</t>
  </si>
  <si>
    <t>SlsP[36]=473;</t>
  </si>
  <si>
    <t>SlsP[37]=484;</t>
  </si>
  <si>
    <t>SlsP[38]=469;</t>
  </si>
  <si>
    <t>SlsP[39]=479;</t>
  </si>
  <si>
    <t>SlsP[40]=490;</t>
  </si>
  <si>
    <t>SlsP[41]=500;</t>
  </si>
  <si>
    <t>SlsP[42]=505;</t>
  </si>
  <si>
    <t>valueToSet =  '$'+SlsP[(pos !='' ? pos:0)];</t>
  </si>
  <si>
    <t>var SlsP=new Array(43);</t>
  </si>
  <si>
    <t>Size[0]='40K/30.8K';</t>
  </si>
  <si>
    <t>Size[1]='40K/30.8K';</t>
  </si>
  <si>
    <t>Size[2]='45K/34.65K';</t>
  </si>
  <si>
    <t>Size[3]='45K/34.65K';</t>
  </si>
  <si>
    <t>Size[4]='50K/38.5K';</t>
  </si>
  <si>
    <t>Size[5]='50K/38.5K';</t>
  </si>
  <si>
    <t>Size[6]='55K/42.35K';</t>
  </si>
  <si>
    <t>Size[7]='55K/42.35K';</t>
  </si>
  <si>
    <t>Size[8]='60K/46.2K';</t>
  </si>
  <si>
    <t>Size[9]='60K/46.2K';</t>
  </si>
  <si>
    <t>Size[10]='65K/50.05K';</t>
  </si>
  <si>
    <t>Size[11]='65K/50.05K';</t>
  </si>
  <si>
    <t>Size[12]='70K/53.9K';</t>
  </si>
  <si>
    <t>Size[13]='70K/53.9K';</t>
  </si>
  <si>
    <t>Size[14]='75K/57.75K';</t>
  </si>
  <si>
    <t>Size[15]='75K/57.75K';</t>
  </si>
  <si>
    <t>Size[16]='80K/61.6K';</t>
  </si>
  <si>
    <t>Size[17]='80K/61.6K';</t>
  </si>
  <si>
    <t>Size[18]='85K/65.45K';</t>
  </si>
  <si>
    <t>Size[19]='85K/65.45K';</t>
  </si>
  <si>
    <t>Size[20]='90K/69.3K';</t>
  </si>
  <si>
    <t>Size[21]='90K/69.3K';</t>
  </si>
  <si>
    <t>Size[22]='95K/73.15K';</t>
  </si>
  <si>
    <t>Size[23]='95K/73.15K';</t>
  </si>
  <si>
    <t>Size[24]='100K/77K';</t>
  </si>
  <si>
    <t>Size[25]='100K/77K';</t>
  </si>
  <si>
    <t>Size[26]='100K/77K';</t>
  </si>
  <si>
    <t>Size[27]='105K/82K';</t>
  </si>
  <si>
    <t>Size[28]='105K/82K';</t>
  </si>
  <si>
    <t>Size[29]='105K/82K';</t>
  </si>
  <si>
    <t>Size[30]='110K/87K';</t>
  </si>
  <si>
    <t>Size[31]='110K/87K';</t>
  </si>
  <si>
    <t>Size[32]='110K/87K';</t>
  </si>
  <si>
    <t>Size[33]='110K/87K';</t>
  </si>
  <si>
    <t>Size[34]='115K/92K';</t>
  </si>
  <si>
    <t>Size[35]='115K/92K';</t>
  </si>
  <si>
    <t>Size[36]='115K/92K';</t>
  </si>
  <si>
    <t>Size[37]='115K/92K';</t>
  </si>
  <si>
    <t>Size[38]='120K/97K';</t>
  </si>
  <si>
    <t>Size[39]='120K/97K';</t>
  </si>
  <si>
    <t>Size[40]='120K/97K';</t>
  </si>
  <si>
    <t>Size[41]='120K/97K';</t>
  </si>
  <si>
    <t>Size[42]='120K/97K';</t>
  </si>
  <si>
    <t>valueToSet =  Size[(pos !='' ? pos:0)];</t>
  </si>
  <si>
    <t>var Size=new Array(43);</t>
  </si>
  <si>
    <t>&lt;a title="00041 - Parma, OH (Shoppes at Parma Relo #41) - Relocation Type 2 2nd Gen Turnkey Spring 2019" onclick="javascript:lxRedirectForPE(742186,'Project')" href="javascript:"&gt;00041 - Parma, OH (Shoppes at Parma Relo #41) - Relocation Type 2 2nd Gen Turnkey Spring 2019&lt;/a&gt;</t>
  </si>
  <si>
    <t>&lt;a onclick:/en/document/Index.jsp?projectEntityID=625559&gt;&lt;\a&gt;"&gt;BCF 1200 Seal Beach- Weekly Wk#3 08-08-2019.pptx&lt;/span&gt;</t>
  </si>
  <si>
    <t>&lt;a tital="Doc Link Test" onclick="javascript:lxRedirectFordocumentID(" &amp;&amp; docrec &amp;&amp; ",'documentid') href="javascript:"</t>
  </si>
  <si>
    <t>/Construction/Construction Documents/Project Status Reports</t>
  </si>
  <si>
    <t>Document.SubFolderPath</t>
  </si>
  <si>
    <t>&lt;iframe src="/en/document/Index.jsp?menuPLID=981&amp;amp;inPanel=true&amp;amp;projectEntityID=1210025" name="uxiframe-1027-frame" width="100%" height="100%" frameborder="0" sandbox="allow-same-origin allow-modals allow-top-navigation allow-scripts allow-popups allow-forms" id="ext-element-6"&gt;&lt;/iframe&gt;</t>
  </si>
  <si>
    <t>get</t>
  </si>
  <si>
    <t>&lt;!DOCTYPE html&gt;</t>
  </si>
  <si>
    <t>&lt;html&gt;</t>
  </si>
  <si>
    <t>&lt;head&gt;</t>
  </si>
  <si>
    <t xml:space="preserve">  &lt;meta charset="utf-8"&gt;</t>
  </si>
  <si>
    <t>&lt;/head&gt;</t>
  </si>
  <si>
    <t>&lt;body&gt;</t>
  </si>
  <si>
    <t>&lt;/body&gt;</t>
  </si>
  <si>
    <t>&lt;/html&gt;</t>
  </si>
  <si>
    <t>https://lxretail.lucernex.com/en/document/Index.jsp?&amp;requestedProjectEntityType=Project&amp;projectEntityID=1210025&amp;documentID=10007590&amp;inPanel=true&amp;plID=41102</t>
  </si>
  <si>
    <t xml:space="preserve">  &lt;div id="https://lxretail.lucernex.com/en/document/Index.jsp?&amp;requestedProjectEntityType=Project&amp;projectEntityID=1210025&amp;documentID=10007590&amp;inPanel=true&amp;plID=41102"&gt;File Link&lt;/div&gt;</t>
  </si>
  <si>
    <t xml:space="preserve">  &lt;title&gt;Most Recent Document&lt;/title&gt;</t>
  </si>
  <si>
    <t>Doc Link</t>
  </si>
  <si>
    <t>&lt;a href="https://lxretail.lucernex.com/en/document/Index.jsp?&amp;requestedProjectEntityType=Project&amp;projectEntityID=1210025&amp;documentID=10007590&amp;inPanel=true&amp;plID=41102" target="_blank"&gt;Document Link&lt;/a&gt;</t>
  </si>
  <si>
    <t>/en/document/Index.jsp?menuPLID=937&amp;inPanel=true&amp;projectEntityID=567139&amp;documentID=10007590'</t>
  </si>
  <si>
    <t>Volume</t>
  </si>
  <si>
    <t>Rank</t>
  </si>
  <si>
    <t>H</t>
  </si>
  <si>
    <t>G</t>
  </si>
  <si>
    <t>F</t>
  </si>
  <si>
    <t>E</t>
  </si>
  <si>
    <t>D</t>
  </si>
  <si>
    <t>C</t>
  </si>
  <si>
    <t>B</t>
  </si>
  <si>
    <t>A</t>
  </si>
  <si>
    <t>AA</t>
  </si>
  <si>
    <t>AAA</t>
  </si>
  <si>
    <t>var SlsM=new Array(10);</t>
  </si>
  <si>
    <t>var Size=new Array(10);</t>
  </si>
  <si>
    <t>SlsM[0]=H;</t>
  </si>
  <si>
    <t>SlsM[1]=G;</t>
  </si>
  <si>
    <t>SlsM[2]=F;</t>
  </si>
  <si>
    <t>SlsM[3]=E;</t>
  </si>
  <si>
    <t>SlsM[4]=D;</t>
  </si>
  <si>
    <t>SlsM[5]=C;</t>
  </si>
  <si>
    <t>SlsM[6]=B;</t>
  </si>
  <si>
    <t>SlsM[7]=A;</t>
  </si>
  <si>
    <t>SlsM[8]=AA;</t>
  </si>
  <si>
    <t>SlsM[9]=AAA;</t>
  </si>
  <si>
    <t>var valueToSet = x</t>
  </si>
  <si>
    <t>var x = 'ProjectEntity.Year2SalesFinal';</t>
  </si>
  <si>
    <t>var Sls = '${ProjectEntity.Year2SalesFinal}';</t>
  </si>
  <si>
    <t>Size[0]=0;</t>
  </si>
  <si>
    <t>Size[1]=6882427;</t>
  </si>
  <si>
    <t>Size[2]=7945073;</t>
  </si>
  <si>
    <t>Size[3]=9020281;</t>
  </si>
  <si>
    <t>Size[4]=10701210;</t>
  </si>
  <si>
    <t>Size[5]=13764781;</t>
  </si>
  <si>
    <t>Size[6]=18051237;</t>
  </si>
  <si>
    <t>Size[7]=23861982;</t>
  </si>
  <si>
    <t>Size[8]=31911429;</t>
  </si>
  <si>
    <t>Size[9]=38777603;</t>
  </si>
  <si>
    <t>valueToSet =  E2;</t>
  </si>
  <si>
    <t>var burl = "@burlington.com";</t>
  </si>
  <si>
    <t>var pre = "st"</t>
  </si>
  <si>
    <t>Store = Number(Store).toString();</t>
  </si>
  <si>
    <t>valueToSet = pre + Store + burl;</t>
  </si>
  <si>
    <t>Email Script</t>
  </si>
  <si>
    <t>Example: st1000@burlington.com</t>
  </si>
  <si>
    <t>MainContact</t>
  </si>
  <si>
    <t>var x = 'Store Manager';</t>
  </si>
  <si>
    <t>var RDGname = '${ProjectEntity.ProjectEntityName}';</t>
  </si>
  <si>
    <t>var RDGname1 = RDGname.indexOf('RDG') &gt; 0 ? RDGname.slice(RDGname.indexOf('RDG')).substring(0,5):'';</t>
  </si>
  <si>
    <t>var type = '${ProjectEntity.Portfolio_Guidance}';</t>
  </si>
  <si>
    <t>var relo = type.indexOf('approved')&gt;=0 &amp;&amp; (type.indexOf('relo')&gt;=0 || type.indexOf('Relo')&gt;=0) ? 'Approved Relo ':'';</t>
  </si>
  <si>
    <t>var downsize = (type.indexOf('downsize')&gt;=0 || type.indexOf('Downsize')&gt;=0) ? 'Downsize ':'';</t>
  </si>
  <si>
    <t>var remodel = (type.indexOf('Remodel')&gt;=0 || type.indexOf('remodel')&gt;=0) ? 'Remodel ':'';</t>
  </si>
  <si>
    <t>var close = type.indexOf('ASC')&gt;=0 || type.indexOf('Close') &gt;=0? 'Approved Closure ':'';</t>
  </si>
  <si>
    <t>var year = (relo == '' &amp;&amp; downsize == '' &amp;&amp; close == '' &amp;&amp; remodel == '') ? '' :type.replace(/[^\d]/g, '');</t>
  </si>
  <si>
    <t>var action = (relo == '' &amp;&amp; downsize == '' &amp;&amp; close == '' &amp;&amp; remodel == '') ? '' : relo + downsize + remodel + close + (Number(year)&lt;100? 20+year:year);</t>
  </si>
  <si>
    <t>valueToSet = action == '' ? RDGname1:action;</t>
  </si>
  <si>
    <t>var proj = '${ProjectEntity.CodeProjectTypeID}';</t>
  </si>
  <si>
    <t>var status = '${ProjectEntity.CurrentPhaseStatus}';</t>
  </si>
  <si>
    <t>var deal = '${ProjectEntity.CodeDealTypeID}';</t>
  </si>
  <si>
    <t>var keep = (status == 'Cancelled' || status == 'Dead' || status == 'Inactive' || status == 'inactive' || status == 'On Hold') ? '': proj == 'New' || proj == 'Relocation' || proj == 'Remodel' || proj == 'Facility ASC' || proj == 'Remodel Downsize' || (deal == 'Downsize' &amp;&amp; proj == 'Cap. Project') ? proj: !proj ? proj:'';</t>
  </si>
  <si>
    <t>var projname = (deal == 'Downsize' &amp;&amp; proj == 'Cap. Project') ? 'Downsize':keep;</t>
  </si>
  <si>
    <t>var projyear = projname ==''?'':'${ProjectEntity.FiscalYearBS}';</t>
  </si>
  <si>
    <t>var priority = '${Facility.CodeProjectTypeID}';</t>
  </si>
  <si>
    <t>var rdg = '${Facility.CodeDealTypeID}';</t>
  </si>
  <si>
    <t>var RDG = rdg.slice(0,3)=='RDG' ? '/'+rdg:'';</t>
  </si>
  <si>
    <t>var final = priority+RDG;</t>
  </si>
  <si>
    <t>valueToSet = projname == '' || projyear == '' ? '' : projname == 'Relocation' ? projname + '-' + projyear : '';</t>
  </si>
  <si>
    <t>var valueToSet = x;</t>
  </si>
  <si>
    <t xml:space="preserve">if ( x &gt;= 6882427 &amp;&amp;  x &lt;= 7945072 ) { x = 'G' } </t>
  </si>
  <si>
    <t>if ( x &gt;= 7945073 &amp;&amp;  x &lt;= 9020280 ) { x = 'F' }</t>
  </si>
  <si>
    <t>if ( x &gt;= 9020281 &amp;&amp;  x &lt;= 10701209 ) { x = 'E' }</t>
  </si>
  <si>
    <t>if (x &lt; 6882427) { x= 'H' }</t>
  </si>
  <si>
    <t>if ( x &gt;= 10701210 &amp;&amp; x &lt;= 13764780 ) { x = 'D' }</t>
  </si>
  <si>
    <t>if ( x &gt;= 13764781 &amp;&amp; x &lt;= 18051236 ) { x = 'C' }</t>
  </si>
  <si>
    <t>if ( x &gt;= 18051237 &amp;&amp; x &lt;= 23861981 ) { x = 'B' }</t>
  </si>
  <si>
    <t>if ( x &gt;= 23861982 &amp;&amp; x &lt;= 31911428 ) { x = 'A' }</t>
  </si>
  <si>
    <t>if ( x &gt;= 31911429 &amp;&amp; x &lt;= 2877602 ) { x = 'AA' }</t>
  </si>
  <si>
    <t>if ( x &gt; 31911429) { x = 'AAA' };</t>
  </si>
  <si>
    <t>valueToSet = RDGname1</t>
  </si>
  <si>
    <t>valueToSet = relo &amp;&amp; year</t>
  </si>
  <si>
    <t>valueToSet = remodel &amp;&amp; year</t>
  </si>
  <si>
    <t>valueToSet = close &amp;&amp; year</t>
  </si>
  <si>
    <t>valueToSet = downsize &amp;&amp; year</t>
  </si>
  <si>
    <t>var SlsM=new Array(44);</t>
  </si>
  <si>
    <t>SlsM[0]=6;</t>
  </si>
  <si>
    <t>SlsM[1]=7;</t>
  </si>
  <si>
    <t>SlsM[2]=8;</t>
  </si>
  <si>
    <t>SlsM[3]=9;</t>
  </si>
  <si>
    <t>SlsM[4]=10;</t>
  </si>
  <si>
    <t>SlsM[5]=11;</t>
  </si>
  <si>
    <t>SlsM[6]=12;</t>
  </si>
  <si>
    <t>SlsM[7]=13;</t>
  </si>
  <si>
    <t>SlsM[8]=14;</t>
  </si>
  <si>
    <t>SlsM[9]=15;</t>
  </si>
  <si>
    <t>SlsM[10]=16;</t>
  </si>
  <si>
    <t>SlsM[11]=17;</t>
  </si>
  <si>
    <t>SlsM[12]=17.5;</t>
  </si>
  <si>
    <t>SlsM[13]=18.5;</t>
  </si>
  <si>
    <t>SlsM[14]=19.5;</t>
  </si>
  <si>
    <t>SlsM[15]=20.5;</t>
  </si>
  <si>
    <t>SlsM[16]=21.5;</t>
  </si>
  <si>
    <t>SlsM[17]=22.5;</t>
  </si>
  <si>
    <t>SlsM[18]=23.5;</t>
  </si>
  <si>
    <t>SlsM[19]=24.5;</t>
  </si>
  <si>
    <t>SlsM[20]=25.5;</t>
  </si>
  <si>
    <t>SlsM[21]=26.5;</t>
  </si>
  <si>
    <t>SlsM[22]=27.5;</t>
  </si>
  <si>
    <t>SlsM[23]=28.5;</t>
  </si>
  <si>
    <t>SlsM[24]=29.5;</t>
  </si>
  <si>
    <t>SlsM[25]=30.5;</t>
  </si>
  <si>
    <t>SlsM[26]=31.5;</t>
  </si>
  <si>
    <t>SlsM[27]=32.5;</t>
  </si>
  <si>
    <t>SlsM[28]=33.5;</t>
  </si>
  <si>
    <t>SlsM[29]=34.5;</t>
  </si>
  <si>
    <t>SlsM[30]=35.5;</t>
  </si>
  <si>
    <t>SlsM[31]=36.5;</t>
  </si>
  <si>
    <t>SlsM[32]=37.5;</t>
  </si>
  <si>
    <t>SlsM[33]=38.5;</t>
  </si>
  <si>
    <t>SlsM[34]=39.5;</t>
  </si>
  <si>
    <t>SlsM[35]=40.5;</t>
  </si>
  <si>
    <t>SlsM[36]=41.5;</t>
  </si>
  <si>
    <t>SlsM[37]=42.5;</t>
  </si>
  <si>
    <t>SlsM[38]=43.5;</t>
  </si>
  <si>
    <t>SlsM[39]=44.5;</t>
  </si>
  <si>
    <t>SlsM[40]=45.5;</t>
  </si>
  <si>
    <t>SlsM[41]=46.5;</t>
  </si>
  <si>
    <t>SlsM[42]=49.99;</t>
  </si>
  <si>
    <t>SlsM[43]=100;</t>
  </si>
  <si>
    <t>var SlsP=new Array(44);</t>
  </si>
  <si>
    <t>SlsP[0]=364;</t>
  </si>
  <si>
    <t>SlsP[1]=324;</t>
  </si>
  <si>
    <t>SlsP[2]=368;</t>
  </si>
  <si>
    <t>SlsP[3]=352;</t>
  </si>
  <si>
    <t>SlsP[4]=389;</t>
  </si>
  <si>
    <t>SlsP[5]=373;</t>
  </si>
  <si>
    <t>SlsP[6]=406;</t>
  </si>
  <si>
    <t>SlsP[7]=438;</t>
  </si>
  <si>
    <t>SlsP[8]=471;</t>
  </si>
  <si>
    <t>SlsP[9]=469;</t>
  </si>
  <si>
    <t>SlsP[10]=469;</t>
  </si>
  <si>
    <t>SlsP[11]=469;</t>
  </si>
  <si>
    <t>SlsP[12]=480;</t>
  </si>
  <si>
    <t>SlsP[13]=480;</t>
  </si>
  <si>
    <t>SlsP[14]=502;</t>
  </si>
  <si>
    <t>SlsP[15]=502;</t>
  </si>
  <si>
    <t>SlsP[16]=502;</t>
  </si>
  <si>
    <t>SlsP[17]=502;</t>
  </si>
  <si>
    <t>SlsP[18]=525;</t>
  </si>
  <si>
    <t>SlsP[19]=525;</t>
  </si>
  <si>
    <t>SlsP[20]=542;</t>
  </si>
  <si>
    <t>SlsP[21]=542;</t>
  </si>
  <si>
    <t>SlsP[22]=542;</t>
  </si>
  <si>
    <t>SlsP[23]=542;</t>
  </si>
  <si>
    <t>SlsP[24]=542;</t>
  </si>
  <si>
    <t>SlsP[25]=556;</t>
  </si>
  <si>
    <t>SlsP[26]=556;</t>
  </si>
  <si>
    <t>SlsP[27]=560;</t>
  </si>
  <si>
    <t>SlsP[28]=560;</t>
  </si>
  <si>
    <t>SlsP[29]=560;</t>
  </si>
  <si>
    <t>SlsP[30]=560;</t>
  </si>
  <si>
    <t>SlsP[31]=570;</t>
  </si>
  <si>
    <t>SlsP[32]=570;</t>
  </si>
  <si>
    <t>SlsP[33]=570;</t>
  </si>
  <si>
    <t>SlsP[34]=579;</t>
  </si>
  <si>
    <t>SlsP[35]=579;</t>
  </si>
  <si>
    <t>SlsP[36]=579;</t>
  </si>
  <si>
    <t>SlsP[37]=579;</t>
  </si>
  <si>
    <t>SlsP[38]=587;</t>
  </si>
  <si>
    <t>SlsP[39]=587;</t>
  </si>
  <si>
    <t>SlsP[40]=587;</t>
  </si>
  <si>
    <t>SlsP[41]=594;</t>
  </si>
  <si>
    <t>SlsP[42]=594;</t>
  </si>
  <si>
    <t>SlsP[43]=597;</t>
  </si>
  <si>
    <t>var Size=new Array(44);</t>
  </si>
  <si>
    <t>Size[0]='25K/19.25K';</t>
  </si>
  <si>
    <t>Size[1]='30K/23.1K';</t>
  </si>
  <si>
    <t>Size[2]='30K/23.1K';</t>
  </si>
  <si>
    <t>Size[3]='35K/26.95K';</t>
  </si>
  <si>
    <t>Size[4]='35K/26.95K';</t>
  </si>
  <si>
    <t>Size[5]='40K/30.8K';</t>
  </si>
  <si>
    <t>Size[6]='40K/30.8K';</t>
  </si>
  <si>
    <t>Size[7]='40K/30.8K';</t>
  </si>
  <si>
    <t>Size[8]='40K/30.8K';</t>
  </si>
  <si>
    <t>Size[9]='45K/34.65K';</t>
  </si>
  <si>
    <t>Size[10]='45K/34.65K';</t>
  </si>
  <si>
    <t>Size[11]='45K/34.65K';</t>
  </si>
  <si>
    <t>Size[12]='50K/38.5K';</t>
  </si>
  <si>
    <t>Size[13]='50K/38.5K';</t>
  </si>
  <si>
    <t>Size[14]='55K/42.35K';</t>
  </si>
  <si>
    <t>Size[15]='55K/42.35K';</t>
  </si>
  <si>
    <t>Size[16]='55K/42.35K';</t>
  </si>
  <si>
    <t>Size[17]='55K/42.35K';</t>
  </si>
  <si>
    <t>Size[18]='60K/46.2K';</t>
  </si>
  <si>
    <t>Size[19]='60K/46.2K';</t>
  </si>
  <si>
    <t>Size[20]='65K/51.2K';</t>
  </si>
  <si>
    <t>Size[21]='65K/51.2K';</t>
  </si>
  <si>
    <t>Size[22]='65K/51.2K';</t>
  </si>
  <si>
    <t>Size[23]='65K/51.2K';</t>
  </si>
  <si>
    <t>Size[24]='65K/51.2K';</t>
  </si>
  <si>
    <t>Size[25]='70K/56.2K';</t>
  </si>
  <si>
    <t>Size[26]='70K/56.2K';</t>
  </si>
  <si>
    <t>Size[27]='75K/61.2K';</t>
  </si>
  <si>
    <t>Size[28]='75K/61.2K';</t>
  </si>
  <si>
    <t>Size[29]='75K/61.2K';</t>
  </si>
  <si>
    <t>Size[30]='75K/61.2K';</t>
  </si>
  <si>
    <t>Size[31]='80K/66.2K';</t>
  </si>
  <si>
    <t>Size[32]='80K/66.2K';</t>
  </si>
  <si>
    <t>Size[33]='80K/66.2K';</t>
  </si>
  <si>
    <t>Size[34]='85K/71.2K';</t>
  </si>
  <si>
    <t>Size[35]='85K/71.2K';</t>
  </si>
  <si>
    <t>Size[36]='85K/71.2K';</t>
  </si>
  <si>
    <t>Size[37]='85K/71.2K';</t>
  </si>
  <si>
    <t>Size[38]='90K/76.2K';</t>
  </si>
  <si>
    <t>Size[39]='90K/76.2K';</t>
  </si>
  <si>
    <t>Size[40]='90K/76.2K';</t>
  </si>
  <si>
    <t>Size[41]='95K/81.2K';</t>
  </si>
  <si>
    <t>Size[42]='95K/81.2K';</t>
  </si>
  <si>
    <t>Size[43]='100K/86.2K';</t>
  </si>
  <si>
    <t>var SizeGr=new Array(44);</t>
  </si>
  <si>
    <t>SizeGr[0]=25;</t>
  </si>
  <si>
    <t>SizeGr[1]=30;</t>
  </si>
  <si>
    <t>SizeGr[2]=30;</t>
  </si>
  <si>
    <t>SizeGr[3]=35;</t>
  </si>
  <si>
    <t>SizeGr[4]=35;</t>
  </si>
  <si>
    <t>SizeGr[5]=40;</t>
  </si>
  <si>
    <t>SizeGr[6]=40;</t>
  </si>
  <si>
    <t>SizeGr[7]=40;</t>
  </si>
  <si>
    <t>SizeGr[8]=40;</t>
  </si>
  <si>
    <t>SizeGr[9]=45;</t>
  </si>
  <si>
    <t>SizeGr[10]=45;</t>
  </si>
  <si>
    <t>SizeGr[11]=45;</t>
  </si>
  <si>
    <t>SizeGr[12]=50;</t>
  </si>
  <si>
    <t>SizeGr[13]=50;</t>
  </si>
  <si>
    <t>SizeGr[14]=55;</t>
  </si>
  <si>
    <t>SizeGr[15]=55;</t>
  </si>
  <si>
    <t>SizeGr[16]=55;</t>
  </si>
  <si>
    <t>SizeGr[17]=55;</t>
  </si>
  <si>
    <t>SizeGr[18]=60;</t>
  </si>
  <si>
    <t>SizeGr[19]=60;</t>
  </si>
  <si>
    <t>SizeGr[20]=65;</t>
  </si>
  <si>
    <t>SizeGr[21]=65;</t>
  </si>
  <si>
    <t>SizeGr[22]=65;</t>
  </si>
  <si>
    <t>SizeGr[23]=65;</t>
  </si>
  <si>
    <t>SizeGr[24]=65;</t>
  </si>
  <si>
    <t>SizeGr[25]=70;</t>
  </si>
  <si>
    <t>SizeGr[26]=70;</t>
  </si>
  <si>
    <t>SizeGr[27]=75;</t>
  </si>
  <si>
    <t>SizeGr[28]=75;</t>
  </si>
  <si>
    <t>SizeGr[29]=75;</t>
  </si>
  <si>
    <t>SizeGr[30]=75;</t>
  </si>
  <si>
    <t>SizeGr[31]=80;</t>
  </si>
  <si>
    <t>SizeGr[32]=80;</t>
  </si>
  <si>
    <t>SizeGr[33]=80;</t>
  </si>
  <si>
    <t>SizeGr[34]=85;</t>
  </si>
  <si>
    <t>SizeGr[35]=85;</t>
  </si>
  <si>
    <t>SizeGr[36]=85;</t>
  </si>
  <si>
    <t>SizeGr[37]=85;</t>
  </si>
  <si>
    <t>SizeGr[38]=90;</t>
  </si>
  <si>
    <t>SizeGr[39]=90;</t>
  </si>
  <si>
    <t>SizeGr[40]=90;</t>
  </si>
  <si>
    <t>SizeGr[41]=95;</t>
  </si>
  <si>
    <t>SizeGr[42]=95;</t>
  </si>
  <si>
    <t>SizeGr[43]=100;</t>
  </si>
  <si>
    <t>    if ((SlsM[i] - Sls) &gt;= 0) { break; }</t>
  </si>
  <si>
    <t>    pos = i;</t>
  </si>
  <si>
    <t>var sizetext =  Size[(pos !='' ? pos:0)];</t>
  </si>
  <si>
    <t>var slsprod =  '$'+SlsP[(pos !='' ? pos:0)];</t>
  </si>
  <si>
    <t>var sizegross =  SizeGr[(pos !='' ? pos:0)];</t>
  </si>
  <si>
    <t>valueToSet =  Number(sizegross)*1000;</t>
  </si>
  <si>
    <t>var removeReturn = '${Facility.StoreHolidayHours}'.replace(/[\n\r]+/g, '');</t>
  </si>
  <si>
    <t>valueToSet= removeReturn</t>
  </si>
  <si>
    <t>var sizetext =  Size[(pos !='' ? pos:0)];</t>
  </si>
  <si>
    <t>var slsprod =  '$'+SlsP[(pos !='' ? pos:0)];</t>
  </si>
  <si>
    <t>var sizegross =  SizeGr[(pos !='' ? pos:0)];</t>
  </si>
  <si>
    <t>var curgross = '${ProjectEntity.RentableArea}';</t>
  </si>
  <si>
    <t>valueToSet =  curgross - (sizegross*1000);</t>
  </si>
  <si>
    <t>Square Footage Key</t>
  </si>
  <si>
    <t>U</t>
  </si>
  <si>
    <t>Under 50,000</t>
  </si>
  <si>
    <t>75000 - 79999</t>
  </si>
  <si>
    <t>50000 - 54999</t>
  </si>
  <si>
    <t>80000 - 84999</t>
  </si>
  <si>
    <t>55000 - 59999</t>
  </si>
  <si>
    <t>85000 - 89999</t>
  </si>
  <si>
    <t>60000 - 64999</t>
  </si>
  <si>
    <t>I</t>
  </si>
  <si>
    <t>90000 - 94999</t>
  </si>
  <si>
    <t>65000  - 69999</t>
  </si>
  <si>
    <t>J</t>
  </si>
  <si>
    <t>95000 - 99999</t>
  </si>
  <si>
    <t>70000 - 74999</t>
  </si>
  <si>
    <t>K</t>
  </si>
  <si>
    <t>100000 +</t>
  </si>
  <si>
    <t>var SlsM=new Array(12);</t>
  </si>
  <si>
    <t>var Size=new Array(12);</t>
  </si>
  <si>
    <t>Size[0]="U";</t>
  </si>
  <si>
    <t>Size[1]="A";</t>
  </si>
  <si>
    <t>Size[2]="B";</t>
  </si>
  <si>
    <t>Size[3]="C";</t>
  </si>
  <si>
    <t>Size[4]="D";</t>
  </si>
  <si>
    <t>Size[5]="E";</t>
  </si>
  <si>
    <t>Size[6]="F";</t>
  </si>
  <si>
    <t>Size[7]="G";</t>
  </si>
  <si>
    <t>Size[8]="H";</t>
  </si>
  <si>
    <t>Size[9]="I";</t>
  </si>
  <si>
    <t>Size[10]="J";</t>
  </si>
  <si>
    <t>Size[11]="K";</t>
  </si>
  <si>
    <t>SlsM[2]=54999;</t>
  </si>
  <si>
    <t>SlsM[3]=59999;</t>
  </si>
  <si>
    <t>SlsM[4]=64999;</t>
  </si>
  <si>
    <t>SlsM[5]=69999;</t>
  </si>
  <si>
    <t>SlsM[6]=74999;</t>
  </si>
  <si>
    <t>SlsM[7]=79999;</t>
  </si>
  <si>
    <t>SlsM[8]=84999;</t>
  </si>
  <si>
    <t>SlsM[9]=89999;</t>
  </si>
  <si>
    <t>SlsM[10]=94999;</t>
  </si>
  <si>
    <t>SlsM[11]=99999;</t>
  </si>
  <si>
    <t>SlsM[0]=0;</t>
  </si>
  <si>
    <t>SlsM[1]=49999;</t>
  </si>
  <si>
    <t>var x = '${ProjectEntity.RentableArea}';</t>
  </si>
  <si>
    <t>var Sls = '${ProjectEntity.RentableArea}';</t>
  </si>
  <si>
    <t>else if (x &lt;= 59999){x*15.25}</t>
  </si>
  <si>
    <t>else if (x&lt;= 69999){x*13.90}</t>
  </si>
  <si>
    <t>else if (x&lt;= 74999){x*13.35}</t>
  </si>
  <si>
    <t>else if (x&lt;= 79999){x*12.76}</t>
  </si>
  <si>
    <t>else if (x&lt;= 84999){x*12.55}</t>
  </si>
  <si>
    <t>else if (x&lt;= 89999){x*12.35}</t>
  </si>
  <si>
    <t>else if (x&lt;= 94999){x*11.80}</t>
  </si>
  <si>
    <t>else if (x&lt;= 99999){x*11.58}</t>
  </si>
  <si>
    <t>else if (x &gt;= 100000){x*11.10};</t>
  </si>
  <si>
    <t>else if (x&lt;= 64999){x*14.61}</t>
  </si>
  <si>
    <t>else if (x &lt;=54999){x*16.3}</t>
  </si>
  <si>
    <t>valueToSet = y;</t>
  </si>
  <si>
    <t>var y = if (x &lt; 50000) {x*16.97}</t>
  </si>
  <si>
    <t>var y = x &lt; 50000 ? x*16.97 :</t>
  </si>
  <si>
    <t>x &lt;= 54999 ? x*16.3:</t>
  </si>
  <si>
    <t>x &lt;= 59999 ? x*15.25:</t>
  </si>
  <si>
    <t>x &lt;= 64999 ? x*14.61:</t>
  </si>
  <si>
    <t>x &lt;= 69999 ? x*13.90:</t>
  </si>
  <si>
    <t>x &lt;= 74999 ? x*13.35:</t>
  </si>
  <si>
    <t>x &lt;= 79999 ? x*12.76:</t>
  </si>
  <si>
    <t>x &lt;= 84999 ? x*12.55:</t>
  </si>
  <si>
    <t>x &lt;= 89999 ? x*12.35:</t>
  </si>
  <si>
    <t>x &lt;= 94999 ? x*11.80:</t>
  </si>
  <si>
    <t>x &lt;= 99999 ? x*11.58:</t>
  </si>
  <si>
    <t>x &gt;= 100000 ? x*11.10:0;</t>
  </si>
  <si>
    <t>// var valueToSet = 'NewFieldPlaceholder';</t>
  </si>
  <si>
    <t>valueToSet = y; //</t>
  </si>
  <si>
    <t>KEY Assignment Code</t>
  </si>
  <si>
    <t>Business / Personal Property</t>
  </si>
  <si>
    <t>Union Increased Cost</t>
  </si>
  <si>
    <t>var u = '${Facility.UnionLabor}';</t>
  </si>
  <si>
    <t>var y = u == 'Yes' ? x*4.5 :0;</t>
  </si>
  <si>
    <t>var u = '${Facility.RealProperty}';</t>
  </si>
  <si>
    <t>var y = u == 'Yes' ? x*83 :0;</t>
  </si>
  <si>
    <t>Real Property Script</t>
  </si>
  <si>
    <t>var valueToSet ='';</t>
  </si>
  <si>
    <t>var type =  '${ProjectEntity.CodeProjectTypeID}';</t>
  </si>
  <si>
    <t>var keepproj = (type == 'Remodel' || type == 'Remodel Downsize') ? 1:0;</t>
  </si>
  <si>
    <t>valueToSet = keepproj;</t>
  </si>
  <si>
    <t>var name = '${ProjectEntity.ProjectEntityName}';</t>
  </si>
  <si>
    <t>var namekeep = name.substring(0,5)=='01220'||</t>
  </si>
  <si>
    <t>name.substring(0,5)=='01232'||</t>
  </si>
  <si>
    <t>name.substring(0,5)=='01233'||</t>
  </si>
  <si>
    <t>name.substring(0,5)=='01237'||</t>
  </si>
  <si>
    <t>name.substring(0,5)=='01239'||</t>
  </si>
  <si>
    <t>name.substring(0,5)=='01241'||</t>
  </si>
  <si>
    <t>name.substring(0,5)=='01242'||</t>
  </si>
  <si>
    <t>name.substring(0,5)=='01243'||</t>
  </si>
  <si>
    <t>name.substring(0,5)=='01245'||</t>
  </si>
  <si>
    <t>name.substring(0,5)=='00220'||</t>
  </si>
  <si>
    <t>name.substring(0,5)=='01246'||</t>
  </si>
  <si>
    <t>name.substring(0,5)=='01254'||</t>
  </si>
  <si>
    <t>name.substring(0,5)=='01259'||</t>
  </si>
  <si>
    <t>name.substring(0,5)=='01261'||</t>
  </si>
  <si>
    <t>name.substring(0,5)=='01263'||</t>
  </si>
  <si>
    <t>name.substring(0,5)=='01268'?1:0;</t>
  </si>
  <si>
    <t>valueToSet =  namekeep;</t>
  </si>
  <si>
    <t>var namekeep = name.substring(0,5)=='00448'||</t>
  </si>
  <si>
    <t>name.substring(0,5)=='00490'||</t>
  </si>
  <si>
    <t>name.substring(0,5)=='00564'||</t>
  </si>
  <si>
    <t>name.substring(0,5)=='00763'||</t>
  </si>
  <si>
    <t>name.substring(0,5)=='00329'||</t>
  </si>
  <si>
    <t>name.substring(0,5)=='00371'||</t>
  </si>
  <si>
    <t>name.substring(0,5)=='00572'?1:0;</t>
  </si>
  <si>
    <t>var valueToSet = 'NewFieldPlaceholder'</t>
  </si>
  <si>
    <t>var a = '${Facility.HoursOfOperation}'</t>
  </si>
  <si>
    <t>var x = a.length</t>
  </si>
  <si>
    <t>if (x = 69) { x= a.slice (55,61) }</t>
  </si>
  <si>
    <t>else if (x = 61) { x= a.slice (55,61) }</t>
  </si>
  <si>
    <t>else if (x = 65) { x= a.slice (55,61) }</t>
  </si>
  <si>
    <t>else if (x = 66) { x= a.slice (53,59) }</t>
  </si>
  <si>
    <t>else if (x = 67) { x= a.slice (53,60) }</t>
  </si>
  <si>
    <t>else if (x = 68) { x= a.slice (55,61) }</t>
  </si>
  <si>
    <t>else if (x = 70) { x= a.slice (56,62) }</t>
  </si>
  <si>
    <t>var w = "https://www.burlington.com/store-details/"</t>
  </si>
  <si>
    <t>var c = '${Facility.City}';</t>
  </si>
  <si>
    <t>var b = '${Facility.CodeFacilityGroupID}';</t>
  </si>
  <si>
    <t>var r = c.replace('.', '');</t>
  </si>
  <si>
    <t>var rr = r.replaceAll(' ', '-');</t>
  </si>
  <si>
    <t>var finalcity = rr.toLowerCase();</t>
  </si>
  <si>
    <t>var s = '${Facility.State}';</t>
  </si>
  <si>
    <t>var spr = s.replace('Puerto Rico', 'pr');</t>
  </si>
  <si>
    <t>var finalstate = spr.toLowerCase();</t>
  </si>
  <si>
    <t>var sr = '${ProjectEntity.ClientEntityID}';</t>
  </si>
  <si>
    <t>var finalstore = sr.replaceFirst("^0+(?!$)", "")</t>
  </si>
  <si>
    <t>var url = w + finalcity + "-" + finalstate + "-" + finalstore</t>
  </si>
  <si>
    <t>if(b == 'Burlington') {valueToSet = url}</t>
  </si>
  <si>
    <t>else if (b == 'Cohoes') { valueToSet = 'https://www.cohoesfashions.com/'}</t>
  </si>
  <si>
    <t>else if (b == 'MJM Shoes') { valueToSet = 'https://mjmdesignershoes.com/shipad_mjmshoes.html'};</t>
  </si>
  <si>
    <t>var row1 = '${Facility.StoreHolidayHours}'.replace(/[\n\r\*]+/g,'').split('|');</t>
  </si>
  <si>
    <t>var d1 = new Date(row1[8]);</t>
  </si>
  <si>
    <t>var d1a = d1.getMonth()+1 + '/' + d1.getDate() + '/' + d1.getFullYear();</t>
  </si>
  <si>
    <t>var weeks = "/"</t>
  </si>
  <si>
    <t xml:space="preserve">       ,str = row1.toString();</t>
  </si>
  <si>
    <t xml:space="preserve">    for(var i=count=0; i&lt;str.length; count+=+(weeks===str[i++]));</t>
  </si>
  <si>
    <t>var totdays = (count/2)*7;</t>
  </si>
  <si>
    <t>var startDate = new Date(d1);</t>
  </si>
  <si>
    <t>var endDate = new Date(d1);</t>
  </si>
  <si>
    <t>var year = d1.getFullYear();</t>
  </si>
  <si>
    <t>var yrstart = new Date(year,0,1);</t>
  </si>
  <si>
    <t>var firstdate = new Date(startDate.getFullYear(),startDate.getMonth(),startDate.getDate());</t>
  </si>
  <si>
    <t xml:space="preserve">var diffDays = (parseInt((firstdate - yrstart) / (1000 * 60 * 60 * 24), 10))+1; </t>
  </si>
  <si>
    <t>var check = new Date(year,0,diffDays);</t>
  </si>
  <si>
    <t>var finalhours = d1a + ' ' + row1[9] + ', ';</t>
  </si>
  <si>
    <t>var skipdates = 'position of 7 total week-of-dates to delete after week 1 - 16,23,30,37,44,51';</t>
  </si>
  <si>
    <t>row1.splice(16,1); row1.splice(23,1); row1.splice(30,1); row1.splice(37,1); row1.splice(44,1); row1.splice(51,1);</t>
  </si>
  <si>
    <t>for (i = 1; i &lt; totdays; i++) {</t>
  </si>
  <si>
    <t xml:space="preserve"> finalhours = finalhours.concat(new Date(year,0,diffDays+i).getMonth()+1 + '/' +  new Date(year,0,diffDays+i).getDate() + '/' + new Date(year,0,diffDays+i).getFullYear() +  ' ' + row1[9+i] + ', ');</t>
  </si>
  <si>
    <t>var finalclean = finalhours.substr(0,finalhours.length-2);</t>
  </si>
  <si>
    <t>var f = '${Facility.tempclose}';</t>
  </si>
  <si>
    <t>var x = f.length;</t>
  </si>
  <si>
    <t>var y = x &gt;'1' ? x=1:"";</t>
  </si>
  <si>
    <t>var y = x &gt;'1' ? x=0:"2";</t>
  </si>
  <si>
    <t>Facility.IStateProvinceCountryID</t>
  </si>
  <si>
    <t>var f = '${Facility.IStateProvinceCountryID}';</t>
  </si>
  <si>
    <t>var x = 'Puerto Rico';</t>
  </si>
  <si>
    <t>var y = f == x ? f='PR':f;</t>
  </si>
  <si>
    <t>valueToSet = isNaN(year) ? '': finalclean;</t>
  </si>
  <si>
    <t>var dte1 = '${Task.ActualStartDate:{"TaskName": "Grand Opening"}}';</t>
  </si>
  <si>
    <t>var dte2 = '${Facility.OpenDate}';</t>
  </si>
  <si>
    <t>var dte3 = dte2 == '' ? dte1 : dte2;</t>
  </si>
  <si>
    <t>var dte4 = new Date(dte3);</t>
  </si>
  <si>
    <t>var yr = dte4.getFullYear();</t>
  </si>
  <si>
    <t>var mth = dte4.getMonth()+1;</t>
  </si>
  <si>
    <t>var date = dte4.getDate();</t>
  </si>
  <si>
    <t>valueToSet = mth+'/'+date+'/'+yr;</t>
  </si>
  <si>
    <t>//get a projected go date from a project on a facility</t>
  </si>
  <si>
    <t>var n1 = '${ProjectEntity.ProjectEntityTypeName}';</t>
  </si>
  <si>
    <t>var n2 = '${Facility.CodeFacilityStatusID}';</t>
  </si>
  <si>
    <t>var n3 = n1 == 'Opening Project' &amp;&amp; n2 == 'Planned' ? 'Planned Facility':n1;</t>
  </si>
  <si>
    <t>var n4 = n3 == 'Planned Facility' || n2 == 'Active' ? n3:'';</t>
  </si>
  <si>
    <t>valueToSet = n4;</t>
  </si>
  <si>
    <t>//Keep the report to 1 value per store</t>
  </si>
  <si>
    <t>store open</t>
  </si>
  <si>
    <t>valueToSet = yr+'/'+mth+'/'+date;</t>
  </si>
  <si>
    <t>Projected Go Date</t>
  </si>
  <si>
    <t>// Set to noon</t>
  </si>
  <si>
    <t>var yrstart1 =   new Date(yrstart.setHours(0, 0, 0, 0))</t>
  </si>
  <si>
    <t>var firstdate1 = new Date(firstdate.setHours(0, 0, 0, 0))</t>
  </si>
  <si>
    <t> </t>
  </si>
  <si>
    <t>// Get difference in whole days, divide by milliseconds in one day</t>
  </si>
  <si>
    <t>// and round to remove any daylight saving boundary effects</t>
  </si>
  <si>
    <t>// return Math.round((d1-d0) / 8.64e7)</t>
  </si>
  <si>
    <t>var diffDays0 = (parseInt((firstdate - yrstart) / (1000 * 60 * 60 * 24), 10))+1</t>
  </si>
  <si>
    <t>var diffDays = Math.round((firstdate1-yrstart1) / 8.64e7)+1</t>
  </si>
  <si>
    <t>var check = new Date(year,0,diffDays)</t>
  </si>
  <si>
    <t>var year = d1.getFullYear()</t>
  </si>
  <si>
    <t>var yrstart = new Date(year,0,1)</t>
  </si>
  <si>
    <t>var firstdate = new Date(startDate.getFullYear(),startDate.getMonth(),startDate.getDate())</t>
  </si>
  <si>
    <t>//var diffDays = (parseInt((firstdate - yrstart) / (1000 * 60 * 60 * 24), 10))+1</t>
  </si>
  <si>
    <t>var valueToSet ='NewFieldPlaceholder';</t>
  </si>
  <si>
    <t>var d = '${Task.ActualStartDate:{"TaskName": "Grand Opening"}}';</t>
  </si>
  <si>
    <t>var e = new Date();</t>
  </si>
  <si>
    <t>e.setDate(e.getDate() - 5);</t>
  </si>
  <si>
    <t>valueToSet = e</t>
  </si>
  <si>
    <t>var MSpos_CSt = MSname.indexOf('Construction Started');</t>
  </si>
  <si>
    <t>var MSpos_FS = MSname.indexOf('Fixture Started');</t>
  </si>
  <si>
    <t>var MSpos_SO = MSname.indexOf('Store Open');</t>
  </si>
  <si>
    <t>var merchcomplete = new Date(dates[MSname.indexOf('Grand Opening')]); //was Store Open .. was [17]</t>
  </si>
  <si>
    <t>var ldd = new Date(dates[MSname.indexOf('Landlord Delivery Date')]);</t>
  </si>
  <si>
    <t>var D4 = ldd.getTime()/(24*60*60*1000);</t>
  </si>
  <si>
    <t>var ConstrT = Math.ceil(((D2 - D1)-(((D2-D1)/7)*2))/5);</t>
  </si>
  <si>
    <t>var MerchCT = Math.ceil(((D3 - D4)-(((D3-D4)/7)*2))/5);</t>
  </si>
  <si>
    <t>var final = new Date(ldd.getTime() - (15*86400000));</t>
  </si>
  <si>
    <t>valueToSet = final.getMonth()+1 + '/' + final.getDate() + '/' + final.getFullYear();</t>
  </si>
  <si>
    <t>var status = '${Facility.CodeFacilityStatusID}';</t>
  </si>
  <si>
    <t>var A = finalstore + '|' + status;</t>
  </si>
  <si>
    <t>var check = A ==</t>
  </si>
  <si>
    <t xml:space="preserve">'123|Planned' || A == </t>
  </si>
  <si>
    <t xml:space="preserve">'148|Planned' || A == </t>
  </si>
  <si>
    <t xml:space="preserve">'191|Planned' || A == </t>
  </si>
  <si>
    <t xml:space="preserve">'257|Planned' || A == </t>
  </si>
  <si>
    <t xml:space="preserve">'300|Planned' || A == </t>
  </si>
  <si>
    <t xml:space="preserve">'337|Planned' || A == </t>
  </si>
  <si>
    <t xml:space="preserve">'375|Planned' || A == </t>
  </si>
  <si>
    <t xml:space="preserve">'445|Planned' || A == </t>
  </si>
  <si>
    <t xml:space="preserve">'582|Planned' || A == </t>
  </si>
  <si>
    <t>'874|Planned' ? 'Excl': '';</t>
  </si>
  <si>
    <t>valueToSet = check;</t>
  </si>
  <si>
    <t>'874|Planned' ? finalstore +'R': finalstore;</t>
  </si>
  <si>
    <t>new oir relo do x if it’s a remodel do xyz</t>
  </si>
  <si>
    <t>var keyedFcstDate = '${ProjectEntity.ForecastEndDate}';</t>
  </si>
  <si>
    <t>var projectType = '${ProjectEntity.CodeProjectTypeID}';</t>
  </si>
  <si>
    <t>var extraDate = '${Task.ActualStartDate:{TaskName:"Remodel Construction Complete"}}';</t>
  </si>
  <si>
    <t>var Go = '${Task.ActualStartDate:{TaskName:"Grand Opening"}}';</t>
  </si>
  <si>
    <t>var dates = projectType == 'Remodel' ? extraDate : Go ;</t>
  </si>
  <si>
    <t>var keep = keepGO;</t>
  </si>
  <si>
    <t>var month=new Array('2/26/2022','4/2/2022',</t>
  </si>
  <si>
    <t>'1/31/2037');</t>
  </si>
  <si>
    <t>var lendate = Number(keyedFcstDate.length) &gt; 0 ? 'Yes':'No';</t>
  </si>
  <si>
    <t>var finalFcstDate = lendate == 'Yes' ? keyedFcstDate:month[pos];</t>
  </si>
  <si>
    <t>var final1 = 'Month-End:' + finalFcstDate;</t>
  </si>
  <si>
    <t>var finalOne = new Date(final1.substr(10,final1.length-10));</t>
  </si>
  <si>
    <t>var Fdate1 = finalOne.getTime();</t>
  </si>
  <si>
    <t>var P1 = new Date(Fdate1);</t>
  </si>
  <si>
    <t>var Yr = P1.getFullYear();</t>
  </si>
  <si>
    <t>var M1 = P1.getMonth()+1;</t>
  </si>
  <si>
    <t>var D1 = P1.getDate();</t>
  </si>
  <si>
    <t>valueToSet = keepdate;</t>
  </si>
  <si>
    <t>var ldate = '${ClientListRow.HoldEndDate}'.split(',');</t>
  </si>
  <si>
    <t>var n2 = new Date();</t>
  </si>
  <si>
    <t>var n1 = ldate[0].length() ==0 ? n2:new Date(ldate[0]);</t>
  </si>
  <si>
    <t>var B1 = ldate != null ? n1.getTime():n2.getTime();</t>
  </si>
  <si>
    <t>var B2 = new Date();</t>
  </si>
  <si>
    <t>var today = (M3 &lt; 10?'0'+M3:M3) + "/" + (D3&lt;10?'0'+D3:D3) + "/" +Yr3;</t>
  </si>
  <si>
    <t>valueToSet = ldate[0] =='' ? today:ldate[0] + '&lt;br&gt;' + (ldate[1] == '' ? today:ldate[1]);</t>
  </si>
  <si>
    <t>Project LL Contact</t>
  </si>
  <si>
    <t>var Sdate = '${ClientListRow.HoldStartDate}'.split(',');</t>
  </si>
  <si>
    <t>var Edate = '${ClientListRow.HoldEndDate}'.split(',');</t>
  </si>
  <si>
    <t>var n1 = Edate[0] != null ? new Date(Edate[0]):n2;</t>
  </si>
  <si>
    <t>var B1 = Edate[0] != null ? n1.getTime():n2.getTime();</t>
  </si>
  <si>
    <t>var n3 = Edate[1] !=null ? new Date(Edate[1]):n2;</t>
  </si>
  <si>
    <t>var B3 = Edate[1] != null ? n3.getTime():n2.getTime();</t>
  </si>
  <si>
    <t>var B4 = new Date();</t>
  </si>
  <si>
    <t>var M4 = B4.getMonth()+1;</t>
  </si>
  <si>
    <t>var D4 = B4.getDate();</t>
  </si>
  <si>
    <t>var Yr4 = B4.getFullYear();</t>
  </si>
  <si>
    <t>var today1 = (M4 &lt; 10?'0'+M4:M4) + "/" + (D4&lt;10?'0'+D4:D4) + "/" +Yr4;</t>
  </si>
  <si>
    <t>var line1 = isNaN(Math.round(Number((new Date(Edate[0]).getTime()-new Date(Sdate[0]).getTime())/(24*60*60*1000)),0)) ? Math.round(Number((new Date(today).getTime() - new Date(Sdate[0]).getTime())/(60*60*24*1000)),0):Math.round(Number((new Date(Edate[0]).getTime()-new Date(Sdate[0]).getTime())/(24*60*60*1000)),0);</t>
  </si>
  <si>
    <t>var line2 = Math.round(Number((new Date(Edate[1]).getTime()-new Date(Sdate[1]).getTime())/(24*60*60*1000)),0);</t>
  </si>
  <si>
    <t>var line3 = Math.round(Number((new Date(today1).getTime() - new Date(Sdate[1]).getTime())/(60*60*24*1000)),0);</t>
  </si>
  <si>
    <t>var line4 = isNaN(line2) ? line3: line2;</t>
  </si>
  <si>
    <t>valueToSet = isNaN(line4) ? line1.toFixed(0) : line1.toFixed(0) + '&lt;br&gt;' + line4.toFixed(0);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</si>
</sst>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0.0000"/>
    <numFmt numFmtId="167" formatCode="&quot;$&quot;#,##0"/>
  </numFmts>
  <fonts count="5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10"/>
      <color rgb="FF1F497D"/>
      <name val="Calibri"/>
      <family val="2"/>
      <scheme val="minor"/>
    </font>
    <font>
      <sz val="8.5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Calibri"/>
      <family val="2"/>
      <scheme val="minor"/>
    </font>
    <font>
      <sz val="7"/>
      <color rgb="FF000000"/>
      <name val="Verdana"/>
      <family val="2"/>
    </font>
    <font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7"/>
      <color rgb="FF000000"/>
      <name val="Verdana"/>
      <family val="2"/>
    </font>
    <font>
      <sz val="8"/>
      <color rgb="FF333333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sz val="14"/>
      <color theme="1"/>
      <name val="Courier New"/>
      <family val="3"/>
    </font>
    <font>
      <sz val="14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rgb="FF101094"/>
      <name val="Inherit"/>
    </font>
    <font>
      <sz val="8"/>
      <color rgb="FF303336"/>
      <name val="Inherit"/>
    </font>
    <font>
      <sz val="8"/>
      <color rgb="FF7D2727"/>
      <name val="Inherit"/>
    </font>
    <font>
      <sz val="8"/>
      <color rgb="FF858C93"/>
      <name val="Inherit"/>
    </font>
    <font>
      <sz val="8"/>
      <color rgb="FF2B91AF"/>
      <name val="Inherit"/>
    </font>
    <font>
      <b/>
      <sz val="11"/>
      <color rgb="FFFF0000"/>
      <name val="Calibri"/>
      <family val="2"/>
      <scheme val="minor"/>
    </font>
    <font>
      <b/>
      <sz val="7"/>
      <color rgb="FFFF0000"/>
      <name val="Tahoma"/>
      <family val="2"/>
    </font>
    <font>
      <sz val="14"/>
      <color rgb="FF000000"/>
      <name val="Courier New"/>
      <family val="3"/>
    </font>
    <font>
      <sz val="10"/>
      <color rgb="FF000000"/>
      <name val="Courier New"/>
      <family val="3"/>
    </font>
    <font>
      <sz val="12"/>
      <color rgb="FF000000"/>
      <name val="Verdana"/>
      <family val="2"/>
    </font>
    <font>
      <sz val="11"/>
      <color theme="1"/>
      <name val="Calibri"/>
      <family val="2"/>
    </font>
    <font>
      <sz val="8"/>
      <color rgb="FF000000"/>
      <name val="Consolas"/>
      <family val="3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Calibri"/>
      <family val="2"/>
      <scheme val="minor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</patternFill>
    </fill>
    <fill>
      <patternFill patternType="solid">
        <fgColor rgb="FFEFF0F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0000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26" fillId="0" borderId="0"/>
    <xf numFmtId="44" fontId="4" fillId="0" borderId="0" applyFont="0" applyFill="0" applyBorder="0" applyAlignment="0" applyProtection="0"/>
    <xf numFmtId="0" fontId="43" fillId="0" borderId="0"/>
    <xf numFmtId="43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0" fontId="44" fillId="0" borderId="0"/>
    <xf numFmtId="43" fontId="44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0" fillId="0" borderId="2" xfId="0" applyBorder="1"/>
    <xf numFmtId="0" fontId="3" fillId="0" borderId="0" xfId="0" applyFont="1"/>
    <xf numFmtId="14" fontId="0" fillId="0" borderId="0" xfId="0" applyNumberFormat="1"/>
    <xf numFmtId="164" fontId="0" fillId="0" borderId="0" xfId="1" applyNumberFormat="1" applyFont="1"/>
    <xf numFmtId="0" fontId="5" fillId="0" borderId="0" xfId="0" applyFont="1" applyAlignment="1">
      <alignment horizontal="left" vertical="center" wrapText="1"/>
    </xf>
    <xf numFmtId="0" fontId="6" fillId="0" borderId="0" xfId="2" applyAlignment="1">
      <alignment horizontal="left" vertical="center" wrapText="1"/>
    </xf>
    <xf numFmtId="164" fontId="0" fillId="0" borderId="0" xfId="0" applyNumberFormat="1"/>
    <xf numFmtId="0" fontId="7" fillId="0" borderId="0" xfId="0" applyFont="1"/>
    <xf numFmtId="0" fontId="2" fillId="2" borderId="0" xfId="0" applyFont="1" applyFill="1" applyAlignment="1">
      <alignment wrapText="1"/>
    </xf>
    <xf numFmtId="0" fontId="7" fillId="0" borderId="0" xfId="0" quotePrefix="1" applyFont="1"/>
    <xf numFmtId="0" fontId="0" fillId="0" borderId="3" xfId="0" applyBorder="1" applyAlignment="1">
      <alignment horizontal="center"/>
    </xf>
    <xf numFmtId="0" fontId="8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4" xfId="0" applyBorder="1"/>
    <xf numFmtId="0" fontId="0" fillId="3" borderId="2" xfId="0" applyFill="1" applyBorder="1"/>
    <xf numFmtId="0" fontId="13" fillId="4" borderId="2" xfId="0" applyFont="1" applyFill="1" applyBorder="1"/>
    <xf numFmtId="0" fontId="14" fillId="0" borderId="0" xfId="0" applyFont="1"/>
    <xf numFmtId="0" fontId="15" fillId="0" borderId="0" xfId="0" applyFont="1"/>
    <xf numFmtId="43" fontId="0" fillId="0" borderId="0" xfId="3" applyFont="1"/>
    <xf numFmtId="165" fontId="0" fillId="0" borderId="0" xfId="0" applyNumberFormat="1"/>
    <xf numFmtId="0" fontId="0" fillId="0" borderId="0" xfId="0" applyAlignment="1">
      <alignment horizontal="right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10"/>
    </xf>
    <xf numFmtId="0" fontId="20" fillId="0" borderId="0" xfId="0" applyFont="1" applyAlignment="1">
      <alignment horizontal="left" vertical="center" indent="7"/>
    </xf>
    <xf numFmtId="0" fontId="19" fillId="0" borderId="0" xfId="0" applyFont="1" applyAlignment="1">
      <alignment horizontal="left" vertical="center" indent="7"/>
    </xf>
    <xf numFmtId="0" fontId="23" fillId="0" borderId="0" xfId="0" applyFont="1" applyAlignment="1">
      <alignment horizontal="left" vertical="center" indent="15"/>
    </xf>
    <xf numFmtId="0" fontId="20" fillId="0" borderId="0" xfId="0" applyFont="1" applyAlignment="1">
      <alignment horizontal="left" vertical="center" indent="15"/>
    </xf>
    <xf numFmtId="0" fontId="19" fillId="0" borderId="0" xfId="0" applyFont="1" applyAlignment="1">
      <alignment horizontal="left" vertical="center" indent="15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indent="10"/>
    </xf>
    <xf numFmtId="0" fontId="25" fillId="0" borderId="0" xfId="0" applyFont="1"/>
    <xf numFmtId="0" fontId="26" fillId="5" borderId="0" xfId="4" applyFill="1" applyAlignment="1">
      <alignment horizontal="right" vertical="top"/>
    </xf>
    <xf numFmtId="14" fontId="0" fillId="0" borderId="0" xfId="0" quotePrefix="1" applyNumberFormat="1"/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0" fillId="6" borderId="0" xfId="0" applyFont="1" applyFill="1" applyAlignment="1">
      <alignment horizontal="left" vertical="center"/>
    </xf>
    <xf numFmtId="0" fontId="12" fillId="0" borderId="0" xfId="0" quotePrefix="1" applyFont="1"/>
    <xf numFmtId="0" fontId="34" fillId="0" borderId="0" xfId="0" applyFont="1"/>
    <xf numFmtId="0" fontId="35" fillId="0" borderId="0" xfId="0" applyFont="1"/>
    <xf numFmtId="0" fontId="6" fillId="0" borderId="0" xfId="2"/>
    <xf numFmtId="0" fontId="0" fillId="0" borderId="0" xfId="0" applyAlignment="1">
      <alignment vertical="center"/>
    </xf>
    <xf numFmtId="0" fontId="37" fillId="0" borderId="0" xfId="0" applyFont="1" applyAlignment="1">
      <alignment horizontal="left" vertical="center" readingOrder="1"/>
    </xf>
    <xf numFmtId="0" fontId="36" fillId="0" borderId="0" xfId="0" quotePrefix="1" applyFont="1"/>
    <xf numFmtId="166" fontId="0" fillId="3" borderId="2" xfId="0" applyNumberFormat="1" applyFill="1" applyBorder="1"/>
    <xf numFmtId="0" fontId="38" fillId="0" borderId="0" xfId="0" applyFont="1"/>
    <xf numFmtId="44" fontId="0" fillId="0" borderId="0" xfId="5" applyFont="1"/>
    <xf numFmtId="0" fontId="39" fillId="0" borderId="0" xfId="0" applyFont="1"/>
    <xf numFmtId="0" fontId="40" fillId="0" borderId="0" xfId="0" applyFont="1"/>
    <xf numFmtId="0" fontId="42" fillId="0" borderId="0" xfId="0" applyFont="1" applyAlignment="1">
      <alignment vertical="center"/>
    </xf>
    <xf numFmtId="0" fontId="41" fillId="0" borderId="0" xfId="0" applyFont="1"/>
    <xf numFmtId="0" fontId="47" fillId="0" borderId="0" xfId="0" applyFont="1"/>
    <xf numFmtId="0" fontId="48" fillId="0" borderId="0" xfId="0" applyFont="1"/>
    <xf numFmtId="3" fontId="45" fillId="0" borderId="2" xfId="7" applyNumberFormat="1" applyFont="1" applyFill="1" applyBorder="1" applyAlignment="1">
      <alignment horizontal="center"/>
    </xf>
    <xf numFmtId="0" fontId="45" fillId="0" borderId="2" xfId="6" applyFont="1" applyBorder="1" applyAlignment="1">
      <alignment horizontal="center"/>
    </xf>
    <xf numFmtId="0" fontId="45" fillId="0" borderId="2" xfId="6" applyFont="1" applyBorder="1"/>
    <xf numFmtId="44" fontId="45" fillId="3" borderId="2" xfId="8" applyFont="1" applyFill="1" applyBorder="1" applyAlignment="1">
      <alignment horizontal="center"/>
    </xf>
    <xf numFmtId="44" fontId="45" fillId="0" borderId="2" xfId="8" applyFont="1" applyFill="1" applyBorder="1"/>
    <xf numFmtId="44" fontId="45" fillId="0" borderId="2" xfId="8" applyFont="1" applyFill="1" applyBorder="1" applyAlignment="1">
      <alignment horizontal="center"/>
    </xf>
    <xf numFmtId="3" fontId="45" fillId="0" borderId="2" xfId="6" applyNumberFormat="1" applyFont="1" applyBorder="1" applyAlignment="1">
      <alignment horizontal="center"/>
    </xf>
    <xf numFmtId="0" fontId="49" fillId="0" borderId="0" xfId="0" applyFont="1"/>
    <xf numFmtId="0" fontId="50" fillId="0" borderId="0" xfId="0" applyFont="1"/>
    <xf numFmtId="167" fontId="45" fillId="0" borderId="0" xfId="0" applyNumberFormat="1" applyFont="1" applyAlignment="1">
      <alignment horizontal="center" wrapText="1"/>
    </xf>
    <xf numFmtId="44" fontId="49" fillId="0" borderId="0" xfId="5" applyFont="1"/>
    <xf numFmtId="0" fontId="51" fillId="0" borderId="7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left" vertical="center" wrapText="1" indent="1"/>
    </xf>
    <xf numFmtId="0" fontId="0" fillId="0" borderId="0" xfId="0" applyAlignment="1">
      <alignment horizontal="left"/>
    </xf>
    <xf numFmtId="0" fontId="45" fillId="0" borderId="5" xfId="6" applyFont="1" applyBorder="1" applyAlignment="1">
      <alignment horizontal="center"/>
    </xf>
    <xf numFmtId="0" fontId="45" fillId="0" borderId="6" xfId="6" applyFont="1" applyBorder="1" applyAlignment="1">
      <alignment horizontal="center"/>
    </xf>
    <xf numFmtId="0" fontId="45" fillId="0" borderId="4" xfId="6" applyFont="1" applyBorder="1" applyAlignment="1">
      <alignment horizontal="center"/>
    </xf>
  </cellXfs>
  <cellStyles count="12">
    <cellStyle name="Comma" xfId="1" builtinId="3"/>
    <cellStyle name="Comma 2" xfId="3" xr:uid="{00000000-0005-0000-0000-000001000000}"/>
    <cellStyle name="Comma 3" xfId="7" xr:uid="{00000000-0005-0000-0000-000002000000}"/>
    <cellStyle name="Comma 4" xfId="10" xr:uid="{00000000-0005-0000-0000-000003000000}"/>
    <cellStyle name="Currency" xfId="5" builtinId="4"/>
    <cellStyle name="Currency 2" xfId="8" xr:uid="{00000000-0005-0000-0000-000005000000}"/>
    <cellStyle name="Hyperlink" xfId="2" builtinId="8"/>
    <cellStyle name="Hyperlink 2" xfId="11" xr:uid="{00000000-0005-0000-0000-000007000000}"/>
    <cellStyle name="Normal" xfId="0" builtinId="0"/>
    <cellStyle name="Normal 2" xfId="4" xr:uid="{00000000-0005-0000-0000-000009000000}"/>
    <cellStyle name="Normal 3" xfId="6" xr:uid="{00000000-0005-0000-0000-00000A000000}"/>
    <cellStyle name="Normal 6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externalLink" Target="externalLinks/externalLink6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7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9</xdr:row>
      <xdr:rowOff>76200</xdr:rowOff>
    </xdr:from>
    <xdr:to>
      <xdr:col>13</xdr:col>
      <xdr:colOff>1051560</xdr:colOff>
      <xdr:row>25</xdr:row>
      <xdr:rowOff>106680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2039600" y="1722120"/>
          <a:ext cx="929640" cy="2956560"/>
        </a:xfrm>
        <a:prstGeom prst="righ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22</xdr:col>
      <xdr:colOff>75352</xdr:colOff>
      <xdr:row>8</xdr:row>
      <xdr:rowOff>93196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65760"/>
          <a:ext cx="6780952" cy="1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28</xdr:col>
      <xdr:colOff>93943</xdr:colOff>
      <xdr:row>39</xdr:row>
      <xdr:rowOff>155550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2011680"/>
          <a:ext cx="10457143" cy="52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27</xdr:col>
      <xdr:colOff>484495</xdr:colOff>
      <xdr:row>71</xdr:row>
      <xdr:rowOff>10766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7680960"/>
          <a:ext cx="10238095" cy="5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19</xdr:row>
      <xdr:rowOff>0</xdr:rowOff>
    </xdr:from>
    <xdr:to>
      <xdr:col>31</xdr:col>
      <xdr:colOff>265143</xdr:colOff>
      <xdr:row>44</xdr:row>
      <xdr:rowOff>113714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474720"/>
          <a:ext cx="12457143" cy="46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y%20Documents\CLIENTS\Brown\Mobile%23Biluxi\CLIENTS\CYPRESS\Oct%2397%23Project\LOOKNG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rlingtonstores-my.sharepoint.com/Documents%20and%20Settings/sferroni/Local%20Settings/Temporary%20Internet%20Files/OLK145/BANKS/RBKTR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FK%20Old%20Machine\Plan98\admin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rlingtonstores-my.sharepoint.com/Documents%20and%20Settings/sferroni/Local%20Settings/Temporary%20Internet%20Files/OLK145/MSOFFICE/EXCEL/WKLYRCP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rlingtonstores-my.sharepoint.com/Documents%20and%20Settings/sferroni/Local%20Settings/Temporary%20Internet%20Files/OLK145/Pepsi/April00/Valuation/football_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rlingtonstores-my.sharepoint.com/Users/frivera1/Desktop/Jul%20UWM%20Spread%20Template%20v0426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rlingtonstores-my.sharepoint.com/Documents%20and%20Settings/sferroni/Local%20Settings/Temporary%20Internet%20Files/OLK145/b/beshara/M%20&amp;%20A/Wheel/model_v53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biner"/>
      <sheetName val="Revs Quarterly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BKTRAN7"/>
      <sheetName val="cash wkst (rnbo)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PLAN"/>
      <sheetName val="Capital"/>
      <sheetName val="Per_Univar"/>
      <sheetName val="Cover"/>
      <sheetName val="DCF data"/>
      <sheetName val="ADD Inc."/>
      <sheetName val="IPC"/>
      <sheetName val="NorthStar"/>
      <sheetName val="PrimeNet"/>
      <sheetName val="REVEXP"/>
      <sheetName val="Sales"/>
      <sheetName val="Hierarchy"/>
      <sheetName val="Tables"/>
      <sheetName val="Vlookups"/>
      <sheetName val="Sheet8"/>
      <sheetName val="Authorized_vs_Actual"/>
      <sheetName val="Influential Competencies_Attrib"/>
      <sheetName val="Transformationa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TNACH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 2"/>
      <sheetName val="Comps1"/>
      <sheetName val="Precedents"/>
      <sheetName val="Premiums Paid"/>
      <sheetName val="Forward PE"/>
      <sheetName val="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scal Calendar"/>
      <sheetName val="Cohort Str List"/>
      <sheetName val="UWM by Week Spread"/>
      <sheetName val="Merch Spread"/>
      <sheetName val="ptab"/>
      <sheetName val="Compare Years"/>
    </sheetNames>
    <sheetDataSet>
      <sheetData sheetId="0"/>
      <sheetData sheetId="1"/>
      <sheetData sheetId="2">
        <row r="2">
          <cell r="K2">
            <v>0</v>
          </cell>
        </row>
        <row r="3">
          <cell r="K3" t="str">
            <v>M wk%ofMth</v>
          </cell>
        </row>
        <row r="6">
          <cell r="G6">
            <v>810</v>
          </cell>
          <cell r="K6">
            <v>0.21249109827726628</v>
          </cell>
          <cell r="N6">
            <v>2014</v>
          </cell>
          <cell r="O6">
            <v>1</v>
          </cell>
          <cell r="S6">
            <v>1044656.5870680792</v>
          </cell>
          <cell r="AC6">
            <v>221980.22550867678</v>
          </cell>
          <cell r="AS6">
            <v>0</v>
          </cell>
        </row>
        <row r="7">
          <cell r="K7">
            <v>0.2624921847721175</v>
          </cell>
        </row>
        <row r="8">
          <cell r="K8">
            <v>0.26180680484847307</v>
          </cell>
        </row>
        <row r="9">
          <cell r="K9">
            <v>0.26320991210214301</v>
          </cell>
        </row>
        <row r="10">
          <cell r="K10">
            <v>0.20022067067525803</v>
          </cell>
        </row>
        <row r="11">
          <cell r="K11">
            <v>0.19340885904371002</v>
          </cell>
        </row>
        <row r="12">
          <cell r="K12">
            <v>0.20187327865649829</v>
          </cell>
        </row>
        <row r="13">
          <cell r="K13">
            <v>0.19816737335108162</v>
          </cell>
        </row>
        <row r="14">
          <cell r="K14">
            <v>0.20632981827345201</v>
          </cell>
        </row>
        <row r="15">
          <cell r="K15">
            <v>0.2627646652818354</v>
          </cell>
        </row>
        <row r="16">
          <cell r="K16">
            <v>0.31733544746453479</v>
          </cell>
        </row>
        <row r="17">
          <cell r="K17">
            <v>0.20576626600097855</v>
          </cell>
        </row>
        <row r="18">
          <cell r="K18">
            <v>0.21413362125265134</v>
          </cell>
        </row>
        <row r="19">
          <cell r="K19">
            <v>0.27903879066167547</v>
          </cell>
        </row>
        <row r="20">
          <cell r="K20">
            <v>0.24644345466928844</v>
          </cell>
        </row>
        <row r="21">
          <cell r="K21">
            <v>0.24084901866465605</v>
          </cell>
        </row>
        <row r="22">
          <cell r="K22">
            <v>0.23366873600438018</v>
          </cell>
        </row>
        <row r="23">
          <cell r="K23">
            <v>0.20523553611833292</v>
          </cell>
        </row>
        <row r="24">
          <cell r="K24">
            <v>0.21239961948810906</v>
          </cell>
        </row>
        <row r="25">
          <cell r="K25">
            <v>0.19874497037140371</v>
          </cell>
        </row>
        <row r="26">
          <cell r="K26">
            <v>0.18488844725642525</v>
          </cell>
        </row>
        <row r="27">
          <cell r="K27">
            <v>0.19873142676572908</v>
          </cell>
        </row>
        <row r="28">
          <cell r="K28">
            <v>0.24046030023895629</v>
          </cell>
        </row>
        <row r="29">
          <cell r="K29">
            <v>0.24696101146702307</v>
          </cell>
        </row>
        <row r="30">
          <cell r="K30">
            <v>0.25192996970494047</v>
          </cell>
        </row>
        <row r="31">
          <cell r="K31">
            <v>0.26064871858908017</v>
          </cell>
        </row>
        <row r="32">
          <cell r="K32">
            <v>0.25396467350581159</v>
          </cell>
        </row>
        <row r="33">
          <cell r="K33">
            <v>0.25844432172305304</v>
          </cell>
        </row>
        <row r="34">
          <cell r="K34">
            <v>0.24976478199306523</v>
          </cell>
        </row>
        <row r="35">
          <cell r="K35">
            <v>0.23782622277807017</v>
          </cell>
        </row>
        <row r="36">
          <cell r="K36">
            <v>0.19755269140334192</v>
          </cell>
        </row>
        <row r="37">
          <cell r="K37">
            <v>0.18259528163768071</v>
          </cell>
        </row>
        <row r="38">
          <cell r="K38">
            <v>0.20445572714291912</v>
          </cell>
        </row>
        <row r="39">
          <cell r="K39">
            <v>0.20930007289152486</v>
          </cell>
        </row>
        <row r="40">
          <cell r="K40">
            <v>0.2060962269245335</v>
          </cell>
        </row>
        <row r="41">
          <cell r="K41">
            <v>0.23807740668525393</v>
          </cell>
        </row>
        <row r="42">
          <cell r="K42">
            <v>0.25123557288140747</v>
          </cell>
        </row>
        <row r="43">
          <cell r="K43">
            <v>0.25777359809830003</v>
          </cell>
        </row>
        <row r="44">
          <cell r="K44">
            <v>0.25291342233503855</v>
          </cell>
        </row>
        <row r="45">
          <cell r="K45">
            <v>0.22983038370913253</v>
          </cell>
        </row>
        <row r="46">
          <cell r="K46">
            <v>0.24451104392398795</v>
          </cell>
        </row>
        <row r="47">
          <cell r="K47">
            <v>0.24449476701407882</v>
          </cell>
        </row>
        <row r="48">
          <cell r="K48">
            <v>0.28116380535280078</v>
          </cell>
        </row>
        <row r="49">
          <cell r="K49">
            <v>0.17789317609513472</v>
          </cell>
        </row>
        <row r="50">
          <cell r="K50">
            <v>0.21426964348382299</v>
          </cell>
        </row>
        <row r="51">
          <cell r="K51">
            <v>0.26451191941245461</v>
          </cell>
        </row>
        <row r="52">
          <cell r="K52">
            <v>0.23500010848048669</v>
          </cell>
        </row>
        <row r="53">
          <cell r="K53">
            <v>0.10832515252810117</v>
          </cell>
        </row>
        <row r="54">
          <cell r="K54">
            <v>0.25022522975224454</v>
          </cell>
        </row>
        <row r="55">
          <cell r="K55">
            <v>0.24852905503624959</v>
          </cell>
        </row>
        <row r="56">
          <cell r="K56">
            <v>0.25420381370769352</v>
          </cell>
        </row>
        <row r="57">
          <cell r="K57">
            <v>0.24704190150381225</v>
          </cell>
        </row>
        <row r="58">
          <cell r="K58">
            <v>0.19449284195574215</v>
          </cell>
        </row>
        <row r="59">
          <cell r="K59">
            <v>0.28040583004253322</v>
          </cell>
        </row>
        <row r="60">
          <cell r="K60">
            <v>0.26827384716853686</v>
          </cell>
        </row>
        <row r="61">
          <cell r="K61">
            <v>0.25682748083318774</v>
          </cell>
        </row>
        <row r="62">
          <cell r="K62">
            <v>0.18467837487432151</v>
          </cell>
        </row>
        <row r="63">
          <cell r="K63">
            <v>0.18501033889145022</v>
          </cell>
        </row>
        <row r="64">
          <cell r="K64">
            <v>0.19401608844745813</v>
          </cell>
        </row>
        <row r="65">
          <cell r="K65">
            <v>0.19745481587986163</v>
          </cell>
        </row>
        <row r="66">
          <cell r="K66">
            <v>0.23884038190690859</v>
          </cell>
        </row>
        <row r="67">
          <cell r="K67">
            <v>0.23230078877925994</v>
          </cell>
        </row>
        <row r="68">
          <cell r="K68">
            <v>0.25617065112194043</v>
          </cell>
        </row>
        <row r="69">
          <cell r="K69">
            <v>0.26415177102471166</v>
          </cell>
        </row>
        <row r="70">
          <cell r="K70">
            <v>0.24737678907408808</v>
          </cell>
        </row>
        <row r="71">
          <cell r="K71">
            <v>0.26570178015065526</v>
          </cell>
        </row>
        <row r="72">
          <cell r="K72">
            <v>0.24432430499423285</v>
          </cell>
        </row>
        <row r="73">
          <cell r="K73">
            <v>0.25057476111170557</v>
          </cell>
        </row>
        <row r="74">
          <cell r="K74">
            <v>0.23939915374340631</v>
          </cell>
        </row>
        <row r="75">
          <cell r="K75">
            <v>0.20984228791436682</v>
          </cell>
        </row>
        <row r="76">
          <cell r="K76">
            <v>0.20257520599104897</v>
          </cell>
        </row>
        <row r="77">
          <cell r="K77">
            <v>0.21930749326067941</v>
          </cell>
        </row>
        <row r="78">
          <cell r="K78">
            <v>0.1894584644319546</v>
          </cell>
        </row>
        <row r="79">
          <cell r="K79">
            <v>0.17881654840195024</v>
          </cell>
        </row>
        <row r="80">
          <cell r="K80">
            <v>0.23566619742324421</v>
          </cell>
        </row>
        <row r="81">
          <cell r="K81">
            <v>0.24846936139594619</v>
          </cell>
        </row>
        <row r="82">
          <cell r="K82">
            <v>0.25770595809354935</v>
          </cell>
        </row>
        <row r="83">
          <cell r="K83">
            <v>0.25815848308726019</v>
          </cell>
        </row>
        <row r="84">
          <cell r="K84">
            <v>0.25759164138566787</v>
          </cell>
        </row>
        <row r="85">
          <cell r="K85">
            <v>0.26289735783049933</v>
          </cell>
        </row>
        <row r="86">
          <cell r="K86">
            <v>0.24963611606480368</v>
          </cell>
        </row>
        <row r="87">
          <cell r="K87">
            <v>0.22987488471902917</v>
          </cell>
        </row>
        <row r="88">
          <cell r="K88">
            <v>0.21198909145569467</v>
          </cell>
        </row>
        <row r="89">
          <cell r="K89">
            <v>0.19104996873861324</v>
          </cell>
        </row>
        <row r="90">
          <cell r="K90">
            <v>0.18731330638940141</v>
          </cell>
        </row>
        <row r="91">
          <cell r="K91">
            <v>0.20474532740697157</v>
          </cell>
        </row>
        <row r="92">
          <cell r="K92">
            <v>0.20490230600931916</v>
          </cell>
        </row>
        <row r="93">
          <cell r="K93">
            <v>0.24204486485336285</v>
          </cell>
        </row>
        <row r="94">
          <cell r="K94">
            <v>0.26185309955256858</v>
          </cell>
        </row>
        <row r="95">
          <cell r="K95">
            <v>0.26724473755149625</v>
          </cell>
        </row>
        <row r="96">
          <cell r="K96">
            <v>0.22885729804257227</v>
          </cell>
        </row>
        <row r="97">
          <cell r="K97">
            <v>0.23521607105647435</v>
          </cell>
        </row>
        <row r="98">
          <cell r="K98">
            <v>0.24871135957575585</v>
          </cell>
        </row>
        <row r="99">
          <cell r="K99">
            <v>0.24006078801558697</v>
          </cell>
        </row>
        <row r="100">
          <cell r="K100">
            <v>0.27601178135218274</v>
          </cell>
        </row>
        <row r="101">
          <cell r="K101">
            <v>0.17100804227489955</v>
          </cell>
        </row>
        <row r="102">
          <cell r="K102">
            <v>0.20598097368167628</v>
          </cell>
        </row>
        <row r="103">
          <cell r="K103">
            <v>0.24097139116727354</v>
          </cell>
        </row>
        <row r="104">
          <cell r="K104">
            <v>0.25996095394207241</v>
          </cell>
        </row>
        <row r="105">
          <cell r="K105">
            <v>0.12207863893407812</v>
          </cell>
        </row>
        <row r="106">
          <cell r="K106">
            <v>0.24631225454975528</v>
          </cell>
        </row>
        <row r="107">
          <cell r="K107">
            <v>0.25364599150487321</v>
          </cell>
        </row>
        <row r="108">
          <cell r="K108">
            <v>0.25140378267360119</v>
          </cell>
        </row>
        <row r="109">
          <cell r="K109">
            <v>0.24863797127177026</v>
          </cell>
        </row>
        <row r="110">
          <cell r="K110">
            <v>0.23066885166210407</v>
          </cell>
        </row>
        <row r="111">
          <cell r="K111">
            <v>0.2722049451881437</v>
          </cell>
        </row>
        <row r="112">
          <cell r="K112">
            <v>0.2516798881907848</v>
          </cell>
        </row>
        <row r="113">
          <cell r="K113">
            <v>0.24544631495896738</v>
          </cell>
        </row>
        <row r="114">
          <cell r="K114">
            <v>0.19404784278261891</v>
          </cell>
        </row>
        <row r="115">
          <cell r="K115">
            <v>0.20144354450563665</v>
          </cell>
        </row>
        <row r="116">
          <cell r="K116">
            <v>0.20173968435166117</v>
          </cell>
        </row>
        <row r="117">
          <cell r="K117">
            <v>0.24837329409819342</v>
          </cell>
        </row>
        <row r="118">
          <cell r="K118">
            <v>0.15439563426188993</v>
          </cell>
        </row>
        <row r="119">
          <cell r="K119">
            <v>0.25091379313320056</v>
          </cell>
        </row>
        <row r="120">
          <cell r="K120">
            <v>0.25621984415619931</v>
          </cell>
        </row>
        <row r="121">
          <cell r="K121">
            <v>0.24608498986708965</v>
          </cell>
        </row>
        <row r="122">
          <cell r="K122">
            <v>0.24678137284351037</v>
          </cell>
        </row>
        <row r="123">
          <cell r="K123">
            <v>0.2718726196157033</v>
          </cell>
        </row>
        <row r="124">
          <cell r="K124">
            <v>0.24573110068171317</v>
          </cell>
        </row>
        <row r="125">
          <cell r="K125">
            <v>0.24422591459281659</v>
          </cell>
        </row>
        <row r="126">
          <cell r="K126">
            <v>0.23817036510976697</v>
          </cell>
        </row>
        <row r="127">
          <cell r="K127">
            <v>0.20252682079303103</v>
          </cell>
        </row>
        <row r="128">
          <cell r="K128">
            <v>0.20208909829165661</v>
          </cell>
        </row>
        <row r="129">
          <cell r="K129">
            <v>0.21741060226274589</v>
          </cell>
        </row>
        <row r="130">
          <cell r="K130">
            <v>0.18808236261843989</v>
          </cell>
        </row>
        <row r="131">
          <cell r="K131">
            <v>0.18989111603412651</v>
          </cell>
        </row>
        <row r="132">
          <cell r="K132">
            <v>0.24173363706313114</v>
          </cell>
        </row>
        <row r="133">
          <cell r="K133">
            <v>0.2579724983210957</v>
          </cell>
        </row>
        <row r="134">
          <cell r="K134">
            <v>0.2576369329935948</v>
          </cell>
        </row>
        <row r="135">
          <cell r="K135">
            <v>0.24265693162217827</v>
          </cell>
        </row>
        <row r="136">
          <cell r="K136">
            <v>0.26087354257872186</v>
          </cell>
        </row>
        <row r="137">
          <cell r="K137">
            <v>0.25506275765992747</v>
          </cell>
        </row>
        <row r="138">
          <cell r="K138">
            <v>0.25529389635986982</v>
          </cell>
        </row>
        <row r="139">
          <cell r="K139">
            <v>0.22876980340148076</v>
          </cell>
        </row>
        <row r="140">
          <cell r="K140">
            <v>0.20386405149718989</v>
          </cell>
        </row>
        <row r="141">
          <cell r="K141">
            <v>0.19815672478761931</v>
          </cell>
        </row>
        <row r="142">
          <cell r="K142">
            <v>0.19927835645984138</v>
          </cell>
        </row>
        <row r="143">
          <cell r="K143">
            <v>0.19927920180605777</v>
          </cell>
        </row>
        <row r="144">
          <cell r="K144">
            <v>0.19942166544929188</v>
          </cell>
        </row>
        <row r="145">
          <cell r="K145">
            <v>0.24796439395051059</v>
          </cell>
        </row>
        <row r="146">
          <cell r="K146">
            <v>0.25302116116856205</v>
          </cell>
        </row>
        <row r="147">
          <cell r="K147">
            <v>0.25148617094756814</v>
          </cell>
        </row>
        <row r="148">
          <cell r="K148">
            <v>0.24752827393335913</v>
          </cell>
        </row>
        <row r="149">
          <cell r="K149">
            <v>0.22535943551969834</v>
          </cell>
        </row>
        <row r="150">
          <cell r="K150">
            <v>0.24821545360021827</v>
          </cell>
        </row>
        <row r="151">
          <cell r="K151">
            <v>0.25098482146926765</v>
          </cell>
        </row>
        <row r="152">
          <cell r="K152">
            <v>0.27544028941081589</v>
          </cell>
        </row>
        <row r="153">
          <cell r="K153">
            <v>0.16456028250483604</v>
          </cell>
        </row>
        <row r="154">
          <cell r="K154">
            <v>0.18963608841918617</v>
          </cell>
        </row>
        <row r="155">
          <cell r="K155">
            <v>0.23141400187561678</v>
          </cell>
        </row>
        <row r="156">
          <cell r="K156">
            <v>0.30210539559567912</v>
          </cell>
        </row>
        <row r="157">
          <cell r="K157">
            <v>0.11228423160468202</v>
          </cell>
        </row>
        <row r="158">
          <cell r="K158">
            <v>0.26899899189152687</v>
          </cell>
        </row>
        <row r="159">
          <cell r="K159">
            <v>0.26162989532069036</v>
          </cell>
        </row>
        <row r="160">
          <cell r="K160">
            <v>0.26222576567058187</v>
          </cell>
        </row>
        <row r="161">
          <cell r="K161">
            <v>0.20714534711720087</v>
          </cell>
        </row>
        <row r="162">
          <cell r="K162">
            <v>0.21013488594792715</v>
          </cell>
        </row>
        <row r="163">
          <cell r="K163">
            <v>0.22591880457278207</v>
          </cell>
        </row>
        <row r="164">
          <cell r="K164">
            <v>0.2905772247984591</v>
          </cell>
        </row>
        <row r="165">
          <cell r="K165">
            <v>0.27336908468083126</v>
          </cell>
        </row>
        <row r="166">
          <cell r="K166">
            <v>0.20225210804933927</v>
          </cell>
        </row>
        <row r="167">
          <cell r="K167">
            <v>0.19742073996463361</v>
          </cell>
        </row>
        <row r="168">
          <cell r="K168">
            <v>0.19912762754511371</v>
          </cell>
        </row>
        <row r="169">
          <cell r="K169">
            <v>0.20106057250923379</v>
          </cell>
        </row>
        <row r="170">
          <cell r="K170">
            <v>0.20013895193167963</v>
          </cell>
        </row>
        <row r="171">
          <cell r="K171">
            <v>0.26602432963270689</v>
          </cell>
        </row>
        <row r="172">
          <cell r="K172">
            <v>0.31671580642966024</v>
          </cell>
        </row>
        <row r="173">
          <cell r="K173">
            <v>0.20152091636573874</v>
          </cell>
        </row>
        <row r="174">
          <cell r="K174">
            <v>0.21573894757189407</v>
          </cell>
        </row>
        <row r="175">
          <cell r="K175">
            <v>0.24536414584820626</v>
          </cell>
        </row>
        <row r="176">
          <cell r="K176">
            <v>0.27058517674202559</v>
          </cell>
        </row>
        <row r="177">
          <cell r="K177">
            <v>0.24227700822956877</v>
          </cell>
        </row>
        <row r="178">
          <cell r="K178">
            <v>0.24177366918019924</v>
          </cell>
        </row>
        <row r="179">
          <cell r="K179">
            <v>0.20491036941586915</v>
          </cell>
        </row>
        <row r="180">
          <cell r="K180">
            <v>0.19968944290095431</v>
          </cell>
        </row>
        <row r="181">
          <cell r="K181">
            <v>0.21368573789827491</v>
          </cell>
        </row>
        <row r="182">
          <cell r="K182">
            <v>0.19061399870249668</v>
          </cell>
        </row>
        <row r="183">
          <cell r="K183">
            <v>0.19110045108240506</v>
          </cell>
        </row>
        <row r="184">
          <cell r="K184">
            <v>0.24662131327929118</v>
          </cell>
        </row>
        <row r="185">
          <cell r="K185">
            <v>0.2468430371112115</v>
          </cell>
        </row>
        <row r="186">
          <cell r="K186">
            <v>0.24878911065287537</v>
          </cell>
        </row>
        <row r="187">
          <cell r="K187">
            <v>0.25774653895662197</v>
          </cell>
        </row>
        <row r="188">
          <cell r="K188">
            <v>0.21249109827726628</v>
          </cell>
        </row>
        <row r="189">
          <cell r="K189">
            <v>0.2624921847721175</v>
          </cell>
        </row>
        <row r="190">
          <cell r="K190">
            <v>0.26180680484847307</v>
          </cell>
        </row>
        <row r="191">
          <cell r="K191">
            <v>0.26320991210214301</v>
          </cell>
        </row>
        <row r="192">
          <cell r="K192">
            <v>0.20022067067525803</v>
          </cell>
        </row>
        <row r="193">
          <cell r="K193">
            <v>0.19340885904371002</v>
          </cell>
        </row>
        <row r="194">
          <cell r="K194">
            <v>0.20187327865649829</v>
          </cell>
        </row>
        <row r="195">
          <cell r="K195">
            <v>0.19816737335108162</v>
          </cell>
        </row>
        <row r="196">
          <cell r="K196">
            <v>0.20632981827345201</v>
          </cell>
        </row>
        <row r="197">
          <cell r="K197">
            <v>0.2627646652818354</v>
          </cell>
        </row>
        <row r="198">
          <cell r="K198">
            <v>0.31733544746453479</v>
          </cell>
        </row>
        <row r="199">
          <cell r="K199">
            <v>0.20576626600097855</v>
          </cell>
        </row>
        <row r="200">
          <cell r="K200">
            <v>0.21413362125265134</v>
          </cell>
        </row>
        <row r="201">
          <cell r="K201">
            <v>0.27903879066167547</v>
          </cell>
        </row>
        <row r="202">
          <cell r="K202">
            <v>0.24644345466928844</v>
          </cell>
        </row>
        <row r="203">
          <cell r="K203">
            <v>0.24084901866465605</v>
          </cell>
        </row>
        <row r="204">
          <cell r="K204">
            <v>0.23366873600438018</v>
          </cell>
        </row>
        <row r="205">
          <cell r="K205">
            <v>0.20523553611833292</v>
          </cell>
        </row>
        <row r="206">
          <cell r="K206">
            <v>0.21239961948810906</v>
          </cell>
        </row>
        <row r="207">
          <cell r="K207">
            <v>0.19874497037140371</v>
          </cell>
        </row>
        <row r="208">
          <cell r="K208">
            <v>0.18488844725642525</v>
          </cell>
        </row>
        <row r="209">
          <cell r="K209">
            <v>0.19873142676572908</v>
          </cell>
        </row>
        <row r="210">
          <cell r="K210">
            <v>0.24046030023895629</v>
          </cell>
        </row>
        <row r="211">
          <cell r="K211">
            <v>0.24696101146702307</v>
          </cell>
        </row>
        <row r="212">
          <cell r="K212">
            <v>0.25192996970494047</v>
          </cell>
        </row>
        <row r="213">
          <cell r="K213">
            <v>0.26064871858908017</v>
          </cell>
        </row>
        <row r="214">
          <cell r="K214">
            <v>0.25396467350581159</v>
          </cell>
        </row>
        <row r="215">
          <cell r="K215">
            <v>0.25844432172305304</v>
          </cell>
        </row>
        <row r="216">
          <cell r="K216">
            <v>0.24976478199306523</v>
          </cell>
        </row>
        <row r="217">
          <cell r="K217">
            <v>0.23782622277807017</v>
          </cell>
        </row>
        <row r="218">
          <cell r="K218">
            <v>0.19755269140334192</v>
          </cell>
        </row>
        <row r="219">
          <cell r="K219">
            <v>0.18259528163768071</v>
          </cell>
        </row>
        <row r="220">
          <cell r="K220">
            <v>0.20445572714291912</v>
          </cell>
        </row>
        <row r="221">
          <cell r="K221">
            <v>0.20930007289152486</v>
          </cell>
        </row>
        <row r="222">
          <cell r="K222">
            <v>0.2060962269245335</v>
          </cell>
        </row>
        <row r="223">
          <cell r="K223">
            <v>0.23807740668525393</v>
          </cell>
        </row>
        <row r="224">
          <cell r="K224">
            <v>0.25123557288140747</v>
          </cell>
        </row>
        <row r="225">
          <cell r="K225">
            <v>0.25777359809830003</v>
          </cell>
        </row>
        <row r="226">
          <cell r="K226">
            <v>0.25291342233503855</v>
          </cell>
        </row>
        <row r="227">
          <cell r="K227">
            <v>0.22983038370913253</v>
          </cell>
        </row>
        <row r="228">
          <cell r="K228">
            <v>0.24451104392398795</v>
          </cell>
        </row>
        <row r="229">
          <cell r="K229">
            <v>0.24449476701407882</v>
          </cell>
        </row>
        <row r="230">
          <cell r="K230">
            <v>0.28116380535280078</v>
          </cell>
        </row>
        <row r="231">
          <cell r="K231">
            <v>0.17789317609513472</v>
          </cell>
        </row>
        <row r="232">
          <cell r="K232">
            <v>0.21426964348382299</v>
          </cell>
        </row>
        <row r="233">
          <cell r="K233">
            <v>0.26451191941245461</v>
          </cell>
        </row>
        <row r="234">
          <cell r="K234">
            <v>0.23500010848048669</v>
          </cell>
        </row>
        <row r="235">
          <cell r="K235">
            <v>0.10832515252810117</v>
          </cell>
        </row>
        <row r="236">
          <cell r="K236">
            <v>0.25022522975224454</v>
          </cell>
        </row>
        <row r="237">
          <cell r="K237">
            <v>0.24852905503624959</v>
          </cell>
        </row>
        <row r="238">
          <cell r="K238">
            <v>0.25420381370769352</v>
          </cell>
        </row>
        <row r="239">
          <cell r="K239">
            <v>0.24704190150381225</v>
          </cell>
        </row>
        <row r="240">
          <cell r="K240">
            <v>0.19449284195574215</v>
          </cell>
        </row>
        <row r="241">
          <cell r="K241">
            <v>0.28040583004253322</v>
          </cell>
        </row>
        <row r="242">
          <cell r="K242">
            <v>0.26827384716853686</v>
          </cell>
        </row>
        <row r="243">
          <cell r="K243">
            <v>0.25682748083318774</v>
          </cell>
        </row>
        <row r="244">
          <cell r="K244">
            <v>0.18467837487432151</v>
          </cell>
        </row>
        <row r="245">
          <cell r="K245">
            <v>0.18501033889145022</v>
          </cell>
        </row>
        <row r="246">
          <cell r="K246">
            <v>0.19401608844745813</v>
          </cell>
        </row>
        <row r="247">
          <cell r="K247">
            <v>0.19745481587986163</v>
          </cell>
        </row>
        <row r="248">
          <cell r="K248">
            <v>0.23884038190690859</v>
          </cell>
        </row>
        <row r="249">
          <cell r="K249">
            <v>0.23230078877925994</v>
          </cell>
        </row>
        <row r="250">
          <cell r="K250">
            <v>0.25617065112194043</v>
          </cell>
        </row>
        <row r="251">
          <cell r="K251">
            <v>0.26415177102471166</v>
          </cell>
        </row>
        <row r="252">
          <cell r="K252">
            <v>0.24737678907408808</v>
          </cell>
        </row>
        <row r="253">
          <cell r="K253">
            <v>0.26570178015065526</v>
          </cell>
        </row>
        <row r="254">
          <cell r="K254">
            <v>0.24432430499423285</v>
          </cell>
        </row>
        <row r="255">
          <cell r="K255">
            <v>0.25057476111170557</v>
          </cell>
        </row>
        <row r="256">
          <cell r="K256">
            <v>0.23939915374340631</v>
          </cell>
        </row>
        <row r="257">
          <cell r="K257">
            <v>0.20984228791436682</v>
          </cell>
        </row>
        <row r="258">
          <cell r="K258">
            <v>0.20257520599104897</v>
          </cell>
        </row>
        <row r="259">
          <cell r="K259">
            <v>0.21930749326067941</v>
          </cell>
        </row>
        <row r="260">
          <cell r="K260">
            <v>0.1894584644319546</v>
          </cell>
        </row>
        <row r="261">
          <cell r="K261">
            <v>0.17881654840195024</v>
          </cell>
        </row>
        <row r="262">
          <cell r="K262">
            <v>0.23566619742324421</v>
          </cell>
        </row>
        <row r="263">
          <cell r="K263">
            <v>0.24846936139594619</v>
          </cell>
        </row>
        <row r="264">
          <cell r="K264">
            <v>0.25770595809354935</v>
          </cell>
        </row>
        <row r="265">
          <cell r="K265">
            <v>0.25815848308726019</v>
          </cell>
        </row>
        <row r="266">
          <cell r="K266">
            <v>0.25759164138566787</v>
          </cell>
        </row>
        <row r="267">
          <cell r="K267">
            <v>0.26289735783049933</v>
          </cell>
        </row>
        <row r="268">
          <cell r="K268">
            <v>0.24963611606480368</v>
          </cell>
        </row>
        <row r="269">
          <cell r="K269">
            <v>0.22987488471902917</v>
          </cell>
        </row>
        <row r="270">
          <cell r="K270">
            <v>0.21198909145569467</v>
          </cell>
        </row>
        <row r="271">
          <cell r="K271">
            <v>0.19104996873861324</v>
          </cell>
        </row>
        <row r="272">
          <cell r="K272">
            <v>0.18731330638940141</v>
          </cell>
        </row>
        <row r="273">
          <cell r="K273">
            <v>0.20474532740697157</v>
          </cell>
        </row>
        <row r="274">
          <cell r="K274">
            <v>0.20490230600931916</v>
          </cell>
        </row>
        <row r="275">
          <cell r="K275">
            <v>0.24204486485336285</v>
          </cell>
        </row>
        <row r="276">
          <cell r="K276">
            <v>0.26185309955256858</v>
          </cell>
        </row>
        <row r="277">
          <cell r="K277">
            <v>0.26724473755149625</v>
          </cell>
        </row>
        <row r="278">
          <cell r="K278">
            <v>0.22885729804257227</v>
          </cell>
        </row>
        <row r="279">
          <cell r="K279">
            <v>0.23521607105647435</v>
          </cell>
        </row>
        <row r="280">
          <cell r="K280">
            <v>0.24871135957575585</v>
          </cell>
        </row>
        <row r="281">
          <cell r="K281">
            <v>0.24006078801558697</v>
          </cell>
        </row>
        <row r="282">
          <cell r="K282">
            <v>0.27601178135218274</v>
          </cell>
        </row>
        <row r="283">
          <cell r="K283">
            <v>0.17100804227489955</v>
          </cell>
        </row>
        <row r="284">
          <cell r="K284">
            <v>0.20598097368167628</v>
          </cell>
        </row>
        <row r="285">
          <cell r="K285">
            <v>0.24097139116727354</v>
          </cell>
        </row>
        <row r="286">
          <cell r="K286">
            <v>0.25996095394207241</v>
          </cell>
        </row>
        <row r="287">
          <cell r="K287">
            <v>0.12207863893407812</v>
          </cell>
        </row>
        <row r="288">
          <cell r="K288">
            <v>0.24631225454975528</v>
          </cell>
        </row>
        <row r="289">
          <cell r="K289">
            <v>0.25364599150487321</v>
          </cell>
        </row>
        <row r="290">
          <cell r="K290">
            <v>0.25140378267360119</v>
          </cell>
        </row>
        <row r="291">
          <cell r="K291">
            <v>0.24863797127177026</v>
          </cell>
        </row>
        <row r="292">
          <cell r="K292">
            <v>0.23066885166210407</v>
          </cell>
        </row>
        <row r="293">
          <cell r="K293">
            <v>0.2722049451881437</v>
          </cell>
        </row>
        <row r="294">
          <cell r="K294">
            <v>0.2516798881907848</v>
          </cell>
        </row>
        <row r="295">
          <cell r="K295">
            <v>0.24544631495896738</v>
          </cell>
        </row>
        <row r="296">
          <cell r="K296">
            <v>0.19404784278261891</v>
          </cell>
        </row>
        <row r="297">
          <cell r="K297">
            <v>0.20144354450563665</v>
          </cell>
        </row>
        <row r="298">
          <cell r="K298">
            <v>0.20173968435166117</v>
          </cell>
        </row>
        <row r="299">
          <cell r="K299">
            <v>0.24837329409819342</v>
          </cell>
        </row>
        <row r="300">
          <cell r="K300">
            <v>0.15439563426188993</v>
          </cell>
        </row>
        <row r="301">
          <cell r="K301">
            <v>0.25091379313320056</v>
          </cell>
        </row>
        <row r="302">
          <cell r="K302">
            <v>0.25621984415619931</v>
          </cell>
        </row>
        <row r="303">
          <cell r="K303">
            <v>0.24608498986708965</v>
          </cell>
        </row>
        <row r="304">
          <cell r="K304">
            <v>0.24678137284351037</v>
          </cell>
        </row>
        <row r="305">
          <cell r="K305">
            <v>0.2718726196157033</v>
          </cell>
        </row>
        <row r="306">
          <cell r="K306">
            <v>0.24573110068171317</v>
          </cell>
        </row>
        <row r="307">
          <cell r="K307">
            <v>0.24422591459281659</v>
          </cell>
        </row>
        <row r="308">
          <cell r="K308">
            <v>0.23817036510976697</v>
          </cell>
        </row>
        <row r="309">
          <cell r="K309">
            <v>0.20252682079303103</v>
          </cell>
        </row>
        <row r="310">
          <cell r="K310">
            <v>0.20208909829165661</v>
          </cell>
        </row>
        <row r="311">
          <cell r="K311">
            <v>0.21741060226274589</v>
          </cell>
        </row>
        <row r="312">
          <cell r="K312">
            <v>0.18808236261843989</v>
          </cell>
        </row>
        <row r="313">
          <cell r="K313">
            <v>0.18989111603412651</v>
          </cell>
        </row>
        <row r="314">
          <cell r="K314">
            <v>0.24173363706313114</v>
          </cell>
        </row>
        <row r="315">
          <cell r="K315">
            <v>0.2579724983210957</v>
          </cell>
        </row>
        <row r="316">
          <cell r="K316">
            <v>0.2576369329935948</v>
          </cell>
        </row>
        <row r="317">
          <cell r="K317">
            <v>0.24265693162217827</v>
          </cell>
        </row>
        <row r="318">
          <cell r="K318">
            <v>0.26087354257872186</v>
          </cell>
        </row>
        <row r="319">
          <cell r="K319">
            <v>0.25506275765992747</v>
          </cell>
        </row>
        <row r="320">
          <cell r="K320">
            <v>0.25529389635986982</v>
          </cell>
        </row>
        <row r="321">
          <cell r="K321">
            <v>0.22876980340148076</v>
          </cell>
        </row>
        <row r="322">
          <cell r="K322">
            <v>0.20386405149718989</v>
          </cell>
        </row>
        <row r="323">
          <cell r="K323">
            <v>0.19815672478761931</v>
          </cell>
        </row>
        <row r="324">
          <cell r="K324">
            <v>0.19927835645984138</v>
          </cell>
        </row>
        <row r="325">
          <cell r="K325">
            <v>0.19927920180605777</v>
          </cell>
        </row>
        <row r="326">
          <cell r="K326">
            <v>0.19942166544929188</v>
          </cell>
        </row>
        <row r="327">
          <cell r="K327">
            <v>0.24796439395051059</v>
          </cell>
        </row>
        <row r="328">
          <cell r="K328">
            <v>0.25302116116856205</v>
          </cell>
        </row>
        <row r="329">
          <cell r="K329">
            <v>0.25148617094756814</v>
          </cell>
        </row>
        <row r="330">
          <cell r="K330">
            <v>0.24752827393335913</v>
          </cell>
        </row>
        <row r="331">
          <cell r="K331">
            <v>0.22535943551969834</v>
          </cell>
        </row>
        <row r="332">
          <cell r="K332">
            <v>0.24821545360021827</v>
          </cell>
        </row>
        <row r="333">
          <cell r="K333">
            <v>0.25098482146926765</v>
          </cell>
        </row>
        <row r="334">
          <cell r="K334">
            <v>0.27544028941081589</v>
          </cell>
        </row>
        <row r="335">
          <cell r="K335">
            <v>0.16456028250483604</v>
          </cell>
        </row>
        <row r="336">
          <cell r="K336">
            <v>0.18963608841918617</v>
          </cell>
        </row>
        <row r="337">
          <cell r="K337">
            <v>0.23141400187561678</v>
          </cell>
        </row>
        <row r="338">
          <cell r="K338">
            <v>0.30210539559567912</v>
          </cell>
        </row>
        <row r="339">
          <cell r="K339">
            <v>0.11228423160468202</v>
          </cell>
        </row>
        <row r="340">
          <cell r="K340">
            <v>0.26899899189152687</v>
          </cell>
        </row>
        <row r="341">
          <cell r="K341">
            <v>0.26162989532069036</v>
          </cell>
        </row>
        <row r="342">
          <cell r="K342">
            <v>0.26222576567058187</v>
          </cell>
        </row>
        <row r="343">
          <cell r="K343">
            <v>0.20714534711720087</v>
          </cell>
        </row>
        <row r="344">
          <cell r="K344">
            <v>0.21013488594792715</v>
          </cell>
        </row>
        <row r="345">
          <cell r="K345">
            <v>0.22591880457278207</v>
          </cell>
        </row>
        <row r="346">
          <cell r="K346">
            <v>0.2905772247984591</v>
          </cell>
        </row>
        <row r="347">
          <cell r="K347">
            <v>0.27336908468083126</v>
          </cell>
        </row>
        <row r="348">
          <cell r="K348">
            <v>0.20225210804933927</v>
          </cell>
        </row>
        <row r="349">
          <cell r="K349">
            <v>0.19742073996463361</v>
          </cell>
        </row>
        <row r="350">
          <cell r="K350">
            <v>0.19912762754511371</v>
          </cell>
        </row>
        <row r="351">
          <cell r="K351">
            <v>0.20106057250923379</v>
          </cell>
        </row>
        <row r="352">
          <cell r="K352">
            <v>0.20013895193167963</v>
          </cell>
        </row>
        <row r="353">
          <cell r="K353">
            <v>0.26602432963270689</v>
          </cell>
        </row>
        <row r="354">
          <cell r="K354">
            <v>0.31671580642966024</v>
          </cell>
        </row>
        <row r="355">
          <cell r="K355">
            <v>0.20152091636573874</v>
          </cell>
        </row>
        <row r="356">
          <cell r="K356">
            <v>0.21573894757189407</v>
          </cell>
        </row>
        <row r="357">
          <cell r="K357">
            <v>0.24536414584820626</v>
          </cell>
        </row>
        <row r="358">
          <cell r="K358">
            <v>0.27058517674202559</v>
          </cell>
        </row>
        <row r="359">
          <cell r="K359">
            <v>0.24227700822956877</v>
          </cell>
        </row>
        <row r="360">
          <cell r="K360">
            <v>0.24177366918019924</v>
          </cell>
        </row>
        <row r="361">
          <cell r="K361">
            <v>0.20491036941586915</v>
          </cell>
        </row>
        <row r="362">
          <cell r="K362">
            <v>0.19968944290095431</v>
          </cell>
        </row>
        <row r="363">
          <cell r="K363">
            <v>0.21368573789827491</v>
          </cell>
        </row>
        <row r="364">
          <cell r="K364">
            <v>0.19061399870249668</v>
          </cell>
        </row>
        <row r="365">
          <cell r="K365">
            <v>0.19110045108240506</v>
          </cell>
        </row>
        <row r="366">
          <cell r="K366">
            <v>0.24662131327929118</v>
          </cell>
        </row>
        <row r="367">
          <cell r="K367">
            <v>0.2468430371112115</v>
          </cell>
        </row>
        <row r="368">
          <cell r="K368">
            <v>0.24878911065287537</v>
          </cell>
        </row>
        <row r="369">
          <cell r="K369">
            <v>0.25774653895662197</v>
          </cell>
        </row>
        <row r="370">
          <cell r="K370">
            <v>0.21249109827726628</v>
          </cell>
        </row>
        <row r="371">
          <cell r="K371">
            <v>0.2624921847721175</v>
          </cell>
        </row>
        <row r="372">
          <cell r="K372">
            <v>0.26180680484847307</v>
          </cell>
        </row>
        <row r="373">
          <cell r="K373">
            <v>0.26320991210214301</v>
          </cell>
        </row>
        <row r="374">
          <cell r="K374">
            <v>0.20022067067525803</v>
          </cell>
        </row>
        <row r="375">
          <cell r="K375">
            <v>0.19340885904371002</v>
          </cell>
        </row>
        <row r="376">
          <cell r="K376">
            <v>0.20187327865649829</v>
          </cell>
        </row>
        <row r="377">
          <cell r="K377">
            <v>0.19816737335108162</v>
          </cell>
        </row>
        <row r="378">
          <cell r="K378">
            <v>0.20632981827345201</v>
          </cell>
        </row>
        <row r="379">
          <cell r="K379">
            <v>0.2627646652818354</v>
          </cell>
        </row>
        <row r="380">
          <cell r="K380">
            <v>0.31733544746453479</v>
          </cell>
        </row>
        <row r="381">
          <cell r="K381">
            <v>0.20576626600097855</v>
          </cell>
        </row>
        <row r="382">
          <cell r="K382">
            <v>0.21413362125265134</v>
          </cell>
        </row>
        <row r="383">
          <cell r="K383">
            <v>0.27903879066167547</v>
          </cell>
        </row>
        <row r="384">
          <cell r="K384">
            <v>0.24644345466928844</v>
          </cell>
        </row>
        <row r="385">
          <cell r="K385">
            <v>0.24084901866465605</v>
          </cell>
        </row>
        <row r="386">
          <cell r="K386">
            <v>0.23366873600438018</v>
          </cell>
        </row>
        <row r="387">
          <cell r="K387">
            <v>0.20523553611833292</v>
          </cell>
        </row>
        <row r="388">
          <cell r="K388">
            <v>0.21239961948810906</v>
          </cell>
        </row>
        <row r="389">
          <cell r="K389">
            <v>0.19874497037140371</v>
          </cell>
        </row>
        <row r="390">
          <cell r="K390">
            <v>0.18488844725642525</v>
          </cell>
        </row>
        <row r="391">
          <cell r="K391">
            <v>0.19873142676572908</v>
          </cell>
        </row>
        <row r="392">
          <cell r="K392">
            <v>0.24046030023895629</v>
          </cell>
        </row>
        <row r="393">
          <cell r="K393">
            <v>0.24696101146702307</v>
          </cell>
        </row>
        <row r="394">
          <cell r="K394">
            <v>0.25192996970494047</v>
          </cell>
        </row>
        <row r="395">
          <cell r="K395">
            <v>0.26064871858908017</v>
          </cell>
        </row>
        <row r="396">
          <cell r="K396">
            <v>0.25396467350581159</v>
          </cell>
        </row>
        <row r="397">
          <cell r="K397">
            <v>0.25844432172305304</v>
          </cell>
        </row>
        <row r="398">
          <cell r="K398">
            <v>0.24976478199306523</v>
          </cell>
        </row>
        <row r="399">
          <cell r="K399">
            <v>0.23782622277807017</v>
          </cell>
        </row>
        <row r="400">
          <cell r="K400">
            <v>0.19755269140334192</v>
          </cell>
        </row>
        <row r="401">
          <cell r="K401">
            <v>0.18259528163768071</v>
          </cell>
        </row>
        <row r="402">
          <cell r="K402">
            <v>0.20445572714291912</v>
          </cell>
        </row>
        <row r="403">
          <cell r="K403">
            <v>0.20930007289152486</v>
          </cell>
        </row>
        <row r="404">
          <cell r="K404">
            <v>0.2060962269245335</v>
          </cell>
        </row>
        <row r="405">
          <cell r="K405">
            <v>0.23807740668525393</v>
          </cell>
        </row>
        <row r="406">
          <cell r="K406">
            <v>0.25123557288140747</v>
          </cell>
        </row>
        <row r="407">
          <cell r="K407">
            <v>0.25777359809830003</v>
          </cell>
        </row>
        <row r="408">
          <cell r="K408">
            <v>0.25291342233503855</v>
          </cell>
        </row>
        <row r="409">
          <cell r="K409">
            <v>0.22983038370913253</v>
          </cell>
        </row>
        <row r="410">
          <cell r="K410">
            <v>0.24451104392398795</v>
          </cell>
        </row>
        <row r="411">
          <cell r="K411">
            <v>0.24449476701407882</v>
          </cell>
        </row>
        <row r="412">
          <cell r="K412">
            <v>0.28116380535280078</v>
          </cell>
        </row>
        <row r="413">
          <cell r="K413">
            <v>0.17789317609513472</v>
          </cell>
        </row>
        <row r="414">
          <cell r="K414">
            <v>0.21426964348382299</v>
          </cell>
        </row>
        <row r="415">
          <cell r="K415">
            <v>0.26451191941245461</v>
          </cell>
        </row>
        <row r="416">
          <cell r="K416">
            <v>0.23500010848048669</v>
          </cell>
        </row>
        <row r="417">
          <cell r="K417">
            <v>0.10832515252810117</v>
          </cell>
        </row>
        <row r="418">
          <cell r="K418">
            <v>0.25022522975224454</v>
          </cell>
        </row>
        <row r="419">
          <cell r="K419">
            <v>0.24852905503624959</v>
          </cell>
        </row>
        <row r="420">
          <cell r="K420">
            <v>0.25420381370769352</v>
          </cell>
        </row>
        <row r="421">
          <cell r="K421">
            <v>0.24704190150381225</v>
          </cell>
        </row>
        <row r="422">
          <cell r="K422">
            <v>0.19449284195574215</v>
          </cell>
        </row>
        <row r="423">
          <cell r="K423">
            <v>0.28040583004253322</v>
          </cell>
        </row>
        <row r="424">
          <cell r="K424">
            <v>0.26827384716853686</v>
          </cell>
        </row>
        <row r="425">
          <cell r="K425">
            <v>0.25682748083318774</v>
          </cell>
        </row>
        <row r="426">
          <cell r="K426">
            <v>0.18467837487432151</v>
          </cell>
        </row>
        <row r="427">
          <cell r="K427">
            <v>0.18501033889145022</v>
          </cell>
        </row>
        <row r="428">
          <cell r="K428">
            <v>0.19401608844745813</v>
          </cell>
        </row>
        <row r="429">
          <cell r="K429">
            <v>0.19745481587986163</v>
          </cell>
        </row>
        <row r="430">
          <cell r="K430">
            <v>0.23884038190690859</v>
          </cell>
        </row>
        <row r="431">
          <cell r="K431">
            <v>0.23230078877925994</v>
          </cell>
        </row>
        <row r="432">
          <cell r="K432">
            <v>0.25617065112194043</v>
          </cell>
        </row>
        <row r="433">
          <cell r="K433">
            <v>0.26415177102471166</v>
          </cell>
        </row>
        <row r="434">
          <cell r="K434">
            <v>0.24737678907408808</v>
          </cell>
        </row>
        <row r="435">
          <cell r="K435">
            <v>0.26570178015065526</v>
          </cell>
        </row>
        <row r="436">
          <cell r="K436">
            <v>0.24432430499423285</v>
          </cell>
        </row>
        <row r="437">
          <cell r="K437">
            <v>0.25057476111170557</v>
          </cell>
        </row>
        <row r="438">
          <cell r="K438">
            <v>0.23939915374340631</v>
          </cell>
        </row>
        <row r="439">
          <cell r="K439">
            <v>0.20984228791436682</v>
          </cell>
        </row>
        <row r="440">
          <cell r="K440">
            <v>0.20257520599104897</v>
          </cell>
        </row>
        <row r="441">
          <cell r="K441">
            <v>0.21930749326067941</v>
          </cell>
        </row>
        <row r="442">
          <cell r="K442">
            <v>0.1894584644319546</v>
          </cell>
        </row>
        <row r="443">
          <cell r="K443">
            <v>0.17881654840195024</v>
          </cell>
        </row>
        <row r="444">
          <cell r="K444">
            <v>0.23566619742324421</v>
          </cell>
        </row>
        <row r="445">
          <cell r="K445">
            <v>0.24846936139594619</v>
          </cell>
        </row>
        <row r="446">
          <cell r="K446">
            <v>0.25770595809354935</v>
          </cell>
        </row>
        <row r="447">
          <cell r="K447">
            <v>0.25815848308726019</v>
          </cell>
        </row>
        <row r="448">
          <cell r="K448">
            <v>0.25759164138566787</v>
          </cell>
        </row>
        <row r="449">
          <cell r="K449">
            <v>0.26289735783049933</v>
          </cell>
        </row>
        <row r="450">
          <cell r="K450">
            <v>0.24963611606480368</v>
          </cell>
        </row>
        <row r="451">
          <cell r="K451">
            <v>0.22987488471902917</v>
          </cell>
        </row>
        <row r="452">
          <cell r="K452">
            <v>0.21198909145569467</v>
          </cell>
        </row>
        <row r="453">
          <cell r="K453">
            <v>0.19104996873861324</v>
          </cell>
        </row>
        <row r="454">
          <cell r="K454">
            <v>0.18731330638940141</v>
          </cell>
        </row>
        <row r="455">
          <cell r="K455">
            <v>0.20474532740697157</v>
          </cell>
        </row>
        <row r="456">
          <cell r="K456">
            <v>0.20490230600931916</v>
          </cell>
        </row>
        <row r="457">
          <cell r="K457">
            <v>0.24204486485336285</v>
          </cell>
        </row>
        <row r="458">
          <cell r="K458">
            <v>0.26185309955256858</v>
          </cell>
        </row>
        <row r="459">
          <cell r="K459">
            <v>0.26724473755149625</v>
          </cell>
        </row>
        <row r="460">
          <cell r="K460">
            <v>0.22885729804257227</v>
          </cell>
        </row>
        <row r="461">
          <cell r="K461">
            <v>0.23521607105647435</v>
          </cell>
        </row>
        <row r="462">
          <cell r="K462">
            <v>0.24871135957575585</v>
          </cell>
        </row>
        <row r="463">
          <cell r="K463">
            <v>0.24006078801558697</v>
          </cell>
        </row>
        <row r="464">
          <cell r="K464">
            <v>0.27601178135218274</v>
          </cell>
        </row>
        <row r="465">
          <cell r="K465">
            <v>0.17100804227489955</v>
          </cell>
        </row>
        <row r="466">
          <cell r="K466">
            <v>0.20598097368167628</v>
          </cell>
        </row>
        <row r="467">
          <cell r="K467">
            <v>0.24097139116727354</v>
          </cell>
        </row>
        <row r="468">
          <cell r="K468">
            <v>0.25996095394207241</v>
          </cell>
        </row>
        <row r="469">
          <cell r="K469">
            <v>0.12207863893407812</v>
          </cell>
        </row>
        <row r="470">
          <cell r="K470">
            <v>0.24631225454975528</v>
          </cell>
        </row>
        <row r="471">
          <cell r="K471">
            <v>0.25364599150487321</v>
          </cell>
        </row>
        <row r="472">
          <cell r="K472">
            <v>0.25140378267360119</v>
          </cell>
        </row>
        <row r="473">
          <cell r="K473">
            <v>0.24863797127177026</v>
          </cell>
        </row>
        <row r="474">
          <cell r="K474">
            <v>0.23066885166210407</v>
          </cell>
        </row>
        <row r="475">
          <cell r="K475">
            <v>0.2722049451881437</v>
          </cell>
        </row>
        <row r="476">
          <cell r="K476">
            <v>0.2516798881907848</v>
          </cell>
        </row>
        <row r="477">
          <cell r="K477">
            <v>0.24544631495896738</v>
          </cell>
        </row>
        <row r="478">
          <cell r="K478">
            <v>0.19404784278261891</v>
          </cell>
        </row>
        <row r="479">
          <cell r="K479">
            <v>0.20144354450563665</v>
          </cell>
        </row>
        <row r="480">
          <cell r="K480">
            <v>0.20173968435166117</v>
          </cell>
        </row>
        <row r="481">
          <cell r="K481">
            <v>0.24837329409819342</v>
          </cell>
        </row>
        <row r="482">
          <cell r="K482">
            <v>0.15439563426188993</v>
          </cell>
        </row>
        <row r="483">
          <cell r="K483">
            <v>0.25091379313320056</v>
          </cell>
        </row>
        <row r="484">
          <cell r="K484">
            <v>0.25621984415619931</v>
          </cell>
        </row>
        <row r="485">
          <cell r="K485">
            <v>0.24608498986708965</v>
          </cell>
        </row>
        <row r="486">
          <cell r="K486">
            <v>0.24678137284351037</v>
          </cell>
        </row>
        <row r="487">
          <cell r="K487">
            <v>0.2718726196157033</v>
          </cell>
        </row>
        <row r="488">
          <cell r="K488">
            <v>0.24573110068171317</v>
          </cell>
        </row>
        <row r="489">
          <cell r="K489">
            <v>0.24422591459281659</v>
          </cell>
        </row>
        <row r="490">
          <cell r="K490">
            <v>0.23817036510976697</v>
          </cell>
        </row>
        <row r="491">
          <cell r="K491">
            <v>0.20252682079303103</v>
          </cell>
        </row>
        <row r="492">
          <cell r="K492">
            <v>0.20208909829165661</v>
          </cell>
        </row>
        <row r="493">
          <cell r="K493">
            <v>0.21741060226274589</v>
          </cell>
        </row>
        <row r="494">
          <cell r="K494">
            <v>0.18808236261843989</v>
          </cell>
        </row>
        <row r="495">
          <cell r="K495">
            <v>0.18989111603412651</v>
          </cell>
        </row>
        <row r="496">
          <cell r="K496">
            <v>0.24173363706313114</v>
          </cell>
        </row>
        <row r="497">
          <cell r="K497">
            <v>0.2579724983210957</v>
          </cell>
        </row>
        <row r="498">
          <cell r="K498">
            <v>0.2576369329935948</v>
          </cell>
        </row>
        <row r="499">
          <cell r="K499">
            <v>0.24265693162217827</v>
          </cell>
        </row>
        <row r="500">
          <cell r="K500">
            <v>0.26087354257872186</v>
          </cell>
        </row>
        <row r="501">
          <cell r="K501">
            <v>0.25506275765992747</v>
          </cell>
        </row>
        <row r="502">
          <cell r="K502">
            <v>0.25529389635986982</v>
          </cell>
        </row>
        <row r="503">
          <cell r="K503">
            <v>0.22876980340148076</v>
          </cell>
        </row>
        <row r="504">
          <cell r="K504">
            <v>0.20386405149718989</v>
          </cell>
        </row>
        <row r="505">
          <cell r="K505">
            <v>0.19815672478761931</v>
          </cell>
        </row>
        <row r="506">
          <cell r="K506">
            <v>0.19927835645984138</v>
          </cell>
        </row>
        <row r="507">
          <cell r="K507">
            <v>0.19927920180605777</v>
          </cell>
        </row>
        <row r="508">
          <cell r="K508">
            <v>0.19942166544929188</v>
          </cell>
        </row>
        <row r="509">
          <cell r="K509">
            <v>0.24796439395051059</v>
          </cell>
        </row>
        <row r="510">
          <cell r="K510">
            <v>0.25302116116856205</v>
          </cell>
        </row>
        <row r="511">
          <cell r="K511">
            <v>0.25148617094756814</v>
          </cell>
        </row>
        <row r="512">
          <cell r="K512">
            <v>0.24752827393335913</v>
          </cell>
        </row>
        <row r="513">
          <cell r="K513">
            <v>0.22535943551969834</v>
          </cell>
        </row>
        <row r="514">
          <cell r="K514">
            <v>0.24821545360021827</v>
          </cell>
        </row>
        <row r="515">
          <cell r="K515">
            <v>0.25098482146926765</v>
          </cell>
        </row>
        <row r="516">
          <cell r="K516">
            <v>0.27544028941081589</v>
          </cell>
        </row>
        <row r="517">
          <cell r="K517">
            <v>0.16456028250483604</v>
          </cell>
        </row>
        <row r="518">
          <cell r="K518">
            <v>0.18963608841918617</v>
          </cell>
        </row>
        <row r="519">
          <cell r="K519">
            <v>0.23141400187561678</v>
          </cell>
        </row>
        <row r="520">
          <cell r="K520">
            <v>0.30210539559567912</v>
          </cell>
        </row>
        <row r="521">
          <cell r="K521">
            <v>0.11228423160468202</v>
          </cell>
        </row>
        <row r="522">
          <cell r="K522">
            <v>0.26899899189152687</v>
          </cell>
        </row>
        <row r="523">
          <cell r="K523">
            <v>0.26162989532069036</v>
          </cell>
        </row>
        <row r="524">
          <cell r="K524">
            <v>0.26222576567058187</v>
          </cell>
        </row>
        <row r="525">
          <cell r="K525">
            <v>0.20714534711720087</v>
          </cell>
        </row>
        <row r="526">
          <cell r="K526">
            <v>0.21013488594792715</v>
          </cell>
        </row>
        <row r="527">
          <cell r="K527">
            <v>0.22591880457278207</v>
          </cell>
        </row>
        <row r="528">
          <cell r="K528">
            <v>0.2905772247984591</v>
          </cell>
        </row>
        <row r="529">
          <cell r="K529">
            <v>0.27336908468083126</v>
          </cell>
        </row>
        <row r="530">
          <cell r="K530">
            <v>0.20225210804933927</v>
          </cell>
        </row>
        <row r="531">
          <cell r="K531">
            <v>0.19742073996463361</v>
          </cell>
        </row>
        <row r="532">
          <cell r="K532">
            <v>0.19912762754511371</v>
          </cell>
        </row>
        <row r="533">
          <cell r="K533">
            <v>0.20106057250923379</v>
          </cell>
        </row>
        <row r="534">
          <cell r="K534">
            <v>0.20013895193167963</v>
          </cell>
        </row>
        <row r="535">
          <cell r="K535">
            <v>0.26602432963270689</v>
          </cell>
        </row>
        <row r="536">
          <cell r="K536">
            <v>0.31671580642966024</v>
          </cell>
        </row>
        <row r="537">
          <cell r="K537">
            <v>0.20152091636573874</v>
          </cell>
        </row>
        <row r="538">
          <cell r="K538">
            <v>0.21573894757189407</v>
          </cell>
        </row>
        <row r="539">
          <cell r="K539">
            <v>0.24536414584820626</v>
          </cell>
        </row>
        <row r="540">
          <cell r="K540">
            <v>0.27058517674202559</v>
          </cell>
        </row>
        <row r="541">
          <cell r="K541">
            <v>0.24227700822956877</v>
          </cell>
        </row>
        <row r="542">
          <cell r="K542">
            <v>0.24177366918019924</v>
          </cell>
        </row>
        <row r="543">
          <cell r="K543">
            <v>0.20491036941586915</v>
          </cell>
        </row>
        <row r="544">
          <cell r="K544">
            <v>0.19968944290095431</v>
          </cell>
        </row>
        <row r="545">
          <cell r="K545">
            <v>0.21368573789827491</v>
          </cell>
        </row>
        <row r="546">
          <cell r="K546">
            <v>0.19061399870249668</v>
          </cell>
        </row>
        <row r="547">
          <cell r="K547">
            <v>0.19110045108240506</v>
          </cell>
        </row>
        <row r="548">
          <cell r="K548">
            <v>0.24662131327929118</v>
          </cell>
        </row>
        <row r="549">
          <cell r="K549">
            <v>0.2468430371112115</v>
          </cell>
        </row>
        <row r="550">
          <cell r="K550">
            <v>0.24878911065287537</v>
          </cell>
        </row>
        <row r="551">
          <cell r="K551">
            <v>0.25774653895662197</v>
          </cell>
        </row>
        <row r="552">
          <cell r="K552">
            <v>0.21249109827726628</v>
          </cell>
        </row>
        <row r="553">
          <cell r="K553">
            <v>0.2624921847721175</v>
          </cell>
        </row>
        <row r="554">
          <cell r="K554">
            <v>0.26180680484847307</v>
          </cell>
        </row>
        <row r="555">
          <cell r="K555">
            <v>0.26320991210214301</v>
          </cell>
        </row>
        <row r="556">
          <cell r="K556">
            <v>0.20022067067525803</v>
          </cell>
        </row>
        <row r="557">
          <cell r="K557">
            <v>0.19340885904371002</v>
          </cell>
        </row>
        <row r="558">
          <cell r="K558">
            <v>0.20187327865649829</v>
          </cell>
        </row>
        <row r="559">
          <cell r="K559">
            <v>0.19816737335108162</v>
          </cell>
        </row>
        <row r="560">
          <cell r="K560">
            <v>0.20632981827345201</v>
          </cell>
        </row>
        <row r="561">
          <cell r="K561">
            <v>0.2627646652818354</v>
          </cell>
        </row>
        <row r="562">
          <cell r="K562">
            <v>0.31733544746453479</v>
          </cell>
        </row>
        <row r="563">
          <cell r="K563">
            <v>0.20576626600097855</v>
          </cell>
        </row>
        <row r="564">
          <cell r="K564">
            <v>0.21413362125265134</v>
          </cell>
        </row>
        <row r="565">
          <cell r="K565">
            <v>0.27903879066167547</v>
          </cell>
        </row>
        <row r="566">
          <cell r="K566">
            <v>0.24644345466928844</v>
          </cell>
        </row>
        <row r="567">
          <cell r="K567">
            <v>0.24084901866465605</v>
          </cell>
        </row>
        <row r="568">
          <cell r="K568">
            <v>0.23366873600438018</v>
          </cell>
        </row>
        <row r="569">
          <cell r="K569">
            <v>0.20523553611833292</v>
          </cell>
        </row>
        <row r="570">
          <cell r="K570">
            <v>0.21239961948810906</v>
          </cell>
        </row>
        <row r="571">
          <cell r="K571">
            <v>0.19874497037140371</v>
          </cell>
        </row>
        <row r="572">
          <cell r="K572">
            <v>0.18488844725642525</v>
          </cell>
        </row>
        <row r="573">
          <cell r="K573">
            <v>0.19873142676572908</v>
          </cell>
        </row>
        <row r="574">
          <cell r="K574">
            <v>0.24046030023895629</v>
          </cell>
        </row>
        <row r="575">
          <cell r="K575">
            <v>0.24696101146702307</v>
          </cell>
        </row>
        <row r="576">
          <cell r="K576">
            <v>0.25192996970494047</v>
          </cell>
        </row>
        <row r="577">
          <cell r="K577">
            <v>0.26064871858908017</v>
          </cell>
        </row>
        <row r="578">
          <cell r="K578">
            <v>0.25396467350581159</v>
          </cell>
        </row>
        <row r="579">
          <cell r="K579">
            <v>0.25844432172305304</v>
          </cell>
        </row>
        <row r="580">
          <cell r="K580">
            <v>0.24976478199306523</v>
          </cell>
        </row>
        <row r="581">
          <cell r="K581">
            <v>0.23782622277807017</v>
          </cell>
        </row>
        <row r="582">
          <cell r="K582">
            <v>0.19755269140334192</v>
          </cell>
        </row>
        <row r="583">
          <cell r="K583">
            <v>0.18259528163768071</v>
          </cell>
        </row>
        <row r="584">
          <cell r="K584">
            <v>0.20445572714291912</v>
          </cell>
        </row>
        <row r="585">
          <cell r="K585">
            <v>0.20930007289152486</v>
          </cell>
        </row>
        <row r="586">
          <cell r="K586">
            <v>0.2060962269245335</v>
          </cell>
        </row>
        <row r="587">
          <cell r="K587">
            <v>0.23807740668525393</v>
          </cell>
        </row>
        <row r="588">
          <cell r="K588">
            <v>0.25123557288140747</v>
          </cell>
        </row>
        <row r="589">
          <cell r="K589">
            <v>0.25777359809830003</v>
          </cell>
        </row>
        <row r="590">
          <cell r="K590">
            <v>0.25291342233503855</v>
          </cell>
        </row>
        <row r="591">
          <cell r="K591">
            <v>0.22983038370913253</v>
          </cell>
        </row>
        <row r="592">
          <cell r="K592">
            <v>0.24451104392398795</v>
          </cell>
        </row>
        <row r="593">
          <cell r="K593">
            <v>0.24449476701407882</v>
          </cell>
        </row>
        <row r="594">
          <cell r="K594">
            <v>0.28116380535280078</v>
          </cell>
        </row>
        <row r="595">
          <cell r="K595">
            <v>0.17789317609513472</v>
          </cell>
        </row>
        <row r="596">
          <cell r="K596">
            <v>0.21426964348382299</v>
          </cell>
        </row>
        <row r="597">
          <cell r="K597">
            <v>0.26451191941245461</v>
          </cell>
        </row>
        <row r="598">
          <cell r="K598">
            <v>0.23500010848048669</v>
          </cell>
        </row>
        <row r="599">
          <cell r="K599">
            <v>0.10832515252810117</v>
          </cell>
        </row>
        <row r="600">
          <cell r="K600">
            <v>0.25022522975224454</v>
          </cell>
        </row>
        <row r="601">
          <cell r="K601">
            <v>0.24852905503624959</v>
          </cell>
        </row>
        <row r="602">
          <cell r="K602">
            <v>0.25420381370769352</v>
          </cell>
        </row>
        <row r="603">
          <cell r="K603">
            <v>0.24704190150381225</v>
          </cell>
        </row>
        <row r="604">
          <cell r="K604">
            <v>0.19449284195574215</v>
          </cell>
        </row>
        <row r="605">
          <cell r="K605">
            <v>0.28040583004253322</v>
          </cell>
        </row>
        <row r="606">
          <cell r="K606">
            <v>0.26827384716853686</v>
          </cell>
        </row>
        <row r="607">
          <cell r="K607">
            <v>0.25682748083318774</v>
          </cell>
        </row>
        <row r="608">
          <cell r="K608">
            <v>0.18467837487432151</v>
          </cell>
        </row>
        <row r="609">
          <cell r="K609">
            <v>0.18501033889145022</v>
          </cell>
        </row>
        <row r="610">
          <cell r="K610">
            <v>0.19401608844745813</v>
          </cell>
        </row>
        <row r="611">
          <cell r="K611">
            <v>0.19745481587986163</v>
          </cell>
        </row>
        <row r="612">
          <cell r="K612">
            <v>0.23884038190690859</v>
          </cell>
        </row>
        <row r="613">
          <cell r="K613">
            <v>0.23230078877925994</v>
          </cell>
        </row>
        <row r="614">
          <cell r="K614">
            <v>0.25617065112194043</v>
          </cell>
        </row>
        <row r="615">
          <cell r="K615">
            <v>0.26415177102471166</v>
          </cell>
        </row>
        <row r="616">
          <cell r="K616">
            <v>0.24737678907408808</v>
          </cell>
        </row>
        <row r="617">
          <cell r="K617">
            <v>0.26570178015065526</v>
          </cell>
        </row>
        <row r="618">
          <cell r="K618">
            <v>0.24432430499423285</v>
          </cell>
        </row>
        <row r="619">
          <cell r="K619">
            <v>0.25057476111170557</v>
          </cell>
        </row>
        <row r="620">
          <cell r="K620">
            <v>0.23939915374340631</v>
          </cell>
        </row>
        <row r="621">
          <cell r="K621">
            <v>0.20984228791436682</v>
          </cell>
        </row>
        <row r="622">
          <cell r="K622">
            <v>0.20257520599104897</v>
          </cell>
        </row>
        <row r="623">
          <cell r="K623">
            <v>0.21930749326067941</v>
          </cell>
        </row>
        <row r="624">
          <cell r="K624">
            <v>0.1894584644319546</v>
          </cell>
        </row>
        <row r="625">
          <cell r="K625">
            <v>0.17881654840195024</v>
          </cell>
        </row>
        <row r="626">
          <cell r="K626">
            <v>0.23566619742324421</v>
          </cell>
        </row>
        <row r="627">
          <cell r="K627">
            <v>0.24846936139594619</v>
          </cell>
        </row>
        <row r="628">
          <cell r="K628">
            <v>0.25770595809354935</v>
          </cell>
        </row>
        <row r="629">
          <cell r="K629">
            <v>0.25815848308726019</v>
          </cell>
        </row>
        <row r="630">
          <cell r="K630">
            <v>0.25759164138566787</v>
          </cell>
        </row>
        <row r="631">
          <cell r="K631">
            <v>0.26289735783049933</v>
          </cell>
        </row>
        <row r="632">
          <cell r="K632">
            <v>0.24963611606480368</v>
          </cell>
        </row>
        <row r="633">
          <cell r="K633">
            <v>0.22987488471902917</v>
          </cell>
        </row>
        <row r="634">
          <cell r="K634">
            <v>0.21198909145569467</v>
          </cell>
        </row>
        <row r="635">
          <cell r="K635">
            <v>0.19104996873861324</v>
          </cell>
        </row>
        <row r="636">
          <cell r="K636">
            <v>0.18731330638940141</v>
          </cell>
        </row>
        <row r="637">
          <cell r="K637">
            <v>0.20474532740697157</v>
          </cell>
        </row>
        <row r="638">
          <cell r="K638">
            <v>0.20490230600931916</v>
          </cell>
        </row>
        <row r="639">
          <cell r="K639">
            <v>0.24204486485336285</v>
          </cell>
        </row>
        <row r="640">
          <cell r="K640">
            <v>0.26185309955256858</v>
          </cell>
        </row>
        <row r="641">
          <cell r="K641">
            <v>0.26724473755149625</v>
          </cell>
        </row>
        <row r="642">
          <cell r="K642">
            <v>0.22885729804257227</v>
          </cell>
        </row>
        <row r="643">
          <cell r="K643">
            <v>0.23521607105647435</v>
          </cell>
        </row>
        <row r="644">
          <cell r="K644">
            <v>0.24871135957575585</v>
          </cell>
        </row>
        <row r="645">
          <cell r="K645">
            <v>0.24006078801558697</v>
          </cell>
        </row>
        <row r="646">
          <cell r="K646">
            <v>0.27601178135218274</v>
          </cell>
        </row>
        <row r="647">
          <cell r="K647">
            <v>0.17100804227489955</v>
          </cell>
        </row>
        <row r="648">
          <cell r="K648">
            <v>0.20598097368167628</v>
          </cell>
        </row>
        <row r="649">
          <cell r="K649">
            <v>0.24097139116727354</v>
          </cell>
        </row>
        <row r="650">
          <cell r="K650">
            <v>0.25996095394207241</v>
          </cell>
        </row>
        <row r="651">
          <cell r="K651">
            <v>0.12207863893407812</v>
          </cell>
        </row>
        <row r="652">
          <cell r="K652">
            <v>0.24631225454975528</v>
          </cell>
        </row>
        <row r="653">
          <cell r="K653">
            <v>0.25364599150487321</v>
          </cell>
        </row>
        <row r="654">
          <cell r="K654">
            <v>0.25140378267360119</v>
          </cell>
        </row>
        <row r="655">
          <cell r="K655">
            <v>0.24863797127177026</v>
          </cell>
        </row>
        <row r="656">
          <cell r="K656">
            <v>0.23066885166210407</v>
          </cell>
        </row>
        <row r="657">
          <cell r="K657">
            <v>0.2722049451881437</v>
          </cell>
        </row>
        <row r="658">
          <cell r="K658">
            <v>0.2516798881907848</v>
          </cell>
        </row>
        <row r="659">
          <cell r="K659">
            <v>0.24544631495896738</v>
          </cell>
        </row>
        <row r="660">
          <cell r="K660">
            <v>0.19404784278261891</v>
          </cell>
        </row>
        <row r="661">
          <cell r="K661">
            <v>0.20144354450563665</v>
          </cell>
        </row>
        <row r="662">
          <cell r="K662">
            <v>0.20173968435166117</v>
          </cell>
        </row>
        <row r="663">
          <cell r="K663">
            <v>0.24837329409819342</v>
          </cell>
        </row>
        <row r="664">
          <cell r="K664">
            <v>0.15439563426188993</v>
          </cell>
        </row>
        <row r="665">
          <cell r="K665">
            <v>0.25091379313320056</v>
          </cell>
        </row>
        <row r="666">
          <cell r="K666">
            <v>0.25621984415619931</v>
          </cell>
        </row>
        <row r="667">
          <cell r="K667">
            <v>0.24608498986708965</v>
          </cell>
        </row>
        <row r="668">
          <cell r="K668">
            <v>0.24678137284351037</v>
          </cell>
        </row>
        <row r="669">
          <cell r="K669">
            <v>0.2718726196157033</v>
          </cell>
        </row>
        <row r="670">
          <cell r="K670">
            <v>0.24573110068171317</v>
          </cell>
        </row>
        <row r="671">
          <cell r="K671">
            <v>0.24422591459281659</v>
          </cell>
        </row>
        <row r="672">
          <cell r="K672">
            <v>0.23817036510976697</v>
          </cell>
        </row>
        <row r="673">
          <cell r="K673">
            <v>0.20252682079303103</v>
          </cell>
        </row>
        <row r="674">
          <cell r="K674">
            <v>0.20208909829165661</v>
          </cell>
        </row>
        <row r="675">
          <cell r="K675">
            <v>0.21741060226274589</v>
          </cell>
        </row>
        <row r="676">
          <cell r="K676">
            <v>0.18808236261843989</v>
          </cell>
        </row>
        <row r="677">
          <cell r="K677">
            <v>0.18989111603412651</v>
          </cell>
        </row>
        <row r="678">
          <cell r="K678">
            <v>0.24173363706313114</v>
          </cell>
        </row>
        <row r="679">
          <cell r="K679">
            <v>0.2579724983210957</v>
          </cell>
        </row>
        <row r="680">
          <cell r="K680">
            <v>0.2576369329935948</v>
          </cell>
        </row>
        <row r="681">
          <cell r="K681">
            <v>0.24265693162217827</v>
          </cell>
        </row>
        <row r="682">
          <cell r="K682">
            <v>0.26087354257872186</v>
          </cell>
        </row>
        <row r="683">
          <cell r="K683">
            <v>0.25506275765992747</v>
          </cell>
        </row>
        <row r="684">
          <cell r="K684">
            <v>0.25529389635986982</v>
          </cell>
        </row>
        <row r="685">
          <cell r="K685">
            <v>0.22876980340148076</v>
          </cell>
        </row>
        <row r="686">
          <cell r="K686">
            <v>0.20386405149718989</v>
          </cell>
        </row>
        <row r="687">
          <cell r="K687">
            <v>0.19815672478761931</v>
          </cell>
        </row>
        <row r="688">
          <cell r="K688">
            <v>0.19927835645984138</v>
          </cell>
        </row>
        <row r="689">
          <cell r="K689">
            <v>0.19927920180605777</v>
          </cell>
        </row>
        <row r="690">
          <cell r="K690">
            <v>0.19942166544929188</v>
          </cell>
        </row>
        <row r="691">
          <cell r="K691">
            <v>0.24796439395051059</v>
          </cell>
        </row>
        <row r="692">
          <cell r="K692">
            <v>0.25302116116856205</v>
          </cell>
        </row>
        <row r="693">
          <cell r="K693">
            <v>0.25148617094756814</v>
          </cell>
        </row>
        <row r="694">
          <cell r="K694">
            <v>0.24752827393335913</v>
          </cell>
        </row>
        <row r="695">
          <cell r="K695">
            <v>0.22535943551969834</v>
          </cell>
        </row>
        <row r="696">
          <cell r="K696">
            <v>0.24821545360021827</v>
          </cell>
        </row>
        <row r="697">
          <cell r="K697">
            <v>0.25098482146926765</v>
          </cell>
        </row>
        <row r="698">
          <cell r="K698">
            <v>0.27544028941081589</v>
          </cell>
        </row>
        <row r="699">
          <cell r="K699">
            <v>0.16456028250483604</v>
          </cell>
        </row>
        <row r="700">
          <cell r="K700">
            <v>0.18963608841918617</v>
          </cell>
        </row>
        <row r="701">
          <cell r="K701">
            <v>0.23141400187561678</v>
          </cell>
        </row>
        <row r="702">
          <cell r="K702">
            <v>0.30210539559567912</v>
          </cell>
        </row>
        <row r="703">
          <cell r="K703">
            <v>0.11228423160468202</v>
          </cell>
        </row>
        <row r="704">
          <cell r="K704">
            <v>0.26899899189152687</v>
          </cell>
        </row>
        <row r="705">
          <cell r="K705">
            <v>0.26162989532069036</v>
          </cell>
        </row>
        <row r="706">
          <cell r="K706">
            <v>0.26222576567058187</v>
          </cell>
        </row>
        <row r="707">
          <cell r="K707">
            <v>0.20714534711720087</v>
          </cell>
        </row>
        <row r="708">
          <cell r="K708">
            <v>0.21013488594792715</v>
          </cell>
        </row>
        <row r="709">
          <cell r="K709">
            <v>0.22591880457278207</v>
          </cell>
        </row>
        <row r="710">
          <cell r="K710">
            <v>0.2905772247984591</v>
          </cell>
        </row>
        <row r="711">
          <cell r="K711">
            <v>0.27336908468083126</v>
          </cell>
        </row>
        <row r="712">
          <cell r="K712">
            <v>0.20225210804933927</v>
          </cell>
        </row>
        <row r="713">
          <cell r="K713">
            <v>0.19742073996463361</v>
          </cell>
        </row>
        <row r="714">
          <cell r="K714">
            <v>0.19912762754511371</v>
          </cell>
        </row>
        <row r="715">
          <cell r="K715">
            <v>0.20106057250923379</v>
          </cell>
        </row>
        <row r="716">
          <cell r="K716">
            <v>0.20013895193167963</v>
          </cell>
        </row>
        <row r="717">
          <cell r="K717">
            <v>0.26602432963270689</v>
          </cell>
        </row>
        <row r="718">
          <cell r="K718">
            <v>0.31671580642966024</v>
          </cell>
        </row>
        <row r="719">
          <cell r="K719">
            <v>0.20152091636573874</v>
          </cell>
        </row>
        <row r="720">
          <cell r="K720">
            <v>0.21573894757189407</v>
          </cell>
        </row>
        <row r="721">
          <cell r="K721">
            <v>0.24536414584820626</v>
          </cell>
        </row>
        <row r="722">
          <cell r="K722">
            <v>0.27058517674202559</v>
          </cell>
        </row>
        <row r="723">
          <cell r="K723">
            <v>0.24227700822956877</v>
          </cell>
        </row>
        <row r="724">
          <cell r="K724">
            <v>0.24177366918019924</v>
          </cell>
        </row>
        <row r="725">
          <cell r="K725">
            <v>0.20491036941586915</v>
          </cell>
        </row>
        <row r="726">
          <cell r="K726">
            <v>0.19968944290095431</v>
          </cell>
        </row>
        <row r="727">
          <cell r="K727">
            <v>0.21368573789827491</v>
          </cell>
        </row>
        <row r="728">
          <cell r="K728">
            <v>0.19061399870249668</v>
          </cell>
        </row>
        <row r="729">
          <cell r="K729">
            <v>0.19110045108240506</v>
          </cell>
        </row>
        <row r="730">
          <cell r="K730">
            <v>0.24662131327929118</v>
          </cell>
        </row>
        <row r="731">
          <cell r="K731">
            <v>0.2468430371112115</v>
          </cell>
        </row>
        <row r="732">
          <cell r="K732">
            <v>0.24878911065287537</v>
          </cell>
        </row>
        <row r="733">
          <cell r="K733">
            <v>0.25774653895662197</v>
          </cell>
        </row>
        <row r="734">
          <cell r="K734">
            <v>0.21249109827726628</v>
          </cell>
        </row>
        <row r="735">
          <cell r="K735">
            <v>0.2624921847721175</v>
          </cell>
        </row>
        <row r="736">
          <cell r="K736">
            <v>0.26180680484847307</v>
          </cell>
        </row>
        <row r="737">
          <cell r="K737">
            <v>0.26320991210214301</v>
          </cell>
        </row>
        <row r="738">
          <cell r="K738">
            <v>0.20022067067525803</v>
          </cell>
        </row>
        <row r="739">
          <cell r="K739">
            <v>0.19340885904371002</v>
          </cell>
        </row>
        <row r="740">
          <cell r="K740">
            <v>0.20187327865649829</v>
          </cell>
        </row>
        <row r="741">
          <cell r="K741">
            <v>0.19816737335108162</v>
          </cell>
        </row>
        <row r="742">
          <cell r="K742">
            <v>0.20632981827345201</v>
          </cell>
        </row>
        <row r="743">
          <cell r="K743">
            <v>0.2627646652818354</v>
          </cell>
        </row>
        <row r="744">
          <cell r="K744">
            <v>0.31733544746453479</v>
          </cell>
        </row>
        <row r="745">
          <cell r="K745">
            <v>0.20576626600097855</v>
          </cell>
        </row>
        <row r="746">
          <cell r="K746">
            <v>0.21413362125265134</v>
          </cell>
        </row>
        <row r="747">
          <cell r="K747">
            <v>0.27903879066167547</v>
          </cell>
        </row>
        <row r="748">
          <cell r="K748">
            <v>0.24644345466928844</v>
          </cell>
        </row>
        <row r="749">
          <cell r="K749">
            <v>0.24084901866465605</v>
          </cell>
        </row>
        <row r="750">
          <cell r="K750">
            <v>0.23366873600438018</v>
          </cell>
        </row>
        <row r="751">
          <cell r="K751">
            <v>0.20523553611833292</v>
          </cell>
        </row>
        <row r="752">
          <cell r="K752">
            <v>0.21239961948810906</v>
          </cell>
        </row>
        <row r="753">
          <cell r="K753">
            <v>0.19874497037140371</v>
          </cell>
        </row>
        <row r="754">
          <cell r="K754">
            <v>0.18488844725642525</v>
          </cell>
        </row>
        <row r="755">
          <cell r="K755">
            <v>0.19873142676572908</v>
          </cell>
        </row>
        <row r="756">
          <cell r="K756">
            <v>0.24046030023895629</v>
          </cell>
        </row>
        <row r="757">
          <cell r="K757">
            <v>0.24696101146702307</v>
          </cell>
        </row>
        <row r="758">
          <cell r="K758">
            <v>0.25192996970494047</v>
          </cell>
        </row>
        <row r="759">
          <cell r="K759">
            <v>0.26064871858908017</v>
          </cell>
        </row>
        <row r="760">
          <cell r="K760">
            <v>0.25396467350581159</v>
          </cell>
        </row>
        <row r="761">
          <cell r="K761">
            <v>0.25844432172305304</v>
          </cell>
        </row>
        <row r="762">
          <cell r="K762">
            <v>0.24976478199306523</v>
          </cell>
        </row>
        <row r="763">
          <cell r="K763">
            <v>0.23782622277807017</v>
          </cell>
        </row>
        <row r="764">
          <cell r="K764">
            <v>0.19755269140334192</v>
          </cell>
        </row>
        <row r="765">
          <cell r="K765">
            <v>0.18259528163768071</v>
          </cell>
        </row>
        <row r="766">
          <cell r="K766">
            <v>0.20445572714291912</v>
          </cell>
        </row>
        <row r="767">
          <cell r="K767">
            <v>0.20930007289152486</v>
          </cell>
        </row>
        <row r="768">
          <cell r="K768">
            <v>0.2060962269245335</v>
          </cell>
        </row>
        <row r="769">
          <cell r="K769">
            <v>0.23807740668525393</v>
          </cell>
        </row>
        <row r="770">
          <cell r="K770">
            <v>0.25123557288140747</v>
          </cell>
        </row>
        <row r="771">
          <cell r="K771">
            <v>0.25777359809830003</v>
          </cell>
        </row>
        <row r="772">
          <cell r="K772">
            <v>0.25291342233503855</v>
          </cell>
        </row>
        <row r="773">
          <cell r="K773">
            <v>0.22983038370913253</v>
          </cell>
        </row>
        <row r="774">
          <cell r="K774">
            <v>0.24451104392398795</v>
          </cell>
        </row>
        <row r="775">
          <cell r="K775">
            <v>0.24449476701407882</v>
          </cell>
        </row>
        <row r="776">
          <cell r="K776">
            <v>0.28116380535280078</v>
          </cell>
        </row>
        <row r="777">
          <cell r="K777">
            <v>0.17789317609513472</v>
          </cell>
        </row>
        <row r="778">
          <cell r="K778">
            <v>0.21426964348382299</v>
          </cell>
        </row>
        <row r="779">
          <cell r="K779">
            <v>0.26451191941245461</v>
          </cell>
        </row>
        <row r="780">
          <cell r="K780">
            <v>0.23500010848048669</v>
          </cell>
        </row>
        <row r="781">
          <cell r="K781">
            <v>0.10832515252810117</v>
          </cell>
        </row>
        <row r="782">
          <cell r="K782">
            <v>0.25022522975224454</v>
          </cell>
        </row>
        <row r="783">
          <cell r="K783">
            <v>0.24852905503624959</v>
          </cell>
        </row>
        <row r="784">
          <cell r="K784">
            <v>0.25420381370769352</v>
          </cell>
        </row>
        <row r="785">
          <cell r="K785">
            <v>0.24704190150381225</v>
          </cell>
        </row>
        <row r="786">
          <cell r="K786">
            <v>0.19449284195574215</v>
          </cell>
        </row>
        <row r="787">
          <cell r="K787">
            <v>0.28040583004253322</v>
          </cell>
        </row>
        <row r="788">
          <cell r="K788">
            <v>0.26827384716853686</v>
          </cell>
        </row>
        <row r="789">
          <cell r="K789">
            <v>0.25682748083318774</v>
          </cell>
        </row>
        <row r="790">
          <cell r="K790">
            <v>0.18467837487432151</v>
          </cell>
        </row>
        <row r="791">
          <cell r="K791">
            <v>0.18501033889145022</v>
          </cell>
        </row>
        <row r="792">
          <cell r="K792">
            <v>0.19401608844745813</v>
          </cell>
        </row>
        <row r="793">
          <cell r="K793">
            <v>0.19745481587986163</v>
          </cell>
        </row>
        <row r="794">
          <cell r="K794">
            <v>0.23884038190690859</v>
          </cell>
        </row>
        <row r="795">
          <cell r="K795">
            <v>0.23230078877925994</v>
          </cell>
        </row>
        <row r="796">
          <cell r="K796">
            <v>0.25617065112194043</v>
          </cell>
        </row>
        <row r="797">
          <cell r="K797">
            <v>0.26415177102471166</v>
          </cell>
        </row>
        <row r="798">
          <cell r="K798">
            <v>0.24737678907408808</v>
          </cell>
        </row>
        <row r="799">
          <cell r="K799">
            <v>0.26570178015065526</v>
          </cell>
        </row>
        <row r="800">
          <cell r="K800">
            <v>0.24432430499423285</v>
          </cell>
        </row>
        <row r="801">
          <cell r="K801">
            <v>0.25057476111170557</v>
          </cell>
        </row>
        <row r="802">
          <cell r="K802">
            <v>0.23939915374340631</v>
          </cell>
        </row>
        <row r="803">
          <cell r="K803">
            <v>0.20984228791436682</v>
          </cell>
        </row>
        <row r="804">
          <cell r="K804">
            <v>0.20257520599104897</v>
          </cell>
        </row>
        <row r="805">
          <cell r="K805">
            <v>0.21930749326067941</v>
          </cell>
        </row>
        <row r="806">
          <cell r="K806">
            <v>0.1894584644319546</v>
          </cell>
        </row>
        <row r="807">
          <cell r="K807">
            <v>0.17881654840195024</v>
          </cell>
        </row>
        <row r="808">
          <cell r="K808">
            <v>0.23566619742324421</v>
          </cell>
        </row>
        <row r="809">
          <cell r="K809">
            <v>0.24846936139594619</v>
          </cell>
        </row>
        <row r="810">
          <cell r="K810">
            <v>0.25770595809354935</v>
          </cell>
        </row>
        <row r="811">
          <cell r="K811">
            <v>0.25815848308726019</v>
          </cell>
        </row>
        <row r="812">
          <cell r="K812">
            <v>0.25759164138566787</v>
          </cell>
        </row>
        <row r="813">
          <cell r="K813">
            <v>0.26289735783049933</v>
          </cell>
        </row>
        <row r="814">
          <cell r="K814">
            <v>0.24963611606480368</v>
          </cell>
        </row>
        <row r="815">
          <cell r="K815">
            <v>0.22987488471902917</v>
          </cell>
        </row>
        <row r="816">
          <cell r="K816">
            <v>0.21198909145569467</v>
          </cell>
        </row>
        <row r="817">
          <cell r="K817">
            <v>0.19104996873861324</v>
          </cell>
        </row>
        <row r="818">
          <cell r="K818">
            <v>0.18731330638940141</v>
          </cell>
        </row>
        <row r="819">
          <cell r="K819">
            <v>0.20474532740697157</v>
          </cell>
        </row>
        <row r="820">
          <cell r="K820">
            <v>0.20490230600931916</v>
          </cell>
        </row>
        <row r="821">
          <cell r="K821">
            <v>0.24204486485336285</v>
          </cell>
        </row>
        <row r="822">
          <cell r="K822">
            <v>0.26185309955256858</v>
          </cell>
        </row>
        <row r="823">
          <cell r="K823">
            <v>0.26724473755149625</v>
          </cell>
        </row>
        <row r="824">
          <cell r="K824">
            <v>0.22885729804257227</v>
          </cell>
        </row>
        <row r="825">
          <cell r="K825">
            <v>0.23521607105647435</v>
          </cell>
        </row>
        <row r="826">
          <cell r="K826">
            <v>0.24871135957575585</v>
          </cell>
        </row>
        <row r="827">
          <cell r="K827">
            <v>0.24006078801558697</v>
          </cell>
        </row>
        <row r="828">
          <cell r="K828">
            <v>0.27601178135218274</v>
          </cell>
        </row>
        <row r="829">
          <cell r="K829">
            <v>0.17100804227489955</v>
          </cell>
        </row>
        <row r="830">
          <cell r="K830">
            <v>0.20598097368167628</v>
          </cell>
        </row>
        <row r="831">
          <cell r="K831">
            <v>0.24097139116727354</v>
          </cell>
        </row>
        <row r="832">
          <cell r="K832">
            <v>0.25996095394207241</v>
          </cell>
        </row>
        <row r="833">
          <cell r="K833">
            <v>0.12207863893407812</v>
          </cell>
        </row>
        <row r="834">
          <cell r="K834">
            <v>0.24631225454975528</v>
          </cell>
        </row>
        <row r="835">
          <cell r="K835">
            <v>0.25364599150487321</v>
          </cell>
        </row>
        <row r="836">
          <cell r="K836">
            <v>0.25140378267360119</v>
          </cell>
        </row>
        <row r="837">
          <cell r="K837">
            <v>0.24863797127177026</v>
          </cell>
        </row>
        <row r="838">
          <cell r="K838">
            <v>0.23066885166210407</v>
          </cell>
        </row>
        <row r="839">
          <cell r="K839">
            <v>0.2722049451881437</v>
          </cell>
        </row>
        <row r="840">
          <cell r="K840">
            <v>0.2516798881907848</v>
          </cell>
        </row>
        <row r="841">
          <cell r="K841">
            <v>0.24544631495896738</v>
          </cell>
        </row>
        <row r="842">
          <cell r="K842">
            <v>0.19404784278261891</v>
          </cell>
        </row>
        <row r="843">
          <cell r="K843">
            <v>0.20144354450563665</v>
          </cell>
        </row>
        <row r="844">
          <cell r="K844">
            <v>0.20173968435166117</v>
          </cell>
        </row>
        <row r="845">
          <cell r="K845">
            <v>0.24837329409819342</v>
          </cell>
        </row>
        <row r="846">
          <cell r="K846">
            <v>0.15439563426188993</v>
          </cell>
        </row>
        <row r="847">
          <cell r="K847">
            <v>0.25091379313320056</v>
          </cell>
        </row>
        <row r="848">
          <cell r="K848">
            <v>0.25621984415619931</v>
          </cell>
        </row>
        <row r="849">
          <cell r="K849">
            <v>0.24608498986708965</v>
          </cell>
        </row>
        <row r="850">
          <cell r="K850">
            <v>0.24678137284351037</v>
          </cell>
        </row>
        <row r="851">
          <cell r="K851">
            <v>0.2718726196157033</v>
          </cell>
        </row>
        <row r="852">
          <cell r="K852">
            <v>0.24573110068171317</v>
          </cell>
        </row>
        <row r="853">
          <cell r="K853">
            <v>0.24422591459281659</v>
          </cell>
        </row>
        <row r="854">
          <cell r="K854">
            <v>0.23817036510976697</v>
          </cell>
        </row>
        <row r="855">
          <cell r="K855">
            <v>0.20252682079303103</v>
          </cell>
        </row>
        <row r="856">
          <cell r="K856">
            <v>0.20208909829165661</v>
          </cell>
        </row>
        <row r="857">
          <cell r="K857">
            <v>0.21741060226274589</v>
          </cell>
        </row>
        <row r="858">
          <cell r="K858">
            <v>0.18808236261843989</v>
          </cell>
        </row>
        <row r="859">
          <cell r="K859">
            <v>0.18989111603412651</v>
          </cell>
        </row>
        <row r="860">
          <cell r="K860">
            <v>0.24173363706313114</v>
          </cell>
        </row>
        <row r="861">
          <cell r="K861">
            <v>0.2579724983210957</v>
          </cell>
        </row>
        <row r="862">
          <cell r="K862">
            <v>0.2576369329935948</v>
          </cell>
        </row>
        <row r="863">
          <cell r="K863">
            <v>0.24265693162217827</v>
          </cell>
        </row>
        <row r="864">
          <cell r="K864">
            <v>0.26087354257872186</v>
          </cell>
        </row>
        <row r="865">
          <cell r="K865">
            <v>0.25506275765992747</v>
          </cell>
        </row>
        <row r="866">
          <cell r="K866">
            <v>0.25529389635986982</v>
          </cell>
        </row>
        <row r="867">
          <cell r="K867">
            <v>0.22876980340148076</v>
          </cell>
        </row>
        <row r="868">
          <cell r="K868">
            <v>0.20386405149718989</v>
          </cell>
        </row>
        <row r="869">
          <cell r="K869">
            <v>0.19815672478761931</v>
          </cell>
        </row>
        <row r="870">
          <cell r="K870">
            <v>0.19927835645984138</v>
          </cell>
        </row>
        <row r="871">
          <cell r="K871">
            <v>0.19927920180605777</v>
          </cell>
        </row>
        <row r="872">
          <cell r="K872">
            <v>0.19942166544929188</v>
          </cell>
        </row>
        <row r="873">
          <cell r="K873">
            <v>0.24796439395051059</v>
          </cell>
        </row>
        <row r="874">
          <cell r="K874">
            <v>0.25302116116856205</v>
          </cell>
        </row>
        <row r="875">
          <cell r="K875">
            <v>0.25148617094756814</v>
          </cell>
        </row>
        <row r="876">
          <cell r="K876">
            <v>0.24752827393335913</v>
          </cell>
        </row>
        <row r="877">
          <cell r="K877">
            <v>0.22535943551969834</v>
          </cell>
        </row>
        <row r="878">
          <cell r="K878">
            <v>0.24821545360021827</v>
          </cell>
        </row>
        <row r="879">
          <cell r="K879">
            <v>0.25098482146926765</v>
          </cell>
        </row>
        <row r="880">
          <cell r="K880">
            <v>0.27544028941081589</v>
          </cell>
        </row>
        <row r="881">
          <cell r="K881">
            <v>0.16456028250483604</v>
          </cell>
        </row>
        <row r="882">
          <cell r="K882">
            <v>0.18963608841918617</v>
          </cell>
        </row>
        <row r="883">
          <cell r="K883">
            <v>0.23141400187561678</v>
          </cell>
        </row>
        <row r="884">
          <cell r="K884">
            <v>0.30210539559567912</v>
          </cell>
        </row>
        <row r="885">
          <cell r="K885">
            <v>0.11228423160468202</v>
          </cell>
        </row>
        <row r="886">
          <cell r="K886">
            <v>0.26899899189152687</v>
          </cell>
        </row>
        <row r="887">
          <cell r="K887">
            <v>0.26162989532069036</v>
          </cell>
        </row>
        <row r="888">
          <cell r="K888">
            <v>0.26222576567058187</v>
          </cell>
        </row>
        <row r="889">
          <cell r="K889">
            <v>0.20714534711720087</v>
          </cell>
        </row>
        <row r="890">
          <cell r="K890">
            <v>0.21013488594792715</v>
          </cell>
        </row>
        <row r="891">
          <cell r="K891">
            <v>0.22591880457278207</v>
          </cell>
        </row>
        <row r="892">
          <cell r="K892">
            <v>0.2905772247984591</v>
          </cell>
        </row>
        <row r="893">
          <cell r="K893">
            <v>0.27336908468083126</v>
          </cell>
        </row>
        <row r="894">
          <cell r="K894">
            <v>0.20225210804933927</v>
          </cell>
        </row>
        <row r="895">
          <cell r="K895">
            <v>0.19742073996463361</v>
          </cell>
        </row>
        <row r="896">
          <cell r="K896">
            <v>0.19912762754511371</v>
          </cell>
        </row>
        <row r="897">
          <cell r="K897">
            <v>0.20106057250923379</v>
          </cell>
        </row>
        <row r="898">
          <cell r="K898">
            <v>0.20013895193167963</v>
          </cell>
        </row>
        <row r="899">
          <cell r="K899">
            <v>0.26602432963270689</v>
          </cell>
        </row>
        <row r="900">
          <cell r="K900">
            <v>0.31671580642966024</v>
          </cell>
        </row>
        <row r="901">
          <cell r="K901">
            <v>0.20152091636573874</v>
          </cell>
        </row>
        <row r="902">
          <cell r="K902">
            <v>0.21573894757189407</v>
          </cell>
        </row>
        <row r="903">
          <cell r="K903">
            <v>0.24536414584820626</v>
          </cell>
        </row>
        <row r="904">
          <cell r="K904">
            <v>0.27058517674202559</v>
          </cell>
        </row>
        <row r="905">
          <cell r="K905">
            <v>0.24227700822956877</v>
          </cell>
        </row>
        <row r="906">
          <cell r="K906">
            <v>0.24177366918019924</v>
          </cell>
        </row>
        <row r="907">
          <cell r="K907">
            <v>0.20491036941586915</v>
          </cell>
        </row>
        <row r="908">
          <cell r="K908">
            <v>0.19968944290095431</v>
          </cell>
        </row>
        <row r="909">
          <cell r="K909">
            <v>0.21368573789827491</v>
          </cell>
        </row>
        <row r="910">
          <cell r="K910">
            <v>0.19061399870249668</v>
          </cell>
        </row>
        <row r="911">
          <cell r="K911">
            <v>0.19110045108240506</v>
          </cell>
        </row>
        <row r="912">
          <cell r="K912">
            <v>0.24662131327929118</v>
          </cell>
        </row>
        <row r="913">
          <cell r="K913">
            <v>0.2468430371112115</v>
          </cell>
        </row>
        <row r="914">
          <cell r="K914">
            <v>0.24878911065287537</v>
          </cell>
        </row>
        <row r="915">
          <cell r="K915">
            <v>0.25774653895662197</v>
          </cell>
        </row>
        <row r="916">
          <cell r="K916">
            <v>0.21249109827726628</v>
          </cell>
        </row>
        <row r="917">
          <cell r="K917">
            <v>0.2624921847721175</v>
          </cell>
        </row>
        <row r="918">
          <cell r="K918">
            <v>0.26180680484847307</v>
          </cell>
        </row>
        <row r="919">
          <cell r="K919">
            <v>0.26320991210214301</v>
          </cell>
        </row>
        <row r="920">
          <cell r="K920">
            <v>0.20022067067525803</v>
          </cell>
        </row>
        <row r="921">
          <cell r="K921">
            <v>0.19340885904371002</v>
          </cell>
        </row>
        <row r="922">
          <cell r="K922">
            <v>0.20187327865649829</v>
          </cell>
        </row>
        <row r="923">
          <cell r="K923">
            <v>0.19816737335108162</v>
          </cell>
        </row>
        <row r="924">
          <cell r="K924">
            <v>0.20632981827345201</v>
          </cell>
        </row>
        <row r="925">
          <cell r="K925">
            <v>0.2627646652818354</v>
          </cell>
        </row>
        <row r="926">
          <cell r="K926">
            <v>0.31733544746453479</v>
          </cell>
        </row>
        <row r="927">
          <cell r="K927">
            <v>0.20576626600097855</v>
          </cell>
        </row>
        <row r="928">
          <cell r="K928">
            <v>0.21413362125265134</v>
          </cell>
        </row>
        <row r="929">
          <cell r="K929">
            <v>0.27903879066167547</v>
          </cell>
        </row>
        <row r="930">
          <cell r="K930">
            <v>0.24644345466928844</v>
          </cell>
        </row>
        <row r="931">
          <cell r="K931">
            <v>0.24084901866465605</v>
          </cell>
        </row>
        <row r="932">
          <cell r="K932">
            <v>0.23366873600438018</v>
          </cell>
        </row>
        <row r="933">
          <cell r="K933">
            <v>0.20523553611833292</v>
          </cell>
        </row>
        <row r="934">
          <cell r="K934">
            <v>0.21239961948810906</v>
          </cell>
        </row>
        <row r="935">
          <cell r="K935">
            <v>0.19874497037140371</v>
          </cell>
        </row>
        <row r="936">
          <cell r="K936">
            <v>0.18488844725642525</v>
          </cell>
        </row>
        <row r="937">
          <cell r="K937">
            <v>0.19873142676572908</v>
          </cell>
        </row>
        <row r="938">
          <cell r="K938">
            <v>0.24046030023895629</v>
          </cell>
        </row>
        <row r="939">
          <cell r="K939">
            <v>0.24696101146702307</v>
          </cell>
        </row>
        <row r="940">
          <cell r="K940">
            <v>0.25192996970494047</v>
          </cell>
        </row>
        <row r="941">
          <cell r="K941">
            <v>0.26064871858908017</v>
          </cell>
        </row>
        <row r="942">
          <cell r="K942">
            <v>0.25396467350581159</v>
          </cell>
        </row>
        <row r="943">
          <cell r="K943">
            <v>0.25844432172305304</v>
          </cell>
        </row>
        <row r="944">
          <cell r="K944">
            <v>0.24976478199306523</v>
          </cell>
        </row>
        <row r="945">
          <cell r="K945">
            <v>0.23782622277807017</v>
          </cell>
        </row>
        <row r="946">
          <cell r="K946">
            <v>0.19755269140334192</v>
          </cell>
        </row>
        <row r="947">
          <cell r="K947">
            <v>0.18259528163768071</v>
          </cell>
        </row>
        <row r="948">
          <cell r="K948">
            <v>0.20445572714291912</v>
          </cell>
        </row>
        <row r="949">
          <cell r="K949">
            <v>0.20930007289152486</v>
          </cell>
        </row>
        <row r="950">
          <cell r="K950">
            <v>0.2060962269245335</v>
          </cell>
        </row>
        <row r="951">
          <cell r="K951">
            <v>0.23807740668525393</v>
          </cell>
        </row>
        <row r="952">
          <cell r="K952">
            <v>0.25123557288140747</v>
          </cell>
        </row>
        <row r="953">
          <cell r="K953">
            <v>0.25777359809830003</v>
          </cell>
        </row>
        <row r="954">
          <cell r="K954">
            <v>0.25291342233503855</v>
          </cell>
        </row>
        <row r="955">
          <cell r="K955">
            <v>0.22983038370913253</v>
          </cell>
        </row>
        <row r="956">
          <cell r="K956">
            <v>0.24451104392398795</v>
          </cell>
        </row>
        <row r="957">
          <cell r="K957">
            <v>0.24449476701407882</v>
          </cell>
        </row>
        <row r="958">
          <cell r="K958">
            <v>0.28116380535280078</v>
          </cell>
        </row>
        <row r="959">
          <cell r="K959">
            <v>0.17789317609513472</v>
          </cell>
        </row>
        <row r="960">
          <cell r="K960">
            <v>0.21426964348382299</v>
          </cell>
        </row>
        <row r="961">
          <cell r="K961">
            <v>0.26451191941245461</v>
          </cell>
        </row>
        <row r="962">
          <cell r="K962">
            <v>0.23500010848048669</v>
          </cell>
        </row>
        <row r="963">
          <cell r="K963">
            <v>0.10832515252810117</v>
          </cell>
        </row>
        <row r="964">
          <cell r="K964">
            <v>0.25022522975224454</v>
          </cell>
        </row>
        <row r="965">
          <cell r="K965">
            <v>0.24852905503624959</v>
          </cell>
        </row>
        <row r="966">
          <cell r="K966">
            <v>0.25420381370769352</v>
          </cell>
        </row>
        <row r="967">
          <cell r="K967">
            <v>0.24704190150381225</v>
          </cell>
        </row>
        <row r="968">
          <cell r="K968">
            <v>0.19449284195574215</v>
          </cell>
        </row>
        <row r="969">
          <cell r="K969">
            <v>0.28040583004253322</v>
          </cell>
        </row>
        <row r="970">
          <cell r="K970">
            <v>0.26827384716853686</v>
          </cell>
        </row>
        <row r="971">
          <cell r="K971">
            <v>0.25682748083318774</v>
          </cell>
        </row>
        <row r="972">
          <cell r="K972">
            <v>0.18467837487432151</v>
          </cell>
        </row>
        <row r="973">
          <cell r="K973">
            <v>0.18501033889145022</v>
          </cell>
        </row>
        <row r="974">
          <cell r="K974">
            <v>0.19401608844745813</v>
          </cell>
        </row>
        <row r="975">
          <cell r="K975">
            <v>0.19745481587986163</v>
          </cell>
        </row>
        <row r="976">
          <cell r="K976">
            <v>0.23884038190690859</v>
          </cell>
        </row>
        <row r="977">
          <cell r="K977">
            <v>0.23230078877925994</v>
          </cell>
        </row>
        <row r="978">
          <cell r="K978">
            <v>0.25617065112194043</v>
          </cell>
        </row>
        <row r="979">
          <cell r="K979">
            <v>0.26415177102471166</v>
          </cell>
        </row>
        <row r="980">
          <cell r="K980">
            <v>0.24737678907408808</v>
          </cell>
        </row>
        <row r="981">
          <cell r="K981">
            <v>0.26570178015065526</v>
          </cell>
        </row>
        <row r="982">
          <cell r="K982">
            <v>0.24432430499423285</v>
          </cell>
        </row>
        <row r="983">
          <cell r="K983">
            <v>0.25057476111170557</v>
          </cell>
        </row>
        <row r="984">
          <cell r="K984">
            <v>0.23939915374340631</v>
          </cell>
        </row>
        <row r="985">
          <cell r="K985">
            <v>0.20984228791436682</v>
          </cell>
        </row>
        <row r="986">
          <cell r="K986">
            <v>0.20257520599104897</v>
          </cell>
        </row>
        <row r="987">
          <cell r="K987">
            <v>0.21930749326067941</v>
          </cell>
        </row>
        <row r="988">
          <cell r="K988">
            <v>0.1894584644319546</v>
          </cell>
        </row>
        <row r="989">
          <cell r="K989">
            <v>0.17881654840195024</v>
          </cell>
        </row>
        <row r="990">
          <cell r="K990">
            <v>0.23566619742324421</v>
          </cell>
        </row>
        <row r="991">
          <cell r="K991">
            <v>0.24846936139594619</v>
          </cell>
        </row>
        <row r="992">
          <cell r="K992">
            <v>0.25770595809354935</v>
          </cell>
        </row>
        <row r="993">
          <cell r="K993">
            <v>0.25815848308726019</v>
          </cell>
        </row>
        <row r="994">
          <cell r="K994">
            <v>0.25759164138566787</v>
          </cell>
        </row>
        <row r="995">
          <cell r="K995">
            <v>0.26289735783049933</v>
          </cell>
        </row>
        <row r="996">
          <cell r="K996">
            <v>0.24963611606480368</v>
          </cell>
        </row>
        <row r="997">
          <cell r="K997">
            <v>0.22987488471902917</v>
          </cell>
        </row>
        <row r="998">
          <cell r="K998">
            <v>0.21198909145569467</v>
          </cell>
        </row>
        <row r="999">
          <cell r="K999">
            <v>0.19104996873861324</v>
          </cell>
        </row>
        <row r="1000">
          <cell r="K1000">
            <v>0.18731330638940141</v>
          </cell>
        </row>
        <row r="1001">
          <cell r="K1001">
            <v>0.20474532740697157</v>
          </cell>
        </row>
        <row r="1002">
          <cell r="K1002">
            <v>0.20490230600931916</v>
          </cell>
        </row>
        <row r="1003">
          <cell r="K1003">
            <v>0.24204486485336285</v>
          </cell>
        </row>
        <row r="1004">
          <cell r="K1004">
            <v>0.26185309955256858</v>
          </cell>
        </row>
        <row r="1005">
          <cell r="K1005">
            <v>0.26724473755149625</v>
          </cell>
        </row>
        <row r="1006">
          <cell r="K1006">
            <v>0.22885729804257227</v>
          </cell>
        </row>
        <row r="1007">
          <cell r="K1007">
            <v>0.23521607105647435</v>
          </cell>
        </row>
        <row r="1008">
          <cell r="K1008">
            <v>0.24871135957575585</v>
          </cell>
        </row>
        <row r="1009">
          <cell r="K1009">
            <v>0.24006078801558697</v>
          </cell>
        </row>
        <row r="1010">
          <cell r="K1010">
            <v>0.27601178135218274</v>
          </cell>
        </row>
        <row r="1011">
          <cell r="K1011">
            <v>0.17100804227489955</v>
          </cell>
        </row>
        <row r="1012">
          <cell r="K1012">
            <v>0.20598097368167628</v>
          </cell>
        </row>
        <row r="1013">
          <cell r="K1013">
            <v>0.24097139116727354</v>
          </cell>
        </row>
        <row r="1014">
          <cell r="K1014">
            <v>0.25996095394207241</v>
          </cell>
        </row>
        <row r="1015">
          <cell r="K1015">
            <v>0.12207863893407812</v>
          </cell>
        </row>
        <row r="1016">
          <cell r="K1016">
            <v>0.24631225454975528</v>
          </cell>
        </row>
        <row r="1017">
          <cell r="K1017">
            <v>0.25364599150487321</v>
          </cell>
        </row>
        <row r="1018">
          <cell r="K1018">
            <v>0.25140378267360119</v>
          </cell>
        </row>
        <row r="1019">
          <cell r="K1019">
            <v>0.24863797127177026</v>
          </cell>
        </row>
        <row r="1020">
          <cell r="K1020">
            <v>0.23066885166210407</v>
          </cell>
        </row>
        <row r="1021">
          <cell r="K1021">
            <v>0.2722049451881437</v>
          </cell>
        </row>
        <row r="1022">
          <cell r="K1022">
            <v>0.2516798881907848</v>
          </cell>
        </row>
        <row r="1023">
          <cell r="K1023">
            <v>0.24544631495896738</v>
          </cell>
        </row>
        <row r="1024">
          <cell r="K1024">
            <v>0.19404784278261891</v>
          </cell>
        </row>
        <row r="1025">
          <cell r="K1025">
            <v>0.20144354450563665</v>
          </cell>
        </row>
        <row r="1026">
          <cell r="K1026">
            <v>0.20173968435166117</v>
          </cell>
        </row>
        <row r="1027">
          <cell r="K1027">
            <v>0.24837329409819342</v>
          </cell>
        </row>
        <row r="1028">
          <cell r="K1028">
            <v>0.15439563426188993</v>
          </cell>
        </row>
        <row r="1029">
          <cell r="K1029">
            <v>0.25091379313320056</v>
          </cell>
        </row>
        <row r="1030">
          <cell r="K1030">
            <v>0.25621984415619931</v>
          </cell>
        </row>
        <row r="1031">
          <cell r="K1031">
            <v>0.24608498986708965</v>
          </cell>
        </row>
        <row r="1032">
          <cell r="K1032">
            <v>0.24678137284351037</v>
          </cell>
        </row>
        <row r="1033">
          <cell r="K1033">
            <v>0.2718726196157033</v>
          </cell>
        </row>
        <row r="1034">
          <cell r="K1034">
            <v>0.24573110068171317</v>
          </cell>
        </row>
        <row r="1035">
          <cell r="K1035">
            <v>0.24422591459281659</v>
          </cell>
        </row>
        <row r="1036">
          <cell r="K1036">
            <v>0.23817036510976697</v>
          </cell>
        </row>
        <row r="1037">
          <cell r="K1037">
            <v>0.20252682079303103</v>
          </cell>
        </row>
        <row r="1038">
          <cell r="K1038">
            <v>0.20208909829165661</v>
          </cell>
        </row>
        <row r="1039">
          <cell r="K1039">
            <v>0.21741060226274589</v>
          </cell>
        </row>
        <row r="1040">
          <cell r="K1040">
            <v>0.18808236261843989</v>
          </cell>
        </row>
        <row r="1041">
          <cell r="K1041">
            <v>0.18989111603412651</v>
          </cell>
        </row>
        <row r="1042">
          <cell r="K1042">
            <v>0.24173363706313114</v>
          </cell>
        </row>
        <row r="1043">
          <cell r="K1043">
            <v>0.2579724983210957</v>
          </cell>
        </row>
        <row r="1044">
          <cell r="K1044">
            <v>0.2576369329935948</v>
          </cell>
        </row>
        <row r="1045">
          <cell r="K1045">
            <v>0.24265693162217827</v>
          </cell>
        </row>
        <row r="1046">
          <cell r="K1046">
            <v>0.26087354257872186</v>
          </cell>
        </row>
        <row r="1047">
          <cell r="K1047">
            <v>0.25506275765992747</v>
          </cell>
        </row>
        <row r="1048">
          <cell r="K1048">
            <v>0.25529389635986982</v>
          </cell>
        </row>
        <row r="1049">
          <cell r="K1049">
            <v>0.22876980340148076</v>
          </cell>
        </row>
        <row r="1050">
          <cell r="K1050">
            <v>0.20386405149718989</v>
          </cell>
        </row>
        <row r="1051">
          <cell r="K1051">
            <v>0.19815672478761931</v>
          </cell>
        </row>
        <row r="1052">
          <cell r="K1052">
            <v>0.19927835645984138</v>
          </cell>
        </row>
        <row r="1053">
          <cell r="K1053">
            <v>0.19927920180605777</v>
          </cell>
        </row>
        <row r="1054">
          <cell r="K1054">
            <v>0.19942166544929188</v>
          </cell>
        </row>
        <row r="1055">
          <cell r="K1055">
            <v>0.24796439395051059</v>
          </cell>
        </row>
        <row r="1056">
          <cell r="K1056">
            <v>0.25302116116856205</v>
          </cell>
        </row>
        <row r="1057">
          <cell r="K1057">
            <v>0.25148617094756814</v>
          </cell>
        </row>
        <row r="1058">
          <cell r="K1058">
            <v>0.24752827393335913</v>
          </cell>
        </row>
        <row r="1059">
          <cell r="K1059">
            <v>0.22535943551969834</v>
          </cell>
        </row>
        <row r="1060">
          <cell r="K1060">
            <v>0.24821545360021827</v>
          </cell>
        </row>
        <row r="1061">
          <cell r="K1061">
            <v>0.25098482146926765</v>
          </cell>
        </row>
        <row r="1062">
          <cell r="K1062">
            <v>0.27544028941081589</v>
          </cell>
        </row>
        <row r="1063">
          <cell r="K1063">
            <v>0.16456028250483604</v>
          </cell>
        </row>
        <row r="1064">
          <cell r="K1064">
            <v>0.18963608841918617</v>
          </cell>
        </row>
        <row r="1065">
          <cell r="K1065">
            <v>0.23141400187561678</v>
          </cell>
        </row>
        <row r="1066">
          <cell r="K1066">
            <v>0.30210539559567912</v>
          </cell>
        </row>
        <row r="1067">
          <cell r="K1067">
            <v>0.11228423160468202</v>
          </cell>
        </row>
        <row r="1068">
          <cell r="K1068">
            <v>0.26899899189152687</v>
          </cell>
        </row>
        <row r="1069">
          <cell r="K1069">
            <v>0.26162989532069036</v>
          </cell>
        </row>
        <row r="1070">
          <cell r="K1070">
            <v>0.26222576567058187</v>
          </cell>
        </row>
        <row r="1071">
          <cell r="K1071">
            <v>0.20714534711720087</v>
          </cell>
        </row>
        <row r="1072">
          <cell r="K1072">
            <v>0.21013488594792715</v>
          </cell>
        </row>
        <row r="1073">
          <cell r="K1073">
            <v>0.22591880457278207</v>
          </cell>
        </row>
        <row r="1074">
          <cell r="K1074">
            <v>0.2905772247984591</v>
          </cell>
        </row>
        <row r="1075">
          <cell r="K1075">
            <v>0.27336908468083126</v>
          </cell>
        </row>
        <row r="1076">
          <cell r="K1076">
            <v>0.20225210804933927</v>
          </cell>
        </row>
        <row r="1077">
          <cell r="K1077">
            <v>0.19742073996463361</v>
          </cell>
        </row>
        <row r="1078">
          <cell r="K1078">
            <v>0.19912762754511371</v>
          </cell>
        </row>
        <row r="1079">
          <cell r="K1079">
            <v>0.20106057250923379</v>
          </cell>
        </row>
        <row r="1080">
          <cell r="K1080">
            <v>0.20013895193167963</v>
          </cell>
        </row>
        <row r="1081">
          <cell r="K1081">
            <v>0.26602432963270689</v>
          </cell>
        </row>
        <row r="1082">
          <cell r="K1082">
            <v>0.31671580642966024</v>
          </cell>
        </row>
        <row r="1083">
          <cell r="K1083">
            <v>0.20152091636573874</v>
          </cell>
        </row>
        <row r="1084">
          <cell r="K1084">
            <v>0.21573894757189407</v>
          </cell>
        </row>
        <row r="1085">
          <cell r="K1085">
            <v>0.24536414584820626</v>
          </cell>
        </row>
        <row r="1086">
          <cell r="K1086">
            <v>0.27058517674202559</v>
          </cell>
        </row>
        <row r="1087">
          <cell r="K1087">
            <v>0.24227700822956877</v>
          </cell>
        </row>
        <row r="1088">
          <cell r="K1088">
            <v>0.24177366918019924</v>
          </cell>
        </row>
        <row r="1089">
          <cell r="K1089">
            <v>0.20491036941586915</v>
          </cell>
        </row>
        <row r="1090">
          <cell r="K1090">
            <v>0.19968944290095431</v>
          </cell>
        </row>
        <row r="1091">
          <cell r="K1091">
            <v>0.21368573789827491</v>
          </cell>
        </row>
        <row r="1092">
          <cell r="K1092">
            <v>0.19061399870249668</v>
          </cell>
        </row>
        <row r="1093">
          <cell r="K1093">
            <v>0.19110045108240506</v>
          </cell>
        </row>
        <row r="1094">
          <cell r="K1094">
            <v>0.24662131327929118</v>
          </cell>
        </row>
        <row r="1095">
          <cell r="K1095">
            <v>0.2468430371112115</v>
          </cell>
        </row>
        <row r="1096">
          <cell r="K1096">
            <v>0.24878911065287537</v>
          </cell>
        </row>
        <row r="1097">
          <cell r="K1097">
            <v>0.25774653895662197</v>
          </cell>
        </row>
        <row r="1098">
          <cell r="K1098">
            <v>0.21249109827726628</v>
          </cell>
        </row>
        <row r="1099">
          <cell r="K1099">
            <v>0.2624921847721175</v>
          </cell>
        </row>
        <row r="1100">
          <cell r="K1100">
            <v>0.26180680484847307</v>
          </cell>
        </row>
        <row r="1101">
          <cell r="K1101">
            <v>0.26320991210214301</v>
          </cell>
        </row>
        <row r="1102">
          <cell r="K1102">
            <v>0.20022067067525803</v>
          </cell>
        </row>
        <row r="1103">
          <cell r="K1103">
            <v>0.19340885904371002</v>
          </cell>
        </row>
        <row r="1104">
          <cell r="K1104">
            <v>0.20187327865649829</v>
          </cell>
        </row>
        <row r="1105">
          <cell r="K1105">
            <v>0.19816737335108162</v>
          </cell>
        </row>
        <row r="1106">
          <cell r="K1106">
            <v>0.20632981827345201</v>
          </cell>
        </row>
        <row r="1107">
          <cell r="K1107">
            <v>0.2627646652818354</v>
          </cell>
        </row>
        <row r="1108">
          <cell r="K1108">
            <v>0.31733544746453479</v>
          </cell>
        </row>
        <row r="1109">
          <cell r="K1109">
            <v>0.20576626600097855</v>
          </cell>
        </row>
        <row r="1110">
          <cell r="K1110">
            <v>0.21413362125265134</v>
          </cell>
        </row>
        <row r="1111">
          <cell r="K1111">
            <v>0.27903879066167547</v>
          </cell>
        </row>
        <row r="1112">
          <cell r="K1112">
            <v>0.24644345466928844</v>
          </cell>
        </row>
        <row r="1113">
          <cell r="K1113">
            <v>0.24084901866465605</v>
          </cell>
        </row>
        <row r="1114">
          <cell r="K1114">
            <v>0.23366873600438018</v>
          </cell>
        </row>
        <row r="1115">
          <cell r="K1115">
            <v>0.20523553611833292</v>
          </cell>
        </row>
        <row r="1116">
          <cell r="K1116">
            <v>0.21239961948810906</v>
          </cell>
        </row>
        <row r="1117">
          <cell r="K1117">
            <v>0.19874497037140371</v>
          </cell>
        </row>
        <row r="1118">
          <cell r="K1118">
            <v>0.18488844725642525</v>
          </cell>
        </row>
        <row r="1119">
          <cell r="K1119">
            <v>0.19873142676572908</v>
          </cell>
        </row>
        <row r="1120">
          <cell r="K1120">
            <v>0.24046030023895629</v>
          </cell>
        </row>
        <row r="1121">
          <cell r="K1121">
            <v>0.24696101146702307</v>
          </cell>
        </row>
        <row r="1122">
          <cell r="K1122">
            <v>0.25192996970494047</v>
          </cell>
        </row>
        <row r="1123">
          <cell r="K1123">
            <v>0.26064871858908017</v>
          </cell>
        </row>
        <row r="1124">
          <cell r="K1124">
            <v>0.25396467350581159</v>
          </cell>
        </row>
        <row r="1125">
          <cell r="K1125">
            <v>0.25844432172305304</v>
          </cell>
        </row>
        <row r="1126">
          <cell r="K1126">
            <v>0.24976478199306523</v>
          </cell>
        </row>
        <row r="1127">
          <cell r="K1127">
            <v>0.23782622277807017</v>
          </cell>
        </row>
        <row r="1128">
          <cell r="K1128">
            <v>0.19755269140334192</v>
          </cell>
        </row>
        <row r="1129">
          <cell r="K1129">
            <v>0.18259528163768071</v>
          </cell>
        </row>
        <row r="1130">
          <cell r="K1130">
            <v>0.20445572714291912</v>
          </cell>
        </row>
        <row r="1131">
          <cell r="K1131">
            <v>0.20930007289152486</v>
          </cell>
        </row>
        <row r="1132">
          <cell r="K1132">
            <v>0.2060962269245335</v>
          </cell>
        </row>
        <row r="1133">
          <cell r="K1133">
            <v>0.23807740668525393</v>
          </cell>
        </row>
        <row r="1134">
          <cell r="K1134">
            <v>0.25123557288140747</v>
          </cell>
        </row>
        <row r="1135">
          <cell r="K1135">
            <v>0.25777359809830003</v>
          </cell>
        </row>
        <row r="1136">
          <cell r="K1136">
            <v>0.25291342233503855</v>
          </cell>
        </row>
        <row r="1137">
          <cell r="K1137">
            <v>0.22983038370913253</v>
          </cell>
        </row>
        <row r="1138">
          <cell r="K1138">
            <v>0.24451104392398795</v>
          </cell>
        </row>
        <row r="1139">
          <cell r="K1139">
            <v>0.24449476701407882</v>
          </cell>
        </row>
        <row r="1140">
          <cell r="K1140">
            <v>0.28116380535280078</v>
          </cell>
        </row>
        <row r="1141">
          <cell r="K1141">
            <v>0.17789317609513472</v>
          </cell>
        </row>
        <row r="1142">
          <cell r="K1142">
            <v>0.21426964348382299</v>
          </cell>
        </row>
        <row r="1143">
          <cell r="K1143">
            <v>0.26451191941245461</v>
          </cell>
        </row>
        <row r="1144">
          <cell r="K1144">
            <v>0.23500010848048669</v>
          </cell>
        </row>
        <row r="1145">
          <cell r="K1145">
            <v>0.10832515252810117</v>
          </cell>
        </row>
        <row r="1146">
          <cell r="K1146">
            <v>0.25022522975224454</v>
          </cell>
        </row>
        <row r="1147">
          <cell r="K1147">
            <v>0.24852905503624959</v>
          </cell>
        </row>
        <row r="1148">
          <cell r="K1148">
            <v>0.25420381370769352</v>
          </cell>
        </row>
        <row r="1149">
          <cell r="K1149">
            <v>0.24704190150381225</v>
          </cell>
        </row>
        <row r="1150">
          <cell r="K1150">
            <v>0.19449284195574215</v>
          </cell>
        </row>
        <row r="1151">
          <cell r="K1151">
            <v>0.28040583004253322</v>
          </cell>
        </row>
        <row r="1152">
          <cell r="K1152">
            <v>0.26827384716853686</v>
          </cell>
        </row>
        <row r="1153">
          <cell r="K1153">
            <v>0.25682748083318774</v>
          </cell>
        </row>
        <row r="1154">
          <cell r="K1154">
            <v>0.18467837487432151</v>
          </cell>
        </row>
        <row r="1155">
          <cell r="K1155">
            <v>0.18501033889145022</v>
          </cell>
        </row>
        <row r="1156">
          <cell r="K1156">
            <v>0.19401608844745813</v>
          </cell>
        </row>
        <row r="1157">
          <cell r="K1157">
            <v>0.19745481587986163</v>
          </cell>
        </row>
        <row r="1158">
          <cell r="K1158">
            <v>0.23884038190690859</v>
          </cell>
        </row>
        <row r="1159">
          <cell r="K1159">
            <v>0.23230078877925994</v>
          </cell>
        </row>
        <row r="1160">
          <cell r="K1160">
            <v>0.25617065112194043</v>
          </cell>
        </row>
        <row r="1161">
          <cell r="K1161">
            <v>0.26415177102471166</v>
          </cell>
        </row>
        <row r="1162">
          <cell r="K1162">
            <v>0.24737678907408808</v>
          </cell>
        </row>
        <row r="1163">
          <cell r="K1163">
            <v>0.26570178015065526</v>
          </cell>
        </row>
        <row r="1164">
          <cell r="K1164">
            <v>0.24432430499423285</v>
          </cell>
        </row>
        <row r="1165">
          <cell r="K1165">
            <v>0.25057476111170557</v>
          </cell>
        </row>
        <row r="1166">
          <cell r="K1166">
            <v>0.23939915374340631</v>
          </cell>
        </row>
        <row r="1167">
          <cell r="K1167">
            <v>0.20984228791436682</v>
          </cell>
        </row>
        <row r="1168">
          <cell r="K1168">
            <v>0.20257520599104897</v>
          </cell>
        </row>
        <row r="1169">
          <cell r="K1169">
            <v>0.21930749326067941</v>
          </cell>
        </row>
        <row r="1170">
          <cell r="K1170">
            <v>0.1894584644319546</v>
          </cell>
        </row>
        <row r="1171">
          <cell r="K1171">
            <v>0.17881654840195024</v>
          </cell>
        </row>
        <row r="1172">
          <cell r="K1172">
            <v>0.23566619742324421</v>
          </cell>
        </row>
        <row r="1173">
          <cell r="K1173">
            <v>0.24846936139594619</v>
          </cell>
        </row>
        <row r="1174">
          <cell r="K1174">
            <v>0.25770595809354935</v>
          </cell>
        </row>
        <row r="1175">
          <cell r="K1175">
            <v>0.25815848308726019</v>
          </cell>
        </row>
        <row r="1176">
          <cell r="K1176">
            <v>0.25759164138566787</v>
          </cell>
        </row>
        <row r="1177">
          <cell r="K1177">
            <v>0.26289735783049933</v>
          </cell>
        </row>
        <row r="1178">
          <cell r="K1178">
            <v>0.24963611606480368</v>
          </cell>
        </row>
        <row r="1179">
          <cell r="K1179">
            <v>0.22987488471902917</v>
          </cell>
        </row>
        <row r="1180">
          <cell r="K1180">
            <v>0.21198909145569467</v>
          </cell>
        </row>
        <row r="1181">
          <cell r="K1181">
            <v>0.19104996873861324</v>
          </cell>
        </row>
        <row r="1182">
          <cell r="K1182">
            <v>0.18731330638940141</v>
          </cell>
        </row>
        <row r="1183">
          <cell r="K1183">
            <v>0.20474532740697157</v>
          </cell>
        </row>
        <row r="1184">
          <cell r="K1184">
            <v>0.20490230600931916</v>
          </cell>
        </row>
        <row r="1185">
          <cell r="K1185">
            <v>0.24204486485336285</v>
          </cell>
        </row>
        <row r="1186">
          <cell r="K1186">
            <v>0.26185309955256858</v>
          </cell>
        </row>
        <row r="1187">
          <cell r="K1187">
            <v>0.26724473755149625</v>
          </cell>
        </row>
        <row r="1188">
          <cell r="K1188">
            <v>0.22885729804257227</v>
          </cell>
        </row>
        <row r="1189">
          <cell r="K1189">
            <v>0.23521607105647435</v>
          </cell>
        </row>
        <row r="1190">
          <cell r="K1190">
            <v>0.24871135957575585</v>
          </cell>
        </row>
        <row r="1191">
          <cell r="K1191">
            <v>0.24006078801558697</v>
          </cell>
        </row>
        <row r="1192">
          <cell r="K1192">
            <v>0.27601178135218274</v>
          </cell>
        </row>
        <row r="1193">
          <cell r="K1193">
            <v>0.17100804227489955</v>
          </cell>
        </row>
        <row r="1194">
          <cell r="K1194">
            <v>0.20598097368167628</v>
          </cell>
        </row>
        <row r="1195">
          <cell r="K1195">
            <v>0.24097139116727354</v>
          </cell>
        </row>
        <row r="1196">
          <cell r="K1196">
            <v>0.25996095394207241</v>
          </cell>
        </row>
        <row r="1197">
          <cell r="K1197">
            <v>0.12207863893407812</v>
          </cell>
        </row>
        <row r="1198">
          <cell r="K1198">
            <v>0.24631225454975528</v>
          </cell>
        </row>
        <row r="1199">
          <cell r="K1199">
            <v>0.25364599150487321</v>
          </cell>
        </row>
        <row r="1200">
          <cell r="K1200">
            <v>0.25140378267360119</v>
          </cell>
        </row>
        <row r="1201">
          <cell r="K1201">
            <v>0.24863797127177026</v>
          </cell>
        </row>
        <row r="1202">
          <cell r="K1202">
            <v>0.23066885166210407</v>
          </cell>
        </row>
        <row r="1203">
          <cell r="K1203">
            <v>0.2722049451881437</v>
          </cell>
        </row>
        <row r="1204">
          <cell r="K1204">
            <v>0.2516798881907848</v>
          </cell>
        </row>
        <row r="1205">
          <cell r="K1205">
            <v>0.24544631495896738</v>
          </cell>
        </row>
        <row r="1206">
          <cell r="K1206">
            <v>0.19404784278261891</v>
          </cell>
        </row>
        <row r="1207">
          <cell r="K1207">
            <v>0.20144354450563665</v>
          </cell>
        </row>
        <row r="1208">
          <cell r="K1208">
            <v>0.20173968435166117</v>
          </cell>
        </row>
        <row r="1209">
          <cell r="K1209">
            <v>0.24837329409819342</v>
          </cell>
        </row>
        <row r="1210">
          <cell r="K1210">
            <v>0.15439563426188993</v>
          </cell>
        </row>
        <row r="1211">
          <cell r="K1211">
            <v>0.25091379313320056</v>
          </cell>
        </row>
        <row r="1212">
          <cell r="K1212">
            <v>0.25621984415619931</v>
          </cell>
        </row>
        <row r="1213">
          <cell r="K1213">
            <v>0.24608498986708965</v>
          </cell>
        </row>
        <row r="1214">
          <cell r="K1214">
            <v>0.24678137284351037</v>
          </cell>
        </row>
        <row r="1215">
          <cell r="K1215">
            <v>0.2718726196157033</v>
          </cell>
        </row>
        <row r="1216">
          <cell r="K1216">
            <v>0.24573110068171317</v>
          </cell>
        </row>
        <row r="1217">
          <cell r="K1217">
            <v>0.24422591459281659</v>
          </cell>
        </row>
        <row r="1218">
          <cell r="K1218">
            <v>0.23817036510976697</v>
          </cell>
        </row>
        <row r="1219">
          <cell r="K1219">
            <v>0.20252682079303103</v>
          </cell>
        </row>
        <row r="1220">
          <cell r="K1220">
            <v>0.20208909829165661</v>
          </cell>
        </row>
        <row r="1221">
          <cell r="K1221">
            <v>0.21741060226274589</v>
          </cell>
        </row>
        <row r="1222">
          <cell r="K1222">
            <v>0.18808236261843989</v>
          </cell>
        </row>
        <row r="1223">
          <cell r="K1223">
            <v>0.18989111603412651</v>
          </cell>
        </row>
        <row r="1224">
          <cell r="K1224">
            <v>0.24173363706313114</v>
          </cell>
        </row>
        <row r="1225">
          <cell r="K1225">
            <v>0.2579724983210957</v>
          </cell>
        </row>
        <row r="1226">
          <cell r="K1226">
            <v>0.2576369329935948</v>
          </cell>
        </row>
        <row r="1227">
          <cell r="K1227">
            <v>0.24265693162217827</v>
          </cell>
        </row>
        <row r="1228">
          <cell r="K1228">
            <v>0.26087354257872186</v>
          </cell>
        </row>
        <row r="1229">
          <cell r="K1229">
            <v>0.25506275765992747</v>
          </cell>
        </row>
        <row r="1230">
          <cell r="K1230">
            <v>0.25529389635986982</v>
          </cell>
        </row>
        <row r="1231">
          <cell r="K1231">
            <v>0.22876980340148076</v>
          </cell>
        </row>
        <row r="1232">
          <cell r="K1232">
            <v>0.20386405149718989</v>
          </cell>
        </row>
        <row r="1233">
          <cell r="K1233">
            <v>0.19815672478761931</v>
          </cell>
        </row>
        <row r="1234">
          <cell r="K1234">
            <v>0.19927835645984138</v>
          </cell>
        </row>
        <row r="1235">
          <cell r="K1235">
            <v>0.19927920180605777</v>
          </cell>
        </row>
        <row r="1236">
          <cell r="K1236">
            <v>0.19942166544929188</v>
          </cell>
        </row>
        <row r="1237">
          <cell r="K1237">
            <v>0.24796439395051059</v>
          </cell>
        </row>
        <row r="1238">
          <cell r="K1238">
            <v>0.25302116116856205</v>
          </cell>
        </row>
        <row r="1239">
          <cell r="K1239">
            <v>0.25148617094756814</v>
          </cell>
        </row>
        <row r="1240">
          <cell r="K1240">
            <v>0.24752827393335913</v>
          </cell>
        </row>
        <row r="1241">
          <cell r="K1241">
            <v>0.22535943551969834</v>
          </cell>
        </row>
        <row r="1242">
          <cell r="K1242">
            <v>0.24821545360021827</v>
          </cell>
        </row>
        <row r="1243">
          <cell r="K1243">
            <v>0.25098482146926765</v>
          </cell>
        </row>
        <row r="1244">
          <cell r="K1244">
            <v>0.27544028941081589</v>
          </cell>
        </row>
        <row r="1245">
          <cell r="K1245">
            <v>0.16456028250483604</v>
          </cell>
        </row>
        <row r="1246">
          <cell r="K1246">
            <v>0.18963608841918617</v>
          </cell>
        </row>
        <row r="1247">
          <cell r="K1247">
            <v>0.23141400187561678</v>
          </cell>
        </row>
        <row r="1248">
          <cell r="K1248">
            <v>0.30210539559567912</v>
          </cell>
        </row>
        <row r="1249">
          <cell r="K1249">
            <v>0.11228423160468202</v>
          </cell>
        </row>
        <row r="1250">
          <cell r="K1250">
            <v>0.26899899189152687</v>
          </cell>
        </row>
        <row r="1251">
          <cell r="K1251">
            <v>0.26162989532069036</v>
          </cell>
        </row>
        <row r="1252">
          <cell r="K1252">
            <v>0.26222576567058187</v>
          </cell>
        </row>
        <row r="1253">
          <cell r="K1253">
            <v>0.20714534711720087</v>
          </cell>
        </row>
        <row r="1254">
          <cell r="K1254">
            <v>0.21013488594792715</v>
          </cell>
        </row>
        <row r="1255">
          <cell r="K1255">
            <v>0.22591880457278207</v>
          </cell>
        </row>
        <row r="1256">
          <cell r="K1256">
            <v>0.2905772247984591</v>
          </cell>
        </row>
        <row r="1257">
          <cell r="K1257">
            <v>0.27336908468083126</v>
          </cell>
        </row>
        <row r="1258">
          <cell r="K1258">
            <v>0.20225210804933927</v>
          </cell>
        </row>
        <row r="1259">
          <cell r="K1259">
            <v>0.19742073996463361</v>
          </cell>
        </row>
        <row r="1260">
          <cell r="K1260">
            <v>0.19912762754511371</v>
          </cell>
        </row>
        <row r="1261">
          <cell r="K1261">
            <v>0.20106057250923379</v>
          </cell>
        </row>
        <row r="1262">
          <cell r="K1262">
            <v>0.20013895193167963</v>
          </cell>
        </row>
        <row r="1263">
          <cell r="K1263">
            <v>0.26602432963270689</v>
          </cell>
        </row>
        <row r="1264">
          <cell r="K1264">
            <v>0.31671580642966024</v>
          </cell>
        </row>
        <row r="1265">
          <cell r="K1265">
            <v>0.20152091636573874</v>
          </cell>
        </row>
        <row r="1266">
          <cell r="K1266">
            <v>0.21573894757189407</v>
          </cell>
        </row>
        <row r="1267">
          <cell r="K1267">
            <v>0.24536414584820626</v>
          </cell>
        </row>
        <row r="1268">
          <cell r="K1268">
            <v>0.27058517674202559</v>
          </cell>
        </row>
        <row r="1269">
          <cell r="K1269">
            <v>0.24227700822956877</v>
          </cell>
        </row>
        <row r="1270">
          <cell r="K1270">
            <v>0.24177366918019924</v>
          </cell>
        </row>
        <row r="1271">
          <cell r="K1271">
            <v>0.20491036941586915</v>
          </cell>
        </row>
        <row r="1272">
          <cell r="K1272">
            <v>0.19968944290095431</v>
          </cell>
        </row>
        <row r="1273">
          <cell r="K1273">
            <v>0.21368573789827491</v>
          </cell>
        </row>
        <row r="1274">
          <cell r="K1274">
            <v>0.19061399870249668</v>
          </cell>
        </row>
        <row r="1275">
          <cell r="K1275">
            <v>0.19110045108240506</v>
          </cell>
        </row>
        <row r="1276">
          <cell r="K1276">
            <v>0.24662131327929118</v>
          </cell>
        </row>
        <row r="1277">
          <cell r="K1277">
            <v>0.2468430371112115</v>
          </cell>
        </row>
        <row r="1278">
          <cell r="K1278">
            <v>0.24878911065287537</v>
          </cell>
        </row>
        <row r="1279">
          <cell r="K1279">
            <v>0.25774653895662197</v>
          </cell>
        </row>
        <row r="1280">
          <cell r="K1280">
            <v>0.21249109827726628</v>
          </cell>
        </row>
        <row r="1281">
          <cell r="K1281">
            <v>0.2624921847721175</v>
          </cell>
        </row>
        <row r="1282">
          <cell r="K1282">
            <v>0.26180680484847307</v>
          </cell>
        </row>
        <row r="1283">
          <cell r="K1283">
            <v>0.26320991210214301</v>
          </cell>
        </row>
        <row r="1284">
          <cell r="K1284">
            <v>0.20022067067525803</v>
          </cell>
        </row>
        <row r="1285">
          <cell r="K1285">
            <v>0.19340885904371002</v>
          </cell>
        </row>
        <row r="1286">
          <cell r="K1286">
            <v>0.20187327865649829</v>
          </cell>
        </row>
        <row r="1287">
          <cell r="K1287">
            <v>0.19816737335108162</v>
          </cell>
        </row>
        <row r="1288">
          <cell r="K1288">
            <v>0.20632981827345201</v>
          </cell>
        </row>
        <row r="1289">
          <cell r="K1289">
            <v>0.2627646652818354</v>
          </cell>
        </row>
        <row r="1290">
          <cell r="K1290">
            <v>0.31733544746453479</v>
          </cell>
        </row>
        <row r="1291">
          <cell r="K1291">
            <v>0.20576626600097855</v>
          </cell>
        </row>
        <row r="1292">
          <cell r="K1292">
            <v>0.21413362125265134</v>
          </cell>
        </row>
        <row r="1293">
          <cell r="K1293">
            <v>0.27903879066167547</v>
          </cell>
        </row>
        <row r="1294">
          <cell r="K1294">
            <v>0.24644345466928844</v>
          </cell>
        </row>
        <row r="1295">
          <cell r="K1295">
            <v>0.24084901866465605</v>
          </cell>
        </row>
        <row r="1296">
          <cell r="K1296">
            <v>0.23366873600438018</v>
          </cell>
        </row>
        <row r="1297">
          <cell r="K1297">
            <v>0.20523553611833292</v>
          </cell>
        </row>
        <row r="1298">
          <cell r="K1298">
            <v>0.21239961948810906</v>
          </cell>
        </row>
        <row r="1299">
          <cell r="K1299">
            <v>0.19874497037140371</v>
          </cell>
        </row>
        <row r="1300">
          <cell r="K1300">
            <v>0.18488844725642525</v>
          </cell>
        </row>
        <row r="1301">
          <cell r="K1301">
            <v>0.19873142676572908</v>
          </cell>
        </row>
        <row r="1302">
          <cell r="K1302">
            <v>0.24046030023895629</v>
          </cell>
        </row>
        <row r="1303">
          <cell r="K1303">
            <v>0.24696101146702307</v>
          </cell>
        </row>
        <row r="1304">
          <cell r="K1304">
            <v>0.25192996970494047</v>
          </cell>
        </row>
        <row r="1305">
          <cell r="K1305">
            <v>0.26064871858908017</v>
          </cell>
        </row>
        <row r="1306">
          <cell r="K1306">
            <v>0.25396467350581159</v>
          </cell>
        </row>
        <row r="1307">
          <cell r="K1307">
            <v>0.25844432172305304</v>
          </cell>
        </row>
        <row r="1308">
          <cell r="K1308">
            <v>0.24976478199306523</v>
          </cell>
        </row>
        <row r="1309">
          <cell r="K1309">
            <v>0.23782622277807017</v>
          </cell>
        </row>
        <row r="1310">
          <cell r="K1310">
            <v>0.19755269140334192</v>
          </cell>
        </row>
        <row r="1311">
          <cell r="K1311">
            <v>0.18259528163768071</v>
          </cell>
        </row>
        <row r="1312">
          <cell r="K1312">
            <v>0.20445572714291912</v>
          </cell>
        </row>
        <row r="1313">
          <cell r="K1313">
            <v>0.20930007289152486</v>
          </cell>
        </row>
        <row r="1314">
          <cell r="K1314">
            <v>0.2060962269245335</v>
          </cell>
        </row>
        <row r="1315">
          <cell r="K1315">
            <v>0.23807740668525393</v>
          </cell>
        </row>
        <row r="1316">
          <cell r="K1316">
            <v>0.25123557288140747</v>
          </cell>
        </row>
        <row r="1317">
          <cell r="K1317">
            <v>0.25777359809830003</v>
          </cell>
        </row>
        <row r="1318">
          <cell r="K1318">
            <v>0.25291342233503855</v>
          </cell>
        </row>
        <row r="1319">
          <cell r="K1319">
            <v>0.22983038370913253</v>
          </cell>
        </row>
        <row r="1320">
          <cell r="K1320">
            <v>0.24451104392398795</v>
          </cell>
        </row>
        <row r="1321">
          <cell r="K1321">
            <v>0.24449476701407882</v>
          </cell>
        </row>
        <row r="1322">
          <cell r="K1322">
            <v>0.28116380535280078</v>
          </cell>
        </row>
        <row r="1323">
          <cell r="K1323">
            <v>0.17789317609513472</v>
          </cell>
        </row>
        <row r="1324">
          <cell r="K1324">
            <v>0.21426964348382299</v>
          </cell>
        </row>
        <row r="1325">
          <cell r="K1325">
            <v>0.26451191941245461</v>
          </cell>
        </row>
        <row r="1326">
          <cell r="K1326">
            <v>0.23500010848048669</v>
          </cell>
        </row>
        <row r="1327">
          <cell r="K1327">
            <v>0.10832515252810117</v>
          </cell>
        </row>
        <row r="1328">
          <cell r="K1328">
            <v>0.25022522975224454</v>
          </cell>
        </row>
        <row r="1329">
          <cell r="K1329">
            <v>0.24852905503624959</v>
          </cell>
        </row>
        <row r="1330">
          <cell r="K1330">
            <v>0.25420381370769352</v>
          </cell>
        </row>
        <row r="1331">
          <cell r="K1331">
            <v>0.24704190150381225</v>
          </cell>
        </row>
        <row r="1332">
          <cell r="K1332">
            <v>0.19449284195574215</v>
          </cell>
        </row>
        <row r="1333">
          <cell r="K1333">
            <v>0.28040583004253322</v>
          </cell>
        </row>
        <row r="1334">
          <cell r="K1334">
            <v>0.26827384716853686</v>
          </cell>
        </row>
        <row r="1335">
          <cell r="K1335">
            <v>0.25682748083318774</v>
          </cell>
        </row>
        <row r="1336">
          <cell r="K1336">
            <v>0.18467837487432151</v>
          </cell>
        </row>
        <row r="1337">
          <cell r="K1337">
            <v>0.18501033889145022</v>
          </cell>
        </row>
        <row r="1338">
          <cell r="K1338">
            <v>0.19401608844745813</v>
          </cell>
        </row>
        <row r="1339">
          <cell r="K1339">
            <v>0.19745481587986163</v>
          </cell>
        </row>
        <row r="1340">
          <cell r="K1340">
            <v>0.23884038190690859</v>
          </cell>
        </row>
        <row r="1341">
          <cell r="K1341">
            <v>0.23230078877925994</v>
          </cell>
        </row>
        <row r="1342">
          <cell r="K1342">
            <v>0.25617065112194043</v>
          </cell>
        </row>
        <row r="1343">
          <cell r="K1343">
            <v>0.26415177102471166</v>
          </cell>
        </row>
        <row r="1344">
          <cell r="K1344">
            <v>0.24737678907408808</v>
          </cell>
        </row>
        <row r="1345">
          <cell r="K1345">
            <v>0.26570178015065526</v>
          </cell>
        </row>
        <row r="1346">
          <cell r="K1346">
            <v>0.24432430499423285</v>
          </cell>
        </row>
        <row r="1347">
          <cell r="K1347">
            <v>0.25057476111170557</v>
          </cell>
        </row>
        <row r="1348">
          <cell r="K1348">
            <v>0.23939915374340631</v>
          </cell>
        </row>
        <row r="1349">
          <cell r="K1349">
            <v>0.20984228791436682</v>
          </cell>
        </row>
        <row r="1350">
          <cell r="K1350">
            <v>0.20257520599104897</v>
          </cell>
        </row>
        <row r="1351">
          <cell r="K1351">
            <v>0.21930749326067941</v>
          </cell>
        </row>
        <row r="1352">
          <cell r="K1352">
            <v>0.1894584644319546</v>
          </cell>
        </row>
        <row r="1353">
          <cell r="K1353">
            <v>0.17881654840195024</v>
          </cell>
        </row>
        <row r="1354">
          <cell r="K1354">
            <v>0.23566619742324421</v>
          </cell>
        </row>
        <row r="1355">
          <cell r="K1355">
            <v>0.24846936139594619</v>
          </cell>
        </row>
        <row r="1356">
          <cell r="K1356">
            <v>0.25770595809354935</v>
          </cell>
        </row>
        <row r="1357">
          <cell r="K1357">
            <v>0.25815848308726019</v>
          </cell>
        </row>
        <row r="1358">
          <cell r="K1358">
            <v>0.25759164138566787</v>
          </cell>
        </row>
        <row r="1359">
          <cell r="K1359">
            <v>0.26289735783049933</v>
          </cell>
        </row>
        <row r="1360">
          <cell r="K1360">
            <v>0.24963611606480368</v>
          </cell>
        </row>
        <row r="1361">
          <cell r="K1361">
            <v>0.22987488471902917</v>
          </cell>
        </row>
        <row r="1362">
          <cell r="K1362">
            <v>0.21198909145569467</v>
          </cell>
        </row>
        <row r="1363">
          <cell r="K1363">
            <v>0.19104996873861324</v>
          </cell>
        </row>
        <row r="1364">
          <cell r="K1364">
            <v>0.18731330638940141</v>
          </cell>
        </row>
        <row r="1365">
          <cell r="K1365">
            <v>0.20474532740697157</v>
          </cell>
        </row>
        <row r="1366">
          <cell r="K1366">
            <v>0.20490230600931916</v>
          </cell>
        </row>
        <row r="1367">
          <cell r="K1367">
            <v>0.24204486485336285</v>
          </cell>
        </row>
        <row r="1368">
          <cell r="K1368">
            <v>0.26185309955256858</v>
          </cell>
        </row>
        <row r="1369">
          <cell r="K1369">
            <v>0.26724473755149625</v>
          </cell>
        </row>
        <row r="1370">
          <cell r="K1370">
            <v>0.22885729804257227</v>
          </cell>
        </row>
        <row r="1371">
          <cell r="K1371">
            <v>0.23521607105647435</v>
          </cell>
        </row>
        <row r="1372">
          <cell r="K1372">
            <v>0.24871135957575585</v>
          </cell>
        </row>
        <row r="1373">
          <cell r="K1373">
            <v>0.24006078801558697</v>
          </cell>
        </row>
        <row r="1374">
          <cell r="K1374">
            <v>0.27601178135218274</v>
          </cell>
        </row>
        <row r="1375">
          <cell r="K1375">
            <v>0.17100804227489955</v>
          </cell>
        </row>
        <row r="1376">
          <cell r="K1376">
            <v>0.20598097368167628</v>
          </cell>
        </row>
        <row r="1377">
          <cell r="K1377">
            <v>0.24097139116727354</v>
          </cell>
        </row>
        <row r="1378">
          <cell r="K1378">
            <v>0.25996095394207241</v>
          </cell>
        </row>
        <row r="1379">
          <cell r="K1379">
            <v>0.12207863893407812</v>
          </cell>
        </row>
        <row r="1380">
          <cell r="K1380">
            <v>0.24631225454975528</v>
          </cell>
        </row>
        <row r="1381">
          <cell r="K1381">
            <v>0.25364599150487321</v>
          </cell>
        </row>
        <row r="1382">
          <cell r="K1382">
            <v>0.25140378267360119</v>
          </cell>
        </row>
        <row r="1383">
          <cell r="K1383">
            <v>0.24863797127177026</v>
          </cell>
        </row>
        <row r="1384">
          <cell r="K1384">
            <v>0.23066885166210407</v>
          </cell>
        </row>
        <row r="1385">
          <cell r="K1385">
            <v>0.2722049451881437</v>
          </cell>
        </row>
        <row r="1386">
          <cell r="K1386">
            <v>0.2516798881907848</v>
          </cell>
        </row>
        <row r="1387">
          <cell r="K1387">
            <v>0.24544631495896738</v>
          </cell>
        </row>
        <row r="1388">
          <cell r="K1388">
            <v>0.19404784278261891</v>
          </cell>
        </row>
        <row r="1389">
          <cell r="K1389">
            <v>0.20144354450563665</v>
          </cell>
        </row>
        <row r="1390">
          <cell r="K1390">
            <v>0.20173968435166117</v>
          </cell>
        </row>
        <row r="1391">
          <cell r="K1391">
            <v>0.24837329409819342</v>
          </cell>
        </row>
        <row r="1392">
          <cell r="K1392">
            <v>0.15439563426188993</v>
          </cell>
        </row>
        <row r="1393">
          <cell r="K1393">
            <v>0.25091379313320056</v>
          </cell>
        </row>
        <row r="1394">
          <cell r="K1394">
            <v>0.25621984415619931</v>
          </cell>
        </row>
        <row r="1395">
          <cell r="K1395">
            <v>0.24608498986708965</v>
          </cell>
        </row>
        <row r="1396">
          <cell r="K1396">
            <v>0.24678137284351037</v>
          </cell>
        </row>
        <row r="1397">
          <cell r="K1397">
            <v>0.2718726196157033</v>
          </cell>
        </row>
        <row r="1398">
          <cell r="K1398">
            <v>0.24573110068171317</v>
          </cell>
        </row>
        <row r="1399">
          <cell r="K1399">
            <v>0.24422591459281659</v>
          </cell>
        </row>
        <row r="1400">
          <cell r="K1400">
            <v>0.23817036510976697</v>
          </cell>
        </row>
        <row r="1401">
          <cell r="K1401">
            <v>0.20252682079303103</v>
          </cell>
        </row>
        <row r="1402">
          <cell r="K1402">
            <v>0.20208909829165661</v>
          </cell>
        </row>
        <row r="1403">
          <cell r="K1403">
            <v>0.21741060226274589</v>
          </cell>
        </row>
        <row r="1404">
          <cell r="K1404">
            <v>0.18808236261843989</v>
          </cell>
        </row>
        <row r="1405">
          <cell r="K1405">
            <v>0.18989111603412651</v>
          </cell>
        </row>
        <row r="1406">
          <cell r="K1406">
            <v>0.24173363706313114</v>
          </cell>
        </row>
        <row r="1407">
          <cell r="K1407">
            <v>0.2579724983210957</v>
          </cell>
        </row>
        <row r="1408">
          <cell r="K1408">
            <v>0.2576369329935948</v>
          </cell>
        </row>
        <row r="1409">
          <cell r="K1409">
            <v>0.24265693162217827</v>
          </cell>
        </row>
        <row r="1410">
          <cell r="K1410">
            <v>0.26087354257872186</v>
          </cell>
        </row>
        <row r="1411">
          <cell r="K1411">
            <v>0.25506275765992747</v>
          </cell>
        </row>
        <row r="1412">
          <cell r="K1412">
            <v>0.25529389635986982</v>
          </cell>
        </row>
        <row r="1413">
          <cell r="K1413">
            <v>0.22876980340148076</v>
          </cell>
        </row>
        <row r="1414">
          <cell r="K1414">
            <v>0.20386405149718989</v>
          </cell>
        </row>
        <row r="1415">
          <cell r="K1415">
            <v>0.19815672478761931</v>
          </cell>
        </row>
        <row r="1416">
          <cell r="K1416">
            <v>0.19927835645984138</v>
          </cell>
        </row>
        <row r="1417">
          <cell r="K1417">
            <v>0.19927920180605777</v>
          </cell>
        </row>
        <row r="1418">
          <cell r="K1418">
            <v>0.19942166544929188</v>
          </cell>
        </row>
        <row r="1419">
          <cell r="K1419">
            <v>0.24796439395051059</v>
          </cell>
        </row>
        <row r="1420">
          <cell r="K1420">
            <v>0.25302116116856205</v>
          </cell>
        </row>
        <row r="1421">
          <cell r="K1421">
            <v>0.25148617094756814</v>
          </cell>
        </row>
        <row r="1422">
          <cell r="K1422">
            <v>0.24752827393335913</v>
          </cell>
        </row>
        <row r="1423">
          <cell r="K1423">
            <v>0.22535943551969834</v>
          </cell>
        </row>
        <row r="1424">
          <cell r="K1424">
            <v>0.24821545360021827</v>
          </cell>
        </row>
        <row r="1425">
          <cell r="K1425">
            <v>0.25098482146926765</v>
          </cell>
        </row>
        <row r="1426">
          <cell r="K1426">
            <v>0.27544028941081589</v>
          </cell>
        </row>
        <row r="1427">
          <cell r="K1427">
            <v>0.16456028250483604</v>
          </cell>
        </row>
        <row r="1428">
          <cell r="K1428">
            <v>0.18963608841918617</v>
          </cell>
        </row>
        <row r="1429">
          <cell r="K1429">
            <v>0.23141400187561678</v>
          </cell>
        </row>
        <row r="1430">
          <cell r="K1430">
            <v>0.30210539559567912</v>
          </cell>
        </row>
        <row r="1431">
          <cell r="K1431">
            <v>0.11228423160468202</v>
          </cell>
        </row>
        <row r="1432">
          <cell r="K1432">
            <v>0.26899899189152687</v>
          </cell>
        </row>
        <row r="1433">
          <cell r="K1433">
            <v>0.26162989532069036</v>
          </cell>
        </row>
        <row r="1434">
          <cell r="K1434">
            <v>0.26222576567058187</v>
          </cell>
        </row>
        <row r="1435">
          <cell r="K1435">
            <v>0.20714534711720087</v>
          </cell>
        </row>
        <row r="1436">
          <cell r="K1436">
            <v>0.21013488594792715</v>
          </cell>
        </row>
        <row r="1437">
          <cell r="K1437">
            <v>0.22591880457278207</v>
          </cell>
        </row>
        <row r="1438">
          <cell r="K1438">
            <v>0.2905772247984591</v>
          </cell>
        </row>
        <row r="1439">
          <cell r="K1439">
            <v>0.27336908468083126</v>
          </cell>
        </row>
        <row r="1440">
          <cell r="K1440">
            <v>0.20225210804933927</v>
          </cell>
        </row>
        <row r="1441">
          <cell r="K1441">
            <v>0.19742073996463361</v>
          </cell>
        </row>
        <row r="1442">
          <cell r="K1442">
            <v>0.19912762754511371</v>
          </cell>
        </row>
        <row r="1443">
          <cell r="K1443">
            <v>0.20106057250923379</v>
          </cell>
        </row>
        <row r="1444">
          <cell r="K1444">
            <v>0.20013895193167963</v>
          </cell>
        </row>
        <row r="1445">
          <cell r="K1445">
            <v>0.26602432963270689</v>
          </cell>
        </row>
        <row r="1446">
          <cell r="K1446">
            <v>0.31671580642966024</v>
          </cell>
        </row>
        <row r="1447">
          <cell r="K1447">
            <v>0.20152091636573874</v>
          </cell>
        </row>
        <row r="1448">
          <cell r="K1448">
            <v>0.21573894757189407</v>
          </cell>
        </row>
        <row r="1449">
          <cell r="K1449">
            <v>0.24536414584820626</v>
          </cell>
        </row>
        <row r="1450">
          <cell r="K1450">
            <v>0.27058517674202559</v>
          </cell>
        </row>
        <row r="1451">
          <cell r="K1451">
            <v>0.24227700822956877</v>
          </cell>
        </row>
        <row r="1452">
          <cell r="K1452">
            <v>0.24177366918019924</v>
          </cell>
        </row>
        <row r="1453">
          <cell r="K1453">
            <v>0.20491036941586915</v>
          </cell>
        </row>
        <row r="1454">
          <cell r="K1454">
            <v>0.19968944290095431</v>
          </cell>
        </row>
        <row r="1455">
          <cell r="K1455">
            <v>0.21368573789827491</v>
          </cell>
        </row>
        <row r="1456">
          <cell r="K1456">
            <v>0.19061399870249668</v>
          </cell>
        </row>
        <row r="1457">
          <cell r="K1457">
            <v>0.19110045108240506</v>
          </cell>
        </row>
        <row r="1458">
          <cell r="K1458">
            <v>0.24662131327929118</v>
          </cell>
        </row>
        <row r="1459">
          <cell r="K1459">
            <v>0.2468430371112115</v>
          </cell>
        </row>
        <row r="1460">
          <cell r="K1460">
            <v>0.24878911065287537</v>
          </cell>
        </row>
        <row r="1461">
          <cell r="K1461">
            <v>0.25774653895662197</v>
          </cell>
        </row>
        <row r="1462">
          <cell r="K1462">
            <v>0.21249109827726628</v>
          </cell>
        </row>
        <row r="1463">
          <cell r="K1463">
            <v>0.2624921847721175</v>
          </cell>
        </row>
        <row r="1464">
          <cell r="K1464">
            <v>0.26180680484847307</v>
          </cell>
        </row>
        <row r="1465">
          <cell r="K1465">
            <v>0.26320991210214301</v>
          </cell>
        </row>
        <row r="1466">
          <cell r="K1466">
            <v>0.20022067067525803</v>
          </cell>
        </row>
        <row r="1467">
          <cell r="K1467">
            <v>0.19340885904371002</v>
          </cell>
        </row>
        <row r="1468">
          <cell r="K1468">
            <v>0.20187327865649829</v>
          </cell>
        </row>
        <row r="1469">
          <cell r="K1469">
            <v>0.19816737335108162</v>
          </cell>
        </row>
        <row r="1470">
          <cell r="K1470">
            <v>0.20632981827345201</v>
          </cell>
        </row>
        <row r="1471">
          <cell r="K1471">
            <v>0.2627646652818354</v>
          </cell>
        </row>
        <row r="1472">
          <cell r="K1472">
            <v>0.31733544746453479</v>
          </cell>
        </row>
        <row r="1473">
          <cell r="K1473">
            <v>0.20576626600097855</v>
          </cell>
        </row>
        <row r="1474">
          <cell r="K1474">
            <v>0.21413362125265134</v>
          </cell>
        </row>
        <row r="1475">
          <cell r="K1475">
            <v>0.27903879066167547</v>
          </cell>
        </row>
        <row r="1476">
          <cell r="K1476">
            <v>0.24644345466928844</v>
          </cell>
        </row>
        <row r="1477">
          <cell r="K1477">
            <v>0.24084901866465605</v>
          </cell>
        </row>
        <row r="1478">
          <cell r="K1478">
            <v>0.23366873600438018</v>
          </cell>
        </row>
        <row r="1479">
          <cell r="K1479">
            <v>0.20523553611833292</v>
          </cell>
        </row>
        <row r="1480">
          <cell r="K1480">
            <v>0.21239961948810906</v>
          </cell>
        </row>
        <row r="1481">
          <cell r="K1481">
            <v>0.19874497037140371</v>
          </cell>
        </row>
        <row r="1482">
          <cell r="K1482">
            <v>0.18488844725642525</v>
          </cell>
        </row>
        <row r="1483">
          <cell r="K1483">
            <v>0.19873142676572908</v>
          </cell>
        </row>
        <row r="1484">
          <cell r="K1484">
            <v>0.24046030023895629</v>
          </cell>
        </row>
        <row r="1485">
          <cell r="K1485">
            <v>0.24696101146702307</v>
          </cell>
        </row>
        <row r="1486">
          <cell r="K1486">
            <v>0.25192996970494047</v>
          </cell>
        </row>
        <row r="1487">
          <cell r="K1487">
            <v>0.26064871858908017</v>
          </cell>
        </row>
        <row r="1488">
          <cell r="K1488">
            <v>0.25396467350581159</v>
          </cell>
        </row>
        <row r="1489">
          <cell r="K1489">
            <v>0.25844432172305304</v>
          </cell>
        </row>
        <row r="1490">
          <cell r="K1490">
            <v>0.24976478199306523</v>
          </cell>
        </row>
        <row r="1491">
          <cell r="K1491">
            <v>0.23782622277807017</v>
          </cell>
        </row>
        <row r="1492">
          <cell r="K1492">
            <v>0.19755269140334192</v>
          </cell>
        </row>
        <row r="1493">
          <cell r="K1493">
            <v>0.18259528163768071</v>
          </cell>
        </row>
        <row r="1494">
          <cell r="K1494">
            <v>0.20445572714291912</v>
          </cell>
        </row>
        <row r="1495">
          <cell r="K1495">
            <v>0.20930007289152486</v>
          </cell>
        </row>
        <row r="1496">
          <cell r="K1496">
            <v>0.2060962269245335</v>
          </cell>
        </row>
        <row r="1497">
          <cell r="K1497">
            <v>0.23807740668525393</v>
          </cell>
        </row>
        <row r="1498">
          <cell r="K1498">
            <v>0.25123557288140747</v>
          </cell>
        </row>
        <row r="1499">
          <cell r="K1499">
            <v>0.25777359809830003</v>
          </cell>
        </row>
        <row r="1500">
          <cell r="K1500">
            <v>0.25291342233503855</v>
          </cell>
        </row>
        <row r="1501">
          <cell r="K1501">
            <v>0.22983038370913253</v>
          </cell>
        </row>
        <row r="1502">
          <cell r="K1502">
            <v>0.24451104392398795</v>
          </cell>
        </row>
        <row r="1503">
          <cell r="K1503">
            <v>0.24449476701407882</v>
          </cell>
        </row>
        <row r="1504">
          <cell r="K1504">
            <v>0.28116380535280078</v>
          </cell>
        </row>
        <row r="1505">
          <cell r="K1505">
            <v>0.17789317609513472</v>
          </cell>
        </row>
        <row r="1506">
          <cell r="K1506">
            <v>0.21426964348382299</v>
          </cell>
        </row>
        <row r="1507">
          <cell r="K1507">
            <v>0.26451191941245461</v>
          </cell>
        </row>
        <row r="1508">
          <cell r="K1508">
            <v>0.23500010848048669</v>
          </cell>
        </row>
        <row r="1509">
          <cell r="K1509">
            <v>0.10832515252810117</v>
          </cell>
        </row>
        <row r="1510">
          <cell r="K1510">
            <v>0.25022522975224454</v>
          </cell>
        </row>
        <row r="1511">
          <cell r="K1511">
            <v>0.24852905503624959</v>
          </cell>
        </row>
        <row r="1512">
          <cell r="K1512">
            <v>0.25420381370769352</v>
          </cell>
        </row>
        <row r="1513">
          <cell r="K1513">
            <v>0.24704190150381225</v>
          </cell>
        </row>
        <row r="1514">
          <cell r="K1514">
            <v>0.19449284195574215</v>
          </cell>
        </row>
        <row r="1515">
          <cell r="K1515">
            <v>0.28040583004253322</v>
          </cell>
        </row>
        <row r="1516">
          <cell r="K1516">
            <v>0.26827384716853686</v>
          </cell>
        </row>
        <row r="1517">
          <cell r="K1517">
            <v>0.25682748083318774</v>
          </cell>
        </row>
        <row r="1518">
          <cell r="K1518">
            <v>0.18467837487432151</v>
          </cell>
        </row>
        <row r="1519">
          <cell r="K1519">
            <v>0.18501033889145022</v>
          </cell>
        </row>
        <row r="1520">
          <cell r="K1520">
            <v>0.19401608844745813</v>
          </cell>
        </row>
        <row r="1521">
          <cell r="K1521">
            <v>0.19745481587986163</v>
          </cell>
        </row>
        <row r="1522">
          <cell r="K1522">
            <v>0.23884038190690859</v>
          </cell>
        </row>
        <row r="1523">
          <cell r="K1523">
            <v>0.23230078877925994</v>
          </cell>
        </row>
        <row r="1524">
          <cell r="K1524">
            <v>0.25617065112194043</v>
          </cell>
        </row>
        <row r="1525">
          <cell r="K1525">
            <v>0.26415177102471166</v>
          </cell>
        </row>
        <row r="1526">
          <cell r="K1526">
            <v>0.24737678907408808</v>
          </cell>
        </row>
        <row r="1527">
          <cell r="K1527">
            <v>0.26570178015065526</v>
          </cell>
        </row>
        <row r="1528">
          <cell r="K1528">
            <v>0.24432430499423285</v>
          </cell>
        </row>
        <row r="1529">
          <cell r="K1529">
            <v>0.25057476111170557</v>
          </cell>
        </row>
        <row r="1530">
          <cell r="K1530">
            <v>0.23939915374340631</v>
          </cell>
        </row>
        <row r="1531">
          <cell r="K1531">
            <v>0.20984228791436682</v>
          </cell>
        </row>
        <row r="1532">
          <cell r="K1532">
            <v>0.20257520599104897</v>
          </cell>
        </row>
        <row r="1533">
          <cell r="K1533">
            <v>0.21930749326067941</v>
          </cell>
        </row>
        <row r="1534">
          <cell r="K1534">
            <v>0.1894584644319546</v>
          </cell>
        </row>
        <row r="1535">
          <cell r="K1535">
            <v>0.17881654840195024</v>
          </cell>
        </row>
        <row r="1536">
          <cell r="K1536">
            <v>0.23566619742324421</v>
          </cell>
        </row>
        <row r="1537">
          <cell r="K1537">
            <v>0.24846936139594619</v>
          </cell>
        </row>
        <row r="1538">
          <cell r="K1538">
            <v>0.25770595809354935</v>
          </cell>
        </row>
        <row r="1539">
          <cell r="K1539">
            <v>0.25815848308726019</v>
          </cell>
        </row>
        <row r="1540">
          <cell r="K1540">
            <v>0.25759164138566787</v>
          </cell>
        </row>
        <row r="1541">
          <cell r="K1541">
            <v>0.26289735783049933</v>
          </cell>
        </row>
        <row r="1542">
          <cell r="K1542">
            <v>0.24963611606480368</v>
          </cell>
        </row>
        <row r="1543">
          <cell r="K1543">
            <v>0.22987488471902917</v>
          </cell>
        </row>
        <row r="1544">
          <cell r="K1544">
            <v>0.21198909145569467</v>
          </cell>
        </row>
        <row r="1545">
          <cell r="K1545">
            <v>0.19104996873861324</v>
          </cell>
        </row>
        <row r="1546">
          <cell r="K1546">
            <v>0.18731330638940141</v>
          </cell>
        </row>
        <row r="1547">
          <cell r="K1547">
            <v>0.20474532740697157</v>
          </cell>
        </row>
        <row r="1548">
          <cell r="K1548">
            <v>0.20490230600931916</v>
          </cell>
        </row>
        <row r="1549">
          <cell r="K1549">
            <v>0.24204486485336285</v>
          </cell>
        </row>
        <row r="1550">
          <cell r="K1550">
            <v>0.26185309955256858</v>
          </cell>
        </row>
        <row r="1551">
          <cell r="K1551">
            <v>0.26724473755149625</v>
          </cell>
        </row>
        <row r="1552">
          <cell r="K1552">
            <v>0.22885729804257227</v>
          </cell>
        </row>
        <row r="1553">
          <cell r="K1553">
            <v>0.23521607105647435</v>
          </cell>
        </row>
        <row r="1554">
          <cell r="K1554">
            <v>0.24871135957575585</v>
          </cell>
        </row>
        <row r="1555">
          <cell r="K1555">
            <v>0.24006078801558697</v>
          </cell>
        </row>
        <row r="1556">
          <cell r="K1556">
            <v>0.27601178135218274</v>
          </cell>
        </row>
        <row r="1557">
          <cell r="K1557">
            <v>0.17100804227489955</v>
          </cell>
        </row>
        <row r="1558">
          <cell r="K1558">
            <v>0.20598097368167628</v>
          </cell>
        </row>
        <row r="1559">
          <cell r="K1559">
            <v>0.24097139116727354</v>
          </cell>
        </row>
        <row r="1560">
          <cell r="K1560">
            <v>0.25996095394207241</v>
          </cell>
        </row>
        <row r="1561">
          <cell r="K1561">
            <v>0.12207863893407812</v>
          </cell>
        </row>
        <row r="1562">
          <cell r="K1562">
            <v>0.24631225454975528</v>
          </cell>
        </row>
        <row r="1563">
          <cell r="K1563">
            <v>0.25364599150487321</v>
          </cell>
        </row>
        <row r="1564">
          <cell r="K1564">
            <v>0.25140378267360119</v>
          </cell>
        </row>
        <row r="1565">
          <cell r="K1565">
            <v>0.24863797127177026</v>
          </cell>
        </row>
        <row r="1566">
          <cell r="K1566">
            <v>0.23066885166210407</v>
          </cell>
        </row>
        <row r="1567">
          <cell r="K1567">
            <v>0.2722049451881437</v>
          </cell>
        </row>
        <row r="1568">
          <cell r="K1568">
            <v>0.2516798881907848</v>
          </cell>
        </row>
        <row r="1569">
          <cell r="K1569">
            <v>0.24544631495896738</v>
          </cell>
        </row>
        <row r="1570">
          <cell r="K1570">
            <v>0.19404784278261891</v>
          </cell>
        </row>
        <row r="1571">
          <cell r="K1571">
            <v>0.20144354450563665</v>
          </cell>
        </row>
        <row r="1572">
          <cell r="K1572">
            <v>0.20173968435166117</v>
          </cell>
        </row>
        <row r="1573">
          <cell r="K1573">
            <v>0.24837329409819342</v>
          </cell>
        </row>
        <row r="1574">
          <cell r="K1574">
            <v>0.15439563426188993</v>
          </cell>
        </row>
        <row r="1575">
          <cell r="K1575">
            <v>0.25091379313320056</v>
          </cell>
        </row>
        <row r="1576">
          <cell r="K1576">
            <v>0.25621984415619931</v>
          </cell>
        </row>
        <row r="1577">
          <cell r="K1577">
            <v>0.24608498986708965</v>
          </cell>
        </row>
        <row r="1578">
          <cell r="K1578">
            <v>0.24678137284351037</v>
          </cell>
        </row>
        <row r="1579">
          <cell r="K1579">
            <v>0.2718726196157033</v>
          </cell>
        </row>
        <row r="1580">
          <cell r="K1580">
            <v>0.24573110068171317</v>
          </cell>
        </row>
        <row r="1581">
          <cell r="K1581">
            <v>0.24422591459281659</v>
          </cell>
        </row>
        <row r="1582">
          <cell r="K1582">
            <v>0.23817036510976697</v>
          </cell>
        </row>
        <row r="1583">
          <cell r="K1583">
            <v>0.20252682079303103</v>
          </cell>
        </row>
        <row r="1584">
          <cell r="K1584">
            <v>0.20208909829165661</v>
          </cell>
        </row>
        <row r="1585">
          <cell r="K1585">
            <v>0.21741060226274589</v>
          </cell>
        </row>
        <row r="1586">
          <cell r="K1586">
            <v>0.18808236261843989</v>
          </cell>
        </row>
        <row r="1587">
          <cell r="K1587">
            <v>0.18989111603412651</v>
          </cell>
        </row>
        <row r="1588">
          <cell r="K1588">
            <v>0.24173363706313114</v>
          </cell>
        </row>
        <row r="1589">
          <cell r="K1589">
            <v>0.2579724983210957</v>
          </cell>
        </row>
        <row r="1590">
          <cell r="K1590">
            <v>0.2576369329935948</v>
          </cell>
        </row>
        <row r="1591">
          <cell r="K1591">
            <v>0.24265693162217827</v>
          </cell>
        </row>
        <row r="1592">
          <cell r="K1592">
            <v>0.26087354257872186</v>
          </cell>
        </row>
        <row r="1593">
          <cell r="K1593">
            <v>0.25506275765992747</v>
          </cell>
        </row>
        <row r="1594">
          <cell r="K1594">
            <v>0.25529389635986982</v>
          </cell>
        </row>
        <row r="1595">
          <cell r="K1595">
            <v>0.22876980340148076</v>
          </cell>
        </row>
        <row r="1596">
          <cell r="K1596">
            <v>0.20386405149718989</v>
          </cell>
        </row>
        <row r="1597">
          <cell r="K1597">
            <v>0.19815672478761931</v>
          </cell>
        </row>
        <row r="1598">
          <cell r="K1598">
            <v>0.19927835645984138</v>
          </cell>
        </row>
        <row r="1599">
          <cell r="K1599">
            <v>0.19927920180605777</v>
          </cell>
        </row>
        <row r="1600">
          <cell r="K1600">
            <v>0.19942166544929188</v>
          </cell>
        </row>
        <row r="1601">
          <cell r="K1601">
            <v>0.24796439395051059</v>
          </cell>
        </row>
        <row r="1602">
          <cell r="K1602">
            <v>0.25302116116856205</v>
          </cell>
        </row>
        <row r="1603">
          <cell r="K1603">
            <v>0.25148617094756814</v>
          </cell>
        </row>
        <row r="1604">
          <cell r="K1604">
            <v>0.24752827393335913</v>
          </cell>
        </row>
        <row r="1605">
          <cell r="K1605">
            <v>0.22535943551969834</v>
          </cell>
        </row>
        <row r="1606">
          <cell r="K1606">
            <v>0.24821545360021827</v>
          </cell>
        </row>
        <row r="1607">
          <cell r="K1607">
            <v>0.25098482146926765</v>
          </cell>
        </row>
        <row r="1608">
          <cell r="K1608">
            <v>0.27544028941081589</v>
          </cell>
        </row>
        <row r="1609">
          <cell r="K1609">
            <v>0.16456028250483604</v>
          </cell>
        </row>
        <row r="1610">
          <cell r="K1610">
            <v>0.18963608841918617</v>
          </cell>
        </row>
        <row r="1611">
          <cell r="K1611">
            <v>0.23141400187561678</v>
          </cell>
        </row>
        <row r="1612">
          <cell r="K1612">
            <v>0.30210539559567912</v>
          </cell>
        </row>
        <row r="1613">
          <cell r="K1613">
            <v>0.11228423160468202</v>
          </cell>
        </row>
        <row r="1614">
          <cell r="K1614">
            <v>0.26899899189152687</v>
          </cell>
        </row>
        <row r="1615">
          <cell r="K1615">
            <v>0.26162989532069036</v>
          </cell>
        </row>
        <row r="1616">
          <cell r="K1616">
            <v>0.26222576567058187</v>
          </cell>
        </row>
        <row r="1617">
          <cell r="K1617">
            <v>0.20714534711720087</v>
          </cell>
        </row>
        <row r="1618">
          <cell r="K1618">
            <v>0.21013488594792715</v>
          </cell>
        </row>
        <row r="1619">
          <cell r="K1619">
            <v>0.22591880457278207</v>
          </cell>
        </row>
        <row r="1620">
          <cell r="K1620">
            <v>0.2905772247984591</v>
          </cell>
        </row>
        <row r="1621">
          <cell r="K1621">
            <v>0.27336908468083126</v>
          </cell>
        </row>
        <row r="1622">
          <cell r="K1622">
            <v>0.20225210804933927</v>
          </cell>
        </row>
        <row r="1623">
          <cell r="K1623">
            <v>0.19742073996463361</v>
          </cell>
        </row>
        <row r="1624">
          <cell r="K1624">
            <v>0.19912762754511371</v>
          </cell>
        </row>
        <row r="1625">
          <cell r="K1625">
            <v>0.20106057250923379</v>
          </cell>
        </row>
        <row r="1626">
          <cell r="K1626">
            <v>0.20013895193167963</v>
          </cell>
        </row>
        <row r="1627">
          <cell r="K1627">
            <v>0.26602432963270689</v>
          </cell>
        </row>
        <row r="1628">
          <cell r="K1628">
            <v>0.31671580642966024</v>
          </cell>
        </row>
        <row r="1629">
          <cell r="K1629">
            <v>0.20152091636573874</v>
          </cell>
        </row>
        <row r="1630">
          <cell r="K1630">
            <v>0.21573894757189407</v>
          </cell>
        </row>
        <row r="1631">
          <cell r="K1631">
            <v>0.24536414584820626</v>
          </cell>
        </row>
        <row r="1632">
          <cell r="K1632">
            <v>0.27058517674202559</v>
          </cell>
        </row>
        <row r="1633">
          <cell r="K1633">
            <v>0.24227700822956877</v>
          </cell>
        </row>
        <row r="1634">
          <cell r="K1634">
            <v>0.24177366918019924</v>
          </cell>
        </row>
        <row r="1635">
          <cell r="K1635">
            <v>0.20491036941586915</v>
          </cell>
        </row>
        <row r="1636">
          <cell r="K1636">
            <v>0.19968944290095431</v>
          </cell>
        </row>
        <row r="1637">
          <cell r="K1637">
            <v>0.21368573789827491</v>
          </cell>
        </row>
        <row r="1638">
          <cell r="K1638">
            <v>0.19061399870249668</v>
          </cell>
        </row>
        <row r="1639">
          <cell r="K1639">
            <v>0.19110045108240506</v>
          </cell>
        </row>
        <row r="1640">
          <cell r="K1640">
            <v>0.24662131327929118</v>
          </cell>
        </row>
        <row r="1641">
          <cell r="K1641">
            <v>0.2468430371112115</v>
          </cell>
        </row>
        <row r="1642">
          <cell r="K1642">
            <v>0.24878911065287537</v>
          </cell>
        </row>
        <row r="1643">
          <cell r="K1643">
            <v>0.25774653895662197</v>
          </cell>
        </row>
        <row r="1644">
          <cell r="K1644">
            <v>0.21249109827726628</v>
          </cell>
        </row>
        <row r="1645">
          <cell r="K1645">
            <v>0.2624921847721175</v>
          </cell>
        </row>
        <row r="1646">
          <cell r="K1646">
            <v>0.26180680484847307</v>
          </cell>
        </row>
        <row r="1647">
          <cell r="K1647">
            <v>0.26320991210214301</v>
          </cell>
        </row>
        <row r="1648">
          <cell r="K1648">
            <v>0.20022067067525803</v>
          </cell>
        </row>
        <row r="1649">
          <cell r="K1649">
            <v>0.19340885904371002</v>
          </cell>
        </row>
        <row r="1650">
          <cell r="K1650">
            <v>0.20187327865649829</v>
          </cell>
        </row>
        <row r="1651">
          <cell r="K1651">
            <v>0.19816737335108162</v>
          </cell>
        </row>
        <row r="1652">
          <cell r="K1652">
            <v>0.20632981827345201</v>
          </cell>
        </row>
        <row r="1653">
          <cell r="K1653">
            <v>0.2627646652818354</v>
          </cell>
        </row>
        <row r="1654">
          <cell r="K1654">
            <v>0.31733544746453479</v>
          </cell>
        </row>
        <row r="1655">
          <cell r="K1655">
            <v>0.20576626600097855</v>
          </cell>
        </row>
        <row r="1656">
          <cell r="K1656">
            <v>0.21413362125265134</v>
          </cell>
        </row>
        <row r="1657">
          <cell r="K1657">
            <v>0.27903879066167547</v>
          </cell>
        </row>
        <row r="1658">
          <cell r="K1658">
            <v>0.24644345466928844</v>
          </cell>
        </row>
        <row r="1659">
          <cell r="K1659">
            <v>0.24084901866465605</v>
          </cell>
        </row>
        <row r="1660">
          <cell r="K1660">
            <v>0.23366873600438018</v>
          </cell>
        </row>
        <row r="1661">
          <cell r="K1661">
            <v>0.20523553611833292</v>
          </cell>
        </row>
        <row r="1662">
          <cell r="K1662">
            <v>0.21239961948810906</v>
          </cell>
        </row>
        <row r="1663">
          <cell r="K1663">
            <v>0.19874497037140371</v>
          </cell>
        </row>
        <row r="1664">
          <cell r="K1664">
            <v>0.18488844725642525</v>
          </cell>
        </row>
        <row r="1665">
          <cell r="K1665">
            <v>0.19873142676572908</v>
          </cell>
        </row>
        <row r="1666">
          <cell r="K1666">
            <v>0.24046030023895629</v>
          </cell>
        </row>
        <row r="1667">
          <cell r="K1667">
            <v>0.24696101146702307</v>
          </cell>
        </row>
        <row r="1668">
          <cell r="K1668">
            <v>0.25192996970494047</v>
          </cell>
        </row>
        <row r="1669">
          <cell r="K1669">
            <v>0.26064871858908017</v>
          </cell>
        </row>
        <row r="1670">
          <cell r="K1670">
            <v>0.25396467350581159</v>
          </cell>
        </row>
        <row r="1671">
          <cell r="K1671">
            <v>0.25844432172305304</v>
          </cell>
        </row>
        <row r="1672">
          <cell r="K1672">
            <v>0.24976478199306523</v>
          </cell>
        </row>
        <row r="1673">
          <cell r="K1673">
            <v>0.23782622277807017</v>
          </cell>
        </row>
        <row r="1674">
          <cell r="K1674">
            <v>0.19755269140334192</v>
          </cell>
        </row>
        <row r="1675">
          <cell r="K1675">
            <v>0.18259528163768071</v>
          </cell>
        </row>
        <row r="1676">
          <cell r="K1676">
            <v>0.20445572714291912</v>
          </cell>
        </row>
        <row r="1677">
          <cell r="K1677">
            <v>0.20930007289152486</v>
          </cell>
        </row>
        <row r="1678">
          <cell r="K1678">
            <v>0.2060962269245335</v>
          </cell>
        </row>
        <row r="1679">
          <cell r="K1679">
            <v>0.23807740668525393</v>
          </cell>
        </row>
        <row r="1680">
          <cell r="K1680">
            <v>0.25123557288140747</v>
          </cell>
        </row>
        <row r="1681">
          <cell r="K1681">
            <v>0.25777359809830003</v>
          </cell>
        </row>
        <row r="1682">
          <cell r="K1682">
            <v>0.25291342233503855</v>
          </cell>
        </row>
        <row r="1683">
          <cell r="K1683">
            <v>0.22983038370913253</v>
          </cell>
        </row>
        <row r="1684">
          <cell r="K1684">
            <v>0.24451104392398795</v>
          </cell>
        </row>
        <row r="1685">
          <cell r="K1685">
            <v>0.24449476701407882</v>
          </cell>
        </row>
        <row r="1686">
          <cell r="K1686">
            <v>0.28116380535280078</v>
          </cell>
        </row>
        <row r="1687">
          <cell r="K1687">
            <v>0.17789317609513472</v>
          </cell>
        </row>
        <row r="1688">
          <cell r="K1688">
            <v>0.21426964348382299</v>
          </cell>
        </row>
        <row r="1689">
          <cell r="K1689">
            <v>0.26451191941245461</v>
          </cell>
        </row>
        <row r="1690">
          <cell r="K1690">
            <v>0.23500010848048669</v>
          </cell>
        </row>
        <row r="1691">
          <cell r="K1691">
            <v>0.10832515252810117</v>
          </cell>
        </row>
        <row r="1692">
          <cell r="K1692">
            <v>0.25022522975224454</v>
          </cell>
        </row>
        <row r="1693">
          <cell r="K1693">
            <v>0.24852905503624959</v>
          </cell>
        </row>
        <row r="1694">
          <cell r="K1694">
            <v>0.25420381370769352</v>
          </cell>
        </row>
        <row r="1695">
          <cell r="K1695">
            <v>0.24704190150381225</v>
          </cell>
        </row>
        <row r="1696">
          <cell r="K1696">
            <v>0.19449284195574215</v>
          </cell>
        </row>
        <row r="1697">
          <cell r="K1697">
            <v>0.28040583004253322</v>
          </cell>
        </row>
        <row r="1698">
          <cell r="K1698">
            <v>0.26827384716853686</v>
          </cell>
        </row>
        <row r="1699">
          <cell r="K1699">
            <v>0.25682748083318774</v>
          </cell>
        </row>
        <row r="1700">
          <cell r="K1700">
            <v>0.18467837487432151</v>
          </cell>
        </row>
        <row r="1701">
          <cell r="K1701">
            <v>0.18501033889145022</v>
          </cell>
        </row>
        <row r="1702">
          <cell r="K1702">
            <v>0.19401608844745813</v>
          </cell>
        </row>
        <row r="1703">
          <cell r="K1703">
            <v>0.19745481587986163</v>
          </cell>
        </row>
        <row r="1704">
          <cell r="K1704">
            <v>0.23884038190690859</v>
          </cell>
        </row>
        <row r="1705">
          <cell r="K1705">
            <v>0.23230078877925994</v>
          </cell>
        </row>
        <row r="1706">
          <cell r="K1706">
            <v>0.25617065112194043</v>
          </cell>
        </row>
        <row r="1707">
          <cell r="K1707">
            <v>0.26415177102471166</v>
          </cell>
        </row>
        <row r="1708">
          <cell r="K1708">
            <v>0.24737678907408808</v>
          </cell>
        </row>
        <row r="1709">
          <cell r="K1709">
            <v>0.26570178015065526</v>
          </cell>
        </row>
        <row r="1710">
          <cell r="K1710">
            <v>0.24432430499423285</v>
          </cell>
        </row>
        <row r="1711">
          <cell r="K1711">
            <v>0.25057476111170557</v>
          </cell>
        </row>
        <row r="1712">
          <cell r="K1712">
            <v>0.23939915374340631</v>
          </cell>
        </row>
        <row r="1713">
          <cell r="K1713">
            <v>0.20984228791436682</v>
          </cell>
        </row>
        <row r="1714">
          <cell r="K1714">
            <v>0.20257520599104897</v>
          </cell>
        </row>
        <row r="1715">
          <cell r="K1715">
            <v>0.21930749326067941</v>
          </cell>
        </row>
        <row r="1716">
          <cell r="K1716">
            <v>0.1894584644319546</v>
          </cell>
        </row>
        <row r="1717">
          <cell r="K1717">
            <v>0.17881654840195024</v>
          </cell>
        </row>
        <row r="1718">
          <cell r="K1718">
            <v>0.23566619742324421</v>
          </cell>
        </row>
        <row r="1719">
          <cell r="K1719">
            <v>0.24846936139594619</v>
          </cell>
        </row>
        <row r="1720">
          <cell r="K1720">
            <v>0.25770595809354935</v>
          </cell>
        </row>
        <row r="1721">
          <cell r="K1721">
            <v>0.25815848308726019</v>
          </cell>
        </row>
        <row r="1722">
          <cell r="K1722">
            <v>0.25759164138566787</v>
          </cell>
        </row>
        <row r="1723">
          <cell r="K1723">
            <v>0.26289735783049933</v>
          </cell>
        </row>
        <row r="1724">
          <cell r="K1724">
            <v>0.24963611606480368</v>
          </cell>
        </row>
        <row r="1725">
          <cell r="K1725">
            <v>0.22987488471902917</v>
          </cell>
        </row>
        <row r="1726">
          <cell r="K1726">
            <v>0.21198909145569467</v>
          </cell>
        </row>
        <row r="1727">
          <cell r="K1727">
            <v>0.19104996873861324</v>
          </cell>
        </row>
        <row r="1728">
          <cell r="K1728">
            <v>0.18731330638940141</v>
          </cell>
        </row>
        <row r="1729">
          <cell r="K1729">
            <v>0.20474532740697157</v>
          </cell>
        </row>
        <row r="1730">
          <cell r="K1730">
            <v>0.20490230600931916</v>
          </cell>
        </row>
        <row r="1731">
          <cell r="K1731">
            <v>0.24204486485336285</v>
          </cell>
        </row>
        <row r="1732">
          <cell r="K1732">
            <v>0.26185309955256858</v>
          </cell>
        </row>
        <row r="1733">
          <cell r="K1733">
            <v>0.26724473755149625</v>
          </cell>
        </row>
        <row r="1734">
          <cell r="K1734">
            <v>0.22885729804257227</v>
          </cell>
        </row>
        <row r="1735">
          <cell r="K1735">
            <v>0.23521607105647435</v>
          </cell>
        </row>
        <row r="1736">
          <cell r="K1736">
            <v>0.24871135957575585</v>
          </cell>
        </row>
        <row r="1737">
          <cell r="K1737">
            <v>0.24006078801558697</v>
          </cell>
        </row>
        <row r="1738">
          <cell r="K1738">
            <v>0.27601178135218274</v>
          </cell>
        </row>
        <row r="1739">
          <cell r="K1739">
            <v>0.17100804227489955</v>
          </cell>
        </row>
        <row r="1740">
          <cell r="K1740">
            <v>0.20598097368167628</v>
          </cell>
        </row>
        <row r="1741">
          <cell r="K1741">
            <v>0.24097139116727354</v>
          </cell>
        </row>
        <row r="1742">
          <cell r="K1742">
            <v>0.25996095394207241</v>
          </cell>
        </row>
        <row r="1743">
          <cell r="K1743">
            <v>0.12207863893407812</v>
          </cell>
        </row>
        <row r="1744">
          <cell r="K1744">
            <v>0.24631225454975528</v>
          </cell>
        </row>
        <row r="1745">
          <cell r="K1745">
            <v>0.25364599150487321</v>
          </cell>
        </row>
        <row r="1746">
          <cell r="K1746">
            <v>0.25140378267360119</v>
          </cell>
        </row>
        <row r="1747">
          <cell r="K1747">
            <v>0.24863797127177026</v>
          </cell>
        </row>
        <row r="1748">
          <cell r="K1748">
            <v>0.23066885166210407</v>
          </cell>
        </row>
        <row r="1749">
          <cell r="K1749">
            <v>0.2722049451881437</v>
          </cell>
        </row>
        <row r="1750">
          <cell r="K1750">
            <v>0.2516798881907848</v>
          </cell>
        </row>
        <row r="1751">
          <cell r="K1751">
            <v>0.24544631495896738</v>
          </cell>
        </row>
        <row r="1752">
          <cell r="K1752">
            <v>0.19404784278261891</v>
          </cell>
        </row>
        <row r="1753">
          <cell r="K1753">
            <v>0.20144354450563665</v>
          </cell>
        </row>
        <row r="1754">
          <cell r="K1754">
            <v>0.20173968435166117</v>
          </cell>
        </row>
        <row r="1755">
          <cell r="K1755">
            <v>0.24837329409819342</v>
          </cell>
        </row>
        <row r="1756">
          <cell r="K1756">
            <v>0.15439563426188993</v>
          </cell>
        </row>
        <row r="1757">
          <cell r="K1757">
            <v>0.25091379313320056</v>
          </cell>
        </row>
        <row r="1758">
          <cell r="K1758">
            <v>0.25621984415619931</v>
          </cell>
        </row>
        <row r="1759">
          <cell r="K1759">
            <v>0.24608498986708965</v>
          </cell>
        </row>
        <row r="1760">
          <cell r="K1760">
            <v>0.24678137284351037</v>
          </cell>
        </row>
        <row r="1761">
          <cell r="K1761">
            <v>0.2718726196157033</v>
          </cell>
        </row>
        <row r="1762">
          <cell r="K1762">
            <v>0.24573110068171317</v>
          </cell>
        </row>
        <row r="1763">
          <cell r="K1763">
            <v>0.24422591459281659</v>
          </cell>
        </row>
        <row r="1764">
          <cell r="K1764">
            <v>0.23817036510976697</v>
          </cell>
        </row>
        <row r="1765">
          <cell r="K1765">
            <v>0.20252682079303103</v>
          </cell>
        </row>
        <row r="1766">
          <cell r="K1766">
            <v>0.20208909829165661</v>
          </cell>
        </row>
        <row r="1767">
          <cell r="K1767">
            <v>0.21741060226274589</v>
          </cell>
        </row>
        <row r="1768">
          <cell r="K1768">
            <v>0.18808236261843989</v>
          </cell>
        </row>
        <row r="1769">
          <cell r="K1769">
            <v>0.18989111603412651</v>
          </cell>
        </row>
        <row r="1770">
          <cell r="K1770">
            <v>0.24173363706313114</v>
          </cell>
        </row>
        <row r="1771">
          <cell r="K1771">
            <v>0.2579724983210957</v>
          </cell>
        </row>
        <row r="1772">
          <cell r="K1772">
            <v>0.2576369329935948</v>
          </cell>
        </row>
        <row r="1773">
          <cell r="K1773">
            <v>0.24265693162217827</v>
          </cell>
        </row>
        <row r="1774">
          <cell r="K1774">
            <v>0.26087354257872186</v>
          </cell>
        </row>
        <row r="1775">
          <cell r="K1775">
            <v>0.25506275765992747</v>
          </cell>
        </row>
        <row r="1776">
          <cell r="K1776">
            <v>0.25529389635986982</v>
          </cell>
        </row>
        <row r="1777">
          <cell r="K1777">
            <v>0.22876980340148076</v>
          </cell>
        </row>
        <row r="1778">
          <cell r="K1778">
            <v>0.20386405149718989</v>
          </cell>
        </row>
        <row r="1779">
          <cell r="K1779">
            <v>0.19815672478761931</v>
          </cell>
        </row>
        <row r="1780">
          <cell r="K1780">
            <v>0.19927835645984138</v>
          </cell>
        </row>
        <row r="1781">
          <cell r="K1781">
            <v>0.19927920180605777</v>
          </cell>
        </row>
        <row r="1782">
          <cell r="K1782">
            <v>0.19942166544929188</v>
          </cell>
        </row>
        <row r="1783">
          <cell r="K1783">
            <v>0.24796439395051059</v>
          </cell>
        </row>
        <row r="1784">
          <cell r="K1784">
            <v>0.25302116116856205</v>
          </cell>
        </row>
        <row r="1785">
          <cell r="K1785">
            <v>0.25148617094756814</v>
          </cell>
        </row>
        <row r="1786">
          <cell r="K1786">
            <v>0.24752827393335913</v>
          </cell>
        </row>
        <row r="1787">
          <cell r="K1787">
            <v>0.22535943551969834</v>
          </cell>
        </row>
        <row r="1788">
          <cell r="K1788">
            <v>0.24821545360021827</v>
          </cell>
        </row>
        <row r="1789">
          <cell r="K1789">
            <v>0.25098482146926765</v>
          </cell>
        </row>
        <row r="1790">
          <cell r="K1790">
            <v>0.27544028941081589</v>
          </cell>
        </row>
        <row r="1791">
          <cell r="K1791">
            <v>0.16456028250483604</v>
          </cell>
        </row>
        <row r="1792">
          <cell r="K1792">
            <v>0.18963608841918617</v>
          </cell>
        </row>
        <row r="1793">
          <cell r="K1793">
            <v>0.23141400187561678</v>
          </cell>
        </row>
        <row r="1794">
          <cell r="K1794">
            <v>0.30210539559567912</v>
          </cell>
        </row>
        <row r="1795">
          <cell r="K1795">
            <v>0.11228423160468202</v>
          </cell>
        </row>
        <row r="1796">
          <cell r="K1796">
            <v>0.26899899189152687</v>
          </cell>
        </row>
        <row r="1797">
          <cell r="K1797">
            <v>0.26162989532069036</v>
          </cell>
        </row>
        <row r="1798">
          <cell r="K1798">
            <v>0.26222576567058187</v>
          </cell>
        </row>
        <row r="1799">
          <cell r="K1799">
            <v>0.20714534711720087</v>
          </cell>
        </row>
        <row r="1800">
          <cell r="K1800">
            <v>0.21013488594792715</v>
          </cell>
        </row>
        <row r="1801">
          <cell r="K1801">
            <v>0.22591880457278207</v>
          </cell>
        </row>
        <row r="1802">
          <cell r="K1802">
            <v>0.2905772247984591</v>
          </cell>
        </row>
        <row r="1803">
          <cell r="K1803">
            <v>0.27336908468083126</v>
          </cell>
        </row>
        <row r="1804">
          <cell r="K1804">
            <v>0.20225210804933927</v>
          </cell>
        </row>
        <row r="1805">
          <cell r="K1805">
            <v>0.19742073996463361</v>
          </cell>
        </row>
        <row r="1806">
          <cell r="K1806">
            <v>0.19912762754511371</v>
          </cell>
        </row>
        <row r="1807">
          <cell r="K1807">
            <v>0.20106057250923379</v>
          </cell>
        </row>
        <row r="1808">
          <cell r="K1808">
            <v>0.20013895193167963</v>
          </cell>
        </row>
        <row r="1809">
          <cell r="K1809">
            <v>0.26602432963270689</v>
          </cell>
        </row>
        <row r="1810">
          <cell r="K1810">
            <v>0.31671580642966024</v>
          </cell>
        </row>
        <row r="1811">
          <cell r="K1811">
            <v>0.20152091636573874</v>
          </cell>
        </row>
        <row r="1812">
          <cell r="K1812">
            <v>0.21573894757189407</v>
          </cell>
        </row>
        <row r="1813">
          <cell r="K1813">
            <v>0.24536414584820626</v>
          </cell>
        </row>
        <row r="1814">
          <cell r="K1814">
            <v>0.27058517674202559</v>
          </cell>
        </row>
        <row r="1815">
          <cell r="K1815">
            <v>0.24227700822956877</v>
          </cell>
        </row>
        <row r="1816">
          <cell r="K1816">
            <v>0.24177366918019924</v>
          </cell>
        </row>
        <row r="1817">
          <cell r="K1817">
            <v>0.20491036941586915</v>
          </cell>
        </row>
        <row r="1818">
          <cell r="K1818">
            <v>0.19968944290095431</v>
          </cell>
        </row>
        <row r="1819">
          <cell r="K1819">
            <v>0.21368573789827491</v>
          </cell>
        </row>
        <row r="1820">
          <cell r="K1820">
            <v>0.19061399870249668</v>
          </cell>
        </row>
        <row r="1821">
          <cell r="K1821">
            <v>0.19110045108240506</v>
          </cell>
        </row>
        <row r="1822">
          <cell r="K1822">
            <v>0.24662131327929118</v>
          </cell>
        </row>
        <row r="1823">
          <cell r="K1823">
            <v>0.2468430371112115</v>
          </cell>
        </row>
        <row r="1824">
          <cell r="K1824">
            <v>0.24878911065287537</v>
          </cell>
        </row>
        <row r="1825">
          <cell r="K1825">
            <v>0.25774653895662197</v>
          </cell>
        </row>
        <row r="1826">
          <cell r="K1826">
            <v>0.21249109827726628</v>
          </cell>
        </row>
        <row r="1827">
          <cell r="K1827">
            <v>0.2624921847721175</v>
          </cell>
        </row>
        <row r="1828">
          <cell r="K1828">
            <v>0.26180680484847307</v>
          </cell>
        </row>
        <row r="1829">
          <cell r="K1829">
            <v>0.26320991210214301</v>
          </cell>
        </row>
        <row r="1830">
          <cell r="K1830">
            <v>0.20022067067525803</v>
          </cell>
        </row>
        <row r="1831">
          <cell r="K1831">
            <v>0.19340885904371002</v>
          </cell>
        </row>
        <row r="1832">
          <cell r="K1832">
            <v>0.20187327865649829</v>
          </cell>
        </row>
        <row r="1833">
          <cell r="K1833">
            <v>0.19816737335108162</v>
          </cell>
        </row>
        <row r="1834">
          <cell r="K1834">
            <v>0.20632981827345201</v>
          </cell>
        </row>
        <row r="1835">
          <cell r="K1835">
            <v>0.2627646652818354</v>
          </cell>
        </row>
        <row r="1836">
          <cell r="K1836">
            <v>0.31733544746453479</v>
          </cell>
        </row>
        <row r="1837">
          <cell r="K1837">
            <v>0.20576626600097855</v>
          </cell>
        </row>
        <row r="1838">
          <cell r="K1838">
            <v>0.21413362125265134</v>
          </cell>
        </row>
        <row r="1839">
          <cell r="K1839">
            <v>0.27903879066167547</v>
          </cell>
        </row>
        <row r="1840">
          <cell r="K1840">
            <v>0.24644345466928844</v>
          </cell>
        </row>
        <row r="1841">
          <cell r="K1841">
            <v>0.24084901866465605</v>
          </cell>
        </row>
        <row r="1842">
          <cell r="K1842">
            <v>0.23366873600438018</v>
          </cell>
        </row>
        <row r="1843">
          <cell r="K1843">
            <v>0.20523553611833292</v>
          </cell>
        </row>
        <row r="1844">
          <cell r="K1844">
            <v>0.21239961948810906</v>
          </cell>
        </row>
        <row r="1845">
          <cell r="K1845">
            <v>0.19874497037140371</v>
          </cell>
        </row>
        <row r="1846">
          <cell r="K1846">
            <v>0.18488844725642525</v>
          </cell>
        </row>
        <row r="1847">
          <cell r="K1847">
            <v>0.19873142676572908</v>
          </cell>
        </row>
        <row r="1848">
          <cell r="K1848">
            <v>0.24046030023895629</v>
          </cell>
        </row>
        <row r="1849">
          <cell r="K1849">
            <v>0.24696101146702307</v>
          </cell>
        </row>
        <row r="1850">
          <cell r="K1850">
            <v>0.25192996970494047</v>
          </cell>
        </row>
        <row r="1851">
          <cell r="K1851">
            <v>0.26064871858908017</v>
          </cell>
        </row>
        <row r="1852">
          <cell r="K1852">
            <v>0.25396467350581159</v>
          </cell>
        </row>
        <row r="1853">
          <cell r="K1853">
            <v>0.25844432172305304</v>
          </cell>
        </row>
        <row r="1854">
          <cell r="K1854">
            <v>0.24976478199306523</v>
          </cell>
        </row>
        <row r="1855">
          <cell r="K1855">
            <v>0.23782622277807017</v>
          </cell>
        </row>
        <row r="1856">
          <cell r="K1856">
            <v>0.19755269140334192</v>
          </cell>
        </row>
        <row r="1857">
          <cell r="K1857">
            <v>0.18259528163768071</v>
          </cell>
        </row>
        <row r="1858">
          <cell r="K1858">
            <v>0.20445572714291912</v>
          </cell>
        </row>
        <row r="1859">
          <cell r="K1859">
            <v>0.20930007289152486</v>
          </cell>
        </row>
        <row r="1860">
          <cell r="K1860">
            <v>0.2060962269245335</v>
          </cell>
        </row>
        <row r="1861">
          <cell r="K1861">
            <v>0.23807740668525393</v>
          </cell>
        </row>
        <row r="1862">
          <cell r="K1862">
            <v>0.25123557288140747</v>
          </cell>
        </row>
        <row r="1863">
          <cell r="K1863">
            <v>0.25777359809830003</v>
          </cell>
        </row>
        <row r="1864">
          <cell r="K1864">
            <v>0.25291342233503855</v>
          </cell>
        </row>
        <row r="1865">
          <cell r="K1865">
            <v>0.22983038370913253</v>
          </cell>
        </row>
        <row r="1866">
          <cell r="K1866">
            <v>0.24451104392398795</v>
          </cell>
        </row>
        <row r="1867">
          <cell r="K1867">
            <v>0.24449476701407882</v>
          </cell>
        </row>
        <row r="1868">
          <cell r="K1868">
            <v>0.28116380535280078</v>
          </cell>
        </row>
        <row r="1869">
          <cell r="K1869">
            <v>0.17789317609513472</v>
          </cell>
        </row>
        <row r="1870">
          <cell r="K1870">
            <v>0.21426964348382299</v>
          </cell>
        </row>
        <row r="1871">
          <cell r="K1871">
            <v>0.26451191941245461</v>
          </cell>
        </row>
        <row r="1872">
          <cell r="K1872">
            <v>0.23500010848048669</v>
          </cell>
        </row>
        <row r="1873">
          <cell r="K1873">
            <v>0.10832515252810117</v>
          </cell>
        </row>
        <row r="1874">
          <cell r="K1874">
            <v>0.25022522975224454</v>
          </cell>
        </row>
        <row r="1875">
          <cell r="K1875">
            <v>0.24852905503624959</v>
          </cell>
        </row>
        <row r="1876">
          <cell r="K1876">
            <v>0.25420381370769352</v>
          </cell>
        </row>
        <row r="1877">
          <cell r="K1877">
            <v>0.24704190150381225</v>
          </cell>
        </row>
        <row r="1878">
          <cell r="K1878">
            <v>0.19449284195574215</v>
          </cell>
        </row>
        <row r="1879">
          <cell r="K1879">
            <v>0.28040583004253322</v>
          </cell>
        </row>
        <row r="1880">
          <cell r="K1880">
            <v>0.26827384716853686</v>
          </cell>
        </row>
        <row r="1881">
          <cell r="K1881">
            <v>0.25682748083318774</v>
          </cell>
        </row>
        <row r="1882">
          <cell r="K1882">
            <v>0.18467837487432151</v>
          </cell>
        </row>
        <row r="1883">
          <cell r="K1883">
            <v>0.18501033889145022</v>
          </cell>
        </row>
        <row r="1884">
          <cell r="K1884">
            <v>0.19401608844745813</v>
          </cell>
        </row>
        <row r="1885">
          <cell r="K1885">
            <v>0.19745481587986163</v>
          </cell>
        </row>
        <row r="1886">
          <cell r="K1886">
            <v>0.23884038190690859</v>
          </cell>
        </row>
        <row r="1887">
          <cell r="K1887">
            <v>0.23230078877925994</v>
          </cell>
        </row>
        <row r="1888">
          <cell r="K1888">
            <v>0.25617065112194043</v>
          </cell>
        </row>
        <row r="1889">
          <cell r="K1889">
            <v>0.26415177102471166</v>
          </cell>
        </row>
        <row r="1890">
          <cell r="K1890">
            <v>0.24737678907408808</v>
          </cell>
        </row>
        <row r="1891">
          <cell r="K1891">
            <v>0.26570178015065526</v>
          </cell>
        </row>
        <row r="1892">
          <cell r="K1892">
            <v>0.24432430499423285</v>
          </cell>
        </row>
        <row r="1893">
          <cell r="K1893">
            <v>0.25057476111170557</v>
          </cell>
        </row>
        <row r="1894">
          <cell r="K1894">
            <v>0.23939915374340631</v>
          </cell>
        </row>
        <row r="1895">
          <cell r="K1895">
            <v>0.20984228791436682</v>
          </cell>
        </row>
        <row r="1896">
          <cell r="K1896">
            <v>0.20257520599104897</v>
          </cell>
        </row>
        <row r="1897">
          <cell r="K1897">
            <v>0.21930749326067941</v>
          </cell>
        </row>
        <row r="1898">
          <cell r="K1898">
            <v>0.1894584644319546</v>
          </cell>
        </row>
        <row r="1899">
          <cell r="K1899">
            <v>0.17881654840195024</v>
          </cell>
        </row>
        <row r="1900">
          <cell r="K1900">
            <v>0.23566619742324421</v>
          </cell>
        </row>
        <row r="1901">
          <cell r="K1901">
            <v>0.24846936139594619</v>
          </cell>
        </row>
        <row r="1902">
          <cell r="K1902">
            <v>0.25770595809354935</v>
          </cell>
        </row>
        <row r="1903">
          <cell r="K1903">
            <v>0.25815848308726019</v>
          </cell>
        </row>
        <row r="1904">
          <cell r="K1904">
            <v>0.25759164138566787</v>
          </cell>
        </row>
        <row r="1905">
          <cell r="K1905">
            <v>0.26289735783049933</v>
          </cell>
        </row>
        <row r="1906">
          <cell r="K1906">
            <v>0.24963611606480368</v>
          </cell>
        </row>
        <row r="1907">
          <cell r="K1907">
            <v>0.22987488471902917</v>
          </cell>
        </row>
        <row r="1908">
          <cell r="K1908">
            <v>0.21198909145569467</v>
          </cell>
        </row>
        <row r="1909">
          <cell r="K1909">
            <v>0.19104996873861324</v>
          </cell>
        </row>
        <row r="1910">
          <cell r="K1910">
            <v>0.18731330638940141</v>
          </cell>
        </row>
        <row r="1911">
          <cell r="K1911">
            <v>0.20474532740697157</v>
          </cell>
        </row>
        <row r="1912">
          <cell r="K1912">
            <v>0.20490230600931916</v>
          </cell>
        </row>
        <row r="1913">
          <cell r="K1913">
            <v>0.24204486485336285</v>
          </cell>
        </row>
        <row r="1914">
          <cell r="K1914">
            <v>0.26185309955256858</v>
          </cell>
        </row>
        <row r="1915">
          <cell r="K1915">
            <v>0.26724473755149625</v>
          </cell>
        </row>
        <row r="1916">
          <cell r="K1916">
            <v>0.22885729804257227</v>
          </cell>
        </row>
        <row r="1917">
          <cell r="K1917">
            <v>0.23521607105647435</v>
          </cell>
        </row>
        <row r="1918">
          <cell r="K1918">
            <v>0.24871135957575585</v>
          </cell>
        </row>
        <row r="1919">
          <cell r="K1919">
            <v>0.24006078801558697</v>
          </cell>
        </row>
        <row r="1920">
          <cell r="K1920">
            <v>0.27601178135218274</v>
          </cell>
        </row>
        <row r="1921">
          <cell r="K1921">
            <v>0.17100804227489955</v>
          </cell>
        </row>
        <row r="1922">
          <cell r="K1922">
            <v>0.20598097368167628</v>
          </cell>
        </row>
        <row r="1923">
          <cell r="K1923">
            <v>0.24097139116727354</v>
          </cell>
        </row>
        <row r="1924">
          <cell r="K1924">
            <v>0.25996095394207241</v>
          </cell>
        </row>
        <row r="1925">
          <cell r="K1925">
            <v>0.12207863893407812</v>
          </cell>
        </row>
        <row r="1926">
          <cell r="K1926">
            <v>0.24631225454975528</v>
          </cell>
        </row>
        <row r="1927">
          <cell r="K1927">
            <v>0.25364599150487321</v>
          </cell>
        </row>
        <row r="1928">
          <cell r="K1928">
            <v>0.25140378267360119</v>
          </cell>
        </row>
        <row r="1929">
          <cell r="K1929">
            <v>0.24863797127177026</v>
          </cell>
        </row>
        <row r="1930">
          <cell r="K1930">
            <v>0.23066885166210407</v>
          </cell>
        </row>
        <row r="1931">
          <cell r="K1931">
            <v>0.2722049451881437</v>
          </cell>
        </row>
        <row r="1932">
          <cell r="K1932">
            <v>0.2516798881907848</v>
          </cell>
        </row>
        <row r="1933">
          <cell r="K1933">
            <v>0.24544631495896738</v>
          </cell>
        </row>
        <row r="1934">
          <cell r="K1934">
            <v>0.19404784278261891</v>
          </cell>
        </row>
        <row r="1935">
          <cell r="K1935">
            <v>0.20144354450563665</v>
          </cell>
        </row>
        <row r="1936">
          <cell r="K1936">
            <v>0.20173968435166117</v>
          </cell>
        </row>
        <row r="1937">
          <cell r="K1937">
            <v>0.24837329409819342</v>
          </cell>
        </row>
        <row r="1938">
          <cell r="K1938">
            <v>0.15439563426188993</v>
          </cell>
        </row>
        <row r="1939">
          <cell r="K1939">
            <v>0.25091379313320056</v>
          </cell>
        </row>
        <row r="1940">
          <cell r="K1940">
            <v>0.25621984415619931</v>
          </cell>
        </row>
        <row r="1941">
          <cell r="K1941">
            <v>0.24608498986708965</v>
          </cell>
        </row>
        <row r="1942">
          <cell r="K1942">
            <v>0.24678137284351037</v>
          </cell>
        </row>
        <row r="1943">
          <cell r="K1943">
            <v>0.2718726196157033</v>
          </cell>
        </row>
        <row r="1944">
          <cell r="K1944">
            <v>0.24573110068171317</v>
          </cell>
        </row>
        <row r="1945">
          <cell r="K1945">
            <v>0.24422591459281659</v>
          </cell>
        </row>
        <row r="1946">
          <cell r="K1946">
            <v>0.23817036510976697</v>
          </cell>
        </row>
        <row r="1947">
          <cell r="K1947">
            <v>0.20252682079303103</v>
          </cell>
        </row>
        <row r="1948">
          <cell r="K1948">
            <v>0.20208909829165661</v>
          </cell>
        </row>
        <row r="1949">
          <cell r="K1949">
            <v>0.21741060226274589</v>
          </cell>
        </row>
        <row r="1950">
          <cell r="K1950">
            <v>0.18808236261843989</v>
          </cell>
        </row>
        <row r="1951">
          <cell r="K1951">
            <v>0.18989111603412651</v>
          </cell>
        </row>
        <row r="1952">
          <cell r="K1952">
            <v>0.24173363706313114</v>
          </cell>
        </row>
        <row r="1953">
          <cell r="K1953">
            <v>0.2579724983210957</v>
          </cell>
        </row>
        <row r="1954">
          <cell r="K1954">
            <v>0.2576369329935948</v>
          </cell>
        </row>
        <row r="1955">
          <cell r="K1955">
            <v>0.24265693162217827</v>
          </cell>
        </row>
        <row r="1956">
          <cell r="K1956">
            <v>0.26087354257872186</v>
          </cell>
        </row>
        <row r="1957">
          <cell r="K1957">
            <v>0.25506275765992747</v>
          </cell>
        </row>
        <row r="1958">
          <cell r="K1958">
            <v>0.25529389635986982</v>
          </cell>
        </row>
        <row r="1959">
          <cell r="K1959">
            <v>0.22876980340148076</v>
          </cell>
        </row>
        <row r="1960">
          <cell r="K1960">
            <v>0.20386405149718989</v>
          </cell>
        </row>
        <row r="1961">
          <cell r="K1961">
            <v>0.19815672478761931</v>
          </cell>
        </row>
        <row r="1962">
          <cell r="K1962">
            <v>0.19927835645984138</v>
          </cell>
        </row>
        <row r="1963">
          <cell r="K1963">
            <v>0.19927920180605777</v>
          </cell>
        </row>
        <row r="1964">
          <cell r="K1964">
            <v>0.19942166544929188</v>
          </cell>
        </row>
        <row r="1965">
          <cell r="K1965">
            <v>0.24796439395051059</v>
          </cell>
        </row>
        <row r="1966">
          <cell r="K1966">
            <v>0.25302116116856205</v>
          </cell>
        </row>
        <row r="1967">
          <cell r="K1967">
            <v>0.25148617094756814</v>
          </cell>
        </row>
        <row r="1968">
          <cell r="K1968">
            <v>0.24752827393335913</v>
          </cell>
        </row>
        <row r="1969">
          <cell r="K1969">
            <v>0.22535943551969834</v>
          </cell>
        </row>
        <row r="1970">
          <cell r="K1970">
            <v>0.24821545360021827</v>
          </cell>
        </row>
        <row r="1971">
          <cell r="K1971">
            <v>0.25098482146926765</v>
          </cell>
        </row>
        <row r="1972">
          <cell r="K1972">
            <v>0.27544028941081589</v>
          </cell>
        </row>
        <row r="1973">
          <cell r="K1973">
            <v>0.16456028250483604</v>
          </cell>
        </row>
        <row r="1974">
          <cell r="K1974">
            <v>0.18963608841918617</v>
          </cell>
        </row>
        <row r="1975">
          <cell r="K1975">
            <v>0.23141400187561678</v>
          </cell>
        </row>
        <row r="1976">
          <cell r="K1976">
            <v>0.30210539559567912</v>
          </cell>
        </row>
        <row r="1977">
          <cell r="K1977">
            <v>0.11228423160468202</v>
          </cell>
        </row>
        <row r="1978">
          <cell r="K1978">
            <v>0.26899899189152687</v>
          </cell>
        </row>
        <row r="1979">
          <cell r="K1979">
            <v>0.26162989532069036</v>
          </cell>
        </row>
        <row r="1980">
          <cell r="K1980">
            <v>0.26222576567058187</v>
          </cell>
        </row>
        <row r="1981">
          <cell r="K1981">
            <v>0.20714534711720087</v>
          </cell>
        </row>
        <row r="1982">
          <cell r="K1982">
            <v>0.21013488594792715</v>
          </cell>
        </row>
        <row r="1983">
          <cell r="K1983">
            <v>0.22591880457278207</v>
          </cell>
        </row>
        <row r="1984">
          <cell r="K1984">
            <v>0.2905772247984591</v>
          </cell>
        </row>
        <row r="1985">
          <cell r="K1985">
            <v>0.27336908468083126</v>
          </cell>
        </row>
        <row r="1986">
          <cell r="K1986">
            <v>0.20225210804933927</v>
          </cell>
        </row>
        <row r="1987">
          <cell r="K1987">
            <v>0.19742073996463361</v>
          </cell>
        </row>
        <row r="1988">
          <cell r="K1988">
            <v>0.19912762754511371</v>
          </cell>
        </row>
        <row r="1989">
          <cell r="K1989">
            <v>0.20106057250923379</v>
          </cell>
        </row>
        <row r="1990">
          <cell r="K1990">
            <v>0.20013895193167963</v>
          </cell>
        </row>
        <row r="1991">
          <cell r="K1991">
            <v>0.26602432963270689</v>
          </cell>
        </row>
        <row r="1992">
          <cell r="K1992">
            <v>0.31671580642966024</v>
          </cell>
        </row>
        <row r="1993">
          <cell r="K1993">
            <v>0.20152091636573874</v>
          </cell>
        </row>
        <row r="1994">
          <cell r="K1994">
            <v>0.21573894757189407</v>
          </cell>
        </row>
        <row r="1995">
          <cell r="K1995">
            <v>0.24536414584820626</v>
          </cell>
        </row>
        <row r="1996">
          <cell r="K1996">
            <v>0.27058517674202559</v>
          </cell>
        </row>
        <row r="1997">
          <cell r="K1997">
            <v>0.24227700822956877</v>
          </cell>
        </row>
        <row r="1998">
          <cell r="K1998">
            <v>0.24177366918019924</v>
          </cell>
        </row>
        <row r="1999">
          <cell r="K1999">
            <v>0.20491036941586915</v>
          </cell>
        </row>
        <row r="2000">
          <cell r="K2000">
            <v>0.19968944290095431</v>
          </cell>
        </row>
        <row r="2001">
          <cell r="K2001">
            <v>0.21368573789827491</v>
          </cell>
        </row>
        <row r="2002">
          <cell r="K2002">
            <v>0.19061399870249668</v>
          </cell>
        </row>
        <row r="2003">
          <cell r="K2003">
            <v>0.19110045108240506</v>
          </cell>
        </row>
        <row r="2004">
          <cell r="K2004">
            <v>0.24662131327929118</v>
          </cell>
        </row>
        <row r="2005">
          <cell r="K2005">
            <v>0.2468430371112115</v>
          </cell>
        </row>
        <row r="2006">
          <cell r="K2006">
            <v>0.24878911065287537</v>
          </cell>
        </row>
        <row r="2007">
          <cell r="K2007">
            <v>0.25774653895662197</v>
          </cell>
        </row>
        <row r="2008">
          <cell r="K2008">
            <v>0.21249109827726628</v>
          </cell>
        </row>
        <row r="2009">
          <cell r="K2009">
            <v>0.2624921847721175</v>
          </cell>
        </row>
        <row r="2010">
          <cell r="K2010">
            <v>0.26180680484847307</v>
          </cell>
        </row>
        <row r="2011">
          <cell r="K2011">
            <v>0.26320991210214301</v>
          </cell>
        </row>
        <row r="2012">
          <cell r="K2012">
            <v>0.20022067067525803</v>
          </cell>
        </row>
        <row r="2013">
          <cell r="K2013">
            <v>0.19340885904371002</v>
          </cell>
        </row>
        <row r="2014">
          <cell r="K2014">
            <v>0.20187327865649829</v>
          </cell>
        </row>
        <row r="2015">
          <cell r="K2015">
            <v>0.19816737335108162</v>
          </cell>
        </row>
        <row r="2016">
          <cell r="K2016">
            <v>0.20632981827345201</v>
          </cell>
        </row>
        <row r="2017">
          <cell r="K2017">
            <v>0.2627646652818354</v>
          </cell>
        </row>
        <row r="2018">
          <cell r="K2018">
            <v>0.31733544746453479</v>
          </cell>
        </row>
        <row r="2019">
          <cell r="K2019">
            <v>0.20576626600097855</v>
          </cell>
        </row>
        <row r="2020">
          <cell r="K2020">
            <v>0.21413362125265134</v>
          </cell>
        </row>
        <row r="2021">
          <cell r="K2021">
            <v>0.27903879066167547</v>
          </cell>
        </row>
        <row r="2022">
          <cell r="K2022">
            <v>0.24644345466928844</v>
          </cell>
        </row>
        <row r="2023">
          <cell r="K2023">
            <v>0.24084901866465605</v>
          </cell>
        </row>
        <row r="2024">
          <cell r="K2024">
            <v>0.23366873600438018</v>
          </cell>
        </row>
        <row r="2025">
          <cell r="K2025">
            <v>0.20523553611833292</v>
          </cell>
        </row>
        <row r="2026">
          <cell r="K2026">
            <v>0.21239961948810906</v>
          </cell>
        </row>
        <row r="2027">
          <cell r="K2027">
            <v>0.19874497037140371</v>
          </cell>
        </row>
        <row r="2028">
          <cell r="K2028">
            <v>0.18488844725642525</v>
          </cell>
        </row>
        <row r="2029">
          <cell r="K2029">
            <v>0.19873142676572908</v>
          </cell>
        </row>
        <row r="2030">
          <cell r="K2030">
            <v>0.24046030023895629</v>
          </cell>
        </row>
        <row r="2031">
          <cell r="K2031">
            <v>0.24696101146702307</v>
          </cell>
        </row>
        <row r="2032">
          <cell r="K2032">
            <v>0.25192996970494047</v>
          </cell>
        </row>
        <row r="2033">
          <cell r="K2033">
            <v>0.26064871858908017</v>
          </cell>
        </row>
        <row r="2034">
          <cell r="K2034">
            <v>0.25396467350581159</v>
          </cell>
        </row>
        <row r="2035">
          <cell r="K2035">
            <v>0.25844432172305304</v>
          </cell>
        </row>
        <row r="2036">
          <cell r="K2036">
            <v>0.24976478199306523</v>
          </cell>
        </row>
        <row r="2037">
          <cell r="K2037">
            <v>0.23782622277807017</v>
          </cell>
        </row>
        <row r="2038">
          <cell r="K2038">
            <v>0.19755269140334192</v>
          </cell>
        </row>
        <row r="2039">
          <cell r="K2039">
            <v>0.18259528163768071</v>
          </cell>
        </row>
        <row r="2040">
          <cell r="K2040">
            <v>0.20445572714291912</v>
          </cell>
        </row>
        <row r="2041">
          <cell r="K2041">
            <v>0.20930007289152486</v>
          </cell>
        </row>
        <row r="2042">
          <cell r="K2042">
            <v>0.2060962269245335</v>
          </cell>
        </row>
        <row r="2043">
          <cell r="K2043">
            <v>0.23807740668525393</v>
          </cell>
        </row>
        <row r="2044">
          <cell r="K2044">
            <v>0.25123557288140747</v>
          </cell>
        </row>
        <row r="2045">
          <cell r="K2045">
            <v>0.25777359809830003</v>
          </cell>
        </row>
        <row r="2046">
          <cell r="K2046">
            <v>0.25291342233503855</v>
          </cell>
        </row>
        <row r="2047">
          <cell r="K2047">
            <v>0.22983038370913253</v>
          </cell>
        </row>
        <row r="2048">
          <cell r="K2048">
            <v>0.24451104392398795</v>
          </cell>
        </row>
        <row r="2049">
          <cell r="K2049">
            <v>0.24449476701407882</v>
          </cell>
        </row>
        <row r="2050">
          <cell r="K2050">
            <v>0.28116380535280078</v>
          </cell>
        </row>
        <row r="2051">
          <cell r="K2051">
            <v>0.17789317609513472</v>
          </cell>
        </row>
        <row r="2052">
          <cell r="K2052">
            <v>0.21426964348382299</v>
          </cell>
        </row>
        <row r="2053">
          <cell r="K2053">
            <v>0.26451191941245461</v>
          </cell>
        </row>
        <row r="2054">
          <cell r="K2054">
            <v>0.23500010848048669</v>
          </cell>
        </row>
        <row r="2055">
          <cell r="K2055">
            <v>0.10832515252810117</v>
          </cell>
        </row>
        <row r="2056">
          <cell r="K2056">
            <v>0.25022522975224454</v>
          </cell>
        </row>
        <row r="2057">
          <cell r="K2057">
            <v>0.24852905503624959</v>
          </cell>
        </row>
        <row r="2058">
          <cell r="K2058">
            <v>0.25420381370769352</v>
          </cell>
        </row>
        <row r="2059">
          <cell r="K2059">
            <v>0.24704190150381225</v>
          </cell>
        </row>
        <row r="2060">
          <cell r="K2060">
            <v>0.19449284195574215</v>
          </cell>
        </row>
        <row r="2061">
          <cell r="K2061">
            <v>0.28040583004253322</v>
          </cell>
        </row>
        <row r="2062">
          <cell r="K2062">
            <v>0.26827384716853686</v>
          </cell>
        </row>
        <row r="2063">
          <cell r="K2063">
            <v>0.25682748083318774</v>
          </cell>
        </row>
        <row r="2064">
          <cell r="K2064">
            <v>0.18467837487432151</v>
          </cell>
        </row>
        <row r="2065">
          <cell r="K2065">
            <v>0.18501033889145022</v>
          </cell>
        </row>
        <row r="2066">
          <cell r="K2066">
            <v>0.19401608844745813</v>
          </cell>
        </row>
        <row r="2067">
          <cell r="K2067">
            <v>0.19745481587986163</v>
          </cell>
        </row>
        <row r="2068">
          <cell r="K2068">
            <v>0.23884038190690859</v>
          </cell>
        </row>
        <row r="2069">
          <cell r="K2069">
            <v>0.23230078877925994</v>
          </cell>
        </row>
        <row r="2070">
          <cell r="K2070">
            <v>0.25617065112194043</v>
          </cell>
        </row>
        <row r="2071">
          <cell r="K2071">
            <v>0.26415177102471166</v>
          </cell>
        </row>
        <row r="2072">
          <cell r="K2072">
            <v>0.24737678907408808</v>
          </cell>
        </row>
        <row r="2073">
          <cell r="K2073">
            <v>0.26570178015065526</v>
          </cell>
        </row>
        <row r="2074">
          <cell r="K2074">
            <v>0.24432430499423285</v>
          </cell>
        </row>
        <row r="2075">
          <cell r="K2075">
            <v>0.25057476111170557</v>
          </cell>
        </row>
        <row r="2076">
          <cell r="K2076">
            <v>0.23939915374340631</v>
          </cell>
        </row>
        <row r="2077">
          <cell r="K2077">
            <v>0.20984228791436682</v>
          </cell>
        </row>
        <row r="2078">
          <cell r="K2078">
            <v>0.20257520599104897</v>
          </cell>
        </row>
        <row r="2079">
          <cell r="K2079">
            <v>0.21930749326067941</v>
          </cell>
        </row>
        <row r="2080">
          <cell r="K2080">
            <v>0.1894584644319546</v>
          </cell>
        </row>
        <row r="2081">
          <cell r="K2081">
            <v>0.17881654840195024</v>
          </cell>
        </row>
        <row r="2082">
          <cell r="K2082">
            <v>0.23566619742324421</v>
          </cell>
        </row>
        <row r="2083">
          <cell r="K2083">
            <v>0.24846936139594619</v>
          </cell>
        </row>
        <row r="2084">
          <cell r="K2084">
            <v>0.25770595809354935</v>
          </cell>
        </row>
        <row r="2085">
          <cell r="K2085">
            <v>0.25815848308726019</v>
          </cell>
        </row>
        <row r="2086">
          <cell r="K2086">
            <v>0.25759164138566787</v>
          </cell>
        </row>
        <row r="2087">
          <cell r="K2087">
            <v>0.26289735783049933</v>
          </cell>
        </row>
        <row r="2088">
          <cell r="K2088">
            <v>0.24963611606480368</v>
          </cell>
        </row>
        <row r="2089">
          <cell r="K2089">
            <v>0.22987488471902917</v>
          </cell>
        </row>
        <row r="2090">
          <cell r="K2090">
            <v>0.21198909145569467</v>
          </cell>
        </row>
        <row r="2091">
          <cell r="K2091">
            <v>0.19104996873861324</v>
          </cell>
        </row>
        <row r="2092">
          <cell r="K2092">
            <v>0.18731330638940141</v>
          </cell>
        </row>
        <row r="2093">
          <cell r="K2093">
            <v>0.20474532740697157</v>
          </cell>
        </row>
        <row r="2094">
          <cell r="K2094">
            <v>0.20490230600931916</v>
          </cell>
        </row>
        <row r="2095">
          <cell r="K2095">
            <v>0.24204486485336285</v>
          </cell>
        </row>
        <row r="2096">
          <cell r="K2096">
            <v>0.26185309955256858</v>
          </cell>
        </row>
        <row r="2097">
          <cell r="K2097">
            <v>0.26724473755149625</v>
          </cell>
        </row>
        <row r="2098">
          <cell r="K2098">
            <v>0.22885729804257227</v>
          </cell>
        </row>
        <row r="2099">
          <cell r="K2099">
            <v>0.23521607105647435</v>
          </cell>
        </row>
        <row r="2100">
          <cell r="K2100">
            <v>0.24871135957575585</v>
          </cell>
        </row>
        <row r="2101">
          <cell r="K2101">
            <v>0.24006078801558697</v>
          </cell>
        </row>
        <row r="2102">
          <cell r="K2102">
            <v>0.27601178135218274</v>
          </cell>
        </row>
        <row r="2103">
          <cell r="K2103">
            <v>0.17100804227489955</v>
          </cell>
        </row>
        <row r="2104">
          <cell r="K2104">
            <v>0.20598097368167628</v>
          </cell>
        </row>
        <row r="2105">
          <cell r="K2105">
            <v>0.24097139116727354</v>
          </cell>
        </row>
        <row r="2106">
          <cell r="K2106">
            <v>0.25996095394207241</v>
          </cell>
        </row>
        <row r="2107">
          <cell r="K2107">
            <v>0.12207863893407812</v>
          </cell>
        </row>
        <row r="2108">
          <cell r="K2108">
            <v>0.24631225454975528</v>
          </cell>
        </row>
        <row r="2109">
          <cell r="K2109">
            <v>0.25364599150487321</v>
          </cell>
        </row>
        <row r="2110">
          <cell r="K2110">
            <v>0.25140378267360119</v>
          </cell>
        </row>
        <row r="2111">
          <cell r="K2111">
            <v>0.24863797127177026</v>
          </cell>
        </row>
        <row r="2112">
          <cell r="K2112">
            <v>0.23066885166210407</v>
          </cell>
        </row>
        <row r="2113">
          <cell r="K2113">
            <v>0.2722049451881437</v>
          </cell>
        </row>
        <row r="2114">
          <cell r="K2114">
            <v>0.2516798881907848</v>
          </cell>
        </row>
        <row r="2115">
          <cell r="K2115">
            <v>0.24544631495896738</v>
          </cell>
        </row>
        <row r="2116">
          <cell r="K2116">
            <v>0.19404784278261891</v>
          </cell>
        </row>
        <row r="2117">
          <cell r="K2117">
            <v>0.20144354450563665</v>
          </cell>
        </row>
        <row r="2118">
          <cell r="K2118">
            <v>0.20173968435166117</v>
          </cell>
        </row>
        <row r="2119">
          <cell r="K2119">
            <v>0.24837329409819342</v>
          </cell>
        </row>
        <row r="2120">
          <cell r="K2120">
            <v>0.15439563426188993</v>
          </cell>
        </row>
        <row r="2121">
          <cell r="K2121">
            <v>0.25091379313320056</v>
          </cell>
        </row>
        <row r="2122">
          <cell r="K2122">
            <v>0.25621984415619931</v>
          </cell>
        </row>
        <row r="2123">
          <cell r="K2123">
            <v>0.24608498986708965</v>
          </cell>
        </row>
        <row r="2124">
          <cell r="K2124">
            <v>0.24678137284351037</v>
          </cell>
        </row>
        <row r="2125">
          <cell r="K2125">
            <v>0.2718726196157033</v>
          </cell>
        </row>
        <row r="2126">
          <cell r="K2126">
            <v>0.24573110068171317</v>
          </cell>
        </row>
        <row r="2127">
          <cell r="K2127">
            <v>0.24422591459281659</v>
          </cell>
        </row>
        <row r="2128">
          <cell r="K2128">
            <v>0.23817036510976697</v>
          </cell>
        </row>
        <row r="2129">
          <cell r="K2129">
            <v>0.20252682079303103</v>
          </cell>
        </row>
        <row r="2130">
          <cell r="K2130">
            <v>0.20208909829165661</v>
          </cell>
        </row>
        <row r="2131">
          <cell r="K2131">
            <v>0.21741060226274589</v>
          </cell>
        </row>
        <row r="2132">
          <cell r="K2132">
            <v>0.18808236261843989</v>
          </cell>
        </row>
        <row r="2133">
          <cell r="K2133">
            <v>0.18989111603412651</v>
          </cell>
        </row>
        <row r="2134">
          <cell r="K2134">
            <v>0.24173363706313114</v>
          </cell>
        </row>
        <row r="2135">
          <cell r="K2135">
            <v>0.2579724983210957</v>
          </cell>
        </row>
        <row r="2136">
          <cell r="K2136">
            <v>0.2576369329935948</v>
          </cell>
        </row>
        <row r="2137">
          <cell r="K2137">
            <v>0.24265693162217827</v>
          </cell>
        </row>
        <row r="2138">
          <cell r="K2138">
            <v>0.26087354257872186</v>
          </cell>
        </row>
        <row r="2139">
          <cell r="K2139">
            <v>0.25506275765992747</v>
          </cell>
        </row>
        <row r="2140">
          <cell r="K2140">
            <v>0.25529389635986982</v>
          </cell>
        </row>
        <row r="2141">
          <cell r="K2141">
            <v>0.22876980340148076</v>
          </cell>
        </row>
        <row r="2142">
          <cell r="K2142">
            <v>0.20386405149718989</v>
          </cell>
        </row>
        <row r="2143">
          <cell r="K2143">
            <v>0.19815672478761931</v>
          </cell>
        </row>
        <row r="2144">
          <cell r="K2144">
            <v>0.19927835645984138</v>
          </cell>
        </row>
        <row r="2145">
          <cell r="K2145">
            <v>0.19927920180605777</v>
          </cell>
        </row>
        <row r="2146">
          <cell r="K2146">
            <v>0.19942166544929188</v>
          </cell>
        </row>
        <row r="2147">
          <cell r="K2147">
            <v>0.24796439395051059</v>
          </cell>
        </row>
        <row r="2148">
          <cell r="K2148">
            <v>0.25302116116856205</v>
          </cell>
        </row>
        <row r="2149">
          <cell r="K2149">
            <v>0.25148617094756814</v>
          </cell>
        </row>
        <row r="2150">
          <cell r="K2150">
            <v>0.24752827393335913</v>
          </cell>
        </row>
        <row r="2151">
          <cell r="K2151">
            <v>0.22535943551969834</v>
          </cell>
        </row>
        <row r="2152">
          <cell r="K2152">
            <v>0.24821545360021827</v>
          </cell>
        </row>
        <row r="2153">
          <cell r="K2153">
            <v>0.25098482146926765</v>
          </cell>
        </row>
        <row r="2154">
          <cell r="K2154">
            <v>0.27544028941081589</v>
          </cell>
        </row>
        <row r="2155">
          <cell r="K2155">
            <v>0.16456028250483604</v>
          </cell>
        </row>
        <row r="2156">
          <cell r="K2156">
            <v>0.18963608841918617</v>
          </cell>
        </row>
        <row r="2157">
          <cell r="K2157">
            <v>0.23141400187561678</v>
          </cell>
        </row>
        <row r="2158">
          <cell r="K2158">
            <v>0.30210539559567912</v>
          </cell>
        </row>
        <row r="2159">
          <cell r="K2159">
            <v>0.11228423160468202</v>
          </cell>
        </row>
        <row r="2160">
          <cell r="K2160">
            <v>0.26899899189152687</v>
          </cell>
        </row>
        <row r="2161">
          <cell r="K2161">
            <v>0.26162989532069036</v>
          </cell>
        </row>
        <row r="2162">
          <cell r="K2162">
            <v>0.26222576567058187</v>
          </cell>
        </row>
        <row r="2163">
          <cell r="K2163">
            <v>0.20714534711720087</v>
          </cell>
        </row>
        <row r="2164">
          <cell r="K2164">
            <v>0.21013488594792715</v>
          </cell>
        </row>
        <row r="2165">
          <cell r="K2165">
            <v>0.22591880457278207</v>
          </cell>
        </row>
        <row r="2166">
          <cell r="K2166">
            <v>0.2905772247984591</v>
          </cell>
        </row>
        <row r="2167">
          <cell r="K2167">
            <v>0.27336908468083126</v>
          </cell>
        </row>
        <row r="2168">
          <cell r="K2168">
            <v>0.20225210804933927</v>
          </cell>
        </row>
        <row r="2169">
          <cell r="K2169">
            <v>0.19742073996463361</v>
          </cell>
        </row>
        <row r="2170">
          <cell r="K2170">
            <v>0.19912762754511371</v>
          </cell>
        </row>
        <row r="2171">
          <cell r="K2171">
            <v>0.20106057250923379</v>
          </cell>
        </row>
        <row r="2172">
          <cell r="K2172">
            <v>0.20013895193167963</v>
          </cell>
        </row>
        <row r="2173">
          <cell r="K2173">
            <v>0.26602432963270689</v>
          </cell>
        </row>
        <row r="2174">
          <cell r="K2174">
            <v>0.31671580642966024</v>
          </cell>
        </row>
        <row r="2175">
          <cell r="K2175">
            <v>0.20152091636573874</v>
          </cell>
        </row>
        <row r="2176">
          <cell r="K2176">
            <v>0.21573894757189407</v>
          </cell>
        </row>
        <row r="2177">
          <cell r="K2177">
            <v>0.24536414584820626</v>
          </cell>
        </row>
        <row r="2178">
          <cell r="K2178">
            <v>0.27058517674202559</v>
          </cell>
        </row>
        <row r="2179">
          <cell r="K2179">
            <v>0.24227700822956877</v>
          </cell>
        </row>
        <row r="2180">
          <cell r="K2180">
            <v>0.24177366918019924</v>
          </cell>
        </row>
        <row r="2181">
          <cell r="K2181">
            <v>0.20491036941586915</v>
          </cell>
        </row>
        <row r="2182">
          <cell r="K2182">
            <v>0.19968944290095431</v>
          </cell>
        </row>
        <row r="2183">
          <cell r="K2183">
            <v>0.21368573789827491</v>
          </cell>
        </row>
        <row r="2184">
          <cell r="K2184">
            <v>0.19061399870249668</v>
          </cell>
        </row>
        <row r="2185">
          <cell r="K2185">
            <v>0.19110045108240506</v>
          </cell>
        </row>
        <row r="2186">
          <cell r="K2186">
            <v>0.24662131327929118</v>
          </cell>
        </row>
        <row r="2187">
          <cell r="K2187">
            <v>0.2468430371112115</v>
          </cell>
        </row>
        <row r="2188">
          <cell r="K2188">
            <v>0.24878911065287537</v>
          </cell>
        </row>
        <row r="2189">
          <cell r="K2189">
            <v>0.25774653895662197</v>
          </cell>
        </row>
        <row r="2190">
          <cell r="K2190">
            <v>0.21249109827726628</v>
          </cell>
        </row>
        <row r="2191">
          <cell r="K2191">
            <v>0.2624921847721175</v>
          </cell>
        </row>
        <row r="2192">
          <cell r="K2192">
            <v>0.26180680484847307</v>
          </cell>
        </row>
        <row r="2193">
          <cell r="K2193">
            <v>0.26320991210214301</v>
          </cell>
        </row>
        <row r="2194">
          <cell r="K2194">
            <v>0.20022067067525803</v>
          </cell>
        </row>
        <row r="2195">
          <cell r="K2195">
            <v>0.19340885904371002</v>
          </cell>
        </row>
        <row r="2196">
          <cell r="K2196">
            <v>0.20187327865649829</v>
          </cell>
        </row>
        <row r="2197">
          <cell r="K2197">
            <v>0.19816737335108162</v>
          </cell>
        </row>
        <row r="2198">
          <cell r="K2198">
            <v>0.20632981827345201</v>
          </cell>
        </row>
        <row r="2199">
          <cell r="K2199">
            <v>0.2627646652818354</v>
          </cell>
        </row>
        <row r="2200">
          <cell r="K2200">
            <v>0.31733544746453479</v>
          </cell>
        </row>
        <row r="2201">
          <cell r="K2201">
            <v>0.20576626600097855</v>
          </cell>
        </row>
        <row r="2202">
          <cell r="K2202">
            <v>0.21413362125265134</v>
          </cell>
        </row>
        <row r="2203">
          <cell r="K2203">
            <v>0.27903879066167547</v>
          </cell>
        </row>
        <row r="2204">
          <cell r="K2204">
            <v>0.24644345466928844</v>
          </cell>
        </row>
        <row r="2205">
          <cell r="K2205">
            <v>0.24084901866465605</v>
          </cell>
        </row>
        <row r="2206">
          <cell r="K2206">
            <v>0.23366873600438018</v>
          </cell>
        </row>
        <row r="2207">
          <cell r="K2207">
            <v>0.20523553611833292</v>
          </cell>
        </row>
        <row r="2208">
          <cell r="K2208">
            <v>0.21239961948810906</v>
          </cell>
        </row>
        <row r="2209">
          <cell r="K2209">
            <v>0.19874497037140371</v>
          </cell>
        </row>
        <row r="2210">
          <cell r="K2210">
            <v>0.18488844725642525</v>
          </cell>
        </row>
        <row r="2211">
          <cell r="K2211">
            <v>0.19873142676572908</v>
          </cell>
        </row>
        <row r="2212">
          <cell r="K2212">
            <v>0.24046030023895629</v>
          </cell>
        </row>
        <row r="2213">
          <cell r="K2213">
            <v>0.24696101146702307</v>
          </cell>
        </row>
        <row r="2214">
          <cell r="K2214">
            <v>0.25192996970494047</v>
          </cell>
        </row>
        <row r="2215">
          <cell r="K2215">
            <v>0.26064871858908017</v>
          </cell>
        </row>
        <row r="2216">
          <cell r="K2216">
            <v>0.25396467350581159</v>
          </cell>
        </row>
        <row r="2217">
          <cell r="K2217">
            <v>0.25844432172305304</v>
          </cell>
        </row>
        <row r="2218">
          <cell r="K2218">
            <v>0.24976478199306523</v>
          </cell>
        </row>
        <row r="2219">
          <cell r="K2219">
            <v>0.23782622277807017</v>
          </cell>
        </row>
        <row r="2220">
          <cell r="K2220">
            <v>0.19755269140334192</v>
          </cell>
        </row>
        <row r="2221">
          <cell r="K2221">
            <v>0.18259528163768071</v>
          </cell>
        </row>
        <row r="2222">
          <cell r="K2222">
            <v>0.20445572714291912</v>
          </cell>
        </row>
        <row r="2223">
          <cell r="K2223">
            <v>0.20930007289152486</v>
          </cell>
        </row>
        <row r="2224">
          <cell r="K2224">
            <v>0.2060962269245335</v>
          </cell>
        </row>
        <row r="2225">
          <cell r="K2225">
            <v>0.23807740668525393</v>
          </cell>
        </row>
        <row r="2226">
          <cell r="K2226">
            <v>0.25123557288140747</v>
          </cell>
        </row>
        <row r="2227">
          <cell r="K2227">
            <v>0.25777359809830003</v>
          </cell>
        </row>
        <row r="2228">
          <cell r="K2228">
            <v>0.25291342233503855</v>
          </cell>
        </row>
        <row r="2229">
          <cell r="K2229">
            <v>0.22983038370913253</v>
          </cell>
        </row>
        <row r="2230">
          <cell r="K2230">
            <v>0.24451104392398795</v>
          </cell>
        </row>
        <row r="2231">
          <cell r="K2231">
            <v>0.24449476701407882</v>
          </cell>
        </row>
        <row r="2232">
          <cell r="K2232">
            <v>0.28116380535280078</v>
          </cell>
        </row>
        <row r="2233">
          <cell r="K2233">
            <v>0.17789317609513472</v>
          </cell>
        </row>
        <row r="2234">
          <cell r="K2234">
            <v>0.21426964348382299</v>
          </cell>
        </row>
        <row r="2235">
          <cell r="K2235">
            <v>0.26451191941245461</v>
          </cell>
        </row>
        <row r="2236">
          <cell r="K2236">
            <v>0.23500010848048669</v>
          </cell>
        </row>
        <row r="2237">
          <cell r="K2237">
            <v>0.10832515252810117</v>
          </cell>
        </row>
        <row r="2238">
          <cell r="K2238">
            <v>0.25022522975224454</v>
          </cell>
        </row>
        <row r="2239">
          <cell r="K2239">
            <v>0.24852905503624959</v>
          </cell>
        </row>
        <row r="2240">
          <cell r="K2240">
            <v>0.25420381370769352</v>
          </cell>
        </row>
        <row r="2241">
          <cell r="K2241">
            <v>0.24704190150381225</v>
          </cell>
        </row>
        <row r="2242">
          <cell r="K2242">
            <v>0.19449284195574215</v>
          </cell>
        </row>
        <row r="2243">
          <cell r="K2243">
            <v>0.28040583004253322</v>
          </cell>
        </row>
        <row r="2244">
          <cell r="K2244">
            <v>0.26827384716853686</v>
          </cell>
        </row>
        <row r="2245">
          <cell r="K2245">
            <v>0.25682748083318774</v>
          </cell>
        </row>
        <row r="2246">
          <cell r="K2246">
            <v>0.18467837487432151</v>
          </cell>
        </row>
        <row r="2247">
          <cell r="K2247">
            <v>0.18501033889145022</v>
          </cell>
        </row>
        <row r="2248">
          <cell r="K2248">
            <v>0.19401608844745813</v>
          </cell>
        </row>
        <row r="2249">
          <cell r="K2249">
            <v>0.19745481587986163</v>
          </cell>
        </row>
        <row r="2250">
          <cell r="K2250">
            <v>0.23884038190690859</v>
          </cell>
        </row>
        <row r="2251">
          <cell r="K2251">
            <v>0.23230078877925994</v>
          </cell>
        </row>
        <row r="2252">
          <cell r="K2252">
            <v>0.25617065112194043</v>
          </cell>
        </row>
        <row r="2253">
          <cell r="K2253">
            <v>0.26415177102471166</v>
          </cell>
        </row>
        <row r="2254">
          <cell r="K2254">
            <v>0.24737678907408808</v>
          </cell>
        </row>
        <row r="2255">
          <cell r="K2255">
            <v>0.26570178015065526</v>
          </cell>
        </row>
        <row r="2256">
          <cell r="K2256">
            <v>0.24432430499423285</v>
          </cell>
        </row>
        <row r="2257">
          <cell r="K2257">
            <v>0.25057476111170557</v>
          </cell>
        </row>
        <row r="2258">
          <cell r="K2258">
            <v>0.23939915374340631</v>
          </cell>
        </row>
        <row r="2259">
          <cell r="K2259">
            <v>0.20984228791436682</v>
          </cell>
        </row>
        <row r="2260">
          <cell r="K2260">
            <v>0.20257520599104897</v>
          </cell>
        </row>
        <row r="2261">
          <cell r="K2261">
            <v>0.21930749326067941</v>
          </cell>
        </row>
        <row r="2262">
          <cell r="K2262">
            <v>0.1894584644319546</v>
          </cell>
        </row>
        <row r="2263">
          <cell r="K2263">
            <v>0.17881654840195024</v>
          </cell>
        </row>
        <row r="2264">
          <cell r="K2264">
            <v>0.23566619742324421</v>
          </cell>
        </row>
        <row r="2265">
          <cell r="K2265">
            <v>0.24846936139594619</v>
          </cell>
        </row>
        <row r="2266">
          <cell r="K2266">
            <v>0.25770595809354935</v>
          </cell>
        </row>
        <row r="2267">
          <cell r="K2267">
            <v>0.25815848308726019</v>
          </cell>
        </row>
        <row r="2268">
          <cell r="K2268">
            <v>0.25759164138566787</v>
          </cell>
        </row>
        <row r="2269">
          <cell r="K2269">
            <v>0.26289735783049933</v>
          </cell>
        </row>
        <row r="2270">
          <cell r="K2270">
            <v>0.24963611606480368</v>
          </cell>
        </row>
        <row r="2271">
          <cell r="K2271">
            <v>0.22987488471902917</v>
          </cell>
        </row>
        <row r="2272">
          <cell r="K2272">
            <v>0.21198909145569467</v>
          </cell>
        </row>
        <row r="2273">
          <cell r="K2273">
            <v>0.19104996873861324</v>
          </cell>
        </row>
        <row r="2274">
          <cell r="K2274">
            <v>0.18731330638940141</v>
          </cell>
        </row>
        <row r="2275">
          <cell r="K2275">
            <v>0.20474532740697157</v>
          </cell>
        </row>
        <row r="2276">
          <cell r="K2276">
            <v>0.20490230600931916</v>
          </cell>
        </row>
        <row r="2277">
          <cell r="K2277">
            <v>0.24204486485336285</v>
          </cell>
        </row>
        <row r="2278">
          <cell r="K2278">
            <v>0.26185309955256858</v>
          </cell>
        </row>
        <row r="2279">
          <cell r="K2279">
            <v>0.26724473755149625</v>
          </cell>
        </row>
        <row r="2280">
          <cell r="K2280">
            <v>0.22885729804257227</v>
          </cell>
        </row>
        <row r="2281">
          <cell r="K2281">
            <v>0.23521607105647435</v>
          </cell>
        </row>
        <row r="2282">
          <cell r="K2282">
            <v>0.24871135957575585</v>
          </cell>
        </row>
        <row r="2283">
          <cell r="K2283">
            <v>0.24006078801558697</v>
          </cell>
        </row>
        <row r="2284">
          <cell r="K2284">
            <v>0.27601178135218274</v>
          </cell>
        </row>
        <row r="2285">
          <cell r="K2285">
            <v>0.17100804227489955</v>
          </cell>
        </row>
        <row r="2286">
          <cell r="K2286">
            <v>0.20598097368167628</v>
          </cell>
        </row>
        <row r="2287">
          <cell r="K2287">
            <v>0.24097139116727354</v>
          </cell>
        </row>
        <row r="2288">
          <cell r="K2288">
            <v>0.25996095394207241</v>
          </cell>
        </row>
        <row r="2289">
          <cell r="K2289">
            <v>0.12207863893407812</v>
          </cell>
        </row>
        <row r="2290">
          <cell r="K2290">
            <v>0.24631225454975528</v>
          </cell>
        </row>
        <row r="2291">
          <cell r="K2291">
            <v>0.25364599150487321</v>
          </cell>
        </row>
        <row r="2292">
          <cell r="K2292">
            <v>0.25140378267360119</v>
          </cell>
        </row>
        <row r="2293">
          <cell r="K2293">
            <v>0.24863797127177026</v>
          </cell>
        </row>
        <row r="2294">
          <cell r="K2294">
            <v>0.23066885166210407</v>
          </cell>
        </row>
        <row r="2295">
          <cell r="K2295">
            <v>0.2722049451881437</v>
          </cell>
        </row>
        <row r="2296">
          <cell r="K2296">
            <v>0.2516798881907848</v>
          </cell>
        </row>
        <row r="2297">
          <cell r="K2297">
            <v>0.24544631495896738</v>
          </cell>
        </row>
        <row r="2298">
          <cell r="K2298">
            <v>0.19404784278261891</v>
          </cell>
        </row>
        <row r="2299">
          <cell r="K2299">
            <v>0.20144354450563665</v>
          </cell>
        </row>
        <row r="2300">
          <cell r="K2300">
            <v>0.20173968435166117</v>
          </cell>
        </row>
        <row r="2301">
          <cell r="K2301">
            <v>0.24837329409819342</v>
          </cell>
        </row>
        <row r="2302">
          <cell r="K2302">
            <v>0.15439563426188993</v>
          </cell>
        </row>
        <row r="2303">
          <cell r="K2303">
            <v>0.25091379313320056</v>
          </cell>
        </row>
        <row r="2304">
          <cell r="K2304">
            <v>0.25621984415619931</v>
          </cell>
        </row>
        <row r="2305">
          <cell r="K2305">
            <v>0.24608498986708965</v>
          </cell>
        </row>
        <row r="2306">
          <cell r="K2306">
            <v>0.24678137284351037</v>
          </cell>
        </row>
        <row r="2307">
          <cell r="K2307">
            <v>0.2718726196157033</v>
          </cell>
        </row>
        <row r="2308">
          <cell r="K2308">
            <v>0.24573110068171317</v>
          </cell>
        </row>
        <row r="2309">
          <cell r="K2309">
            <v>0.24422591459281659</v>
          </cell>
        </row>
        <row r="2310">
          <cell r="K2310">
            <v>0.23817036510976697</v>
          </cell>
        </row>
        <row r="2311">
          <cell r="K2311">
            <v>0.20252682079303103</v>
          </cell>
        </row>
        <row r="2312">
          <cell r="K2312">
            <v>0.20208909829165661</v>
          </cell>
        </row>
        <row r="2313">
          <cell r="K2313">
            <v>0.21741060226274589</v>
          </cell>
        </row>
        <row r="2314">
          <cell r="K2314">
            <v>0.18808236261843989</v>
          </cell>
        </row>
        <row r="2315">
          <cell r="K2315">
            <v>0.18989111603412651</v>
          </cell>
        </row>
        <row r="2316">
          <cell r="K2316">
            <v>0.24173363706313114</v>
          </cell>
        </row>
        <row r="2317">
          <cell r="K2317">
            <v>0.2579724983210957</v>
          </cell>
        </row>
        <row r="2318">
          <cell r="K2318">
            <v>0.2576369329935948</v>
          </cell>
        </row>
        <row r="2319">
          <cell r="K2319">
            <v>0.24265693162217827</v>
          </cell>
        </row>
        <row r="2320">
          <cell r="K2320">
            <v>0.26087354257872186</v>
          </cell>
        </row>
        <row r="2321">
          <cell r="K2321">
            <v>0.25506275765992747</v>
          </cell>
        </row>
        <row r="2322">
          <cell r="K2322">
            <v>0.25529389635986982</v>
          </cell>
        </row>
        <row r="2323">
          <cell r="K2323">
            <v>0.22876980340148076</v>
          </cell>
        </row>
        <row r="2324">
          <cell r="K2324">
            <v>0.20386405149718989</v>
          </cell>
        </row>
        <row r="2325">
          <cell r="K2325">
            <v>0.19815672478761931</v>
          </cell>
        </row>
        <row r="2326">
          <cell r="K2326">
            <v>0.19927835645984138</v>
          </cell>
        </row>
        <row r="2327">
          <cell r="K2327">
            <v>0.19927920180605777</v>
          </cell>
        </row>
        <row r="2328">
          <cell r="K2328">
            <v>0.19942166544929188</v>
          </cell>
        </row>
        <row r="2329">
          <cell r="K2329">
            <v>0.24796439395051059</v>
          </cell>
        </row>
        <row r="2330">
          <cell r="K2330">
            <v>0.25302116116856205</v>
          </cell>
        </row>
        <row r="2331">
          <cell r="K2331">
            <v>0.25148617094756814</v>
          </cell>
        </row>
        <row r="2332">
          <cell r="K2332">
            <v>0.24752827393335913</v>
          </cell>
        </row>
        <row r="2333">
          <cell r="K2333">
            <v>0.22535943551969834</v>
          </cell>
        </row>
        <row r="2334">
          <cell r="K2334">
            <v>0.24821545360021827</v>
          </cell>
        </row>
        <row r="2335">
          <cell r="K2335">
            <v>0.25098482146926765</v>
          </cell>
        </row>
        <row r="2336">
          <cell r="K2336">
            <v>0.27544028941081589</v>
          </cell>
        </row>
        <row r="2337">
          <cell r="K2337">
            <v>0.16456028250483604</v>
          </cell>
        </row>
        <row r="2338">
          <cell r="K2338">
            <v>0.18963608841918617</v>
          </cell>
        </row>
        <row r="2339">
          <cell r="K2339">
            <v>0.23141400187561678</v>
          </cell>
        </row>
        <row r="2340">
          <cell r="K2340">
            <v>0.30210539559567912</v>
          </cell>
        </row>
        <row r="2341">
          <cell r="K2341">
            <v>0.11228423160468202</v>
          </cell>
        </row>
        <row r="2342">
          <cell r="K2342">
            <v>0.26899899189152687</v>
          </cell>
        </row>
        <row r="2343">
          <cell r="K2343">
            <v>0.26162989532069036</v>
          </cell>
        </row>
        <row r="2344">
          <cell r="K2344">
            <v>0.26222576567058187</v>
          </cell>
        </row>
        <row r="2345">
          <cell r="K2345">
            <v>0.20714534711720087</v>
          </cell>
        </row>
        <row r="2346">
          <cell r="K2346">
            <v>0.21013488594792715</v>
          </cell>
        </row>
        <row r="2347">
          <cell r="K2347">
            <v>0.22591880457278207</v>
          </cell>
        </row>
        <row r="2348">
          <cell r="K2348">
            <v>0.2905772247984591</v>
          </cell>
        </row>
        <row r="2349">
          <cell r="K2349">
            <v>0.27336908468083126</v>
          </cell>
        </row>
        <row r="2350">
          <cell r="K2350">
            <v>0.20225210804933927</v>
          </cell>
        </row>
        <row r="2351">
          <cell r="K2351">
            <v>0.19742073996463361</v>
          </cell>
        </row>
        <row r="2352">
          <cell r="K2352">
            <v>0.19912762754511371</v>
          </cell>
        </row>
        <row r="2353">
          <cell r="K2353">
            <v>0.20106057250923379</v>
          </cell>
        </row>
        <row r="2354">
          <cell r="K2354">
            <v>0.20013895193167963</v>
          </cell>
        </row>
        <row r="2355">
          <cell r="K2355">
            <v>0.26602432963270689</v>
          </cell>
        </row>
        <row r="2356">
          <cell r="K2356">
            <v>0.31671580642966024</v>
          </cell>
        </row>
        <row r="2357">
          <cell r="K2357">
            <v>0.20152091636573874</v>
          </cell>
        </row>
        <row r="2358">
          <cell r="K2358">
            <v>0.21573894757189407</v>
          </cell>
        </row>
        <row r="2359">
          <cell r="K2359">
            <v>0.24536414584820626</v>
          </cell>
        </row>
        <row r="2360">
          <cell r="K2360">
            <v>0.27058517674202559</v>
          </cell>
        </row>
        <row r="2361">
          <cell r="K2361">
            <v>0.24227700822956877</v>
          </cell>
        </row>
        <row r="2362">
          <cell r="K2362">
            <v>0.24177366918019924</v>
          </cell>
        </row>
        <row r="2363">
          <cell r="K2363">
            <v>0.20491036941586915</v>
          </cell>
        </row>
        <row r="2364">
          <cell r="K2364">
            <v>0.19968944290095431</v>
          </cell>
        </row>
        <row r="2365">
          <cell r="K2365">
            <v>0.21368573789827491</v>
          </cell>
        </row>
        <row r="2366">
          <cell r="K2366">
            <v>0.19061399870249668</v>
          </cell>
        </row>
        <row r="2367">
          <cell r="K2367">
            <v>0.19110045108240506</v>
          </cell>
        </row>
        <row r="2368">
          <cell r="K2368">
            <v>0.24662131327929118</v>
          </cell>
        </row>
        <row r="2369">
          <cell r="K2369">
            <v>0.2468430371112115</v>
          </cell>
        </row>
        <row r="2370">
          <cell r="K2370">
            <v>0.24878911065287537</v>
          </cell>
        </row>
        <row r="2371">
          <cell r="K2371">
            <v>0.25774653895662197</v>
          </cell>
        </row>
        <row r="2372">
          <cell r="K2372">
            <v>0.21249109827726628</v>
          </cell>
        </row>
        <row r="2373">
          <cell r="K2373">
            <v>0.2624921847721175</v>
          </cell>
        </row>
        <row r="2374">
          <cell r="K2374">
            <v>0.26180680484847307</v>
          </cell>
        </row>
        <row r="2375">
          <cell r="K2375">
            <v>0.26320991210214301</v>
          </cell>
        </row>
        <row r="2376">
          <cell r="K2376">
            <v>0.20022067067525803</v>
          </cell>
        </row>
        <row r="2377">
          <cell r="K2377">
            <v>0.19340885904371002</v>
          </cell>
        </row>
        <row r="2378">
          <cell r="K2378">
            <v>0.20187327865649829</v>
          </cell>
        </row>
        <row r="2379">
          <cell r="K2379">
            <v>0.19816737335108162</v>
          </cell>
        </row>
        <row r="2380">
          <cell r="K2380">
            <v>0.20632981827345201</v>
          </cell>
        </row>
        <row r="2381">
          <cell r="K2381">
            <v>0.2627646652818354</v>
          </cell>
        </row>
        <row r="2382">
          <cell r="K2382">
            <v>0.31733544746453479</v>
          </cell>
        </row>
        <row r="2383">
          <cell r="K2383">
            <v>0.20576626600097855</v>
          </cell>
        </row>
        <row r="2384">
          <cell r="K2384">
            <v>0.21413362125265134</v>
          </cell>
        </row>
        <row r="2385">
          <cell r="K2385">
            <v>0.27903879066167547</v>
          </cell>
        </row>
        <row r="2386">
          <cell r="K2386">
            <v>0.24644345466928844</v>
          </cell>
        </row>
        <row r="2387">
          <cell r="K2387">
            <v>0.24084901866465605</v>
          </cell>
        </row>
        <row r="2388">
          <cell r="K2388">
            <v>0.23366873600438018</v>
          </cell>
        </row>
        <row r="2389">
          <cell r="K2389">
            <v>0.20523553611833292</v>
          </cell>
        </row>
        <row r="2390">
          <cell r="K2390">
            <v>0.21239961948810906</v>
          </cell>
        </row>
        <row r="2391">
          <cell r="K2391">
            <v>0.19874497037140371</v>
          </cell>
        </row>
        <row r="2392">
          <cell r="K2392">
            <v>0.18488844725642525</v>
          </cell>
        </row>
        <row r="2393">
          <cell r="K2393">
            <v>0.19873142676572908</v>
          </cell>
        </row>
        <row r="2394">
          <cell r="K2394">
            <v>0.24046030023895629</v>
          </cell>
        </row>
        <row r="2395">
          <cell r="K2395">
            <v>0.24696101146702307</v>
          </cell>
        </row>
        <row r="2396">
          <cell r="K2396">
            <v>0.25192996970494047</v>
          </cell>
        </row>
        <row r="2397">
          <cell r="K2397">
            <v>0.26064871858908017</v>
          </cell>
        </row>
        <row r="2398">
          <cell r="K2398">
            <v>0.25396467350581159</v>
          </cell>
        </row>
        <row r="2399">
          <cell r="K2399">
            <v>0.25844432172305304</v>
          </cell>
        </row>
        <row r="2400">
          <cell r="K2400">
            <v>0.24976478199306523</v>
          </cell>
        </row>
        <row r="2401">
          <cell r="K2401">
            <v>0.23782622277807017</v>
          </cell>
        </row>
        <row r="2402">
          <cell r="K2402">
            <v>0.19755269140334192</v>
          </cell>
        </row>
        <row r="2403">
          <cell r="K2403">
            <v>0.18259528163768071</v>
          </cell>
        </row>
        <row r="2404">
          <cell r="K2404">
            <v>0.20445572714291912</v>
          </cell>
        </row>
        <row r="2405">
          <cell r="K2405">
            <v>0.20930007289152486</v>
          </cell>
        </row>
        <row r="2406">
          <cell r="K2406">
            <v>0.2060962269245335</v>
          </cell>
        </row>
        <row r="2407">
          <cell r="K2407">
            <v>0.23807740668525393</v>
          </cell>
        </row>
        <row r="2408">
          <cell r="K2408">
            <v>0.25123557288140747</v>
          </cell>
        </row>
        <row r="2409">
          <cell r="K2409">
            <v>0.25777359809830003</v>
          </cell>
        </row>
        <row r="2410">
          <cell r="K2410">
            <v>0.25291342233503855</v>
          </cell>
        </row>
        <row r="2411">
          <cell r="K2411">
            <v>0.22983038370913253</v>
          </cell>
        </row>
        <row r="2412">
          <cell r="K2412">
            <v>0.24451104392398795</v>
          </cell>
        </row>
        <row r="2413">
          <cell r="K2413">
            <v>0.24449476701407882</v>
          </cell>
        </row>
        <row r="2414">
          <cell r="K2414">
            <v>0.28116380535280078</v>
          </cell>
        </row>
        <row r="2415">
          <cell r="K2415">
            <v>0.17789317609513472</v>
          </cell>
        </row>
        <row r="2416">
          <cell r="K2416">
            <v>0.21426964348382299</v>
          </cell>
        </row>
        <row r="2417">
          <cell r="K2417">
            <v>0.26451191941245461</v>
          </cell>
        </row>
        <row r="2418">
          <cell r="K2418">
            <v>0.23500010848048669</v>
          </cell>
        </row>
        <row r="2419">
          <cell r="K2419">
            <v>0.10832515252810117</v>
          </cell>
        </row>
        <row r="2420">
          <cell r="K2420">
            <v>0.25022522975224454</v>
          </cell>
        </row>
        <row r="2421">
          <cell r="K2421">
            <v>0.24852905503624959</v>
          </cell>
        </row>
        <row r="2422">
          <cell r="K2422">
            <v>0.25420381370769352</v>
          </cell>
        </row>
        <row r="2423">
          <cell r="K2423">
            <v>0.24704190150381225</v>
          </cell>
        </row>
        <row r="2424">
          <cell r="K2424">
            <v>0.19449284195574215</v>
          </cell>
        </row>
        <row r="2425">
          <cell r="K2425">
            <v>0.28040583004253322</v>
          </cell>
        </row>
        <row r="2426">
          <cell r="K2426">
            <v>0.26827384716853686</v>
          </cell>
        </row>
        <row r="2427">
          <cell r="K2427">
            <v>0.25682748083318774</v>
          </cell>
        </row>
        <row r="2428">
          <cell r="K2428">
            <v>0.18467837487432151</v>
          </cell>
        </row>
        <row r="2429">
          <cell r="K2429">
            <v>0.18501033889145022</v>
          </cell>
        </row>
        <row r="2430">
          <cell r="K2430">
            <v>0.19401608844745813</v>
          </cell>
        </row>
        <row r="2431">
          <cell r="K2431">
            <v>0.19745481587986163</v>
          </cell>
        </row>
        <row r="2432">
          <cell r="K2432">
            <v>0.23884038190690859</v>
          </cell>
        </row>
        <row r="2433">
          <cell r="K2433">
            <v>0.23230078877925994</v>
          </cell>
        </row>
        <row r="2434">
          <cell r="K2434">
            <v>0.25617065112194043</v>
          </cell>
        </row>
        <row r="2435">
          <cell r="K2435">
            <v>0.26415177102471166</v>
          </cell>
        </row>
        <row r="2436">
          <cell r="K2436">
            <v>0.24737678907408808</v>
          </cell>
        </row>
        <row r="2437">
          <cell r="K2437">
            <v>0.26570178015065526</v>
          </cell>
        </row>
        <row r="2438">
          <cell r="K2438">
            <v>0.24432430499423285</v>
          </cell>
        </row>
        <row r="2439">
          <cell r="K2439">
            <v>0.25057476111170557</v>
          </cell>
        </row>
        <row r="2440">
          <cell r="K2440">
            <v>0.23939915374340631</v>
          </cell>
        </row>
        <row r="2441">
          <cell r="K2441">
            <v>0.20984228791436682</v>
          </cell>
        </row>
        <row r="2442">
          <cell r="K2442">
            <v>0.20257520599104897</v>
          </cell>
        </row>
        <row r="2443">
          <cell r="K2443">
            <v>0.21930749326067941</v>
          </cell>
        </row>
        <row r="2444">
          <cell r="K2444">
            <v>0.1894584644319546</v>
          </cell>
        </row>
        <row r="2445">
          <cell r="K2445">
            <v>0.17881654840195024</v>
          </cell>
        </row>
        <row r="2446">
          <cell r="K2446">
            <v>0.23566619742324421</v>
          </cell>
        </row>
        <row r="2447">
          <cell r="K2447">
            <v>0.24846936139594619</v>
          </cell>
        </row>
        <row r="2448">
          <cell r="K2448">
            <v>0.25770595809354935</v>
          </cell>
        </row>
        <row r="2449">
          <cell r="K2449">
            <v>0.25815848308726019</v>
          </cell>
        </row>
        <row r="2450">
          <cell r="K2450">
            <v>0.25759164138566787</v>
          </cell>
        </row>
        <row r="2451">
          <cell r="K2451">
            <v>0.26289735783049933</v>
          </cell>
        </row>
        <row r="2452">
          <cell r="K2452">
            <v>0.24963611606480368</v>
          </cell>
        </row>
        <row r="2453">
          <cell r="K2453">
            <v>0.22987488471902917</v>
          </cell>
        </row>
        <row r="2454">
          <cell r="K2454">
            <v>0.21198909145569467</v>
          </cell>
        </row>
        <row r="2455">
          <cell r="K2455">
            <v>0.19104996873861324</v>
          </cell>
        </row>
        <row r="2456">
          <cell r="K2456">
            <v>0.18731330638940141</v>
          </cell>
        </row>
        <row r="2457">
          <cell r="K2457">
            <v>0.20474532740697157</v>
          </cell>
        </row>
        <row r="2458">
          <cell r="K2458">
            <v>0.20490230600931916</v>
          </cell>
        </row>
        <row r="2459">
          <cell r="K2459">
            <v>0.24204486485336285</v>
          </cell>
        </row>
        <row r="2460">
          <cell r="K2460">
            <v>0.26185309955256858</v>
          </cell>
        </row>
        <row r="2461">
          <cell r="K2461">
            <v>0.26724473755149625</v>
          </cell>
        </row>
        <row r="2462">
          <cell r="K2462">
            <v>0.22885729804257227</v>
          </cell>
        </row>
        <row r="2463">
          <cell r="K2463">
            <v>0.23521607105647435</v>
          </cell>
        </row>
        <row r="2464">
          <cell r="K2464">
            <v>0.24871135957575585</v>
          </cell>
        </row>
        <row r="2465">
          <cell r="K2465">
            <v>0.24006078801558697</v>
          </cell>
        </row>
        <row r="2466">
          <cell r="K2466">
            <v>0.27601178135218274</v>
          </cell>
        </row>
        <row r="2467">
          <cell r="K2467">
            <v>0.17100804227489955</v>
          </cell>
        </row>
        <row r="2468">
          <cell r="K2468">
            <v>0.20598097368167628</v>
          </cell>
        </row>
        <row r="2469">
          <cell r="K2469">
            <v>0.24097139116727354</v>
          </cell>
        </row>
        <row r="2470">
          <cell r="K2470">
            <v>0.25996095394207241</v>
          </cell>
        </row>
        <row r="2471">
          <cell r="K2471">
            <v>0.12207863893407812</v>
          </cell>
        </row>
        <row r="2472">
          <cell r="K2472">
            <v>0.24631225454975528</v>
          </cell>
        </row>
        <row r="2473">
          <cell r="K2473">
            <v>0.25364599150487321</v>
          </cell>
        </row>
        <row r="2474">
          <cell r="K2474">
            <v>0.25140378267360119</v>
          </cell>
        </row>
        <row r="2475">
          <cell r="K2475">
            <v>0.24863797127177026</v>
          </cell>
        </row>
        <row r="2476">
          <cell r="K2476">
            <v>0.23066885166210407</v>
          </cell>
        </row>
        <row r="2477">
          <cell r="K2477">
            <v>0.2722049451881437</v>
          </cell>
        </row>
        <row r="2478">
          <cell r="K2478">
            <v>0.2516798881907848</v>
          </cell>
        </row>
        <row r="2479">
          <cell r="K2479">
            <v>0.24544631495896738</v>
          </cell>
        </row>
        <row r="2480">
          <cell r="K2480">
            <v>0.19404784278261891</v>
          </cell>
        </row>
        <row r="2481">
          <cell r="K2481">
            <v>0.20144354450563665</v>
          </cell>
        </row>
        <row r="2482">
          <cell r="K2482">
            <v>0.20173968435166117</v>
          </cell>
        </row>
        <row r="2483">
          <cell r="K2483">
            <v>0.24837329409819342</v>
          </cell>
        </row>
        <row r="2484">
          <cell r="K2484">
            <v>0.15439563426188993</v>
          </cell>
        </row>
        <row r="2485">
          <cell r="K2485">
            <v>0.25091379313320056</v>
          </cell>
        </row>
        <row r="2486">
          <cell r="K2486">
            <v>0.25621984415619931</v>
          </cell>
        </row>
        <row r="2487">
          <cell r="K2487">
            <v>0.24608498986708965</v>
          </cell>
        </row>
        <row r="2488">
          <cell r="K2488">
            <v>0.24678137284351037</v>
          </cell>
        </row>
        <row r="2489">
          <cell r="K2489">
            <v>0.2718726196157033</v>
          </cell>
        </row>
        <row r="2490">
          <cell r="K2490">
            <v>0.24573110068171317</v>
          </cell>
        </row>
        <row r="2491">
          <cell r="K2491">
            <v>0.24422591459281659</v>
          </cell>
        </row>
        <row r="2492">
          <cell r="K2492">
            <v>0.23817036510976697</v>
          </cell>
        </row>
        <row r="2493">
          <cell r="K2493">
            <v>0.20252682079303103</v>
          </cell>
        </row>
        <row r="2494">
          <cell r="K2494">
            <v>0.20208909829165661</v>
          </cell>
        </row>
        <row r="2495">
          <cell r="K2495">
            <v>0.21741060226274589</v>
          </cell>
        </row>
        <row r="2496">
          <cell r="K2496">
            <v>0.18808236261843989</v>
          </cell>
        </row>
        <row r="2497">
          <cell r="K2497">
            <v>0.18989111603412651</v>
          </cell>
        </row>
        <row r="2498">
          <cell r="K2498">
            <v>0.24173363706313114</v>
          </cell>
        </row>
        <row r="2499">
          <cell r="K2499">
            <v>0.2579724983210957</v>
          </cell>
        </row>
        <row r="2500">
          <cell r="K2500">
            <v>0.2576369329935948</v>
          </cell>
        </row>
        <row r="2501">
          <cell r="K2501">
            <v>0.24265693162217827</v>
          </cell>
        </row>
        <row r="2502">
          <cell r="K2502">
            <v>0.26087354257872186</v>
          </cell>
        </row>
        <row r="2503">
          <cell r="K2503">
            <v>0.25506275765992747</v>
          </cell>
        </row>
        <row r="2504">
          <cell r="K2504">
            <v>0.25529389635986982</v>
          </cell>
        </row>
        <row r="2505">
          <cell r="K2505">
            <v>0.22876980340148076</v>
          </cell>
        </row>
        <row r="2506">
          <cell r="K2506">
            <v>0.20386405149718989</v>
          </cell>
        </row>
        <row r="2507">
          <cell r="K2507">
            <v>0.19815672478761931</v>
          </cell>
        </row>
        <row r="2508">
          <cell r="K2508">
            <v>0.19927835645984138</v>
          </cell>
        </row>
        <row r="2509">
          <cell r="K2509">
            <v>0.19927920180605777</v>
          </cell>
        </row>
        <row r="2510">
          <cell r="K2510">
            <v>0.19942166544929188</v>
          </cell>
        </row>
        <row r="2511">
          <cell r="K2511">
            <v>0.24796439395051059</v>
          </cell>
        </row>
        <row r="2512">
          <cell r="K2512">
            <v>0.25302116116856205</v>
          </cell>
        </row>
        <row r="2513">
          <cell r="K2513">
            <v>0.25148617094756814</v>
          </cell>
        </row>
        <row r="2514">
          <cell r="K2514">
            <v>0.24752827393335913</v>
          </cell>
        </row>
        <row r="2515">
          <cell r="K2515">
            <v>0.22535943551969834</v>
          </cell>
        </row>
        <row r="2516">
          <cell r="K2516">
            <v>0.24821545360021827</v>
          </cell>
        </row>
        <row r="2517">
          <cell r="K2517">
            <v>0.25098482146926765</v>
          </cell>
        </row>
        <row r="2518">
          <cell r="K2518">
            <v>0.27544028941081589</v>
          </cell>
        </row>
        <row r="2519">
          <cell r="K2519">
            <v>0.16456028250483604</v>
          </cell>
        </row>
        <row r="2520">
          <cell r="K2520">
            <v>0.18963608841918617</v>
          </cell>
        </row>
        <row r="2521">
          <cell r="K2521">
            <v>0.23141400187561678</v>
          </cell>
        </row>
        <row r="2522">
          <cell r="K2522">
            <v>0.30210539559567912</v>
          </cell>
        </row>
        <row r="2523">
          <cell r="K2523">
            <v>0.11228423160468202</v>
          </cell>
        </row>
        <row r="2524">
          <cell r="K2524">
            <v>0.26899899189152687</v>
          </cell>
        </row>
        <row r="2525">
          <cell r="K2525">
            <v>0.26162989532069036</v>
          </cell>
        </row>
        <row r="2526">
          <cell r="K2526">
            <v>0.26222576567058187</v>
          </cell>
        </row>
        <row r="2527">
          <cell r="K2527">
            <v>0.20714534711720087</v>
          </cell>
        </row>
        <row r="2528">
          <cell r="K2528">
            <v>0.21013488594792715</v>
          </cell>
        </row>
        <row r="2529">
          <cell r="K2529">
            <v>0.22591880457278207</v>
          </cell>
        </row>
        <row r="2530">
          <cell r="K2530">
            <v>0.2905772247984591</v>
          </cell>
        </row>
        <row r="2531">
          <cell r="K2531">
            <v>0.27336908468083126</v>
          </cell>
        </row>
        <row r="2532">
          <cell r="K2532">
            <v>0.20225210804933927</v>
          </cell>
        </row>
        <row r="2533">
          <cell r="K2533">
            <v>0.19742073996463361</v>
          </cell>
        </row>
        <row r="2534">
          <cell r="K2534">
            <v>0.19912762754511371</v>
          </cell>
        </row>
        <row r="2535">
          <cell r="K2535">
            <v>0.20106057250923379</v>
          </cell>
        </row>
        <row r="2536">
          <cell r="K2536">
            <v>0.20013895193167963</v>
          </cell>
        </row>
        <row r="2537">
          <cell r="K2537">
            <v>0.26602432963270689</v>
          </cell>
        </row>
        <row r="2538">
          <cell r="K2538">
            <v>0.31671580642966024</v>
          </cell>
        </row>
        <row r="2539">
          <cell r="K2539">
            <v>0.20152091636573874</v>
          </cell>
        </row>
        <row r="2540">
          <cell r="K2540">
            <v>0.21573894757189407</v>
          </cell>
        </row>
        <row r="2541">
          <cell r="K2541">
            <v>0.24536414584820626</v>
          </cell>
        </row>
        <row r="2542">
          <cell r="K2542">
            <v>0.27058517674202559</v>
          </cell>
        </row>
        <row r="2543">
          <cell r="K2543">
            <v>0.24227700822956877</v>
          </cell>
        </row>
        <row r="2544">
          <cell r="K2544">
            <v>0.24177366918019924</v>
          </cell>
        </row>
        <row r="2545">
          <cell r="K2545">
            <v>0.20491036941586915</v>
          </cell>
        </row>
        <row r="2546">
          <cell r="K2546">
            <v>0.19968944290095431</v>
          </cell>
        </row>
        <row r="2547">
          <cell r="K2547">
            <v>0.21368573789827491</v>
          </cell>
        </row>
        <row r="2548">
          <cell r="K2548">
            <v>0.19061399870249668</v>
          </cell>
        </row>
        <row r="2549">
          <cell r="K2549">
            <v>0.19110045108240506</v>
          </cell>
        </row>
        <row r="2550">
          <cell r="K2550">
            <v>0.24662131327929118</v>
          </cell>
        </row>
        <row r="2551">
          <cell r="K2551">
            <v>0.2468430371112115</v>
          </cell>
        </row>
        <row r="2552">
          <cell r="K2552">
            <v>0.24878911065287537</v>
          </cell>
        </row>
        <row r="2553">
          <cell r="K2553">
            <v>0.25774653895662197</v>
          </cell>
        </row>
        <row r="2554">
          <cell r="K2554">
            <v>0.21249109827726628</v>
          </cell>
        </row>
        <row r="2555">
          <cell r="K2555">
            <v>0.2624921847721175</v>
          </cell>
        </row>
        <row r="2556">
          <cell r="K2556">
            <v>0.26180680484847307</v>
          </cell>
        </row>
        <row r="2557">
          <cell r="K2557">
            <v>0.26320991210214301</v>
          </cell>
        </row>
        <row r="2558">
          <cell r="K2558">
            <v>0.20022067067525803</v>
          </cell>
        </row>
        <row r="2559">
          <cell r="K2559">
            <v>0.19340885904371002</v>
          </cell>
        </row>
        <row r="2560">
          <cell r="K2560">
            <v>0.20187327865649829</v>
          </cell>
        </row>
        <row r="2561">
          <cell r="K2561">
            <v>0.19816737335108162</v>
          </cell>
        </row>
        <row r="2562">
          <cell r="K2562">
            <v>0.20632981827345201</v>
          </cell>
        </row>
        <row r="2563">
          <cell r="K2563">
            <v>0.2627646652818354</v>
          </cell>
        </row>
        <row r="2564">
          <cell r="K2564">
            <v>0.31733544746453479</v>
          </cell>
        </row>
        <row r="2565">
          <cell r="K2565">
            <v>0.20576626600097855</v>
          </cell>
        </row>
        <row r="2566">
          <cell r="K2566">
            <v>0.21413362125265134</v>
          </cell>
        </row>
        <row r="2567">
          <cell r="K2567">
            <v>0.27903879066167547</v>
          </cell>
        </row>
        <row r="2568">
          <cell r="K2568">
            <v>0.24644345466928844</v>
          </cell>
        </row>
        <row r="2569">
          <cell r="K2569">
            <v>0.24084901866465605</v>
          </cell>
        </row>
        <row r="2570">
          <cell r="K2570">
            <v>0.23366873600438018</v>
          </cell>
        </row>
        <row r="2571">
          <cell r="K2571">
            <v>0.20523553611833292</v>
          </cell>
        </row>
        <row r="2572">
          <cell r="K2572">
            <v>0.21239961948810906</v>
          </cell>
        </row>
        <row r="2573">
          <cell r="K2573">
            <v>0.19874497037140371</v>
          </cell>
        </row>
        <row r="2574">
          <cell r="K2574">
            <v>0.18488844725642525</v>
          </cell>
        </row>
        <row r="2575">
          <cell r="K2575">
            <v>0.19873142676572908</v>
          </cell>
        </row>
        <row r="2576">
          <cell r="K2576">
            <v>0.24046030023895629</v>
          </cell>
        </row>
        <row r="2577">
          <cell r="K2577">
            <v>0.24696101146702307</v>
          </cell>
        </row>
        <row r="2578">
          <cell r="K2578">
            <v>0.25192996970494047</v>
          </cell>
        </row>
        <row r="2579">
          <cell r="K2579">
            <v>0.26064871858908017</v>
          </cell>
        </row>
        <row r="2580">
          <cell r="K2580">
            <v>0.25396467350581159</v>
          </cell>
        </row>
        <row r="2581">
          <cell r="K2581">
            <v>0.25844432172305304</v>
          </cell>
        </row>
        <row r="2582">
          <cell r="K2582">
            <v>0.24976478199306523</v>
          </cell>
        </row>
        <row r="2583">
          <cell r="K2583">
            <v>0.23782622277807017</v>
          </cell>
        </row>
        <row r="2584">
          <cell r="K2584">
            <v>0.19755269140334192</v>
          </cell>
        </row>
        <row r="2585">
          <cell r="K2585">
            <v>0.18259528163768071</v>
          </cell>
        </row>
        <row r="2586">
          <cell r="K2586">
            <v>0.20445572714291912</v>
          </cell>
        </row>
        <row r="2587">
          <cell r="K2587">
            <v>0.20930007289152486</v>
          </cell>
        </row>
        <row r="2588">
          <cell r="K2588">
            <v>0.2060962269245335</v>
          </cell>
        </row>
        <row r="2589">
          <cell r="K2589">
            <v>0.23807740668525393</v>
          </cell>
        </row>
        <row r="2590">
          <cell r="K2590">
            <v>0.25123557288140747</v>
          </cell>
        </row>
        <row r="2591">
          <cell r="K2591">
            <v>0.25777359809830003</v>
          </cell>
        </row>
        <row r="2592">
          <cell r="K2592">
            <v>0.25291342233503855</v>
          </cell>
        </row>
        <row r="2593">
          <cell r="K2593">
            <v>0.22983038370913253</v>
          </cell>
        </row>
        <row r="2594">
          <cell r="K2594">
            <v>0.24451104392398795</v>
          </cell>
        </row>
        <row r="2595">
          <cell r="K2595">
            <v>0.24449476701407882</v>
          </cell>
        </row>
        <row r="2596">
          <cell r="K2596">
            <v>0.28116380535280078</v>
          </cell>
        </row>
        <row r="2597">
          <cell r="K2597">
            <v>0.17789317609513472</v>
          </cell>
        </row>
        <row r="2598">
          <cell r="K2598">
            <v>0.21426964348382299</v>
          </cell>
        </row>
        <row r="2599">
          <cell r="K2599">
            <v>0.26451191941245461</v>
          </cell>
        </row>
        <row r="2600">
          <cell r="K2600">
            <v>0.23500010848048669</v>
          </cell>
        </row>
        <row r="2601">
          <cell r="K2601">
            <v>0.10832515252810117</v>
          </cell>
        </row>
        <row r="2602">
          <cell r="K2602">
            <v>0.25022522975224454</v>
          </cell>
        </row>
        <row r="2603">
          <cell r="K2603">
            <v>0.24852905503624959</v>
          </cell>
        </row>
        <row r="2604">
          <cell r="K2604">
            <v>0.25420381370769352</v>
          </cell>
        </row>
        <row r="2605">
          <cell r="K2605">
            <v>0.24704190150381225</v>
          </cell>
        </row>
        <row r="2606">
          <cell r="K2606">
            <v>0.19449284195574215</v>
          </cell>
        </row>
        <row r="2607">
          <cell r="K2607">
            <v>0.28040583004253322</v>
          </cell>
        </row>
        <row r="2608">
          <cell r="K2608">
            <v>0.26827384716853686</v>
          </cell>
        </row>
        <row r="2609">
          <cell r="K2609">
            <v>0.25682748083318774</v>
          </cell>
        </row>
        <row r="2610">
          <cell r="K2610">
            <v>0.18467837487432151</v>
          </cell>
        </row>
        <row r="2611">
          <cell r="K2611">
            <v>0.18501033889145022</v>
          </cell>
        </row>
        <row r="2612">
          <cell r="K2612">
            <v>0.19401608844745813</v>
          </cell>
        </row>
        <row r="2613">
          <cell r="K2613">
            <v>0.19745481587986163</v>
          </cell>
        </row>
        <row r="2614">
          <cell r="K2614">
            <v>0.23884038190690859</v>
          </cell>
        </row>
        <row r="2615">
          <cell r="K2615">
            <v>0.23230078877925994</v>
          </cell>
        </row>
        <row r="2616">
          <cell r="K2616">
            <v>0.25617065112194043</v>
          </cell>
        </row>
        <row r="2617">
          <cell r="K2617">
            <v>0.26415177102471166</v>
          </cell>
        </row>
        <row r="2618">
          <cell r="K2618">
            <v>0.24737678907408808</v>
          </cell>
        </row>
        <row r="2619">
          <cell r="K2619">
            <v>0.26570178015065526</v>
          </cell>
        </row>
        <row r="2620">
          <cell r="K2620">
            <v>0.24432430499423285</v>
          </cell>
        </row>
        <row r="2621">
          <cell r="K2621">
            <v>0.25057476111170557</v>
          </cell>
        </row>
        <row r="2622">
          <cell r="K2622">
            <v>0.23939915374340631</v>
          </cell>
        </row>
        <row r="2623">
          <cell r="K2623">
            <v>0.20984228791436682</v>
          </cell>
        </row>
        <row r="2624">
          <cell r="K2624">
            <v>0.20257520599104897</v>
          </cell>
        </row>
        <row r="2625">
          <cell r="K2625">
            <v>0.21930749326067941</v>
          </cell>
        </row>
        <row r="2626">
          <cell r="K2626">
            <v>0.1894584644319546</v>
          </cell>
        </row>
        <row r="2627">
          <cell r="K2627">
            <v>0.17881654840195024</v>
          </cell>
        </row>
        <row r="2628">
          <cell r="K2628">
            <v>0.23566619742324421</v>
          </cell>
        </row>
        <row r="2629">
          <cell r="K2629">
            <v>0.24846936139594619</v>
          </cell>
        </row>
        <row r="2630">
          <cell r="K2630">
            <v>0.25770595809354935</v>
          </cell>
        </row>
        <row r="2631">
          <cell r="K2631">
            <v>0.25815848308726019</v>
          </cell>
        </row>
        <row r="2632">
          <cell r="K2632">
            <v>0.25759164138566787</v>
          </cell>
        </row>
        <row r="2633">
          <cell r="K2633">
            <v>0.26289735783049933</v>
          </cell>
        </row>
        <row r="2634">
          <cell r="K2634">
            <v>0.24963611606480368</v>
          </cell>
        </row>
        <row r="2635">
          <cell r="K2635">
            <v>0.22987488471902917</v>
          </cell>
        </row>
        <row r="2636">
          <cell r="K2636">
            <v>0.21198909145569467</v>
          </cell>
        </row>
        <row r="2637">
          <cell r="K2637">
            <v>0.19104996873861324</v>
          </cell>
        </row>
        <row r="2638">
          <cell r="K2638">
            <v>0.18731330638940141</v>
          </cell>
        </row>
        <row r="2639">
          <cell r="K2639">
            <v>0.20474532740697157</v>
          </cell>
        </row>
        <row r="2640">
          <cell r="K2640">
            <v>0.20490230600931916</v>
          </cell>
        </row>
        <row r="2641">
          <cell r="K2641">
            <v>0.24204486485336285</v>
          </cell>
        </row>
        <row r="2642">
          <cell r="K2642">
            <v>0.26185309955256858</v>
          </cell>
        </row>
        <row r="2643">
          <cell r="K2643">
            <v>0.26724473755149625</v>
          </cell>
        </row>
        <row r="2644">
          <cell r="K2644">
            <v>0.22885729804257227</v>
          </cell>
        </row>
        <row r="2645">
          <cell r="K2645">
            <v>0.23521607105647435</v>
          </cell>
        </row>
        <row r="2646">
          <cell r="K2646">
            <v>0.24871135957575585</v>
          </cell>
        </row>
        <row r="2647">
          <cell r="K2647">
            <v>0.24006078801558697</v>
          </cell>
        </row>
        <row r="2648">
          <cell r="K2648">
            <v>0.27601178135218274</v>
          </cell>
        </row>
        <row r="2649">
          <cell r="K2649">
            <v>0.17100804227489955</v>
          </cell>
        </row>
        <row r="2650">
          <cell r="K2650">
            <v>0.20598097368167628</v>
          </cell>
        </row>
        <row r="2651">
          <cell r="K2651">
            <v>0.24097139116727354</v>
          </cell>
        </row>
        <row r="2652">
          <cell r="K2652">
            <v>0.25996095394207241</v>
          </cell>
        </row>
        <row r="2653">
          <cell r="K2653">
            <v>0.12207863893407812</v>
          </cell>
        </row>
        <row r="2654">
          <cell r="K2654">
            <v>0.24631225454975528</v>
          </cell>
        </row>
        <row r="2655">
          <cell r="K2655">
            <v>0.25364599150487321</v>
          </cell>
        </row>
        <row r="2656">
          <cell r="K2656">
            <v>0.25140378267360119</v>
          </cell>
        </row>
        <row r="2657">
          <cell r="K2657">
            <v>0.24863797127177026</v>
          </cell>
        </row>
        <row r="2658">
          <cell r="K2658">
            <v>0.23066885166210407</v>
          </cell>
        </row>
        <row r="2659">
          <cell r="K2659">
            <v>0.2722049451881437</v>
          </cell>
        </row>
        <row r="2660">
          <cell r="K2660">
            <v>0.2516798881907848</v>
          </cell>
        </row>
        <row r="2661">
          <cell r="K2661">
            <v>0.24544631495896738</v>
          </cell>
        </row>
        <row r="2662">
          <cell r="K2662">
            <v>0.19404784278261891</v>
          </cell>
        </row>
        <row r="2663">
          <cell r="K2663">
            <v>0.20144354450563665</v>
          </cell>
        </row>
        <row r="2664">
          <cell r="K2664">
            <v>0.20173968435166117</v>
          </cell>
        </row>
        <row r="2665">
          <cell r="K2665">
            <v>0.24837329409819342</v>
          </cell>
        </row>
        <row r="2666">
          <cell r="K2666">
            <v>0.15439563426188993</v>
          </cell>
        </row>
        <row r="2667">
          <cell r="K2667">
            <v>0.25091379313320056</v>
          </cell>
        </row>
        <row r="2668">
          <cell r="K2668">
            <v>0.25621984415619931</v>
          </cell>
        </row>
        <row r="2669">
          <cell r="K2669">
            <v>0.24608498986708965</v>
          </cell>
        </row>
        <row r="2670">
          <cell r="K2670">
            <v>0.24678137284351037</v>
          </cell>
        </row>
        <row r="2671">
          <cell r="K2671">
            <v>0.2718726196157033</v>
          </cell>
        </row>
        <row r="2672">
          <cell r="K2672">
            <v>0.24573110068171317</v>
          </cell>
        </row>
        <row r="2673">
          <cell r="K2673">
            <v>0.24422591459281659</v>
          </cell>
        </row>
        <row r="2674">
          <cell r="K2674">
            <v>0.23817036510976697</v>
          </cell>
        </row>
        <row r="2675">
          <cell r="K2675">
            <v>0.20252682079303103</v>
          </cell>
        </row>
        <row r="2676">
          <cell r="K2676">
            <v>0.20208909829165661</v>
          </cell>
        </row>
        <row r="2677">
          <cell r="K2677">
            <v>0.21741060226274589</v>
          </cell>
        </row>
        <row r="2678">
          <cell r="K2678">
            <v>0.18808236261843989</v>
          </cell>
        </row>
        <row r="2679">
          <cell r="K2679">
            <v>0.18989111603412651</v>
          </cell>
        </row>
        <row r="2680">
          <cell r="K2680">
            <v>0.24173363706313114</v>
          </cell>
        </row>
        <row r="2681">
          <cell r="K2681">
            <v>0.2579724983210957</v>
          </cell>
        </row>
        <row r="2682">
          <cell r="K2682">
            <v>0.2576369329935948</v>
          </cell>
        </row>
        <row r="2683">
          <cell r="K2683">
            <v>0.24265693162217827</v>
          </cell>
        </row>
        <row r="2684">
          <cell r="K2684">
            <v>0.26087354257872186</v>
          </cell>
        </row>
        <row r="2685">
          <cell r="K2685">
            <v>0.25506275765992747</v>
          </cell>
        </row>
        <row r="2686">
          <cell r="K2686">
            <v>0.25529389635986982</v>
          </cell>
        </row>
        <row r="2687">
          <cell r="K2687">
            <v>0.22876980340148076</v>
          </cell>
        </row>
        <row r="2688">
          <cell r="K2688">
            <v>0.20386405149718989</v>
          </cell>
        </row>
        <row r="2689">
          <cell r="K2689">
            <v>0.19815672478761931</v>
          </cell>
        </row>
        <row r="2690">
          <cell r="K2690">
            <v>0.19927835645984138</v>
          </cell>
        </row>
        <row r="2691">
          <cell r="K2691">
            <v>0.19927920180605777</v>
          </cell>
        </row>
        <row r="2692">
          <cell r="K2692">
            <v>0.19942166544929188</v>
          </cell>
        </row>
        <row r="2693">
          <cell r="K2693">
            <v>0.24796439395051059</v>
          </cell>
        </row>
        <row r="2694">
          <cell r="K2694">
            <v>0.25302116116856205</v>
          </cell>
        </row>
        <row r="2695">
          <cell r="K2695">
            <v>0.25148617094756814</v>
          </cell>
        </row>
        <row r="2696">
          <cell r="K2696">
            <v>0.24752827393335913</v>
          </cell>
        </row>
        <row r="2697">
          <cell r="K2697">
            <v>0.22535943551969834</v>
          </cell>
        </row>
        <row r="2698">
          <cell r="K2698">
            <v>0.24821545360021827</v>
          </cell>
        </row>
        <row r="2699">
          <cell r="K2699">
            <v>0.25098482146926765</v>
          </cell>
        </row>
        <row r="2700">
          <cell r="K2700">
            <v>0.27544028941081589</v>
          </cell>
        </row>
        <row r="2701">
          <cell r="K2701">
            <v>0.16456028250483604</v>
          </cell>
        </row>
        <row r="2702">
          <cell r="K2702">
            <v>0.18963608841918617</v>
          </cell>
        </row>
        <row r="2703">
          <cell r="K2703">
            <v>0.23141400187561678</v>
          </cell>
        </row>
        <row r="2704">
          <cell r="K2704">
            <v>0.30210539559567912</v>
          </cell>
        </row>
        <row r="2705">
          <cell r="K2705">
            <v>0.11228423160468202</v>
          </cell>
        </row>
        <row r="2706">
          <cell r="K2706">
            <v>0.26899899189152687</v>
          </cell>
        </row>
        <row r="2707">
          <cell r="K2707">
            <v>0.26162989532069036</v>
          </cell>
        </row>
        <row r="2708">
          <cell r="K2708">
            <v>0.26222576567058187</v>
          </cell>
        </row>
        <row r="2709">
          <cell r="K2709">
            <v>0.20714534711720087</v>
          </cell>
        </row>
        <row r="2710">
          <cell r="K2710">
            <v>0.21013488594792715</v>
          </cell>
        </row>
        <row r="2711">
          <cell r="K2711">
            <v>0.22591880457278207</v>
          </cell>
        </row>
        <row r="2712">
          <cell r="K2712">
            <v>0.2905772247984591</v>
          </cell>
        </row>
        <row r="2713">
          <cell r="K2713">
            <v>0.27336908468083126</v>
          </cell>
        </row>
        <row r="2714">
          <cell r="K2714">
            <v>0.20225210804933927</v>
          </cell>
        </row>
        <row r="2715">
          <cell r="K2715">
            <v>0.19742073996463361</v>
          </cell>
        </row>
        <row r="2716">
          <cell r="K2716">
            <v>0.19912762754511371</v>
          </cell>
        </row>
        <row r="2717">
          <cell r="K2717">
            <v>0.20106057250923379</v>
          </cell>
        </row>
        <row r="2718">
          <cell r="K2718">
            <v>0.20013895193167963</v>
          </cell>
        </row>
        <row r="2719">
          <cell r="K2719">
            <v>0.26602432963270689</v>
          </cell>
        </row>
        <row r="2720">
          <cell r="K2720">
            <v>0.31671580642966024</v>
          </cell>
        </row>
        <row r="2721">
          <cell r="K2721">
            <v>0.20152091636573874</v>
          </cell>
        </row>
        <row r="2722">
          <cell r="K2722">
            <v>0.21573894757189407</v>
          </cell>
        </row>
        <row r="2723">
          <cell r="K2723">
            <v>0.24536414584820626</v>
          </cell>
        </row>
        <row r="2724">
          <cell r="K2724">
            <v>0.27058517674202559</v>
          </cell>
        </row>
        <row r="2725">
          <cell r="K2725">
            <v>0.24227700822956877</v>
          </cell>
        </row>
        <row r="2726">
          <cell r="K2726">
            <v>0.24177366918019924</v>
          </cell>
        </row>
        <row r="2727">
          <cell r="K2727">
            <v>0.20491036941586915</v>
          </cell>
        </row>
        <row r="2728">
          <cell r="K2728">
            <v>0.19968944290095431</v>
          </cell>
        </row>
        <row r="2729">
          <cell r="K2729">
            <v>0.21368573789827491</v>
          </cell>
        </row>
        <row r="2730">
          <cell r="K2730">
            <v>0.19061399870249668</v>
          </cell>
        </row>
        <row r="2731">
          <cell r="K2731">
            <v>0.19110045108240506</v>
          </cell>
        </row>
        <row r="2732">
          <cell r="K2732">
            <v>0.24662131327929118</v>
          </cell>
        </row>
        <row r="2733">
          <cell r="K2733">
            <v>0.2468430371112115</v>
          </cell>
        </row>
        <row r="2734">
          <cell r="K2734">
            <v>0.24878911065287537</v>
          </cell>
        </row>
        <row r="2735">
          <cell r="K2735">
            <v>0.25774653895662197</v>
          </cell>
        </row>
        <row r="2736">
          <cell r="K2736">
            <v>0.21249109827726628</v>
          </cell>
        </row>
        <row r="2737">
          <cell r="K2737">
            <v>0.2624921847721175</v>
          </cell>
        </row>
        <row r="2738">
          <cell r="K2738">
            <v>0.26180680484847307</v>
          </cell>
        </row>
        <row r="2739">
          <cell r="K2739">
            <v>0.26320991210214301</v>
          </cell>
        </row>
        <row r="2740">
          <cell r="K2740">
            <v>0.20022067067525803</v>
          </cell>
        </row>
        <row r="2741">
          <cell r="K2741">
            <v>0.19340885904371002</v>
          </cell>
        </row>
        <row r="2742">
          <cell r="K2742">
            <v>0.20187327865649829</v>
          </cell>
        </row>
        <row r="2743">
          <cell r="K2743">
            <v>0.19816737335108162</v>
          </cell>
        </row>
        <row r="2744">
          <cell r="K2744">
            <v>0.20632981827345201</v>
          </cell>
        </row>
        <row r="2745">
          <cell r="K2745">
            <v>0.2627646652818354</v>
          </cell>
        </row>
        <row r="2746">
          <cell r="K2746">
            <v>0.31733544746453479</v>
          </cell>
        </row>
        <row r="2747">
          <cell r="K2747">
            <v>0.20576626600097855</v>
          </cell>
        </row>
        <row r="2748">
          <cell r="K2748">
            <v>0.21413362125265134</v>
          </cell>
        </row>
        <row r="2749">
          <cell r="K2749">
            <v>0.27903879066167547</v>
          </cell>
        </row>
        <row r="2750">
          <cell r="K2750">
            <v>0.24644345466928844</v>
          </cell>
        </row>
        <row r="2751">
          <cell r="K2751">
            <v>0.24084901866465605</v>
          </cell>
        </row>
        <row r="2752">
          <cell r="K2752">
            <v>0.23366873600438018</v>
          </cell>
        </row>
        <row r="2753">
          <cell r="K2753">
            <v>0.20523553611833292</v>
          </cell>
        </row>
        <row r="2754">
          <cell r="K2754">
            <v>0.21239961948810906</v>
          </cell>
        </row>
        <row r="2755">
          <cell r="K2755">
            <v>0.19874497037140371</v>
          </cell>
        </row>
        <row r="2756">
          <cell r="K2756">
            <v>0.18488844725642525</v>
          </cell>
        </row>
        <row r="2757">
          <cell r="K2757">
            <v>0.19873142676572908</v>
          </cell>
        </row>
        <row r="2758">
          <cell r="K2758">
            <v>0.24046030023895629</v>
          </cell>
        </row>
        <row r="2759">
          <cell r="K2759">
            <v>0.24696101146702307</v>
          </cell>
        </row>
        <row r="2760">
          <cell r="K2760">
            <v>0.25192996970494047</v>
          </cell>
        </row>
        <row r="2761">
          <cell r="K2761">
            <v>0.26064871858908017</v>
          </cell>
        </row>
        <row r="2762">
          <cell r="K2762">
            <v>0.25396467350581159</v>
          </cell>
        </row>
        <row r="2763">
          <cell r="K2763">
            <v>0.25844432172305304</v>
          </cell>
        </row>
        <row r="2764">
          <cell r="K2764">
            <v>0.24976478199306523</v>
          </cell>
        </row>
        <row r="2765">
          <cell r="K2765">
            <v>0.23782622277807017</v>
          </cell>
        </row>
        <row r="2766">
          <cell r="K2766">
            <v>0.19755269140334192</v>
          </cell>
        </row>
        <row r="2767">
          <cell r="K2767">
            <v>0.18259528163768071</v>
          </cell>
        </row>
        <row r="2768">
          <cell r="K2768">
            <v>0.20445572714291912</v>
          </cell>
        </row>
        <row r="2769">
          <cell r="K2769">
            <v>0.20930007289152486</v>
          </cell>
        </row>
        <row r="2770">
          <cell r="K2770">
            <v>0.2060962269245335</v>
          </cell>
        </row>
        <row r="2771">
          <cell r="K2771">
            <v>0.23807740668525393</v>
          </cell>
        </row>
        <row r="2772">
          <cell r="K2772">
            <v>0.25123557288140747</v>
          </cell>
        </row>
        <row r="2773">
          <cell r="K2773">
            <v>0.25777359809830003</v>
          </cell>
        </row>
        <row r="2774">
          <cell r="K2774">
            <v>0.25291342233503855</v>
          </cell>
        </row>
        <row r="2775">
          <cell r="K2775">
            <v>0.22983038370913253</v>
          </cell>
        </row>
        <row r="2776">
          <cell r="K2776">
            <v>0.24451104392398795</v>
          </cell>
        </row>
        <row r="2777">
          <cell r="K2777">
            <v>0.24449476701407882</v>
          </cell>
        </row>
        <row r="2778">
          <cell r="K2778">
            <v>0.28116380535280078</v>
          </cell>
        </row>
        <row r="2779">
          <cell r="K2779">
            <v>0.17789317609513472</v>
          </cell>
        </row>
        <row r="2780">
          <cell r="K2780">
            <v>0.21426964348382299</v>
          </cell>
        </row>
        <row r="2781">
          <cell r="K2781">
            <v>0.26451191941245461</v>
          </cell>
        </row>
        <row r="2782">
          <cell r="K2782">
            <v>0.23500010848048669</v>
          </cell>
        </row>
        <row r="2783">
          <cell r="K2783">
            <v>0.10832515252810117</v>
          </cell>
        </row>
        <row r="2784">
          <cell r="K2784">
            <v>0.25022522975224454</v>
          </cell>
        </row>
        <row r="2785">
          <cell r="K2785">
            <v>0.24852905503624959</v>
          </cell>
        </row>
        <row r="2786">
          <cell r="K2786">
            <v>0.25420381370769352</v>
          </cell>
        </row>
        <row r="2787">
          <cell r="K2787">
            <v>0.24704190150381225</v>
          </cell>
        </row>
        <row r="2788">
          <cell r="K2788">
            <v>0.19449284195574215</v>
          </cell>
        </row>
        <row r="2789">
          <cell r="K2789">
            <v>0.28040583004253322</v>
          </cell>
        </row>
        <row r="2790">
          <cell r="K2790">
            <v>0.26827384716853686</v>
          </cell>
        </row>
        <row r="2791">
          <cell r="K2791">
            <v>0.25682748083318774</v>
          </cell>
        </row>
        <row r="2792">
          <cell r="K2792">
            <v>0.18467837487432151</v>
          </cell>
        </row>
        <row r="2793">
          <cell r="K2793">
            <v>0.18501033889145022</v>
          </cell>
        </row>
        <row r="2794">
          <cell r="K2794">
            <v>0.19401608844745813</v>
          </cell>
        </row>
        <row r="2795">
          <cell r="K2795">
            <v>0.19745481587986163</v>
          </cell>
        </row>
        <row r="2796">
          <cell r="K2796">
            <v>0.23884038190690859</v>
          </cell>
        </row>
        <row r="2797">
          <cell r="K2797">
            <v>0.23230078877925994</v>
          </cell>
        </row>
        <row r="2798">
          <cell r="K2798">
            <v>0.25617065112194043</v>
          </cell>
        </row>
        <row r="2799">
          <cell r="K2799">
            <v>0.26415177102471166</v>
          </cell>
        </row>
        <row r="2800">
          <cell r="K2800">
            <v>0.24737678907408808</v>
          </cell>
        </row>
        <row r="2801">
          <cell r="K2801">
            <v>0.26570178015065526</v>
          </cell>
        </row>
        <row r="2802">
          <cell r="K2802">
            <v>0.24432430499423285</v>
          </cell>
        </row>
        <row r="2803">
          <cell r="K2803">
            <v>0.25057476111170557</v>
          </cell>
        </row>
        <row r="2804">
          <cell r="K2804">
            <v>0.23939915374340631</v>
          </cell>
        </row>
        <row r="2805">
          <cell r="K2805">
            <v>0.20984228791436682</v>
          </cell>
        </row>
        <row r="2806">
          <cell r="K2806">
            <v>0.20257520599104897</v>
          </cell>
        </row>
        <row r="2807">
          <cell r="K2807">
            <v>0.21930749326067941</v>
          </cell>
        </row>
        <row r="2808">
          <cell r="K2808">
            <v>0.1894584644319546</v>
          </cell>
        </row>
        <row r="2809">
          <cell r="K2809">
            <v>0.17881654840195024</v>
          </cell>
        </row>
        <row r="2810">
          <cell r="K2810">
            <v>0.23566619742324421</v>
          </cell>
        </row>
        <row r="2811">
          <cell r="K2811">
            <v>0.24846936139594619</v>
          </cell>
        </row>
        <row r="2812">
          <cell r="K2812">
            <v>0.25770595809354935</v>
          </cell>
        </row>
        <row r="2813">
          <cell r="K2813">
            <v>0.25815848308726019</v>
          </cell>
        </row>
        <row r="2814">
          <cell r="K2814">
            <v>0.25759164138566787</v>
          </cell>
        </row>
        <row r="2815">
          <cell r="K2815">
            <v>0.26289735783049933</v>
          </cell>
        </row>
        <row r="2816">
          <cell r="K2816">
            <v>0.24963611606480368</v>
          </cell>
        </row>
        <row r="2817">
          <cell r="K2817">
            <v>0.22987488471902917</v>
          </cell>
        </row>
        <row r="2818">
          <cell r="K2818">
            <v>0.21198909145569467</v>
          </cell>
        </row>
        <row r="2819">
          <cell r="K2819">
            <v>0.19104996873861324</v>
          </cell>
        </row>
        <row r="2820">
          <cell r="K2820">
            <v>0.18731330638940141</v>
          </cell>
        </row>
        <row r="2821">
          <cell r="K2821">
            <v>0.20474532740697157</v>
          </cell>
        </row>
        <row r="2822">
          <cell r="K2822">
            <v>0.20490230600931916</v>
          </cell>
        </row>
        <row r="2823">
          <cell r="K2823">
            <v>0.24204486485336285</v>
          </cell>
        </row>
        <row r="2824">
          <cell r="K2824">
            <v>0.26185309955256858</v>
          </cell>
        </row>
        <row r="2825">
          <cell r="K2825">
            <v>0.26724473755149625</v>
          </cell>
        </row>
        <row r="2826">
          <cell r="K2826">
            <v>0.22885729804257227</v>
          </cell>
        </row>
        <row r="2827">
          <cell r="K2827">
            <v>0.23521607105647435</v>
          </cell>
        </row>
        <row r="2828">
          <cell r="K2828">
            <v>0.24871135957575585</v>
          </cell>
        </row>
        <row r="2829">
          <cell r="K2829">
            <v>0.24006078801558697</v>
          </cell>
        </row>
        <row r="2830">
          <cell r="K2830">
            <v>0.27601178135218274</v>
          </cell>
        </row>
        <row r="2831">
          <cell r="K2831">
            <v>0.17100804227489955</v>
          </cell>
        </row>
        <row r="2832">
          <cell r="K2832">
            <v>0.20598097368167628</v>
          </cell>
        </row>
        <row r="2833">
          <cell r="K2833">
            <v>0.24097139116727354</v>
          </cell>
        </row>
        <row r="2834">
          <cell r="K2834">
            <v>0.25996095394207241</v>
          </cell>
        </row>
        <row r="2835">
          <cell r="K2835">
            <v>0.12207863893407812</v>
          </cell>
        </row>
        <row r="2836">
          <cell r="K2836">
            <v>0.24631225454975528</v>
          </cell>
        </row>
        <row r="2837">
          <cell r="K2837">
            <v>0.25364599150487321</v>
          </cell>
        </row>
        <row r="2838">
          <cell r="K2838">
            <v>0.25140378267360119</v>
          </cell>
        </row>
        <row r="2839">
          <cell r="K2839">
            <v>0.24863797127177026</v>
          </cell>
        </row>
        <row r="2840">
          <cell r="K2840">
            <v>0.23066885166210407</v>
          </cell>
        </row>
        <row r="2841">
          <cell r="K2841">
            <v>0.2722049451881437</v>
          </cell>
        </row>
        <row r="2842">
          <cell r="K2842">
            <v>0.2516798881907848</v>
          </cell>
        </row>
        <row r="2843">
          <cell r="K2843">
            <v>0.24544631495896738</v>
          </cell>
        </row>
        <row r="2844">
          <cell r="K2844">
            <v>0.19404784278261891</v>
          </cell>
        </row>
        <row r="2845">
          <cell r="K2845">
            <v>0.20144354450563665</v>
          </cell>
        </row>
        <row r="2846">
          <cell r="K2846">
            <v>0.20173968435166117</v>
          </cell>
        </row>
        <row r="2847">
          <cell r="K2847">
            <v>0.24837329409819342</v>
          </cell>
        </row>
        <row r="2848">
          <cell r="K2848">
            <v>0.15439563426188993</v>
          </cell>
        </row>
        <row r="2849">
          <cell r="K2849">
            <v>0.25091379313320056</v>
          </cell>
        </row>
        <row r="2850">
          <cell r="K2850">
            <v>0.25621984415619931</v>
          </cell>
        </row>
        <row r="2851">
          <cell r="K2851">
            <v>0.24608498986708965</v>
          </cell>
        </row>
        <row r="2852">
          <cell r="K2852">
            <v>0.24678137284351037</v>
          </cell>
        </row>
        <row r="2853">
          <cell r="K2853">
            <v>0.2718726196157033</v>
          </cell>
        </row>
        <row r="2854">
          <cell r="K2854">
            <v>0.24573110068171317</v>
          </cell>
        </row>
        <row r="2855">
          <cell r="K2855">
            <v>0.24422591459281659</v>
          </cell>
        </row>
        <row r="2856">
          <cell r="K2856">
            <v>0.23817036510976697</v>
          </cell>
        </row>
        <row r="2857">
          <cell r="K2857">
            <v>0.20252682079303103</v>
          </cell>
        </row>
        <row r="2858">
          <cell r="K2858">
            <v>0.20208909829165661</v>
          </cell>
        </row>
        <row r="2859">
          <cell r="K2859">
            <v>0.21741060226274589</v>
          </cell>
        </row>
        <row r="2860">
          <cell r="K2860">
            <v>0.18808236261843989</v>
          </cell>
        </row>
        <row r="2861">
          <cell r="K2861">
            <v>0.18989111603412651</v>
          </cell>
        </row>
        <row r="2862">
          <cell r="K2862">
            <v>0.24173363706313114</v>
          </cell>
        </row>
        <row r="2863">
          <cell r="K2863">
            <v>0.2579724983210957</v>
          </cell>
        </row>
        <row r="2864">
          <cell r="K2864">
            <v>0.2576369329935948</v>
          </cell>
        </row>
        <row r="2865">
          <cell r="K2865">
            <v>0.24265693162217827</v>
          </cell>
        </row>
        <row r="2866">
          <cell r="K2866">
            <v>0.26087354257872186</v>
          </cell>
        </row>
        <row r="2867">
          <cell r="K2867">
            <v>0.25506275765992747</v>
          </cell>
        </row>
        <row r="2868">
          <cell r="K2868">
            <v>0.25529389635986982</v>
          </cell>
        </row>
        <row r="2869">
          <cell r="K2869">
            <v>0.22876980340148076</v>
          </cell>
        </row>
        <row r="2870">
          <cell r="K2870">
            <v>0.20386405149718989</v>
          </cell>
        </row>
        <row r="2871">
          <cell r="K2871">
            <v>0.19815672478761931</v>
          </cell>
        </row>
        <row r="2872">
          <cell r="K2872">
            <v>0.19927835645984138</v>
          </cell>
        </row>
        <row r="2873">
          <cell r="K2873">
            <v>0.19927920180605777</v>
          </cell>
        </row>
        <row r="2874">
          <cell r="K2874">
            <v>0.19942166544929188</v>
          </cell>
        </row>
        <row r="2875">
          <cell r="K2875">
            <v>0.24796439395051059</v>
          </cell>
        </row>
        <row r="2876">
          <cell r="K2876">
            <v>0.25302116116856205</v>
          </cell>
        </row>
        <row r="2877">
          <cell r="K2877">
            <v>0.25148617094756814</v>
          </cell>
        </row>
        <row r="2878">
          <cell r="K2878">
            <v>0.24752827393335913</v>
          </cell>
        </row>
        <row r="2879">
          <cell r="K2879">
            <v>0.22535943551969834</v>
          </cell>
        </row>
        <row r="2880">
          <cell r="K2880">
            <v>0.24821545360021827</v>
          </cell>
        </row>
        <row r="2881">
          <cell r="K2881">
            <v>0.25098482146926765</v>
          </cell>
        </row>
        <row r="2882">
          <cell r="K2882">
            <v>0.27544028941081589</v>
          </cell>
        </row>
        <row r="2883">
          <cell r="K2883">
            <v>0.16456028250483604</v>
          </cell>
        </row>
        <row r="2884">
          <cell r="K2884">
            <v>0.18963608841918617</v>
          </cell>
        </row>
        <row r="2885">
          <cell r="K2885">
            <v>0.23141400187561678</v>
          </cell>
        </row>
        <row r="2886">
          <cell r="K2886">
            <v>0.30210539559567912</v>
          </cell>
        </row>
        <row r="2887">
          <cell r="K2887">
            <v>0.11228423160468202</v>
          </cell>
        </row>
        <row r="2888">
          <cell r="K2888">
            <v>0.26899899189152687</v>
          </cell>
        </row>
        <row r="2889">
          <cell r="K2889">
            <v>0.26162989532069036</v>
          </cell>
        </row>
        <row r="2890">
          <cell r="K2890">
            <v>0.26222576567058187</v>
          </cell>
        </row>
        <row r="2891">
          <cell r="K2891">
            <v>0.20714534711720087</v>
          </cell>
        </row>
        <row r="2892">
          <cell r="K2892">
            <v>0.21013488594792715</v>
          </cell>
        </row>
        <row r="2893">
          <cell r="K2893">
            <v>0.22591880457278207</v>
          </cell>
        </row>
        <row r="2894">
          <cell r="K2894">
            <v>0.2905772247984591</v>
          </cell>
        </row>
        <row r="2895">
          <cell r="K2895">
            <v>0.27336908468083126</v>
          </cell>
        </row>
        <row r="2896">
          <cell r="K2896">
            <v>0.20225210804933927</v>
          </cell>
        </row>
        <row r="2897">
          <cell r="K2897">
            <v>0.19742073996463361</v>
          </cell>
        </row>
        <row r="2898">
          <cell r="K2898">
            <v>0.19912762754511371</v>
          </cell>
        </row>
        <row r="2899">
          <cell r="K2899">
            <v>0.20106057250923379</v>
          </cell>
        </row>
        <row r="2900">
          <cell r="K2900">
            <v>0.20013895193167963</v>
          </cell>
        </row>
        <row r="2901">
          <cell r="K2901">
            <v>0.26602432963270689</v>
          </cell>
        </row>
        <row r="2902">
          <cell r="K2902">
            <v>0.31671580642966024</v>
          </cell>
        </row>
        <row r="2903">
          <cell r="K2903">
            <v>0.20152091636573874</v>
          </cell>
        </row>
        <row r="2904">
          <cell r="K2904">
            <v>0.21573894757189407</v>
          </cell>
        </row>
        <row r="2905">
          <cell r="K2905">
            <v>0.24536414584820626</v>
          </cell>
        </row>
        <row r="2906">
          <cell r="K2906">
            <v>0.27058517674202559</v>
          </cell>
        </row>
        <row r="2907">
          <cell r="K2907">
            <v>0.24227700822956877</v>
          </cell>
        </row>
        <row r="2908">
          <cell r="K2908">
            <v>0.24177366918019924</v>
          </cell>
        </row>
        <row r="2909">
          <cell r="K2909">
            <v>0.20491036941586915</v>
          </cell>
        </row>
        <row r="2910">
          <cell r="K2910">
            <v>0.19968944290095431</v>
          </cell>
        </row>
        <row r="2911">
          <cell r="K2911">
            <v>0.21368573789827491</v>
          </cell>
        </row>
        <row r="2912">
          <cell r="K2912">
            <v>0.19061399870249668</v>
          </cell>
        </row>
        <row r="2913">
          <cell r="K2913">
            <v>0.19110045108240506</v>
          </cell>
        </row>
        <row r="2914">
          <cell r="K2914">
            <v>0.24662131327929118</v>
          </cell>
        </row>
        <row r="2915">
          <cell r="K2915">
            <v>0.2468430371112115</v>
          </cell>
        </row>
        <row r="2916">
          <cell r="K2916">
            <v>0.24878911065287537</v>
          </cell>
        </row>
        <row r="2917">
          <cell r="K2917">
            <v>0.25774653895662197</v>
          </cell>
        </row>
        <row r="2918">
          <cell r="K2918">
            <v>0.21249109827726628</v>
          </cell>
        </row>
        <row r="2919">
          <cell r="K2919">
            <v>0.2624921847721175</v>
          </cell>
        </row>
        <row r="2920">
          <cell r="K2920">
            <v>0.26180680484847307</v>
          </cell>
        </row>
        <row r="2921">
          <cell r="K2921">
            <v>0.26320991210214301</v>
          </cell>
        </row>
        <row r="2922">
          <cell r="K2922">
            <v>0.20022067067525803</v>
          </cell>
        </row>
        <row r="2923">
          <cell r="K2923">
            <v>0.19340885904371002</v>
          </cell>
        </row>
        <row r="2924">
          <cell r="K2924">
            <v>0.20187327865649829</v>
          </cell>
        </row>
        <row r="2925">
          <cell r="K2925">
            <v>0.19816737335108162</v>
          </cell>
        </row>
        <row r="2926">
          <cell r="K2926">
            <v>0.20632981827345201</v>
          </cell>
        </row>
        <row r="2927">
          <cell r="K2927">
            <v>0.2627646652818354</v>
          </cell>
        </row>
        <row r="2928">
          <cell r="K2928">
            <v>0.31733544746453479</v>
          </cell>
        </row>
        <row r="2929">
          <cell r="K2929">
            <v>0.20576626600097855</v>
          </cell>
        </row>
        <row r="2930">
          <cell r="K2930">
            <v>0.21413362125265134</v>
          </cell>
        </row>
        <row r="2931">
          <cell r="K2931">
            <v>0.27903879066167547</v>
          </cell>
        </row>
        <row r="2932">
          <cell r="K2932">
            <v>0.24644345466928844</v>
          </cell>
        </row>
        <row r="2933">
          <cell r="K2933">
            <v>0.24084901866465605</v>
          </cell>
        </row>
        <row r="2934">
          <cell r="K2934">
            <v>0.23366873600438018</v>
          </cell>
        </row>
        <row r="2935">
          <cell r="K2935">
            <v>0.20523553611833292</v>
          </cell>
        </row>
        <row r="2936">
          <cell r="K2936">
            <v>0.21239961948810906</v>
          </cell>
        </row>
        <row r="2937">
          <cell r="K2937">
            <v>0.19874497037140371</v>
          </cell>
        </row>
        <row r="2938">
          <cell r="K2938">
            <v>0.18488844725642525</v>
          </cell>
        </row>
        <row r="2939">
          <cell r="K2939">
            <v>0.19873142676572908</v>
          </cell>
        </row>
        <row r="2940">
          <cell r="K2940">
            <v>0.24046030023895629</v>
          </cell>
        </row>
        <row r="2941">
          <cell r="K2941">
            <v>0.24696101146702307</v>
          </cell>
        </row>
        <row r="2942">
          <cell r="K2942">
            <v>0.25192996970494047</v>
          </cell>
        </row>
        <row r="2943">
          <cell r="K2943">
            <v>0.26064871858908017</v>
          </cell>
        </row>
        <row r="2944">
          <cell r="K2944">
            <v>0.25396467350581159</v>
          </cell>
        </row>
        <row r="2945">
          <cell r="K2945">
            <v>0.25844432172305304</v>
          </cell>
        </row>
        <row r="2946">
          <cell r="K2946">
            <v>0.24976478199306523</v>
          </cell>
        </row>
        <row r="2947">
          <cell r="K2947">
            <v>0.23782622277807017</v>
          </cell>
        </row>
        <row r="2948">
          <cell r="K2948">
            <v>0.19755269140334192</v>
          </cell>
        </row>
        <row r="2949">
          <cell r="K2949">
            <v>0.18259528163768071</v>
          </cell>
        </row>
        <row r="2950">
          <cell r="K2950">
            <v>0.20445572714291912</v>
          </cell>
        </row>
        <row r="2951">
          <cell r="K2951">
            <v>0.20930007289152486</v>
          </cell>
        </row>
        <row r="2952">
          <cell r="K2952">
            <v>0.2060962269245335</v>
          </cell>
        </row>
        <row r="2953">
          <cell r="K2953">
            <v>0.23807740668525393</v>
          </cell>
        </row>
        <row r="2954">
          <cell r="K2954">
            <v>0.25123557288140747</v>
          </cell>
        </row>
        <row r="2955">
          <cell r="K2955">
            <v>0.25777359809830003</v>
          </cell>
        </row>
        <row r="2956">
          <cell r="K2956">
            <v>0.25291342233503855</v>
          </cell>
        </row>
        <row r="2957">
          <cell r="K2957">
            <v>0.22983038370913253</v>
          </cell>
        </row>
        <row r="2958">
          <cell r="K2958">
            <v>0.24451104392398795</v>
          </cell>
        </row>
        <row r="2959">
          <cell r="K2959">
            <v>0.24449476701407882</v>
          </cell>
        </row>
        <row r="2960">
          <cell r="K2960">
            <v>0.28116380535280078</v>
          </cell>
        </row>
        <row r="2961">
          <cell r="K2961">
            <v>0.17789317609513472</v>
          </cell>
        </row>
        <row r="2962">
          <cell r="K2962">
            <v>0.21426964348382299</v>
          </cell>
        </row>
        <row r="2963">
          <cell r="K2963">
            <v>0.26451191941245461</v>
          </cell>
        </row>
        <row r="2964">
          <cell r="K2964">
            <v>0.23500010848048669</v>
          </cell>
        </row>
        <row r="2965">
          <cell r="K2965">
            <v>0.10832515252810117</v>
          </cell>
        </row>
        <row r="2966">
          <cell r="K2966">
            <v>0.25022522975224454</v>
          </cell>
        </row>
        <row r="2967">
          <cell r="K2967">
            <v>0.24852905503624959</v>
          </cell>
        </row>
        <row r="2968">
          <cell r="K2968">
            <v>0.25420381370769352</v>
          </cell>
        </row>
        <row r="2969">
          <cell r="K2969">
            <v>0.24704190150381225</v>
          </cell>
        </row>
        <row r="2970">
          <cell r="K2970">
            <v>0.19449284195574215</v>
          </cell>
        </row>
        <row r="2971">
          <cell r="K2971">
            <v>0.28040583004253322</v>
          </cell>
        </row>
        <row r="2972">
          <cell r="K2972">
            <v>0.26827384716853686</v>
          </cell>
        </row>
        <row r="2973">
          <cell r="K2973">
            <v>0.25682748083318774</v>
          </cell>
        </row>
        <row r="2974">
          <cell r="K2974">
            <v>0.18467837487432151</v>
          </cell>
        </row>
        <row r="2975">
          <cell r="K2975">
            <v>0.18501033889145022</v>
          </cell>
        </row>
        <row r="2976">
          <cell r="K2976">
            <v>0.19401608844745813</v>
          </cell>
        </row>
        <row r="2977">
          <cell r="K2977">
            <v>0.19745481587986163</v>
          </cell>
        </row>
        <row r="2978">
          <cell r="K2978">
            <v>0.23884038190690859</v>
          </cell>
        </row>
        <row r="2979">
          <cell r="K2979">
            <v>0.23230078877925994</v>
          </cell>
        </row>
        <row r="2980">
          <cell r="K2980">
            <v>0.25617065112194043</v>
          </cell>
        </row>
        <row r="2981">
          <cell r="K2981">
            <v>0.26415177102471166</v>
          </cell>
        </row>
        <row r="2982">
          <cell r="K2982">
            <v>0.24737678907408808</v>
          </cell>
        </row>
        <row r="2983">
          <cell r="K2983">
            <v>0.26570178015065526</v>
          </cell>
        </row>
        <row r="2984">
          <cell r="K2984">
            <v>0.24432430499423285</v>
          </cell>
        </row>
        <row r="2985">
          <cell r="K2985">
            <v>0.25057476111170557</v>
          </cell>
        </row>
        <row r="2986">
          <cell r="K2986">
            <v>0.23939915374340631</v>
          </cell>
        </row>
        <row r="2987">
          <cell r="K2987">
            <v>0.20984228791436682</v>
          </cell>
        </row>
        <row r="2988">
          <cell r="K2988">
            <v>0.20257520599104897</v>
          </cell>
        </row>
        <row r="2989">
          <cell r="K2989">
            <v>0.21930749326067941</v>
          </cell>
        </row>
        <row r="2990">
          <cell r="K2990">
            <v>0.1894584644319546</v>
          </cell>
        </row>
        <row r="2991">
          <cell r="K2991">
            <v>0.17881654840195024</v>
          </cell>
        </row>
        <row r="2992">
          <cell r="K2992">
            <v>0.23566619742324421</v>
          </cell>
        </row>
        <row r="2993">
          <cell r="K2993">
            <v>0.24846936139594619</v>
          </cell>
        </row>
        <row r="2994">
          <cell r="K2994">
            <v>0.25770595809354935</v>
          </cell>
        </row>
        <row r="2995">
          <cell r="K2995">
            <v>0.25815848308726019</v>
          </cell>
        </row>
        <row r="2996">
          <cell r="K2996">
            <v>0.25759164138566787</v>
          </cell>
        </row>
        <row r="2997">
          <cell r="K2997">
            <v>0.26289735783049933</v>
          </cell>
        </row>
        <row r="2998">
          <cell r="K2998">
            <v>0.24963611606480368</v>
          </cell>
        </row>
        <row r="2999">
          <cell r="K2999">
            <v>0.22987488471902917</v>
          </cell>
        </row>
        <row r="3000">
          <cell r="K3000">
            <v>0.21198909145569467</v>
          </cell>
        </row>
        <row r="3001">
          <cell r="K3001">
            <v>0.19104996873861324</v>
          </cell>
        </row>
        <row r="3002">
          <cell r="K3002">
            <v>0.18731330638940141</v>
          </cell>
        </row>
        <row r="3003">
          <cell r="K3003">
            <v>0.20474532740697157</v>
          </cell>
        </row>
        <row r="3004">
          <cell r="K3004">
            <v>0.20490230600931916</v>
          </cell>
        </row>
        <row r="3005">
          <cell r="K3005">
            <v>0.24204486485336285</v>
          </cell>
        </row>
        <row r="3006">
          <cell r="K3006">
            <v>0.26185309955256858</v>
          </cell>
        </row>
        <row r="3007">
          <cell r="K3007">
            <v>0.26724473755149625</v>
          </cell>
        </row>
        <row r="3008">
          <cell r="K3008">
            <v>0.22885729804257227</v>
          </cell>
        </row>
        <row r="3009">
          <cell r="K3009">
            <v>0.23521607105647435</v>
          </cell>
        </row>
        <row r="3010">
          <cell r="K3010">
            <v>0.24871135957575585</v>
          </cell>
        </row>
        <row r="3011">
          <cell r="K3011">
            <v>0.24006078801558697</v>
          </cell>
        </row>
        <row r="3012">
          <cell r="K3012">
            <v>0.27601178135218274</v>
          </cell>
        </row>
        <row r="3013">
          <cell r="K3013">
            <v>0.17100804227489955</v>
          </cell>
        </row>
        <row r="3014">
          <cell r="K3014">
            <v>0.20598097368167628</v>
          </cell>
        </row>
        <row r="3015">
          <cell r="K3015">
            <v>0.24097139116727354</v>
          </cell>
        </row>
        <row r="3016">
          <cell r="K3016">
            <v>0.25996095394207241</v>
          </cell>
        </row>
        <row r="3017">
          <cell r="K3017">
            <v>0.12207863893407812</v>
          </cell>
        </row>
        <row r="3018">
          <cell r="K3018">
            <v>0.24631225454975528</v>
          </cell>
        </row>
        <row r="3019">
          <cell r="K3019">
            <v>0.25364599150487321</v>
          </cell>
        </row>
        <row r="3020">
          <cell r="K3020">
            <v>0.25140378267360119</v>
          </cell>
        </row>
        <row r="3021">
          <cell r="K3021">
            <v>0.24863797127177026</v>
          </cell>
        </row>
        <row r="3022">
          <cell r="K3022">
            <v>0.23066885166210407</v>
          </cell>
        </row>
        <row r="3023">
          <cell r="K3023">
            <v>0.2722049451881437</v>
          </cell>
        </row>
        <row r="3024">
          <cell r="K3024">
            <v>0.2516798881907848</v>
          </cell>
        </row>
        <row r="3025">
          <cell r="K3025">
            <v>0.24544631495896738</v>
          </cell>
        </row>
        <row r="3026">
          <cell r="K3026">
            <v>0.19404784278261891</v>
          </cell>
        </row>
        <row r="3027">
          <cell r="K3027">
            <v>0.20144354450563665</v>
          </cell>
        </row>
        <row r="3028">
          <cell r="K3028">
            <v>0.20173968435166117</v>
          </cell>
        </row>
        <row r="3029">
          <cell r="K3029">
            <v>0.24837329409819342</v>
          </cell>
        </row>
        <row r="3030">
          <cell r="K3030">
            <v>0.15439563426188993</v>
          </cell>
        </row>
        <row r="3031">
          <cell r="K3031">
            <v>0.25091379313320056</v>
          </cell>
        </row>
        <row r="3032">
          <cell r="K3032">
            <v>0.25621984415619931</v>
          </cell>
        </row>
        <row r="3033">
          <cell r="K3033">
            <v>0.24608498986708965</v>
          </cell>
        </row>
        <row r="3034">
          <cell r="K3034">
            <v>0.24678137284351037</v>
          </cell>
        </row>
        <row r="3035">
          <cell r="K3035">
            <v>0.2718726196157033</v>
          </cell>
        </row>
        <row r="3036">
          <cell r="K3036">
            <v>0.24573110068171317</v>
          </cell>
        </row>
        <row r="3037">
          <cell r="K3037">
            <v>0.24422591459281659</v>
          </cell>
        </row>
        <row r="3038">
          <cell r="K3038">
            <v>0.23817036510976697</v>
          </cell>
        </row>
        <row r="3039">
          <cell r="K3039">
            <v>0.20252682079303103</v>
          </cell>
        </row>
        <row r="3040">
          <cell r="K3040">
            <v>0.20208909829165661</v>
          </cell>
        </row>
        <row r="3041">
          <cell r="K3041">
            <v>0.21741060226274589</v>
          </cell>
        </row>
        <row r="3042">
          <cell r="K3042">
            <v>0.18808236261843989</v>
          </cell>
        </row>
        <row r="3043">
          <cell r="K3043">
            <v>0.18989111603412651</v>
          </cell>
        </row>
        <row r="3044">
          <cell r="K3044">
            <v>0.24173363706313114</v>
          </cell>
        </row>
        <row r="3045">
          <cell r="K3045">
            <v>0.2579724983210957</v>
          </cell>
        </row>
        <row r="3046">
          <cell r="K3046">
            <v>0.2576369329935948</v>
          </cell>
        </row>
        <row r="3047">
          <cell r="K3047">
            <v>0.24265693162217827</v>
          </cell>
        </row>
        <row r="3048">
          <cell r="K3048">
            <v>0.26087354257872186</v>
          </cell>
        </row>
        <row r="3049">
          <cell r="K3049">
            <v>0.25506275765992747</v>
          </cell>
        </row>
        <row r="3050">
          <cell r="K3050">
            <v>0.25529389635986982</v>
          </cell>
        </row>
        <row r="3051">
          <cell r="K3051">
            <v>0.22876980340148076</v>
          </cell>
        </row>
        <row r="3052">
          <cell r="K3052">
            <v>0.20386405149718989</v>
          </cell>
        </row>
        <row r="3053">
          <cell r="K3053">
            <v>0.19815672478761931</v>
          </cell>
        </row>
        <row r="3054">
          <cell r="K3054">
            <v>0.19927835645984138</v>
          </cell>
        </row>
        <row r="3055">
          <cell r="K3055">
            <v>0.19927920180605777</v>
          </cell>
        </row>
        <row r="3056">
          <cell r="K3056">
            <v>0.19942166544929188</v>
          </cell>
        </row>
        <row r="3057">
          <cell r="K3057">
            <v>0.24796439395051059</v>
          </cell>
        </row>
        <row r="3058">
          <cell r="K3058">
            <v>0.25302116116856205</v>
          </cell>
        </row>
        <row r="3059">
          <cell r="K3059">
            <v>0.25148617094756814</v>
          </cell>
        </row>
        <row r="3060">
          <cell r="K3060">
            <v>0.24752827393335913</v>
          </cell>
        </row>
        <row r="3061">
          <cell r="K3061">
            <v>0.22535943551969834</v>
          </cell>
        </row>
        <row r="3062">
          <cell r="K3062">
            <v>0.24821545360021827</v>
          </cell>
        </row>
        <row r="3063">
          <cell r="K3063">
            <v>0.25098482146926765</v>
          </cell>
        </row>
        <row r="3064">
          <cell r="K3064">
            <v>0.27544028941081589</v>
          </cell>
        </row>
        <row r="3065">
          <cell r="K3065">
            <v>0.16456028250483604</v>
          </cell>
        </row>
        <row r="3066">
          <cell r="K3066">
            <v>0.18963608841918617</v>
          </cell>
        </row>
        <row r="3067">
          <cell r="K3067">
            <v>0.23141400187561678</v>
          </cell>
        </row>
        <row r="3068">
          <cell r="K3068">
            <v>0.30210539559567912</v>
          </cell>
        </row>
        <row r="3069">
          <cell r="K3069">
            <v>0.11228423160468202</v>
          </cell>
        </row>
        <row r="3070">
          <cell r="K3070">
            <v>0.26899899189152687</v>
          </cell>
        </row>
        <row r="3071">
          <cell r="K3071">
            <v>0.26162989532069036</v>
          </cell>
        </row>
        <row r="3072">
          <cell r="K3072">
            <v>0.26222576567058187</v>
          </cell>
        </row>
        <row r="3073">
          <cell r="K3073">
            <v>0.20714534711720087</v>
          </cell>
        </row>
        <row r="3074">
          <cell r="K3074">
            <v>0.21013488594792715</v>
          </cell>
        </row>
        <row r="3075">
          <cell r="K3075">
            <v>0.22591880457278207</v>
          </cell>
        </row>
        <row r="3076">
          <cell r="K3076">
            <v>0.2905772247984591</v>
          </cell>
        </row>
        <row r="3077">
          <cell r="K3077">
            <v>0.27336908468083126</v>
          </cell>
        </row>
        <row r="3078">
          <cell r="K3078">
            <v>0.20225210804933927</v>
          </cell>
        </row>
        <row r="3079">
          <cell r="K3079">
            <v>0.19742073996463361</v>
          </cell>
        </row>
        <row r="3080">
          <cell r="K3080">
            <v>0.19912762754511371</v>
          </cell>
        </row>
        <row r="3081">
          <cell r="K3081">
            <v>0.20106057250923379</v>
          </cell>
        </row>
        <row r="3082">
          <cell r="K3082">
            <v>0.20013895193167963</v>
          </cell>
        </row>
        <row r="3083">
          <cell r="K3083">
            <v>0.26602432963270689</v>
          </cell>
        </row>
        <row r="3084">
          <cell r="K3084">
            <v>0.31671580642966024</v>
          </cell>
        </row>
        <row r="3085">
          <cell r="K3085">
            <v>0.20152091636573874</v>
          </cell>
        </row>
        <row r="3086">
          <cell r="K3086">
            <v>0.21573894757189407</v>
          </cell>
        </row>
        <row r="3087">
          <cell r="K3087">
            <v>0.24536414584820626</v>
          </cell>
        </row>
        <row r="3088">
          <cell r="K3088">
            <v>0.27058517674202559</v>
          </cell>
        </row>
        <row r="3089">
          <cell r="K3089">
            <v>0.24227700822956877</v>
          </cell>
        </row>
        <row r="3090">
          <cell r="K3090">
            <v>0.24177366918019924</v>
          </cell>
        </row>
        <row r="3091">
          <cell r="K3091">
            <v>0.20491036941586915</v>
          </cell>
        </row>
        <row r="3092">
          <cell r="K3092">
            <v>0.19968944290095431</v>
          </cell>
        </row>
        <row r="3093">
          <cell r="K3093">
            <v>0.21368573789827491</v>
          </cell>
        </row>
        <row r="3094">
          <cell r="K3094">
            <v>0.19061399870249668</v>
          </cell>
        </row>
        <row r="3095">
          <cell r="K3095">
            <v>0.19110045108240506</v>
          </cell>
        </row>
        <row r="3096">
          <cell r="K3096">
            <v>0.24662131327929118</v>
          </cell>
        </row>
        <row r="3097">
          <cell r="K3097">
            <v>0.2468430371112115</v>
          </cell>
        </row>
        <row r="3098">
          <cell r="K3098">
            <v>0.24878911065287537</v>
          </cell>
        </row>
        <row r="3099">
          <cell r="K3099">
            <v>0.25774653895662197</v>
          </cell>
        </row>
        <row r="3100">
          <cell r="K3100">
            <v>0.21249109827726628</v>
          </cell>
        </row>
        <row r="3101">
          <cell r="K3101">
            <v>0.2624921847721175</v>
          </cell>
        </row>
        <row r="3102">
          <cell r="K3102">
            <v>0.26180680484847307</v>
          </cell>
        </row>
        <row r="3103">
          <cell r="K3103">
            <v>0.26320991210214301</v>
          </cell>
        </row>
        <row r="3104">
          <cell r="K3104">
            <v>0.20022067067525803</v>
          </cell>
        </row>
        <row r="3105">
          <cell r="K3105">
            <v>0.19340885904371002</v>
          </cell>
        </row>
        <row r="3106">
          <cell r="K3106">
            <v>0.20187327865649829</v>
          </cell>
        </row>
        <row r="3107">
          <cell r="K3107">
            <v>0.19816737335108162</v>
          </cell>
        </row>
        <row r="3108">
          <cell r="K3108">
            <v>0.20632981827345201</v>
          </cell>
        </row>
        <row r="3109">
          <cell r="K3109">
            <v>0.2627646652818354</v>
          </cell>
        </row>
        <row r="3110">
          <cell r="K3110">
            <v>0.31733544746453479</v>
          </cell>
        </row>
        <row r="3111">
          <cell r="K3111">
            <v>0.20576626600097855</v>
          </cell>
        </row>
        <row r="3112">
          <cell r="K3112">
            <v>0.21413362125265134</v>
          </cell>
        </row>
        <row r="3113">
          <cell r="K3113">
            <v>0.27903879066167547</v>
          </cell>
        </row>
        <row r="3114">
          <cell r="K3114">
            <v>0.24644345466928844</v>
          </cell>
        </row>
        <row r="3115">
          <cell r="K3115">
            <v>0.24084901866465605</v>
          </cell>
        </row>
        <row r="3116">
          <cell r="K3116">
            <v>0.23366873600438018</v>
          </cell>
        </row>
        <row r="3117">
          <cell r="K3117">
            <v>0.20523553611833292</v>
          </cell>
        </row>
        <row r="3118">
          <cell r="K3118">
            <v>0.21239961948810906</v>
          </cell>
        </row>
        <row r="3119">
          <cell r="K3119">
            <v>0.19874497037140371</v>
          </cell>
        </row>
        <row r="3120">
          <cell r="K3120">
            <v>0.18488844725642525</v>
          </cell>
        </row>
        <row r="3121">
          <cell r="K3121">
            <v>0.19873142676572908</v>
          </cell>
        </row>
        <row r="3122">
          <cell r="K3122">
            <v>0.24046030023895629</v>
          </cell>
        </row>
        <row r="3123">
          <cell r="K3123">
            <v>0.24696101146702307</v>
          </cell>
        </row>
        <row r="3124">
          <cell r="K3124">
            <v>0.25192996970494047</v>
          </cell>
        </row>
        <row r="3125">
          <cell r="K3125">
            <v>0.26064871858908017</v>
          </cell>
        </row>
        <row r="3126">
          <cell r="K3126">
            <v>0.25396467350581159</v>
          </cell>
        </row>
        <row r="3127">
          <cell r="K3127">
            <v>0.25844432172305304</v>
          </cell>
        </row>
        <row r="3128">
          <cell r="K3128">
            <v>0.24976478199306523</v>
          </cell>
        </row>
        <row r="3129">
          <cell r="K3129">
            <v>0.23782622277807017</v>
          </cell>
        </row>
        <row r="3130">
          <cell r="K3130">
            <v>0.19755269140334192</v>
          </cell>
        </row>
        <row r="3131">
          <cell r="K3131">
            <v>0.18259528163768071</v>
          </cell>
        </row>
        <row r="3132">
          <cell r="K3132">
            <v>0.20445572714291912</v>
          </cell>
        </row>
        <row r="3133">
          <cell r="K3133">
            <v>0.20930007289152486</v>
          </cell>
        </row>
        <row r="3134">
          <cell r="K3134">
            <v>0.2060962269245335</v>
          </cell>
        </row>
        <row r="3135">
          <cell r="K3135">
            <v>0.23807740668525393</v>
          </cell>
        </row>
        <row r="3136">
          <cell r="K3136">
            <v>0.25123557288140747</v>
          </cell>
        </row>
        <row r="3137">
          <cell r="K3137">
            <v>0.25777359809830003</v>
          </cell>
        </row>
        <row r="3138">
          <cell r="K3138">
            <v>0.25291342233503855</v>
          </cell>
        </row>
        <row r="3139">
          <cell r="K3139">
            <v>0.22983038370913253</v>
          </cell>
        </row>
        <row r="3140">
          <cell r="K3140">
            <v>0.24451104392398795</v>
          </cell>
        </row>
        <row r="3141">
          <cell r="K3141">
            <v>0.24449476701407882</v>
          </cell>
        </row>
        <row r="3142">
          <cell r="K3142">
            <v>0.28116380535280078</v>
          </cell>
        </row>
        <row r="3143">
          <cell r="K3143">
            <v>0.17789317609513472</v>
          </cell>
        </row>
        <row r="3144">
          <cell r="K3144">
            <v>0.21426964348382299</v>
          </cell>
        </row>
        <row r="3145">
          <cell r="K3145">
            <v>0.26451191941245461</v>
          </cell>
        </row>
        <row r="3146">
          <cell r="K3146">
            <v>0.23500010848048669</v>
          </cell>
        </row>
        <row r="3147">
          <cell r="K3147">
            <v>0.10832515252810117</v>
          </cell>
        </row>
        <row r="3148">
          <cell r="K3148">
            <v>0.25022522975224454</v>
          </cell>
        </row>
        <row r="3149">
          <cell r="K3149">
            <v>0.24852905503624959</v>
          </cell>
        </row>
        <row r="3150">
          <cell r="K3150">
            <v>0.25420381370769352</v>
          </cell>
        </row>
        <row r="3151">
          <cell r="K3151">
            <v>0.24704190150381225</v>
          </cell>
        </row>
        <row r="3152">
          <cell r="K3152">
            <v>0.19449284195574215</v>
          </cell>
        </row>
        <row r="3153">
          <cell r="K3153">
            <v>0.28040583004253322</v>
          </cell>
        </row>
        <row r="3154">
          <cell r="K3154">
            <v>0.26827384716853686</v>
          </cell>
        </row>
        <row r="3155">
          <cell r="K3155">
            <v>0.25682748083318774</v>
          </cell>
        </row>
        <row r="3156">
          <cell r="K3156">
            <v>0.18467837487432151</v>
          </cell>
        </row>
        <row r="3157">
          <cell r="K3157">
            <v>0.18501033889145022</v>
          </cell>
        </row>
        <row r="3158">
          <cell r="K3158">
            <v>0.19401608844745813</v>
          </cell>
        </row>
        <row r="3159">
          <cell r="K3159">
            <v>0.19745481587986163</v>
          </cell>
        </row>
        <row r="3160">
          <cell r="K3160">
            <v>0.23884038190690859</v>
          </cell>
        </row>
        <row r="3161">
          <cell r="K3161">
            <v>0.23230078877925994</v>
          </cell>
        </row>
        <row r="3162">
          <cell r="K3162">
            <v>0.25617065112194043</v>
          </cell>
        </row>
        <row r="3163">
          <cell r="K3163">
            <v>0.26415177102471166</v>
          </cell>
        </row>
        <row r="3164">
          <cell r="K3164">
            <v>0.24737678907408808</v>
          </cell>
        </row>
        <row r="3165">
          <cell r="K3165">
            <v>0.26570178015065526</v>
          </cell>
        </row>
        <row r="3166">
          <cell r="K3166">
            <v>0.24432430499423285</v>
          </cell>
        </row>
        <row r="3167">
          <cell r="K3167">
            <v>0.25057476111170557</v>
          </cell>
        </row>
        <row r="3168">
          <cell r="K3168">
            <v>0.23939915374340631</v>
          </cell>
        </row>
        <row r="3169">
          <cell r="K3169">
            <v>0.20984228791436682</v>
          </cell>
        </row>
        <row r="3170">
          <cell r="K3170">
            <v>0.20257520599104897</v>
          </cell>
        </row>
        <row r="3171">
          <cell r="K3171">
            <v>0.21930749326067941</v>
          </cell>
        </row>
        <row r="3172">
          <cell r="K3172">
            <v>0.1894584644319546</v>
          </cell>
        </row>
        <row r="3173">
          <cell r="K3173">
            <v>0.17881654840195024</v>
          </cell>
        </row>
        <row r="3174">
          <cell r="K3174">
            <v>0.23566619742324421</v>
          </cell>
        </row>
        <row r="3175">
          <cell r="K3175">
            <v>0.24846936139594619</v>
          </cell>
        </row>
        <row r="3176">
          <cell r="K3176">
            <v>0.25770595809354935</v>
          </cell>
        </row>
        <row r="3177">
          <cell r="K3177">
            <v>0.25815848308726019</v>
          </cell>
        </row>
        <row r="3178">
          <cell r="K3178">
            <v>0.25759164138566787</v>
          </cell>
        </row>
        <row r="3179">
          <cell r="K3179">
            <v>0.26289735783049933</v>
          </cell>
        </row>
        <row r="3180">
          <cell r="K3180">
            <v>0.24963611606480368</v>
          </cell>
        </row>
        <row r="3181">
          <cell r="K3181">
            <v>0.22987488471902917</v>
          </cell>
        </row>
        <row r="3182">
          <cell r="K3182">
            <v>0.21198909145569467</v>
          </cell>
        </row>
        <row r="3183">
          <cell r="K3183">
            <v>0.19104996873861324</v>
          </cell>
        </row>
        <row r="3184">
          <cell r="K3184">
            <v>0.18731330638940141</v>
          </cell>
        </row>
        <row r="3185">
          <cell r="K3185">
            <v>0.20474532740697157</v>
          </cell>
        </row>
        <row r="3186">
          <cell r="K3186">
            <v>0.20490230600931916</v>
          </cell>
        </row>
        <row r="3187">
          <cell r="K3187">
            <v>0.24204486485336285</v>
          </cell>
        </row>
        <row r="3188">
          <cell r="K3188">
            <v>0.26185309955256858</v>
          </cell>
        </row>
        <row r="3189">
          <cell r="K3189">
            <v>0.26724473755149625</v>
          </cell>
        </row>
        <row r="3190">
          <cell r="K3190">
            <v>0.22885729804257227</v>
          </cell>
        </row>
        <row r="3191">
          <cell r="K3191">
            <v>0.23521607105647435</v>
          </cell>
        </row>
        <row r="3192">
          <cell r="K3192">
            <v>0.24871135957575585</v>
          </cell>
        </row>
        <row r="3193">
          <cell r="K3193">
            <v>0.24006078801558697</v>
          </cell>
        </row>
        <row r="3194">
          <cell r="K3194">
            <v>0.27601178135218274</v>
          </cell>
        </row>
        <row r="3195">
          <cell r="K3195">
            <v>0.17100804227489955</v>
          </cell>
        </row>
        <row r="3196">
          <cell r="K3196">
            <v>0.20598097368167628</v>
          </cell>
        </row>
        <row r="3197">
          <cell r="K3197">
            <v>0.24097139116727354</v>
          </cell>
        </row>
        <row r="3198">
          <cell r="K3198">
            <v>0.25996095394207241</v>
          </cell>
        </row>
        <row r="3199">
          <cell r="K3199">
            <v>0.12207863893407812</v>
          </cell>
        </row>
        <row r="3200">
          <cell r="K3200">
            <v>0.24631225454975528</v>
          </cell>
        </row>
        <row r="3201">
          <cell r="K3201">
            <v>0.25364599150487321</v>
          </cell>
        </row>
        <row r="3202">
          <cell r="K3202">
            <v>0.25140378267360119</v>
          </cell>
        </row>
        <row r="3203">
          <cell r="K3203">
            <v>0.24863797127177026</v>
          </cell>
        </row>
        <row r="3204">
          <cell r="K3204">
            <v>0.23066885166210407</v>
          </cell>
        </row>
        <row r="3205">
          <cell r="K3205">
            <v>0.2722049451881437</v>
          </cell>
        </row>
        <row r="3206">
          <cell r="K3206">
            <v>0.2516798881907848</v>
          </cell>
        </row>
        <row r="3207">
          <cell r="K3207">
            <v>0.24544631495896738</v>
          </cell>
        </row>
        <row r="3208">
          <cell r="K3208">
            <v>0.19404784278261891</v>
          </cell>
        </row>
        <row r="3209">
          <cell r="K3209">
            <v>0.20144354450563665</v>
          </cell>
        </row>
        <row r="3210">
          <cell r="K3210">
            <v>0.20173968435166117</v>
          </cell>
        </row>
        <row r="3211">
          <cell r="K3211">
            <v>0.24837329409819342</v>
          </cell>
        </row>
        <row r="3212">
          <cell r="K3212">
            <v>0.15439563426188993</v>
          </cell>
        </row>
        <row r="3213">
          <cell r="K3213">
            <v>0.25091379313320056</v>
          </cell>
        </row>
        <row r="3214">
          <cell r="K3214">
            <v>0.25621984415619931</v>
          </cell>
        </row>
        <row r="3215">
          <cell r="K3215">
            <v>0.24608498986708965</v>
          </cell>
        </row>
        <row r="3216">
          <cell r="K3216">
            <v>0.24678137284351037</v>
          </cell>
        </row>
        <row r="3217">
          <cell r="K3217">
            <v>0.2718726196157033</v>
          </cell>
        </row>
        <row r="3218">
          <cell r="K3218">
            <v>0.24573110068171317</v>
          </cell>
        </row>
        <row r="3219">
          <cell r="K3219">
            <v>0.24422591459281659</v>
          </cell>
        </row>
        <row r="3220">
          <cell r="K3220">
            <v>0.23817036510976697</v>
          </cell>
        </row>
        <row r="3221">
          <cell r="K3221">
            <v>0.20252682079303103</v>
          </cell>
        </row>
        <row r="3222">
          <cell r="K3222">
            <v>0.20208909829165661</v>
          </cell>
        </row>
        <row r="3223">
          <cell r="K3223">
            <v>0.21741060226274589</v>
          </cell>
        </row>
        <row r="3224">
          <cell r="K3224">
            <v>0.18808236261843989</v>
          </cell>
        </row>
        <row r="3225">
          <cell r="K3225">
            <v>0.18989111603412651</v>
          </cell>
        </row>
        <row r="3226">
          <cell r="K3226">
            <v>0.24173363706313114</v>
          </cell>
        </row>
        <row r="3227">
          <cell r="K3227">
            <v>0.2579724983210957</v>
          </cell>
        </row>
        <row r="3228">
          <cell r="K3228">
            <v>0.2576369329935948</v>
          </cell>
        </row>
        <row r="3229">
          <cell r="K3229">
            <v>0.24265693162217827</v>
          </cell>
        </row>
        <row r="3230">
          <cell r="K3230">
            <v>0.26087354257872186</v>
          </cell>
        </row>
        <row r="3231">
          <cell r="K3231">
            <v>0.25506275765992747</v>
          </cell>
        </row>
        <row r="3232">
          <cell r="K3232">
            <v>0.25529389635986982</v>
          </cell>
        </row>
        <row r="3233">
          <cell r="K3233">
            <v>0.22876980340148076</v>
          </cell>
        </row>
        <row r="3234">
          <cell r="K3234">
            <v>0.20386405149718989</v>
          </cell>
        </row>
        <row r="3235">
          <cell r="K3235">
            <v>0.19815672478761931</v>
          </cell>
        </row>
        <row r="3236">
          <cell r="K3236">
            <v>0.19927835645984138</v>
          </cell>
        </row>
        <row r="3237">
          <cell r="K3237">
            <v>0.19927920180605777</v>
          </cell>
        </row>
        <row r="3238">
          <cell r="K3238">
            <v>0.19942166544929188</v>
          </cell>
        </row>
        <row r="3239">
          <cell r="K3239">
            <v>0.24796439395051059</v>
          </cell>
        </row>
        <row r="3240">
          <cell r="K3240">
            <v>0.25302116116856205</v>
          </cell>
        </row>
        <row r="3241">
          <cell r="K3241">
            <v>0.25148617094756814</v>
          </cell>
        </row>
        <row r="3242">
          <cell r="K3242">
            <v>0.24752827393335913</v>
          </cell>
        </row>
        <row r="3243">
          <cell r="K3243">
            <v>0.22535943551969834</v>
          </cell>
        </row>
        <row r="3244">
          <cell r="K3244">
            <v>0.24821545360021827</v>
          </cell>
        </row>
        <row r="3245">
          <cell r="K3245">
            <v>0.25098482146926765</v>
          </cell>
        </row>
        <row r="3246">
          <cell r="K3246">
            <v>0.27544028941081589</v>
          </cell>
        </row>
        <row r="3247">
          <cell r="K3247">
            <v>0.16456028250483604</v>
          </cell>
        </row>
        <row r="3248">
          <cell r="K3248">
            <v>0.18963608841918617</v>
          </cell>
        </row>
        <row r="3249">
          <cell r="K3249">
            <v>0.23141400187561678</v>
          </cell>
        </row>
        <row r="3250">
          <cell r="K3250">
            <v>0.30210539559567912</v>
          </cell>
        </row>
        <row r="3251">
          <cell r="K3251">
            <v>0.11228423160468202</v>
          </cell>
        </row>
        <row r="3252">
          <cell r="K3252">
            <v>0.26899899189152687</v>
          </cell>
        </row>
        <row r="3253">
          <cell r="K3253">
            <v>0.26162989532069036</v>
          </cell>
        </row>
        <row r="3254">
          <cell r="K3254">
            <v>0.26222576567058187</v>
          </cell>
        </row>
        <row r="3255">
          <cell r="K3255">
            <v>0.20714534711720087</v>
          </cell>
        </row>
        <row r="3256">
          <cell r="K3256">
            <v>0.21013488594792715</v>
          </cell>
        </row>
        <row r="3257">
          <cell r="K3257">
            <v>0.22591880457278207</v>
          </cell>
        </row>
        <row r="3258">
          <cell r="K3258">
            <v>0.2905772247984591</v>
          </cell>
        </row>
        <row r="3259">
          <cell r="K3259">
            <v>0.27336908468083126</v>
          </cell>
        </row>
        <row r="3260">
          <cell r="K3260">
            <v>0.20225210804933927</v>
          </cell>
        </row>
        <row r="3261">
          <cell r="K3261">
            <v>0.19742073996463361</v>
          </cell>
        </row>
        <row r="3262">
          <cell r="K3262">
            <v>0.19912762754511371</v>
          </cell>
        </row>
        <row r="3263">
          <cell r="K3263">
            <v>0.20106057250923379</v>
          </cell>
        </row>
        <row r="3264">
          <cell r="K3264">
            <v>0.20013895193167963</v>
          </cell>
        </row>
        <row r="3265">
          <cell r="K3265">
            <v>0.26602432963270689</v>
          </cell>
        </row>
        <row r="3266">
          <cell r="K3266">
            <v>0.31671580642966024</v>
          </cell>
        </row>
        <row r="3267">
          <cell r="K3267">
            <v>0.20152091636573874</v>
          </cell>
        </row>
        <row r="3268">
          <cell r="K3268">
            <v>0.21573894757189407</v>
          </cell>
        </row>
        <row r="3269">
          <cell r="K3269">
            <v>0.24536414584820626</v>
          </cell>
        </row>
        <row r="3270">
          <cell r="K3270">
            <v>0.27058517674202559</v>
          </cell>
        </row>
        <row r="3271">
          <cell r="K3271">
            <v>0.24227700822956877</v>
          </cell>
        </row>
        <row r="3272">
          <cell r="K3272">
            <v>0.24177366918019924</v>
          </cell>
        </row>
        <row r="3273">
          <cell r="K3273">
            <v>0.20491036941586915</v>
          </cell>
        </row>
        <row r="3274">
          <cell r="K3274">
            <v>0.19968944290095431</v>
          </cell>
        </row>
        <row r="3275">
          <cell r="K3275">
            <v>0.21368573789827491</v>
          </cell>
        </row>
        <row r="3276">
          <cell r="K3276">
            <v>0.19061399870249668</v>
          </cell>
        </row>
        <row r="3277">
          <cell r="K3277">
            <v>0.19110045108240506</v>
          </cell>
        </row>
        <row r="3278">
          <cell r="K3278">
            <v>0.24662131327929118</v>
          </cell>
        </row>
        <row r="3279">
          <cell r="K3279">
            <v>0.2468430371112115</v>
          </cell>
        </row>
        <row r="3280">
          <cell r="K3280">
            <v>0.24878911065287537</v>
          </cell>
        </row>
        <row r="3281">
          <cell r="K3281">
            <v>0.25774653895662197</v>
          </cell>
        </row>
        <row r="3282">
          <cell r="K3282">
            <v>0.21249109827726628</v>
          </cell>
        </row>
        <row r="3283">
          <cell r="K3283">
            <v>0.2624921847721175</v>
          </cell>
        </row>
        <row r="3284">
          <cell r="K3284">
            <v>0.26180680484847307</v>
          </cell>
        </row>
        <row r="3285">
          <cell r="K3285">
            <v>0.26320991210214301</v>
          </cell>
        </row>
        <row r="3286">
          <cell r="K3286">
            <v>0.20022067067525803</v>
          </cell>
        </row>
        <row r="3287">
          <cell r="K3287">
            <v>0.19340885904371002</v>
          </cell>
        </row>
        <row r="3288">
          <cell r="K3288">
            <v>0.20187327865649829</v>
          </cell>
        </row>
        <row r="3289">
          <cell r="K3289">
            <v>0.19816737335108162</v>
          </cell>
        </row>
        <row r="3290">
          <cell r="K3290">
            <v>0.20632981827345201</v>
          </cell>
        </row>
        <row r="3291">
          <cell r="K3291">
            <v>0.2627646652818354</v>
          </cell>
        </row>
        <row r="3292">
          <cell r="K3292">
            <v>0.31733544746453479</v>
          </cell>
        </row>
        <row r="3293">
          <cell r="K3293">
            <v>0.20576626600097855</v>
          </cell>
        </row>
        <row r="3294">
          <cell r="K3294">
            <v>0.21413362125265134</v>
          </cell>
        </row>
        <row r="3295">
          <cell r="K3295">
            <v>0.27903879066167547</v>
          </cell>
        </row>
        <row r="3296">
          <cell r="K3296">
            <v>0.24644345466928844</v>
          </cell>
        </row>
        <row r="3297">
          <cell r="K3297">
            <v>0.24084901866465605</v>
          </cell>
        </row>
        <row r="3298">
          <cell r="K3298">
            <v>0.23366873600438018</v>
          </cell>
        </row>
        <row r="3299">
          <cell r="K3299">
            <v>0.20523553611833292</v>
          </cell>
        </row>
        <row r="3300">
          <cell r="K3300">
            <v>0.21239961948810906</v>
          </cell>
        </row>
        <row r="3301">
          <cell r="K3301">
            <v>0.19874497037140371</v>
          </cell>
        </row>
        <row r="3302">
          <cell r="K3302">
            <v>0.18488844725642525</v>
          </cell>
        </row>
        <row r="3303">
          <cell r="K3303">
            <v>0.19873142676572908</v>
          </cell>
        </row>
        <row r="3304">
          <cell r="K3304">
            <v>0.24046030023895629</v>
          </cell>
        </row>
        <row r="3305">
          <cell r="K3305">
            <v>0.24696101146702307</v>
          </cell>
        </row>
        <row r="3306">
          <cell r="K3306">
            <v>0.25192996970494047</v>
          </cell>
        </row>
        <row r="3307">
          <cell r="K3307">
            <v>0.26064871858908017</v>
          </cell>
        </row>
        <row r="3308">
          <cell r="K3308">
            <v>0.25396467350581159</v>
          </cell>
        </row>
        <row r="3309">
          <cell r="K3309">
            <v>0.25844432172305304</v>
          </cell>
        </row>
        <row r="3310">
          <cell r="K3310">
            <v>0.24976478199306523</v>
          </cell>
        </row>
        <row r="3311">
          <cell r="K3311">
            <v>0.23782622277807017</v>
          </cell>
        </row>
        <row r="3312">
          <cell r="K3312">
            <v>0.19755269140334192</v>
          </cell>
        </row>
        <row r="3313">
          <cell r="K3313">
            <v>0.18259528163768071</v>
          </cell>
        </row>
        <row r="3314">
          <cell r="K3314">
            <v>0.20445572714291912</v>
          </cell>
        </row>
        <row r="3315">
          <cell r="K3315">
            <v>0.20930007289152486</v>
          </cell>
        </row>
        <row r="3316">
          <cell r="K3316">
            <v>0.2060962269245335</v>
          </cell>
        </row>
        <row r="3317">
          <cell r="K3317">
            <v>0.23807740668525393</v>
          </cell>
        </row>
        <row r="3318">
          <cell r="K3318">
            <v>0.25123557288140747</v>
          </cell>
        </row>
        <row r="3319">
          <cell r="K3319">
            <v>0.25777359809830003</v>
          </cell>
        </row>
        <row r="3320">
          <cell r="K3320">
            <v>0.25291342233503855</v>
          </cell>
        </row>
        <row r="3321">
          <cell r="K3321">
            <v>0.22983038370913253</v>
          </cell>
        </row>
        <row r="3322">
          <cell r="K3322">
            <v>0.24451104392398795</v>
          </cell>
        </row>
        <row r="3323">
          <cell r="K3323">
            <v>0.24449476701407882</v>
          </cell>
        </row>
        <row r="3324">
          <cell r="K3324">
            <v>0.28116380535280078</v>
          </cell>
        </row>
        <row r="3325">
          <cell r="K3325">
            <v>0.17789317609513472</v>
          </cell>
        </row>
        <row r="3326">
          <cell r="K3326">
            <v>0.21426964348382299</v>
          </cell>
        </row>
        <row r="3327">
          <cell r="K3327">
            <v>0.26451191941245461</v>
          </cell>
        </row>
        <row r="3328">
          <cell r="K3328">
            <v>0.23500010848048669</v>
          </cell>
        </row>
        <row r="3329">
          <cell r="K3329">
            <v>0.10832515252810117</v>
          </cell>
        </row>
        <row r="3330">
          <cell r="K3330">
            <v>0.25022522975224454</v>
          </cell>
        </row>
        <row r="3331">
          <cell r="K3331">
            <v>0.24852905503624959</v>
          </cell>
        </row>
        <row r="3332">
          <cell r="K3332">
            <v>0.25420381370769352</v>
          </cell>
        </row>
        <row r="3333">
          <cell r="K3333">
            <v>0.24704190150381225</v>
          </cell>
        </row>
        <row r="3334">
          <cell r="K3334">
            <v>0.19449284195574215</v>
          </cell>
        </row>
        <row r="3335">
          <cell r="K3335">
            <v>0.28040583004253322</v>
          </cell>
        </row>
        <row r="3336">
          <cell r="K3336">
            <v>0.26827384716853686</v>
          </cell>
        </row>
        <row r="3337">
          <cell r="K3337">
            <v>0.25682748083318774</v>
          </cell>
        </row>
        <row r="3338">
          <cell r="K3338">
            <v>0.18467837487432151</v>
          </cell>
        </row>
        <row r="3339">
          <cell r="K3339">
            <v>0.18501033889145022</v>
          </cell>
        </row>
        <row r="3340">
          <cell r="K3340">
            <v>0.19401608844745813</v>
          </cell>
        </row>
        <row r="3341">
          <cell r="K3341">
            <v>0.19745481587986163</v>
          </cell>
        </row>
        <row r="3342">
          <cell r="K3342">
            <v>0.23884038190690859</v>
          </cell>
        </row>
        <row r="3343">
          <cell r="K3343">
            <v>0.23230078877925994</v>
          </cell>
        </row>
        <row r="3344">
          <cell r="K3344">
            <v>0.25617065112194043</v>
          </cell>
        </row>
        <row r="3345">
          <cell r="K3345">
            <v>0.26415177102471166</v>
          </cell>
        </row>
        <row r="3346">
          <cell r="K3346">
            <v>0.24737678907408808</v>
          </cell>
        </row>
        <row r="3347">
          <cell r="K3347">
            <v>0.26570178015065526</v>
          </cell>
        </row>
        <row r="3348">
          <cell r="K3348">
            <v>0.24432430499423285</v>
          </cell>
        </row>
        <row r="3349">
          <cell r="K3349">
            <v>0.25057476111170557</v>
          </cell>
        </row>
        <row r="3350">
          <cell r="K3350">
            <v>0.23939915374340631</v>
          </cell>
        </row>
        <row r="3351">
          <cell r="K3351">
            <v>0.20984228791436682</v>
          </cell>
        </row>
        <row r="3352">
          <cell r="K3352">
            <v>0.20257520599104897</v>
          </cell>
        </row>
        <row r="3353">
          <cell r="K3353">
            <v>0.21930749326067941</v>
          </cell>
        </row>
        <row r="3354">
          <cell r="K3354">
            <v>0.1894584644319546</v>
          </cell>
        </row>
        <row r="3355">
          <cell r="K3355">
            <v>0.17881654840195024</v>
          </cell>
        </row>
        <row r="3356">
          <cell r="K3356">
            <v>0.23566619742324421</v>
          </cell>
        </row>
        <row r="3357">
          <cell r="K3357">
            <v>0.24846936139594619</v>
          </cell>
        </row>
        <row r="3358">
          <cell r="K3358">
            <v>0.25770595809354935</v>
          </cell>
        </row>
        <row r="3359">
          <cell r="K3359">
            <v>0.25815848308726019</v>
          </cell>
        </row>
        <row r="3360">
          <cell r="K3360">
            <v>0.25759164138566787</v>
          </cell>
        </row>
        <row r="3361">
          <cell r="K3361">
            <v>0.26289735783049933</v>
          </cell>
        </row>
        <row r="3362">
          <cell r="K3362">
            <v>0.24963611606480368</v>
          </cell>
        </row>
        <row r="3363">
          <cell r="K3363">
            <v>0.22987488471902917</v>
          </cell>
        </row>
        <row r="3364">
          <cell r="K3364">
            <v>0.21198909145569467</v>
          </cell>
        </row>
        <row r="3365">
          <cell r="K3365">
            <v>0.19104996873861324</v>
          </cell>
        </row>
        <row r="3366">
          <cell r="K3366">
            <v>0.18731330638940141</v>
          </cell>
        </row>
        <row r="3367">
          <cell r="K3367">
            <v>0.20474532740697157</v>
          </cell>
        </row>
        <row r="3368">
          <cell r="K3368">
            <v>0.20490230600931916</v>
          </cell>
        </row>
        <row r="3369">
          <cell r="K3369">
            <v>0.24204486485336285</v>
          </cell>
        </row>
        <row r="3370">
          <cell r="K3370">
            <v>0.26185309955256858</v>
          </cell>
        </row>
        <row r="3371">
          <cell r="K3371">
            <v>0.26724473755149625</v>
          </cell>
        </row>
        <row r="3372">
          <cell r="K3372">
            <v>0.22885729804257227</v>
          </cell>
        </row>
        <row r="3373">
          <cell r="K3373">
            <v>0.23521607105647435</v>
          </cell>
        </row>
        <row r="3374">
          <cell r="K3374">
            <v>0.24871135957575585</v>
          </cell>
        </row>
        <row r="3375">
          <cell r="K3375">
            <v>0.24006078801558697</v>
          </cell>
        </row>
        <row r="3376">
          <cell r="K3376">
            <v>0.27601178135218274</v>
          </cell>
        </row>
        <row r="3377">
          <cell r="K3377">
            <v>0.17100804227489955</v>
          </cell>
        </row>
        <row r="3378">
          <cell r="K3378">
            <v>0.20598097368167628</v>
          </cell>
        </row>
        <row r="3379">
          <cell r="K3379">
            <v>0.24097139116727354</v>
          </cell>
        </row>
        <row r="3380">
          <cell r="K3380">
            <v>0.25996095394207241</v>
          </cell>
        </row>
        <row r="3381">
          <cell r="K3381">
            <v>0.12207863893407812</v>
          </cell>
        </row>
        <row r="3382">
          <cell r="K3382">
            <v>0.24631225454975528</v>
          </cell>
        </row>
        <row r="3383">
          <cell r="K3383">
            <v>0.25364599150487321</v>
          </cell>
        </row>
        <row r="3384">
          <cell r="K3384">
            <v>0.25140378267360119</v>
          </cell>
        </row>
        <row r="3385">
          <cell r="K3385">
            <v>0.24863797127177026</v>
          </cell>
        </row>
        <row r="3386">
          <cell r="K3386">
            <v>0.23066885166210407</v>
          </cell>
        </row>
        <row r="3387">
          <cell r="K3387">
            <v>0.2722049451881437</v>
          </cell>
        </row>
        <row r="3388">
          <cell r="K3388">
            <v>0.2516798881907848</v>
          </cell>
        </row>
        <row r="3389">
          <cell r="K3389">
            <v>0.24544631495896738</v>
          </cell>
        </row>
        <row r="3390">
          <cell r="K3390">
            <v>0.19404784278261891</v>
          </cell>
        </row>
        <row r="3391">
          <cell r="K3391">
            <v>0.20144354450563665</v>
          </cell>
        </row>
        <row r="3392">
          <cell r="K3392">
            <v>0.20173968435166117</v>
          </cell>
        </row>
        <row r="3393">
          <cell r="K3393">
            <v>0.24837329409819342</v>
          </cell>
        </row>
        <row r="3394">
          <cell r="K3394">
            <v>0.15439563426188993</v>
          </cell>
        </row>
        <row r="3395">
          <cell r="K3395">
            <v>0.25091379313320056</v>
          </cell>
        </row>
        <row r="3396">
          <cell r="K3396">
            <v>0.25621984415619931</v>
          </cell>
        </row>
        <row r="3397">
          <cell r="K3397">
            <v>0.24608498986708965</v>
          </cell>
        </row>
        <row r="3398">
          <cell r="K3398">
            <v>0.24678137284351037</v>
          </cell>
        </row>
        <row r="3399">
          <cell r="K3399">
            <v>0.2718726196157033</v>
          </cell>
        </row>
        <row r="3400">
          <cell r="K3400">
            <v>0.24573110068171317</v>
          </cell>
        </row>
        <row r="3401">
          <cell r="K3401">
            <v>0.24422591459281659</v>
          </cell>
        </row>
        <row r="3402">
          <cell r="K3402">
            <v>0.23817036510976697</v>
          </cell>
        </row>
        <row r="3403">
          <cell r="K3403">
            <v>0.20252682079303103</v>
          </cell>
        </row>
        <row r="3404">
          <cell r="K3404">
            <v>0.20208909829165661</v>
          </cell>
        </row>
        <row r="3405">
          <cell r="K3405">
            <v>0.21741060226274589</v>
          </cell>
        </row>
        <row r="3406">
          <cell r="K3406">
            <v>0.18808236261843989</v>
          </cell>
        </row>
        <row r="3407">
          <cell r="K3407">
            <v>0.18989111603412651</v>
          </cell>
        </row>
        <row r="3408">
          <cell r="K3408">
            <v>0.24173363706313114</v>
          </cell>
        </row>
        <row r="3409">
          <cell r="K3409">
            <v>0.2579724983210957</v>
          </cell>
        </row>
        <row r="3410">
          <cell r="K3410">
            <v>0.2576369329935948</v>
          </cell>
        </row>
        <row r="3411">
          <cell r="K3411">
            <v>0.24265693162217827</v>
          </cell>
        </row>
        <row r="3412">
          <cell r="K3412">
            <v>0.26087354257872186</v>
          </cell>
        </row>
        <row r="3413">
          <cell r="K3413">
            <v>0.25506275765992747</v>
          </cell>
        </row>
        <row r="3414">
          <cell r="K3414">
            <v>0.25529389635986982</v>
          </cell>
        </row>
        <row r="3415">
          <cell r="K3415">
            <v>0.22876980340148076</v>
          </cell>
        </row>
        <row r="3416">
          <cell r="K3416">
            <v>0.20386405149718989</v>
          </cell>
        </row>
        <row r="3417">
          <cell r="K3417">
            <v>0.19815672478761931</v>
          </cell>
        </row>
        <row r="3418">
          <cell r="K3418">
            <v>0.19927835645984138</v>
          </cell>
        </row>
        <row r="3419">
          <cell r="K3419">
            <v>0.19927920180605777</v>
          </cell>
        </row>
        <row r="3420">
          <cell r="K3420">
            <v>0.19942166544929188</v>
          </cell>
        </row>
        <row r="3421">
          <cell r="K3421">
            <v>0.24796439395051059</v>
          </cell>
        </row>
        <row r="3422">
          <cell r="K3422">
            <v>0.25302116116856205</v>
          </cell>
        </row>
        <row r="3423">
          <cell r="K3423">
            <v>0.25148617094756814</v>
          </cell>
        </row>
        <row r="3424">
          <cell r="K3424">
            <v>0.24752827393335913</v>
          </cell>
        </row>
        <row r="3425">
          <cell r="K3425">
            <v>0.22535943551969834</v>
          </cell>
        </row>
        <row r="3426">
          <cell r="K3426">
            <v>0.24821545360021827</v>
          </cell>
        </row>
        <row r="3427">
          <cell r="K3427">
            <v>0.25098482146926765</v>
          </cell>
        </row>
        <row r="3428">
          <cell r="K3428">
            <v>0.27544028941081589</v>
          </cell>
        </row>
        <row r="3429">
          <cell r="K3429">
            <v>0.16456028250483604</v>
          </cell>
        </row>
        <row r="3430">
          <cell r="K3430">
            <v>0.18963608841918617</v>
          </cell>
        </row>
        <row r="3431">
          <cell r="K3431">
            <v>0.23141400187561678</v>
          </cell>
        </row>
        <row r="3432">
          <cell r="K3432">
            <v>0.30210539559567912</v>
          </cell>
        </row>
        <row r="3433">
          <cell r="K3433">
            <v>0.11228423160468202</v>
          </cell>
        </row>
        <row r="3434">
          <cell r="K3434">
            <v>0.26899899189152687</v>
          </cell>
        </row>
        <row r="3435">
          <cell r="K3435">
            <v>0.26162989532069036</v>
          </cell>
        </row>
        <row r="3436">
          <cell r="K3436">
            <v>0.26222576567058187</v>
          </cell>
        </row>
        <row r="3437">
          <cell r="K3437">
            <v>0.20714534711720087</v>
          </cell>
        </row>
        <row r="3438">
          <cell r="K3438">
            <v>0.21013488594792715</v>
          </cell>
        </row>
        <row r="3439">
          <cell r="K3439">
            <v>0.22591880457278207</v>
          </cell>
        </row>
        <row r="3440">
          <cell r="K3440">
            <v>0.2905772247984591</v>
          </cell>
        </row>
        <row r="3441">
          <cell r="K3441">
            <v>0.27336908468083126</v>
          </cell>
        </row>
        <row r="3442">
          <cell r="K3442">
            <v>0.20225210804933927</v>
          </cell>
        </row>
        <row r="3443">
          <cell r="K3443">
            <v>0.19742073996463361</v>
          </cell>
        </row>
        <row r="3444">
          <cell r="K3444">
            <v>0.19912762754511371</v>
          </cell>
        </row>
        <row r="3445">
          <cell r="K3445">
            <v>0.20106057250923379</v>
          </cell>
        </row>
        <row r="3446">
          <cell r="K3446">
            <v>0.20013895193167963</v>
          </cell>
        </row>
        <row r="3447">
          <cell r="K3447">
            <v>0.26602432963270689</v>
          </cell>
        </row>
        <row r="3448">
          <cell r="K3448">
            <v>0.31671580642966024</v>
          </cell>
        </row>
        <row r="3449">
          <cell r="K3449">
            <v>0.20152091636573874</v>
          </cell>
        </row>
        <row r="3450">
          <cell r="K3450">
            <v>0.21573894757189407</v>
          </cell>
        </row>
        <row r="3451">
          <cell r="K3451">
            <v>0.24536414584820626</v>
          </cell>
        </row>
        <row r="3452">
          <cell r="K3452">
            <v>0.27058517674202559</v>
          </cell>
        </row>
        <row r="3453">
          <cell r="K3453">
            <v>0.24227700822956877</v>
          </cell>
        </row>
        <row r="3454">
          <cell r="K3454">
            <v>0.24177366918019924</v>
          </cell>
        </row>
        <row r="3455">
          <cell r="K3455">
            <v>0.20491036941586915</v>
          </cell>
        </row>
        <row r="3456">
          <cell r="K3456">
            <v>0.19968944290095431</v>
          </cell>
        </row>
        <row r="3457">
          <cell r="K3457">
            <v>0.21368573789827491</v>
          </cell>
        </row>
        <row r="3458">
          <cell r="K3458">
            <v>0.19061399870249668</v>
          </cell>
        </row>
        <row r="3459">
          <cell r="K3459">
            <v>0.19110045108240506</v>
          </cell>
        </row>
        <row r="3460">
          <cell r="K3460">
            <v>0.24662131327929118</v>
          </cell>
        </row>
        <row r="3461">
          <cell r="K3461">
            <v>0.2468430371112115</v>
          </cell>
        </row>
        <row r="3462">
          <cell r="K3462">
            <v>0.24878911065287537</v>
          </cell>
        </row>
        <row r="3463">
          <cell r="K3463">
            <v>0.25774653895662197</v>
          </cell>
        </row>
        <row r="3464">
          <cell r="K3464">
            <v>0.21249109827726628</v>
          </cell>
        </row>
        <row r="3465">
          <cell r="K3465">
            <v>0.2624921847721175</v>
          </cell>
        </row>
        <row r="3466">
          <cell r="K3466">
            <v>0.26180680484847307</v>
          </cell>
        </row>
        <row r="3467">
          <cell r="K3467">
            <v>0.26320991210214301</v>
          </cell>
        </row>
        <row r="3468">
          <cell r="K3468">
            <v>0.20022067067525803</v>
          </cell>
        </row>
        <row r="3469">
          <cell r="K3469">
            <v>0.19340885904371002</v>
          </cell>
        </row>
        <row r="3470">
          <cell r="K3470">
            <v>0.20187327865649829</v>
          </cell>
        </row>
        <row r="3471">
          <cell r="K3471">
            <v>0.19816737335108162</v>
          </cell>
        </row>
        <row r="3472">
          <cell r="K3472">
            <v>0.20632981827345201</v>
          </cell>
        </row>
        <row r="3473">
          <cell r="K3473">
            <v>0.2627646652818354</v>
          </cell>
        </row>
        <row r="3474">
          <cell r="K3474">
            <v>0.31733544746453479</v>
          </cell>
        </row>
        <row r="3475">
          <cell r="K3475">
            <v>0.20576626600097855</v>
          </cell>
        </row>
        <row r="3476">
          <cell r="K3476">
            <v>0.21413362125265134</v>
          </cell>
        </row>
        <row r="3477">
          <cell r="K3477">
            <v>0.27903879066167547</v>
          </cell>
        </row>
        <row r="3478">
          <cell r="K3478">
            <v>0.24644345466928844</v>
          </cell>
        </row>
        <row r="3479">
          <cell r="K3479">
            <v>0.24084901866465605</v>
          </cell>
        </row>
        <row r="3480">
          <cell r="K3480">
            <v>0.23366873600438018</v>
          </cell>
        </row>
        <row r="3481">
          <cell r="K3481">
            <v>0.20523553611833292</v>
          </cell>
        </row>
        <row r="3482">
          <cell r="K3482">
            <v>0.21239961948810906</v>
          </cell>
        </row>
        <row r="3483">
          <cell r="K3483">
            <v>0.19874497037140371</v>
          </cell>
        </row>
        <row r="3484">
          <cell r="K3484">
            <v>0.18488844725642525</v>
          </cell>
        </row>
        <row r="3485">
          <cell r="K3485">
            <v>0.19873142676572908</v>
          </cell>
        </row>
        <row r="3486">
          <cell r="K3486">
            <v>0.24046030023895629</v>
          </cell>
        </row>
        <row r="3487">
          <cell r="K3487">
            <v>0.24696101146702307</v>
          </cell>
        </row>
        <row r="3488">
          <cell r="K3488">
            <v>0.25192996970494047</v>
          </cell>
        </row>
        <row r="3489">
          <cell r="K3489">
            <v>0.26064871858908017</v>
          </cell>
        </row>
        <row r="3490">
          <cell r="K3490">
            <v>0.25396467350581159</v>
          </cell>
        </row>
        <row r="3491">
          <cell r="K3491">
            <v>0.25844432172305304</v>
          </cell>
        </row>
        <row r="3492">
          <cell r="K3492">
            <v>0.24976478199306523</v>
          </cell>
        </row>
        <row r="3493">
          <cell r="K3493">
            <v>0.23782622277807017</v>
          </cell>
        </row>
        <row r="3494">
          <cell r="K3494">
            <v>0.19755269140334192</v>
          </cell>
        </row>
        <row r="3495">
          <cell r="K3495">
            <v>0.18259528163768071</v>
          </cell>
        </row>
        <row r="3496">
          <cell r="K3496">
            <v>0.20445572714291912</v>
          </cell>
        </row>
        <row r="3497">
          <cell r="K3497">
            <v>0.20930007289152486</v>
          </cell>
        </row>
        <row r="3498">
          <cell r="K3498">
            <v>0.2060962269245335</v>
          </cell>
        </row>
        <row r="3499">
          <cell r="K3499">
            <v>0.23807740668525393</v>
          </cell>
        </row>
        <row r="3500">
          <cell r="K3500">
            <v>0.25123557288140747</v>
          </cell>
        </row>
        <row r="3501">
          <cell r="K3501">
            <v>0.25777359809830003</v>
          </cell>
        </row>
        <row r="3502">
          <cell r="K3502">
            <v>0.25291342233503855</v>
          </cell>
        </row>
        <row r="3503">
          <cell r="K3503">
            <v>0.22983038370913253</v>
          </cell>
        </row>
        <row r="3504">
          <cell r="K3504">
            <v>0.24451104392398795</v>
          </cell>
        </row>
        <row r="3505">
          <cell r="K3505">
            <v>0.24449476701407882</v>
          </cell>
        </row>
        <row r="3506">
          <cell r="K3506">
            <v>0.28116380535280078</v>
          </cell>
        </row>
        <row r="3507">
          <cell r="K3507">
            <v>0.17789317609513472</v>
          </cell>
        </row>
        <row r="3508">
          <cell r="K3508">
            <v>0.21426964348382299</v>
          </cell>
        </row>
        <row r="3509">
          <cell r="K3509">
            <v>0.26451191941245461</v>
          </cell>
        </row>
        <row r="3510">
          <cell r="K3510">
            <v>0.23500010848048669</v>
          </cell>
        </row>
        <row r="3511">
          <cell r="K3511">
            <v>0.10832515252810117</v>
          </cell>
        </row>
        <row r="3512">
          <cell r="K3512">
            <v>0.25022522975224454</v>
          </cell>
        </row>
        <row r="3513">
          <cell r="K3513">
            <v>0.24852905503624959</v>
          </cell>
        </row>
        <row r="3514">
          <cell r="K3514">
            <v>0.25420381370769352</v>
          </cell>
        </row>
        <row r="3515">
          <cell r="K3515">
            <v>0.24704190150381225</v>
          </cell>
        </row>
        <row r="3516">
          <cell r="K3516">
            <v>0.19449284195574215</v>
          </cell>
        </row>
        <row r="3517">
          <cell r="K3517">
            <v>0.28040583004253322</v>
          </cell>
        </row>
        <row r="3518">
          <cell r="K3518">
            <v>0.26827384716853686</v>
          </cell>
        </row>
        <row r="3519">
          <cell r="K3519">
            <v>0.25682748083318774</v>
          </cell>
        </row>
        <row r="3520">
          <cell r="K3520">
            <v>0.18467837487432151</v>
          </cell>
        </row>
        <row r="3521">
          <cell r="K3521">
            <v>0.18501033889145022</v>
          </cell>
        </row>
        <row r="3522">
          <cell r="K3522">
            <v>0.19401608844745813</v>
          </cell>
        </row>
        <row r="3523">
          <cell r="K3523">
            <v>0.19745481587986163</v>
          </cell>
        </row>
        <row r="3524">
          <cell r="K3524">
            <v>0.23884038190690859</v>
          </cell>
        </row>
        <row r="3525">
          <cell r="K3525">
            <v>0.23230078877925994</v>
          </cell>
        </row>
        <row r="3526">
          <cell r="K3526">
            <v>0.25617065112194043</v>
          </cell>
        </row>
        <row r="3527">
          <cell r="K3527">
            <v>0.26415177102471166</v>
          </cell>
        </row>
        <row r="3528">
          <cell r="K3528">
            <v>0.24737678907408808</v>
          </cell>
        </row>
        <row r="3529">
          <cell r="K3529">
            <v>0.26570178015065526</v>
          </cell>
        </row>
        <row r="3530">
          <cell r="K3530">
            <v>0.24432430499423285</v>
          </cell>
        </row>
        <row r="3531">
          <cell r="K3531">
            <v>0.25057476111170557</v>
          </cell>
        </row>
        <row r="3532">
          <cell r="K3532">
            <v>0.23939915374340631</v>
          </cell>
        </row>
        <row r="3533">
          <cell r="K3533">
            <v>0.20984228791436682</v>
          </cell>
        </row>
        <row r="3534">
          <cell r="K3534">
            <v>0.20257520599104897</v>
          </cell>
        </row>
        <row r="3535">
          <cell r="K3535">
            <v>0.21930749326067941</v>
          </cell>
        </row>
        <row r="3536">
          <cell r="K3536">
            <v>0.1894584644319546</v>
          </cell>
        </row>
        <row r="3537">
          <cell r="K3537">
            <v>0.17881654840195024</v>
          </cell>
        </row>
        <row r="3538">
          <cell r="K3538">
            <v>0.23566619742324421</v>
          </cell>
        </row>
        <row r="3539">
          <cell r="K3539">
            <v>0.24846936139594619</v>
          </cell>
        </row>
        <row r="3540">
          <cell r="K3540">
            <v>0.25770595809354935</v>
          </cell>
        </row>
        <row r="3541">
          <cell r="K3541">
            <v>0.25815848308726019</v>
          </cell>
        </row>
        <row r="3542">
          <cell r="K3542">
            <v>0.25759164138566787</v>
          </cell>
        </row>
        <row r="3543">
          <cell r="K3543">
            <v>0.26289735783049933</v>
          </cell>
        </row>
        <row r="3544">
          <cell r="K3544">
            <v>0.24963611606480368</v>
          </cell>
        </row>
        <row r="3545">
          <cell r="K3545">
            <v>0.22987488471902917</v>
          </cell>
        </row>
        <row r="3546">
          <cell r="K3546">
            <v>0.21198909145569467</v>
          </cell>
        </row>
        <row r="3547">
          <cell r="K3547">
            <v>0.19104996873861324</v>
          </cell>
        </row>
        <row r="3548">
          <cell r="K3548">
            <v>0.18731330638940141</v>
          </cell>
        </row>
        <row r="3549">
          <cell r="K3549">
            <v>0.20474532740697157</v>
          </cell>
        </row>
        <row r="3550">
          <cell r="K3550">
            <v>0.20490230600931916</v>
          </cell>
        </row>
        <row r="3551">
          <cell r="K3551">
            <v>0.24204486485336285</v>
          </cell>
        </row>
        <row r="3552">
          <cell r="K3552">
            <v>0.26185309955256858</v>
          </cell>
        </row>
        <row r="3553">
          <cell r="K3553">
            <v>0.26724473755149625</v>
          </cell>
        </row>
        <row r="3554">
          <cell r="K3554">
            <v>0.22885729804257227</v>
          </cell>
        </row>
        <row r="3555">
          <cell r="K3555">
            <v>0.23521607105647435</v>
          </cell>
        </row>
        <row r="3556">
          <cell r="K3556">
            <v>0.24871135957575585</v>
          </cell>
        </row>
        <row r="3557">
          <cell r="K3557">
            <v>0.24006078801558697</v>
          </cell>
        </row>
        <row r="3558">
          <cell r="K3558">
            <v>0.27601178135218274</v>
          </cell>
        </row>
        <row r="3559">
          <cell r="K3559">
            <v>0.17100804227489955</v>
          </cell>
        </row>
        <row r="3560">
          <cell r="K3560">
            <v>0.20598097368167628</v>
          </cell>
        </row>
        <row r="3561">
          <cell r="K3561">
            <v>0.24097139116727354</v>
          </cell>
        </row>
        <row r="3562">
          <cell r="K3562">
            <v>0.25996095394207241</v>
          </cell>
        </row>
        <row r="3563">
          <cell r="K3563">
            <v>0.12207863893407812</v>
          </cell>
        </row>
        <row r="3564">
          <cell r="K3564">
            <v>0.24631225454975528</v>
          </cell>
        </row>
        <row r="3565">
          <cell r="K3565">
            <v>0.25364599150487321</v>
          </cell>
        </row>
        <row r="3566">
          <cell r="K3566">
            <v>0.25140378267360119</v>
          </cell>
        </row>
        <row r="3567">
          <cell r="K3567">
            <v>0.24863797127177026</v>
          </cell>
        </row>
        <row r="3568">
          <cell r="K3568">
            <v>0.23066885166210407</v>
          </cell>
        </row>
        <row r="3569">
          <cell r="K3569">
            <v>0.2722049451881437</v>
          </cell>
        </row>
        <row r="3570">
          <cell r="K3570">
            <v>0.2516798881907848</v>
          </cell>
        </row>
        <row r="3571">
          <cell r="K3571">
            <v>0.24544631495896738</v>
          </cell>
        </row>
        <row r="3572">
          <cell r="K3572">
            <v>0.19404784278261891</v>
          </cell>
        </row>
        <row r="3573">
          <cell r="K3573">
            <v>0.20144354450563665</v>
          </cell>
        </row>
        <row r="3574">
          <cell r="K3574">
            <v>0.20173968435166117</v>
          </cell>
        </row>
        <row r="3575">
          <cell r="K3575">
            <v>0.24837329409819342</v>
          </cell>
        </row>
        <row r="3576">
          <cell r="K3576">
            <v>0.15439563426188993</v>
          </cell>
        </row>
        <row r="3577">
          <cell r="K3577">
            <v>0.25091379313320056</v>
          </cell>
        </row>
        <row r="3578">
          <cell r="K3578">
            <v>0.25621984415619931</v>
          </cell>
        </row>
        <row r="3579">
          <cell r="K3579">
            <v>0.24608498986708965</v>
          </cell>
        </row>
        <row r="3580">
          <cell r="K3580">
            <v>0.24678137284351037</v>
          </cell>
        </row>
        <row r="3581">
          <cell r="K3581">
            <v>0.2718726196157033</v>
          </cell>
        </row>
        <row r="3582">
          <cell r="K3582">
            <v>0.24573110068171317</v>
          </cell>
        </row>
        <row r="3583">
          <cell r="K3583">
            <v>0.24422591459281659</v>
          </cell>
        </row>
        <row r="3584">
          <cell r="K3584">
            <v>0.23817036510976697</v>
          </cell>
        </row>
        <row r="3585">
          <cell r="K3585">
            <v>0.20252682079303103</v>
          </cell>
        </row>
        <row r="3586">
          <cell r="K3586">
            <v>0.20208909829165661</v>
          </cell>
        </row>
        <row r="3587">
          <cell r="K3587">
            <v>0.21741060226274589</v>
          </cell>
        </row>
        <row r="3588">
          <cell r="K3588">
            <v>0.18808236261843989</v>
          </cell>
        </row>
        <row r="3589">
          <cell r="K3589">
            <v>0.18989111603412651</v>
          </cell>
        </row>
        <row r="3590">
          <cell r="K3590">
            <v>0.24173363706313114</v>
          </cell>
        </row>
        <row r="3591">
          <cell r="K3591">
            <v>0.2579724983210957</v>
          </cell>
        </row>
        <row r="3592">
          <cell r="K3592">
            <v>0.2576369329935948</v>
          </cell>
        </row>
        <row r="3593">
          <cell r="K3593">
            <v>0.24265693162217827</v>
          </cell>
        </row>
        <row r="3594">
          <cell r="K3594">
            <v>0.26087354257872186</v>
          </cell>
        </row>
        <row r="3595">
          <cell r="K3595">
            <v>0.25506275765992747</v>
          </cell>
        </row>
        <row r="3596">
          <cell r="K3596">
            <v>0.25529389635986982</v>
          </cell>
        </row>
        <row r="3597">
          <cell r="K3597">
            <v>0.22876980340148076</v>
          </cell>
        </row>
        <row r="3598">
          <cell r="K3598">
            <v>0.20386405149718989</v>
          </cell>
        </row>
        <row r="3599">
          <cell r="K3599">
            <v>0.19815672478761931</v>
          </cell>
        </row>
        <row r="3600">
          <cell r="K3600">
            <v>0.19927835645984138</v>
          </cell>
        </row>
        <row r="3601">
          <cell r="K3601">
            <v>0.19927920180605777</v>
          </cell>
        </row>
        <row r="3602">
          <cell r="K3602">
            <v>0.19942166544929188</v>
          </cell>
        </row>
        <row r="3603">
          <cell r="K3603">
            <v>0.24796439395051059</v>
          </cell>
        </row>
        <row r="3604">
          <cell r="K3604">
            <v>0.25302116116856205</v>
          </cell>
        </row>
        <row r="3605">
          <cell r="K3605">
            <v>0.25148617094756814</v>
          </cell>
        </row>
        <row r="3606">
          <cell r="K3606">
            <v>0.24752827393335913</v>
          </cell>
        </row>
        <row r="3607">
          <cell r="K3607">
            <v>0.22535943551969834</v>
          </cell>
        </row>
        <row r="3608">
          <cell r="K3608">
            <v>0.24821545360021827</v>
          </cell>
        </row>
        <row r="3609">
          <cell r="K3609">
            <v>0.25098482146926765</v>
          </cell>
        </row>
        <row r="3610">
          <cell r="K3610">
            <v>0.27544028941081589</v>
          </cell>
        </row>
        <row r="3611">
          <cell r="K3611">
            <v>0.16456028250483604</v>
          </cell>
        </row>
        <row r="3612">
          <cell r="K3612">
            <v>0.18963608841918617</v>
          </cell>
        </row>
        <row r="3613">
          <cell r="K3613">
            <v>0.23141400187561678</v>
          </cell>
        </row>
        <row r="3614">
          <cell r="K3614">
            <v>0.30210539559567912</v>
          </cell>
        </row>
        <row r="3615">
          <cell r="K3615">
            <v>0.11228423160468202</v>
          </cell>
        </row>
        <row r="3616">
          <cell r="K3616">
            <v>0.26899899189152687</v>
          </cell>
        </row>
        <row r="3617">
          <cell r="K3617">
            <v>0.26162989532069036</v>
          </cell>
        </row>
        <row r="3618">
          <cell r="K3618">
            <v>0.26222576567058187</v>
          </cell>
        </row>
        <row r="3619">
          <cell r="K3619">
            <v>0.20714534711720087</v>
          </cell>
        </row>
        <row r="3620">
          <cell r="K3620">
            <v>0.21013488594792715</v>
          </cell>
        </row>
        <row r="3621">
          <cell r="K3621">
            <v>0.22591880457278207</v>
          </cell>
        </row>
        <row r="3622">
          <cell r="K3622">
            <v>0.2905772247984591</v>
          </cell>
        </row>
        <row r="3623">
          <cell r="K3623">
            <v>0.27336908468083126</v>
          </cell>
        </row>
        <row r="3624">
          <cell r="K3624">
            <v>0.20225210804933927</v>
          </cell>
        </row>
        <row r="3625">
          <cell r="K3625">
            <v>0.19742073996463361</v>
          </cell>
        </row>
        <row r="3626">
          <cell r="K3626">
            <v>0.19912762754511371</v>
          </cell>
        </row>
        <row r="3627">
          <cell r="K3627">
            <v>0.20106057250923379</v>
          </cell>
        </row>
        <row r="3628">
          <cell r="K3628">
            <v>0.20013895193167963</v>
          </cell>
        </row>
        <row r="3629">
          <cell r="K3629">
            <v>0.26602432963270689</v>
          </cell>
        </row>
        <row r="3630">
          <cell r="K3630">
            <v>0.31671580642966024</v>
          </cell>
        </row>
        <row r="3631">
          <cell r="K3631">
            <v>0.20152091636573874</v>
          </cell>
        </row>
        <row r="3632">
          <cell r="K3632">
            <v>0.21573894757189407</v>
          </cell>
        </row>
        <row r="3633">
          <cell r="K3633">
            <v>0.24536414584820626</v>
          </cell>
        </row>
        <row r="3634">
          <cell r="K3634">
            <v>0.27058517674202559</v>
          </cell>
        </row>
        <row r="3635">
          <cell r="K3635">
            <v>0.24227700822956877</v>
          </cell>
        </row>
        <row r="3636">
          <cell r="K3636">
            <v>0.24177366918019924</v>
          </cell>
        </row>
        <row r="3637">
          <cell r="K3637">
            <v>0.20491036941586915</v>
          </cell>
        </row>
        <row r="3638">
          <cell r="K3638">
            <v>0.19968944290095431</v>
          </cell>
        </row>
        <row r="3639">
          <cell r="K3639">
            <v>0.21368573789827491</v>
          </cell>
        </row>
        <row r="3640">
          <cell r="K3640">
            <v>0.19061399870249668</v>
          </cell>
        </row>
        <row r="3641">
          <cell r="K3641">
            <v>0.19110045108240506</v>
          </cell>
        </row>
        <row r="3642">
          <cell r="K3642">
            <v>0.24662131327929118</v>
          </cell>
        </row>
        <row r="3643">
          <cell r="K3643">
            <v>0.2468430371112115</v>
          </cell>
        </row>
        <row r="3644">
          <cell r="K3644">
            <v>0.24878911065287537</v>
          </cell>
        </row>
        <row r="3645">
          <cell r="K3645">
            <v>0.25774653895662197</v>
          </cell>
        </row>
        <row r="3646">
          <cell r="K3646">
            <v>0.21249109827726628</v>
          </cell>
        </row>
        <row r="3647">
          <cell r="K3647">
            <v>0.2624921847721175</v>
          </cell>
        </row>
        <row r="3648">
          <cell r="K3648">
            <v>0.26180680484847307</v>
          </cell>
        </row>
        <row r="3649">
          <cell r="K3649">
            <v>0.26320991210214301</v>
          </cell>
        </row>
        <row r="3650">
          <cell r="K3650">
            <v>0.20022067067525803</v>
          </cell>
        </row>
        <row r="3651">
          <cell r="K3651">
            <v>0.19340885904371002</v>
          </cell>
        </row>
        <row r="3652">
          <cell r="K3652">
            <v>0.20187327865649829</v>
          </cell>
        </row>
        <row r="3653">
          <cell r="K3653">
            <v>0.19816737335108162</v>
          </cell>
        </row>
        <row r="3654">
          <cell r="K3654">
            <v>0.20632981827345201</v>
          </cell>
        </row>
        <row r="3655">
          <cell r="K3655">
            <v>0.2627646652818354</v>
          </cell>
        </row>
        <row r="3656">
          <cell r="K3656">
            <v>0.31733544746453479</v>
          </cell>
        </row>
        <row r="3657">
          <cell r="K3657">
            <v>0.20576626600097855</v>
          </cell>
        </row>
        <row r="3658">
          <cell r="K3658">
            <v>0.21413362125265134</v>
          </cell>
        </row>
        <row r="3659">
          <cell r="K3659">
            <v>0.27903879066167547</v>
          </cell>
        </row>
        <row r="3660">
          <cell r="K3660">
            <v>0.24644345466928844</v>
          </cell>
        </row>
        <row r="3661">
          <cell r="K3661">
            <v>0.24084901866465605</v>
          </cell>
        </row>
        <row r="3662">
          <cell r="K3662">
            <v>0.23366873600438018</v>
          </cell>
        </row>
        <row r="3663">
          <cell r="K3663">
            <v>0.20523553611833292</v>
          </cell>
        </row>
        <row r="3664">
          <cell r="K3664">
            <v>0.21239961948810906</v>
          </cell>
        </row>
        <row r="3665">
          <cell r="K3665">
            <v>0.19874497037140371</v>
          </cell>
        </row>
        <row r="3666">
          <cell r="K3666">
            <v>0.18488844725642525</v>
          </cell>
        </row>
        <row r="3667">
          <cell r="K3667">
            <v>0.19873142676572908</v>
          </cell>
        </row>
        <row r="3668">
          <cell r="K3668">
            <v>0.24046030023895629</v>
          </cell>
        </row>
        <row r="3669">
          <cell r="K3669">
            <v>0.24696101146702307</v>
          </cell>
        </row>
        <row r="3670">
          <cell r="K3670">
            <v>0.25192996970494047</v>
          </cell>
        </row>
        <row r="3671">
          <cell r="K3671">
            <v>0.26064871858908017</v>
          </cell>
        </row>
        <row r="3672">
          <cell r="K3672">
            <v>0.25396467350581159</v>
          </cell>
        </row>
        <row r="3673">
          <cell r="K3673">
            <v>0.25844432172305304</v>
          </cell>
        </row>
        <row r="3674">
          <cell r="K3674">
            <v>0.24976478199306523</v>
          </cell>
        </row>
        <row r="3675">
          <cell r="K3675">
            <v>0.23782622277807017</v>
          </cell>
        </row>
        <row r="3676">
          <cell r="K3676">
            <v>0.19755269140334192</v>
          </cell>
        </row>
        <row r="3677">
          <cell r="K3677">
            <v>0.18259528163768071</v>
          </cell>
        </row>
        <row r="3678">
          <cell r="K3678">
            <v>0.20445572714291912</v>
          </cell>
        </row>
        <row r="3679">
          <cell r="K3679">
            <v>0.20930007289152486</v>
          </cell>
        </row>
        <row r="3680">
          <cell r="K3680">
            <v>0.2060962269245335</v>
          </cell>
        </row>
        <row r="3681">
          <cell r="K3681">
            <v>0.23807740668525393</v>
          </cell>
        </row>
        <row r="3682">
          <cell r="K3682">
            <v>0.25123557288140747</v>
          </cell>
        </row>
        <row r="3683">
          <cell r="K3683">
            <v>0.25777359809830003</v>
          </cell>
        </row>
        <row r="3684">
          <cell r="K3684">
            <v>0.25291342233503855</v>
          </cell>
        </row>
        <row r="3685">
          <cell r="K3685">
            <v>0.22983038370913253</v>
          </cell>
        </row>
        <row r="3686">
          <cell r="K3686">
            <v>0.24451104392398795</v>
          </cell>
        </row>
        <row r="3687">
          <cell r="K3687">
            <v>0.24449476701407882</v>
          </cell>
        </row>
        <row r="3688">
          <cell r="K3688">
            <v>0.28116380535280078</v>
          </cell>
        </row>
        <row r="3689">
          <cell r="K3689">
            <v>0.17789317609513472</v>
          </cell>
        </row>
        <row r="3690">
          <cell r="K3690">
            <v>0.21426964348382299</v>
          </cell>
        </row>
        <row r="3691">
          <cell r="K3691">
            <v>0.26451191941245461</v>
          </cell>
        </row>
        <row r="3692">
          <cell r="K3692">
            <v>0.23500010848048669</v>
          </cell>
        </row>
        <row r="3693">
          <cell r="K3693">
            <v>0.10832515252810117</v>
          </cell>
        </row>
        <row r="3694">
          <cell r="K3694">
            <v>0.25022522975224454</v>
          </cell>
        </row>
        <row r="3695">
          <cell r="K3695">
            <v>0.24852905503624959</v>
          </cell>
        </row>
        <row r="3696">
          <cell r="K3696">
            <v>0.25420381370769352</v>
          </cell>
        </row>
        <row r="3697">
          <cell r="K3697">
            <v>0.24704190150381225</v>
          </cell>
        </row>
        <row r="3698">
          <cell r="K3698">
            <v>0.19449284195574215</v>
          </cell>
        </row>
        <row r="3699">
          <cell r="K3699">
            <v>0.28040583004253322</v>
          </cell>
        </row>
        <row r="3700">
          <cell r="K3700">
            <v>0.26827384716853686</v>
          </cell>
        </row>
        <row r="3701">
          <cell r="K3701">
            <v>0.25682748083318774</v>
          </cell>
        </row>
        <row r="3702">
          <cell r="K3702">
            <v>0.18467837487432151</v>
          </cell>
        </row>
        <row r="3703">
          <cell r="K3703">
            <v>0.18501033889145022</v>
          </cell>
        </row>
        <row r="3704">
          <cell r="K3704">
            <v>0.19401608844745813</v>
          </cell>
        </row>
        <row r="3705">
          <cell r="K3705">
            <v>0.19745481587986163</v>
          </cell>
        </row>
        <row r="3706">
          <cell r="K3706">
            <v>0.23884038190690859</v>
          </cell>
        </row>
        <row r="3707">
          <cell r="K3707">
            <v>0.23230078877925994</v>
          </cell>
        </row>
        <row r="3708">
          <cell r="K3708">
            <v>0.25617065112194043</v>
          </cell>
        </row>
        <row r="3709">
          <cell r="K3709">
            <v>0.26415177102471166</v>
          </cell>
        </row>
        <row r="3710">
          <cell r="K3710">
            <v>0.24737678907408808</v>
          </cell>
        </row>
        <row r="3711">
          <cell r="K3711">
            <v>0.26570178015065526</v>
          </cell>
        </row>
        <row r="3712">
          <cell r="K3712">
            <v>0.24432430499423285</v>
          </cell>
        </row>
        <row r="3713">
          <cell r="K3713">
            <v>0.25057476111170557</v>
          </cell>
        </row>
        <row r="3714">
          <cell r="K3714">
            <v>0.23939915374340631</v>
          </cell>
        </row>
        <row r="3715">
          <cell r="K3715">
            <v>0.20984228791436682</v>
          </cell>
        </row>
        <row r="3716">
          <cell r="K3716">
            <v>0.20257520599104897</v>
          </cell>
        </row>
        <row r="3717">
          <cell r="K3717">
            <v>0.21930749326067941</v>
          </cell>
        </row>
        <row r="3718">
          <cell r="K3718">
            <v>0.1894584644319546</v>
          </cell>
        </row>
        <row r="3719">
          <cell r="K3719">
            <v>0.17881654840195024</v>
          </cell>
        </row>
        <row r="3720">
          <cell r="K3720">
            <v>0.23566619742324421</v>
          </cell>
        </row>
        <row r="3721">
          <cell r="K3721">
            <v>0.24846936139594619</v>
          </cell>
        </row>
        <row r="3722">
          <cell r="K3722">
            <v>0.25770595809354935</v>
          </cell>
        </row>
        <row r="3723">
          <cell r="K3723">
            <v>0.25815848308726019</v>
          </cell>
        </row>
        <row r="3724">
          <cell r="K3724">
            <v>0.25759164138566787</v>
          </cell>
        </row>
        <row r="3725">
          <cell r="K3725">
            <v>0.26289735783049933</v>
          </cell>
        </row>
        <row r="3726">
          <cell r="K3726">
            <v>0.24963611606480368</v>
          </cell>
        </row>
        <row r="3727">
          <cell r="K3727">
            <v>0.22987488471902917</v>
          </cell>
        </row>
        <row r="3728">
          <cell r="K3728">
            <v>0.21198909145569467</v>
          </cell>
        </row>
        <row r="3729">
          <cell r="K3729">
            <v>0.19104996873861324</v>
          </cell>
        </row>
        <row r="3730">
          <cell r="K3730">
            <v>0.18731330638940141</v>
          </cell>
        </row>
        <row r="3731">
          <cell r="K3731">
            <v>0.20474532740697157</v>
          </cell>
        </row>
        <row r="3732">
          <cell r="K3732">
            <v>0.20490230600931916</v>
          </cell>
        </row>
        <row r="3733">
          <cell r="K3733">
            <v>0.24204486485336285</v>
          </cell>
        </row>
        <row r="3734">
          <cell r="K3734">
            <v>0.26185309955256858</v>
          </cell>
        </row>
        <row r="3735">
          <cell r="K3735">
            <v>0.26724473755149625</v>
          </cell>
        </row>
        <row r="3736">
          <cell r="K3736">
            <v>0.22885729804257227</v>
          </cell>
        </row>
        <row r="3737">
          <cell r="K3737">
            <v>0.23521607105647435</v>
          </cell>
        </row>
        <row r="3738">
          <cell r="K3738">
            <v>0.24871135957575585</v>
          </cell>
        </row>
        <row r="3739">
          <cell r="K3739">
            <v>0.24006078801558697</v>
          </cell>
        </row>
        <row r="3740">
          <cell r="K3740">
            <v>0.27601178135218274</v>
          </cell>
        </row>
        <row r="3741">
          <cell r="K3741">
            <v>0.17100804227489955</v>
          </cell>
        </row>
        <row r="3742">
          <cell r="K3742">
            <v>0.20598097368167628</v>
          </cell>
        </row>
        <row r="3743">
          <cell r="K3743">
            <v>0.24097139116727354</v>
          </cell>
        </row>
        <row r="3744">
          <cell r="K3744">
            <v>0.25996095394207241</v>
          </cell>
        </row>
        <row r="3745">
          <cell r="K3745">
            <v>0.12207863893407812</v>
          </cell>
        </row>
        <row r="3746">
          <cell r="K3746">
            <v>0.24631225454975528</v>
          </cell>
        </row>
        <row r="3747">
          <cell r="K3747">
            <v>0.25364599150487321</v>
          </cell>
        </row>
        <row r="3748">
          <cell r="K3748">
            <v>0.25140378267360119</v>
          </cell>
        </row>
        <row r="3749">
          <cell r="K3749">
            <v>0.24863797127177026</v>
          </cell>
        </row>
        <row r="3750">
          <cell r="K3750">
            <v>0.23066885166210407</v>
          </cell>
        </row>
        <row r="3751">
          <cell r="K3751">
            <v>0.2722049451881437</v>
          </cell>
        </row>
        <row r="3752">
          <cell r="K3752">
            <v>0.2516798881907848</v>
          </cell>
        </row>
        <row r="3753">
          <cell r="K3753">
            <v>0.24544631495896738</v>
          </cell>
        </row>
        <row r="3754">
          <cell r="K3754">
            <v>0.19404784278261891</v>
          </cell>
        </row>
        <row r="3755">
          <cell r="K3755">
            <v>0.20144354450563665</v>
          </cell>
        </row>
        <row r="3756">
          <cell r="K3756">
            <v>0.20173968435166117</v>
          </cell>
        </row>
        <row r="3757">
          <cell r="K3757">
            <v>0.24837329409819342</v>
          </cell>
        </row>
        <row r="3758">
          <cell r="K3758">
            <v>0.15439563426188993</v>
          </cell>
        </row>
        <row r="3759">
          <cell r="K3759">
            <v>0.25091379313320056</v>
          </cell>
        </row>
        <row r="3760">
          <cell r="K3760">
            <v>0.25621984415619931</v>
          </cell>
        </row>
        <row r="3761">
          <cell r="K3761">
            <v>0.24608498986708965</v>
          </cell>
        </row>
        <row r="3762">
          <cell r="K3762">
            <v>0.24678137284351037</v>
          </cell>
        </row>
        <row r="3763">
          <cell r="K3763">
            <v>0.2718726196157033</v>
          </cell>
        </row>
        <row r="3764">
          <cell r="K3764">
            <v>0.24573110068171317</v>
          </cell>
        </row>
        <row r="3765">
          <cell r="K3765">
            <v>0.24422591459281659</v>
          </cell>
        </row>
        <row r="3766">
          <cell r="K3766">
            <v>0.23817036510976697</v>
          </cell>
        </row>
        <row r="3767">
          <cell r="K3767">
            <v>0.20252682079303103</v>
          </cell>
        </row>
        <row r="3768">
          <cell r="K3768">
            <v>0.20208909829165661</v>
          </cell>
        </row>
        <row r="3769">
          <cell r="K3769">
            <v>0.21741060226274589</v>
          </cell>
        </row>
        <row r="3770">
          <cell r="K3770">
            <v>0.18808236261843989</v>
          </cell>
        </row>
        <row r="3771">
          <cell r="K3771">
            <v>0.18989111603412651</v>
          </cell>
        </row>
        <row r="3772">
          <cell r="K3772">
            <v>0.24173363706313114</v>
          </cell>
        </row>
        <row r="3773">
          <cell r="K3773">
            <v>0.2579724983210957</v>
          </cell>
        </row>
        <row r="3774">
          <cell r="K3774">
            <v>0.2576369329935948</v>
          </cell>
        </row>
        <row r="3775">
          <cell r="K3775">
            <v>0.24265693162217827</v>
          </cell>
        </row>
        <row r="3776">
          <cell r="K3776">
            <v>0.26087354257872186</v>
          </cell>
        </row>
        <row r="3777">
          <cell r="K3777">
            <v>0.25506275765992747</v>
          </cell>
        </row>
        <row r="3778">
          <cell r="K3778">
            <v>0.25529389635986982</v>
          </cell>
        </row>
        <row r="3779">
          <cell r="K3779">
            <v>0.22876980340148076</v>
          </cell>
        </row>
        <row r="3780">
          <cell r="K3780">
            <v>0.20386405149718989</v>
          </cell>
        </row>
        <row r="3781">
          <cell r="K3781">
            <v>0.19815672478761931</v>
          </cell>
        </row>
        <row r="3782">
          <cell r="K3782">
            <v>0.19927835645984138</v>
          </cell>
        </row>
        <row r="3783">
          <cell r="K3783">
            <v>0.19927920180605777</v>
          </cell>
        </row>
        <row r="3784">
          <cell r="K3784">
            <v>0.19942166544929188</v>
          </cell>
        </row>
        <row r="3785">
          <cell r="K3785">
            <v>0.24796439395051059</v>
          </cell>
        </row>
        <row r="3786">
          <cell r="K3786">
            <v>0.25302116116856205</v>
          </cell>
        </row>
        <row r="3787">
          <cell r="K3787">
            <v>0.25148617094756814</v>
          </cell>
        </row>
        <row r="3788">
          <cell r="K3788">
            <v>0.24752827393335913</v>
          </cell>
        </row>
        <row r="3789">
          <cell r="K3789">
            <v>0.22535943551969834</v>
          </cell>
        </row>
        <row r="3790">
          <cell r="K3790">
            <v>0.24821545360021827</v>
          </cell>
        </row>
        <row r="3791">
          <cell r="K3791">
            <v>0.25098482146926765</v>
          </cell>
        </row>
        <row r="3792">
          <cell r="K3792">
            <v>0.27544028941081589</v>
          </cell>
        </row>
        <row r="3793">
          <cell r="K3793">
            <v>0.16456028250483604</v>
          </cell>
        </row>
        <row r="3794">
          <cell r="K3794">
            <v>0.18963608841918617</v>
          </cell>
        </row>
        <row r="3795">
          <cell r="K3795">
            <v>0.23141400187561678</v>
          </cell>
        </row>
        <row r="3796">
          <cell r="K3796">
            <v>0.30210539559567912</v>
          </cell>
        </row>
        <row r="3797">
          <cell r="K3797">
            <v>0.11228423160468202</v>
          </cell>
        </row>
        <row r="3798">
          <cell r="K3798">
            <v>0.26899899189152687</v>
          </cell>
        </row>
        <row r="3799">
          <cell r="K3799">
            <v>0.26162989532069036</v>
          </cell>
        </row>
        <row r="3800">
          <cell r="K3800">
            <v>0.26222576567058187</v>
          </cell>
        </row>
        <row r="3801">
          <cell r="K3801">
            <v>0.20714534711720087</v>
          </cell>
        </row>
        <row r="3802">
          <cell r="K3802">
            <v>0.21013488594792715</v>
          </cell>
        </row>
        <row r="3803">
          <cell r="K3803">
            <v>0.22591880457278207</v>
          </cell>
        </row>
        <row r="3804">
          <cell r="K3804">
            <v>0.2905772247984591</v>
          </cell>
        </row>
        <row r="3805">
          <cell r="K3805">
            <v>0.27336908468083126</v>
          </cell>
        </row>
        <row r="3806">
          <cell r="K3806">
            <v>0.20225210804933927</v>
          </cell>
        </row>
        <row r="3807">
          <cell r="K3807">
            <v>0.19742073996463361</v>
          </cell>
        </row>
        <row r="3808">
          <cell r="K3808">
            <v>0.19912762754511371</v>
          </cell>
        </row>
        <row r="3809">
          <cell r="K3809">
            <v>0.20106057250923379</v>
          </cell>
        </row>
        <row r="3810">
          <cell r="K3810">
            <v>0.20013895193167963</v>
          </cell>
        </row>
        <row r="3811">
          <cell r="K3811">
            <v>0.26602432963270689</v>
          </cell>
        </row>
        <row r="3812">
          <cell r="K3812">
            <v>0.31671580642966024</v>
          </cell>
        </row>
        <row r="3813">
          <cell r="K3813">
            <v>0.20152091636573874</v>
          </cell>
        </row>
        <row r="3814">
          <cell r="K3814">
            <v>0.21573894757189407</v>
          </cell>
        </row>
        <row r="3815">
          <cell r="K3815">
            <v>0.24536414584820626</v>
          </cell>
        </row>
        <row r="3816">
          <cell r="K3816">
            <v>0.27058517674202559</v>
          </cell>
        </row>
        <row r="3817">
          <cell r="K3817">
            <v>0.24227700822956877</v>
          </cell>
        </row>
        <row r="3818">
          <cell r="K3818">
            <v>0.24177366918019924</v>
          </cell>
        </row>
        <row r="3819">
          <cell r="K3819">
            <v>0.20491036941586915</v>
          </cell>
        </row>
        <row r="3820">
          <cell r="K3820">
            <v>0.19968944290095431</v>
          </cell>
        </row>
        <row r="3821">
          <cell r="K3821">
            <v>0.21368573789827491</v>
          </cell>
        </row>
        <row r="3822">
          <cell r="K3822">
            <v>0.19061399870249668</v>
          </cell>
        </row>
        <row r="3823">
          <cell r="K3823">
            <v>0.19110045108240506</v>
          </cell>
        </row>
        <row r="3824">
          <cell r="K3824">
            <v>0.24662131327929118</v>
          </cell>
        </row>
        <row r="3825">
          <cell r="K3825">
            <v>0.2468430371112115</v>
          </cell>
        </row>
        <row r="3826">
          <cell r="K3826">
            <v>0.24878911065287537</v>
          </cell>
        </row>
        <row r="3827">
          <cell r="K3827">
            <v>0.25774653895662197</v>
          </cell>
        </row>
        <row r="3828">
          <cell r="K3828">
            <v>0.21249109827726628</v>
          </cell>
        </row>
        <row r="3829">
          <cell r="K3829">
            <v>0.2624921847721175</v>
          </cell>
        </row>
        <row r="3830">
          <cell r="K3830">
            <v>0.26180680484847307</v>
          </cell>
        </row>
        <row r="3831">
          <cell r="K3831">
            <v>0.26320991210214301</v>
          </cell>
        </row>
        <row r="3832">
          <cell r="K3832">
            <v>0.20022067067525803</v>
          </cell>
        </row>
        <row r="3833">
          <cell r="K3833">
            <v>0.19340885904371002</v>
          </cell>
        </row>
        <row r="3834">
          <cell r="K3834">
            <v>0.20187327865649829</v>
          </cell>
        </row>
        <row r="3835">
          <cell r="K3835">
            <v>0.19816737335108162</v>
          </cell>
        </row>
        <row r="3836">
          <cell r="K3836">
            <v>0.20632981827345201</v>
          </cell>
        </row>
        <row r="3837">
          <cell r="K3837">
            <v>0.2627646652818354</v>
          </cell>
        </row>
        <row r="3838">
          <cell r="K3838">
            <v>0.31733544746453479</v>
          </cell>
        </row>
        <row r="3839">
          <cell r="K3839">
            <v>0.20576626600097855</v>
          </cell>
        </row>
        <row r="3840">
          <cell r="K3840">
            <v>0.21413362125265134</v>
          </cell>
        </row>
        <row r="3841">
          <cell r="K3841">
            <v>0.27903879066167547</v>
          </cell>
        </row>
        <row r="3842">
          <cell r="K3842">
            <v>0.24644345466928844</v>
          </cell>
        </row>
        <row r="3843">
          <cell r="K3843">
            <v>0.24084901866465605</v>
          </cell>
        </row>
        <row r="3844">
          <cell r="K3844">
            <v>0.23366873600438018</v>
          </cell>
        </row>
        <row r="3845">
          <cell r="K3845">
            <v>0.20523553611833292</v>
          </cell>
        </row>
        <row r="3846">
          <cell r="K3846">
            <v>0.21239961948810906</v>
          </cell>
        </row>
        <row r="3847">
          <cell r="K3847">
            <v>0.19874497037140371</v>
          </cell>
        </row>
        <row r="3848">
          <cell r="K3848">
            <v>0.18488844725642525</v>
          </cell>
        </row>
        <row r="3849">
          <cell r="K3849">
            <v>0.19873142676572908</v>
          </cell>
        </row>
        <row r="3850">
          <cell r="K3850">
            <v>0.24046030023895629</v>
          </cell>
        </row>
        <row r="3851">
          <cell r="K3851">
            <v>0.24696101146702307</v>
          </cell>
        </row>
        <row r="3852">
          <cell r="K3852">
            <v>0.25192996970494047</v>
          </cell>
        </row>
        <row r="3853">
          <cell r="K3853">
            <v>0.26064871858908017</v>
          </cell>
        </row>
        <row r="3854">
          <cell r="K3854">
            <v>0.25396467350581159</v>
          </cell>
        </row>
        <row r="3855">
          <cell r="K3855">
            <v>0.25844432172305304</v>
          </cell>
        </row>
        <row r="3856">
          <cell r="K3856">
            <v>0.24976478199306523</v>
          </cell>
        </row>
        <row r="3857">
          <cell r="K3857">
            <v>0.23782622277807017</v>
          </cell>
        </row>
        <row r="3858">
          <cell r="K3858">
            <v>0.19755269140334192</v>
          </cell>
        </row>
        <row r="3859">
          <cell r="K3859">
            <v>0.18259528163768071</v>
          </cell>
        </row>
        <row r="3860">
          <cell r="K3860">
            <v>0.20445572714291912</v>
          </cell>
        </row>
        <row r="3861">
          <cell r="K3861">
            <v>0.20930007289152486</v>
          </cell>
        </row>
        <row r="3862">
          <cell r="K3862">
            <v>0.2060962269245335</v>
          </cell>
        </row>
        <row r="3863">
          <cell r="K3863">
            <v>0.23807740668525393</v>
          </cell>
        </row>
        <row r="3864">
          <cell r="K3864">
            <v>0.25123557288140747</v>
          </cell>
        </row>
        <row r="3865">
          <cell r="K3865">
            <v>0.25777359809830003</v>
          </cell>
        </row>
        <row r="3866">
          <cell r="K3866">
            <v>0.25291342233503855</v>
          </cell>
        </row>
        <row r="3867">
          <cell r="K3867">
            <v>0.22983038370913253</v>
          </cell>
        </row>
        <row r="3868">
          <cell r="K3868">
            <v>0.24451104392398795</v>
          </cell>
        </row>
        <row r="3869">
          <cell r="K3869">
            <v>0.24449476701407882</v>
          </cell>
        </row>
        <row r="3870">
          <cell r="K3870">
            <v>0.28116380535280078</v>
          </cell>
        </row>
        <row r="3871">
          <cell r="K3871">
            <v>0.17789317609513472</v>
          </cell>
        </row>
        <row r="3872">
          <cell r="K3872">
            <v>0.21426964348382299</v>
          </cell>
        </row>
        <row r="3873">
          <cell r="K3873">
            <v>0.26451191941245461</v>
          </cell>
        </row>
        <row r="3874">
          <cell r="K3874">
            <v>0.23500010848048669</v>
          </cell>
        </row>
        <row r="3875">
          <cell r="K3875">
            <v>0.10832515252810117</v>
          </cell>
        </row>
        <row r="3876">
          <cell r="K3876">
            <v>0.25022522975224454</v>
          </cell>
        </row>
        <row r="3877">
          <cell r="K3877">
            <v>0.24852905503624959</v>
          </cell>
        </row>
        <row r="3878">
          <cell r="K3878">
            <v>0.25420381370769352</v>
          </cell>
        </row>
        <row r="3879">
          <cell r="K3879">
            <v>0.24704190150381225</v>
          </cell>
        </row>
        <row r="3880">
          <cell r="K3880">
            <v>0.19449284195574215</v>
          </cell>
        </row>
        <row r="3881">
          <cell r="K3881">
            <v>0.28040583004253322</v>
          </cell>
        </row>
        <row r="3882">
          <cell r="K3882">
            <v>0.26827384716853686</v>
          </cell>
        </row>
        <row r="3883">
          <cell r="K3883">
            <v>0.25682748083318774</v>
          </cell>
        </row>
        <row r="3884">
          <cell r="K3884">
            <v>0.18467837487432151</v>
          </cell>
        </row>
        <row r="3885">
          <cell r="K3885">
            <v>0.18501033889145022</v>
          </cell>
        </row>
        <row r="3886">
          <cell r="K3886">
            <v>0.19401608844745813</v>
          </cell>
        </row>
        <row r="3887">
          <cell r="K3887">
            <v>0.19745481587986163</v>
          </cell>
        </row>
        <row r="3888">
          <cell r="K3888">
            <v>0.23884038190690859</v>
          </cell>
        </row>
        <row r="3889">
          <cell r="K3889">
            <v>0.23230078877925994</v>
          </cell>
        </row>
        <row r="3890">
          <cell r="K3890">
            <v>0.25617065112194043</v>
          </cell>
        </row>
        <row r="3891">
          <cell r="K3891">
            <v>0.26415177102471166</v>
          </cell>
        </row>
        <row r="3892">
          <cell r="K3892">
            <v>0.24737678907408808</v>
          </cell>
        </row>
        <row r="3893">
          <cell r="K3893">
            <v>0.26570178015065526</v>
          </cell>
        </row>
        <row r="3894">
          <cell r="K3894">
            <v>0.24432430499423285</v>
          </cell>
        </row>
        <row r="3895">
          <cell r="K3895">
            <v>0.25057476111170557</v>
          </cell>
        </row>
        <row r="3896">
          <cell r="K3896">
            <v>0.23939915374340631</v>
          </cell>
        </row>
        <row r="3897">
          <cell r="K3897">
            <v>0.20984228791436682</v>
          </cell>
        </row>
        <row r="3898">
          <cell r="K3898">
            <v>0.20257520599104897</v>
          </cell>
        </row>
        <row r="3899">
          <cell r="K3899">
            <v>0.21930749326067941</v>
          </cell>
        </row>
        <row r="3900">
          <cell r="K3900">
            <v>0.1894584644319546</v>
          </cell>
        </row>
        <row r="3901">
          <cell r="K3901">
            <v>0.17881654840195024</v>
          </cell>
        </row>
        <row r="3902">
          <cell r="K3902">
            <v>0.23566619742324421</v>
          </cell>
        </row>
        <row r="3903">
          <cell r="K3903">
            <v>0.24846936139594619</v>
          </cell>
        </row>
        <row r="3904">
          <cell r="K3904">
            <v>0.25770595809354935</v>
          </cell>
        </row>
        <row r="3905">
          <cell r="K3905">
            <v>0.25815848308726019</v>
          </cell>
        </row>
        <row r="3906">
          <cell r="K3906">
            <v>0.25759164138566787</v>
          </cell>
        </row>
        <row r="3907">
          <cell r="K3907">
            <v>0.26289735783049933</v>
          </cell>
        </row>
        <row r="3908">
          <cell r="K3908">
            <v>0.24963611606480368</v>
          </cell>
        </row>
        <row r="3909">
          <cell r="K3909">
            <v>0.22987488471902917</v>
          </cell>
        </row>
        <row r="3910">
          <cell r="K3910">
            <v>0.21198909145569467</v>
          </cell>
        </row>
        <row r="3911">
          <cell r="K3911">
            <v>0.19104996873861324</v>
          </cell>
        </row>
        <row r="3912">
          <cell r="K3912">
            <v>0.18731330638940141</v>
          </cell>
        </row>
        <row r="3913">
          <cell r="K3913">
            <v>0.20474532740697157</v>
          </cell>
        </row>
        <row r="3914">
          <cell r="K3914">
            <v>0.20490230600931916</v>
          </cell>
        </row>
        <row r="3915">
          <cell r="K3915">
            <v>0.24204486485336285</v>
          </cell>
        </row>
        <row r="3916">
          <cell r="K3916">
            <v>0.26185309955256858</v>
          </cell>
        </row>
        <row r="3917">
          <cell r="K3917">
            <v>0.26724473755149625</v>
          </cell>
        </row>
        <row r="3918">
          <cell r="K3918">
            <v>0.22885729804257227</v>
          </cell>
        </row>
        <row r="3919">
          <cell r="K3919">
            <v>0.23521607105647435</v>
          </cell>
        </row>
        <row r="3920">
          <cell r="K3920">
            <v>0.24871135957575585</v>
          </cell>
        </row>
        <row r="3921">
          <cell r="K3921">
            <v>0.24006078801558697</v>
          </cell>
        </row>
        <row r="3922">
          <cell r="K3922">
            <v>0.27601178135218274</v>
          </cell>
        </row>
        <row r="3923">
          <cell r="K3923">
            <v>0.17100804227489955</v>
          </cell>
        </row>
        <row r="3924">
          <cell r="K3924">
            <v>0.20598097368167628</v>
          </cell>
        </row>
        <row r="3925">
          <cell r="K3925">
            <v>0.24097139116727354</v>
          </cell>
        </row>
        <row r="3926">
          <cell r="K3926">
            <v>0.25996095394207241</v>
          </cell>
        </row>
        <row r="3927">
          <cell r="K3927">
            <v>0.12207863893407812</v>
          </cell>
        </row>
        <row r="3928">
          <cell r="K3928">
            <v>0.24631225454975528</v>
          </cell>
        </row>
        <row r="3929">
          <cell r="K3929">
            <v>0.25364599150487321</v>
          </cell>
        </row>
        <row r="3930">
          <cell r="K3930">
            <v>0.25140378267360119</v>
          </cell>
        </row>
        <row r="3931">
          <cell r="K3931">
            <v>0.24863797127177026</v>
          </cell>
        </row>
        <row r="3932">
          <cell r="K3932">
            <v>0.23066885166210407</v>
          </cell>
        </row>
        <row r="3933">
          <cell r="K3933">
            <v>0.2722049451881437</v>
          </cell>
        </row>
        <row r="3934">
          <cell r="K3934">
            <v>0.2516798881907848</v>
          </cell>
        </row>
        <row r="3935">
          <cell r="K3935">
            <v>0.24544631495896738</v>
          </cell>
        </row>
        <row r="3936">
          <cell r="K3936">
            <v>0.19404784278261891</v>
          </cell>
        </row>
        <row r="3937">
          <cell r="K3937">
            <v>0.20144354450563665</v>
          </cell>
        </row>
        <row r="3938">
          <cell r="K3938">
            <v>0.20173968435166117</v>
          </cell>
        </row>
        <row r="3939">
          <cell r="K3939">
            <v>0.24837329409819342</v>
          </cell>
        </row>
        <row r="3940">
          <cell r="K3940">
            <v>0.15439563426188993</v>
          </cell>
        </row>
        <row r="3941">
          <cell r="K3941">
            <v>0.25091379313320056</v>
          </cell>
        </row>
        <row r="3942">
          <cell r="K3942">
            <v>0.25621984415619931</v>
          </cell>
        </row>
        <row r="3943">
          <cell r="K3943">
            <v>0.24608498986708965</v>
          </cell>
        </row>
        <row r="3944">
          <cell r="K3944">
            <v>0.24678137284351037</v>
          </cell>
        </row>
        <row r="3945">
          <cell r="K3945">
            <v>0.2718726196157033</v>
          </cell>
        </row>
        <row r="3946">
          <cell r="K3946">
            <v>0.24573110068171317</v>
          </cell>
        </row>
        <row r="3947">
          <cell r="K3947">
            <v>0.24422591459281659</v>
          </cell>
        </row>
        <row r="3948">
          <cell r="K3948">
            <v>0.23817036510976697</v>
          </cell>
        </row>
        <row r="3949">
          <cell r="K3949">
            <v>0.20252682079303103</v>
          </cell>
        </row>
        <row r="3950">
          <cell r="K3950">
            <v>0.20208909829165661</v>
          </cell>
        </row>
        <row r="3951">
          <cell r="K3951">
            <v>0.21741060226274589</v>
          </cell>
        </row>
        <row r="3952">
          <cell r="K3952">
            <v>0.18808236261843989</v>
          </cell>
        </row>
        <row r="3953">
          <cell r="K3953">
            <v>0.18989111603412651</v>
          </cell>
        </row>
        <row r="3954">
          <cell r="K3954">
            <v>0.24173363706313114</v>
          </cell>
        </row>
        <row r="3955">
          <cell r="K3955">
            <v>0.2579724983210957</v>
          </cell>
        </row>
        <row r="3956">
          <cell r="K3956">
            <v>0.2576369329935948</v>
          </cell>
        </row>
        <row r="3957">
          <cell r="K3957">
            <v>0.24265693162217827</v>
          </cell>
        </row>
        <row r="3958">
          <cell r="K3958">
            <v>0.26087354257872186</v>
          </cell>
        </row>
        <row r="3959">
          <cell r="K3959">
            <v>0.25506275765992747</v>
          </cell>
        </row>
        <row r="3960">
          <cell r="K3960">
            <v>0.25529389635986982</v>
          </cell>
        </row>
        <row r="3961">
          <cell r="K3961">
            <v>0.22876980340148076</v>
          </cell>
        </row>
        <row r="3962">
          <cell r="K3962">
            <v>0.20386405149718989</v>
          </cell>
        </row>
        <row r="3963">
          <cell r="K3963">
            <v>0.19815672478761931</v>
          </cell>
        </row>
        <row r="3964">
          <cell r="K3964">
            <v>0.19927835645984138</v>
          </cell>
        </row>
        <row r="3965">
          <cell r="K3965">
            <v>0.19927920180605777</v>
          </cell>
        </row>
        <row r="3966">
          <cell r="K3966">
            <v>0.19942166544929188</v>
          </cell>
        </row>
        <row r="3967">
          <cell r="K3967">
            <v>0.24796439395051059</v>
          </cell>
        </row>
        <row r="3968">
          <cell r="K3968">
            <v>0.25302116116856205</v>
          </cell>
        </row>
        <row r="3969">
          <cell r="K3969">
            <v>0.25148617094756814</v>
          </cell>
        </row>
        <row r="3970">
          <cell r="K3970">
            <v>0.24752827393335913</v>
          </cell>
        </row>
        <row r="3971">
          <cell r="K3971">
            <v>0.22535943551969834</v>
          </cell>
        </row>
        <row r="3972">
          <cell r="K3972">
            <v>0.24821545360021827</v>
          </cell>
        </row>
        <row r="3973">
          <cell r="K3973">
            <v>0.25098482146926765</v>
          </cell>
        </row>
        <row r="3974">
          <cell r="K3974">
            <v>0.27544028941081589</v>
          </cell>
        </row>
        <row r="3975">
          <cell r="K3975">
            <v>0.16456028250483604</v>
          </cell>
        </row>
        <row r="3976">
          <cell r="K3976">
            <v>0.18963608841918617</v>
          </cell>
        </row>
        <row r="3977">
          <cell r="K3977">
            <v>0.23141400187561678</v>
          </cell>
        </row>
        <row r="3978">
          <cell r="K3978">
            <v>0.30210539559567912</v>
          </cell>
        </row>
        <row r="3979">
          <cell r="K3979">
            <v>0.11228423160468202</v>
          </cell>
        </row>
        <row r="3980">
          <cell r="K3980">
            <v>0.26899899189152687</v>
          </cell>
        </row>
        <row r="3981">
          <cell r="K3981">
            <v>0.26162989532069036</v>
          </cell>
        </row>
        <row r="3982">
          <cell r="K3982">
            <v>0.26222576567058187</v>
          </cell>
        </row>
        <row r="3983">
          <cell r="K3983">
            <v>0.20714534711720087</v>
          </cell>
        </row>
        <row r="3984">
          <cell r="K3984">
            <v>0.21013488594792715</v>
          </cell>
        </row>
        <row r="3985">
          <cell r="K3985">
            <v>0.22591880457278207</v>
          </cell>
        </row>
        <row r="3986">
          <cell r="K3986">
            <v>0.2905772247984591</v>
          </cell>
        </row>
        <row r="3987">
          <cell r="K3987">
            <v>0.27336908468083126</v>
          </cell>
        </row>
        <row r="3988">
          <cell r="K3988">
            <v>0.20225210804933927</v>
          </cell>
        </row>
        <row r="3989">
          <cell r="K3989">
            <v>0.19742073996463361</v>
          </cell>
        </row>
        <row r="3990">
          <cell r="K3990">
            <v>0.19912762754511371</v>
          </cell>
        </row>
        <row r="3991">
          <cell r="K3991">
            <v>0.20106057250923379</v>
          </cell>
        </row>
        <row r="3992">
          <cell r="K3992">
            <v>0.20013895193167963</v>
          </cell>
        </row>
        <row r="3993">
          <cell r="K3993">
            <v>0.26602432963270689</v>
          </cell>
        </row>
        <row r="3994">
          <cell r="K3994">
            <v>0.31671580642966024</v>
          </cell>
        </row>
        <row r="3995">
          <cell r="K3995">
            <v>0.20152091636573874</v>
          </cell>
        </row>
        <row r="3996">
          <cell r="K3996">
            <v>0.21573894757189407</v>
          </cell>
        </row>
        <row r="3997">
          <cell r="K3997">
            <v>0.24536414584820626</v>
          </cell>
        </row>
        <row r="3998">
          <cell r="K3998">
            <v>0.27058517674202559</v>
          </cell>
        </row>
        <row r="3999">
          <cell r="K3999">
            <v>0.24227700822956877</v>
          </cell>
        </row>
        <row r="4000">
          <cell r="K4000">
            <v>0.24177366918019924</v>
          </cell>
        </row>
        <row r="4001">
          <cell r="K4001">
            <v>0.20491036941586915</v>
          </cell>
        </row>
        <row r="4002">
          <cell r="K4002">
            <v>0.19968944290095431</v>
          </cell>
        </row>
        <row r="4003">
          <cell r="K4003">
            <v>0.21368573789827491</v>
          </cell>
        </row>
        <row r="4004">
          <cell r="K4004">
            <v>0.19061399870249668</v>
          </cell>
        </row>
        <row r="4005">
          <cell r="K4005">
            <v>0.19110045108240506</v>
          </cell>
        </row>
        <row r="4006">
          <cell r="K4006">
            <v>0.24662131327929118</v>
          </cell>
        </row>
        <row r="4007">
          <cell r="K4007">
            <v>0.2468430371112115</v>
          </cell>
        </row>
        <row r="4008">
          <cell r="K4008">
            <v>0.24878911065287537</v>
          </cell>
        </row>
        <row r="4009">
          <cell r="K4009">
            <v>0.25774653895662197</v>
          </cell>
        </row>
        <row r="4010">
          <cell r="K4010">
            <v>0.21249109827726628</v>
          </cell>
        </row>
        <row r="4011">
          <cell r="K4011">
            <v>0.2624921847721175</v>
          </cell>
        </row>
        <row r="4012">
          <cell r="K4012">
            <v>0.26180680484847307</v>
          </cell>
        </row>
        <row r="4013">
          <cell r="K4013">
            <v>0.26320991210214301</v>
          </cell>
        </row>
        <row r="4014">
          <cell r="K4014">
            <v>0.20022067067525803</v>
          </cell>
        </row>
        <row r="4015">
          <cell r="K4015">
            <v>0.19340885904371002</v>
          </cell>
        </row>
        <row r="4016">
          <cell r="K4016">
            <v>0.20187327865649829</v>
          </cell>
        </row>
        <row r="4017">
          <cell r="K4017">
            <v>0.19816737335108162</v>
          </cell>
        </row>
        <row r="4018">
          <cell r="K4018">
            <v>0.20632981827345201</v>
          </cell>
        </row>
        <row r="4019">
          <cell r="K4019">
            <v>0.2627646652818354</v>
          </cell>
        </row>
        <row r="4020">
          <cell r="K4020">
            <v>0.31733544746453479</v>
          </cell>
        </row>
        <row r="4021">
          <cell r="K4021">
            <v>0.20576626600097855</v>
          </cell>
        </row>
        <row r="4022">
          <cell r="K4022">
            <v>0.21413362125265134</v>
          </cell>
        </row>
        <row r="4023">
          <cell r="K4023">
            <v>0.27903879066167547</v>
          </cell>
        </row>
        <row r="4024">
          <cell r="K4024">
            <v>0.24644345466928844</v>
          </cell>
        </row>
        <row r="4025">
          <cell r="K4025">
            <v>0.24084901866465605</v>
          </cell>
        </row>
        <row r="4026">
          <cell r="K4026">
            <v>0.23366873600438018</v>
          </cell>
        </row>
        <row r="4027">
          <cell r="K4027">
            <v>0.20523553611833292</v>
          </cell>
        </row>
        <row r="4028">
          <cell r="K4028">
            <v>0.21239961948810906</v>
          </cell>
        </row>
        <row r="4029">
          <cell r="K4029">
            <v>0.19874497037140371</v>
          </cell>
        </row>
        <row r="4030">
          <cell r="K4030">
            <v>0.18488844725642525</v>
          </cell>
        </row>
        <row r="4031">
          <cell r="K4031">
            <v>0.19873142676572908</v>
          </cell>
        </row>
        <row r="4032">
          <cell r="K4032">
            <v>0.24046030023895629</v>
          </cell>
        </row>
        <row r="4033">
          <cell r="K4033">
            <v>0.24696101146702307</v>
          </cell>
        </row>
        <row r="4034">
          <cell r="K4034">
            <v>0.25192996970494047</v>
          </cell>
        </row>
        <row r="4035">
          <cell r="K4035">
            <v>0.26064871858908017</v>
          </cell>
        </row>
        <row r="4036">
          <cell r="K4036">
            <v>0.25396467350581159</v>
          </cell>
        </row>
        <row r="4037">
          <cell r="K4037">
            <v>0.25844432172305304</v>
          </cell>
        </row>
        <row r="4038">
          <cell r="K4038">
            <v>0.24976478199306523</v>
          </cell>
        </row>
        <row r="4039">
          <cell r="K4039">
            <v>0.23782622277807017</v>
          </cell>
        </row>
        <row r="4040">
          <cell r="K4040">
            <v>0.19755269140334192</v>
          </cell>
        </row>
        <row r="4041">
          <cell r="K4041">
            <v>0.18259528163768071</v>
          </cell>
        </row>
        <row r="4042">
          <cell r="K4042">
            <v>0.20445572714291912</v>
          </cell>
        </row>
        <row r="4043">
          <cell r="K4043">
            <v>0.20930007289152486</v>
          </cell>
        </row>
        <row r="4044">
          <cell r="K4044">
            <v>0.2060962269245335</v>
          </cell>
        </row>
        <row r="4045">
          <cell r="K4045">
            <v>0.23807740668525393</v>
          </cell>
        </row>
        <row r="4046">
          <cell r="K4046">
            <v>0.25123557288140747</v>
          </cell>
        </row>
        <row r="4047">
          <cell r="K4047">
            <v>0.25777359809830003</v>
          </cell>
        </row>
        <row r="4048">
          <cell r="K4048">
            <v>0.25291342233503855</v>
          </cell>
        </row>
        <row r="4049">
          <cell r="K4049">
            <v>0.22983038370913253</v>
          </cell>
        </row>
        <row r="4050">
          <cell r="K4050">
            <v>0.24451104392398795</v>
          </cell>
        </row>
        <row r="4051">
          <cell r="K4051">
            <v>0.24449476701407882</v>
          </cell>
        </row>
        <row r="4052">
          <cell r="K4052">
            <v>0.28116380535280078</v>
          </cell>
        </row>
        <row r="4053">
          <cell r="K4053">
            <v>0.17789317609513472</v>
          </cell>
        </row>
        <row r="4054">
          <cell r="K4054">
            <v>0.21426964348382299</v>
          </cell>
        </row>
        <row r="4055">
          <cell r="K4055">
            <v>0.26451191941245461</v>
          </cell>
        </row>
        <row r="4056">
          <cell r="K4056">
            <v>0.23500010848048669</v>
          </cell>
        </row>
        <row r="4057">
          <cell r="K4057">
            <v>0.10832515252810117</v>
          </cell>
        </row>
        <row r="4058">
          <cell r="K4058">
            <v>0.25022522975224454</v>
          </cell>
        </row>
        <row r="4059">
          <cell r="K4059">
            <v>0.24852905503624959</v>
          </cell>
        </row>
        <row r="4060">
          <cell r="K4060">
            <v>0.25420381370769352</v>
          </cell>
        </row>
        <row r="4061">
          <cell r="K4061">
            <v>0.24704190150381225</v>
          </cell>
        </row>
        <row r="4062">
          <cell r="K4062">
            <v>0.19449284195574215</v>
          </cell>
        </row>
        <row r="4063">
          <cell r="K4063">
            <v>0.28040583004253322</v>
          </cell>
        </row>
        <row r="4064">
          <cell r="K4064">
            <v>0.26827384716853686</v>
          </cell>
        </row>
        <row r="4065">
          <cell r="K4065">
            <v>0.25682748083318774</v>
          </cell>
        </row>
        <row r="4066">
          <cell r="K4066">
            <v>0.18467837487432151</v>
          </cell>
        </row>
        <row r="4067">
          <cell r="K4067">
            <v>0.18501033889145022</v>
          </cell>
        </row>
        <row r="4068">
          <cell r="K4068">
            <v>0.19401608844745813</v>
          </cell>
        </row>
        <row r="4069">
          <cell r="K4069">
            <v>0.19745481587986163</v>
          </cell>
        </row>
        <row r="4070">
          <cell r="K4070">
            <v>0.23884038190690859</v>
          </cell>
        </row>
        <row r="4071">
          <cell r="K4071">
            <v>0.23230078877925994</v>
          </cell>
        </row>
        <row r="4072">
          <cell r="K4072">
            <v>0.25617065112194043</v>
          </cell>
        </row>
        <row r="4073">
          <cell r="K4073">
            <v>0.26415177102471166</v>
          </cell>
        </row>
        <row r="4074">
          <cell r="K4074">
            <v>0.24737678907408808</v>
          </cell>
        </row>
        <row r="4075">
          <cell r="K4075">
            <v>0.26570178015065526</v>
          </cell>
        </row>
        <row r="4076">
          <cell r="K4076">
            <v>0.24432430499423285</v>
          </cell>
        </row>
        <row r="4077">
          <cell r="K4077">
            <v>0.25057476111170557</v>
          </cell>
        </row>
        <row r="4078">
          <cell r="K4078">
            <v>0.23939915374340631</v>
          </cell>
        </row>
        <row r="4079">
          <cell r="K4079">
            <v>0.20984228791436682</v>
          </cell>
        </row>
        <row r="4080">
          <cell r="K4080">
            <v>0.20257520599104897</v>
          </cell>
        </row>
        <row r="4081">
          <cell r="K4081">
            <v>0.21930749326067941</v>
          </cell>
        </row>
        <row r="4082">
          <cell r="K4082">
            <v>0.1894584644319546</v>
          </cell>
        </row>
        <row r="4083">
          <cell r="K4083">
            <v>0.17881654840195024</v>
          </cell>
        </row>
        <row r="4084">
          <cell r="K4084">
            <v>0.23566619742324421</v>
          </cell>
        </row>
        <row r="4085">
          <cell r="K4085">
            <v>0.24846936139594619</v>
          </cell>
        </row>
        <row r="4086">
          <cell r="K4086">
            <v>0.25770595809354935</v>
          </cell>
        </row>
        <row r="4087">
          <cell r="K4087">
            <v>0.25815848308726019</v>
          </cell>
        </row>
        <row r="4088">
          <cell r="K4088">
            <v>0.25759164138566787</v>
          </cell>
        </row>
        <row r="4089">
          <cell r="K4089">
            <v>0.26289735783049933</v>
          </cell>
        </row>
        <row r="4090">
          <cell r="K4090">
            <v>0.24963611606480368</v>
          </cell>
        </row>
        <row r="4091">
          <cell r="K4091">
            <v>0.22987488471902917</v>
          </cell>
        </row>
        <row r="4092">
          <cell r="K4092">
            <v>0.21198909145569467</v>
          </cell>
        </row>
        <row r="4093">
          <cell r="K4093">
            <v>0.19104996873861324</v>
          </cell>
        </row>
        <row r="4094">
          <cell r="K4094">
            <v>0.18731330638940141</v>
          </cell>
        </row>
        <row r="4095">
          <cell r="K4095">
            <v>0.20474532740697157</v>
          </cell>
        </row>
        <row r="4096">
          <cell r="K4096">
            <v>0.20490230600931916</v>
          </cell>
        </row>
        <row r="4097">
          <cell r="K4097">
            <v>0.24204486485336285</v>
          </cell>
        </row>
        <row r="4098">
          <cell r="K4098">
            <v>0.26185309955256858</v>
          </cell>
        </row>
        <row r="4099">
          <cell r="K4099">
            <v>0.26724473755149625</v>
          </cell>
        </row>
        <row r="4100">
          <cell r="K4100">
            <v>0.22885729804257227</v>
          </cell>
        </row>
        <row r="4101">
          <cell r="K4101">
            <v>0.23521607105647435</v>
          </cell>
        </row>
        <row r="4102">
          <cell r="K4102">
            <v>0.24871135957575585</v>
          </cell>
        </row>
        <row r="4103">
          <cell r="K4103">
            <v>0.24006078801558697</v>
          </cell>
        </row>
        <row r="4104">
          <cell r="K4104">
            <v>0.27601178135218274</v>
          </cell>
        </row>
        <row r="4105">
          <cell r="K4105">
            <v>0.17100804227489955</v>
          </cell>
        </row>
        <row r="4106">
          <cell r="K4106">
            <v>0.20598097368167628</v>
          </cell>
        </row>
        <row r="4107">
          <cell r="K4107">
            <v>0.24097139116727354</v>
          </cell>
        </row>
        <row r="4108">
          <cell r="K4108">
            <v>0.25996095394207241</v>
          </cell>
        </row>
        <row r="4109">
          <cell r="K4109">
            <v>0.12207863893407812</v>
          </cell>
        </row>
        <row r="4110">
          <cell r="K4110">
            <v>0.24631225454975528</v>
          </cell>
        </row>
        <row r="4111">
          <cell r="K4111">
            <v>0.25364599150487321</v>
          </cell>
        </row>
        <row r="4112">
          <cell r="K4112">
            <v>0.25140378267360119</v>
          </cell>
        </row>
        <row r="4113">
          <cell r="K4113">
            <v>0.24863797127177026</v>
          </cell>
        </row>
        <row r="4114">
          <cell r="K4114">
            <v>0.23066885166210407</v>
          </cell>
        </row>
        <row r="4115">
          <cell r="K4115">
            <v>0.2722049451881437</v>
          </cell>
        </row>
        <row r="4116">
          <cell r="K4116">
            <v>0.2516798881907848</v>
          </cell>
        </row>
        <row r="4117">
          <cell r="K4117">
            <v>0.24544631495896738</v>
          </cell>
        </row>
        <row r="4118">
          <cell r="K4118">
            <v>0.19404784278261891</v>
          </cell>
        </row>
        <row r="4119">
          <cell r="K4119">
            <v>0.20144354450563665</v>
          </cell>
        </row>
        <row r="4120">
          <cell r="K4120">
            <v>0.20173968435166117</v>
          </cell>
        </row>
        <row r="4121">
          <cell r="K4121">
            <v>0.24837329409819342</v>
          </cell>
        </row>
        <row r="4122">
          <cell r="K4122">
            <v>0.15439563426188993</v>
          </cell>
        </row>
        <row r="4123">
          <cell r="K4123">
            <v>0.25091379313320056</v>
          </cell>
        </row>
        <row r="4124">
          <cell r="K4124">
            <v>0.25621984415619931</v>
          </cell>
        </row>
        <row r="4125">
          <cell r="K4125">
            <v>0.24608498986708965</v>
          </cell>
        </row>
        <row r="4126">
          <cell r="K4126">
            <v>0.24678137284351037</v>
          </cell>
        </row>
        <row r="4127">
          <cell r="K4127">
            <v>0.2718726196157033</v>
          </cell>
        </row>
        <row r="4128">
          <cell r="K4128">
            <v>0.24573110068171317</v>
          </cell>
        </row>
        <row r="4129">
          <cell r="K4129">
            <v>0.24422591459281659</v>
          </cell>
        </row>
        <row r="4130">
          <cell r="K4130">
            <v>0.23817036510976697</v>
          </cell>
        </row>
        <row r="4131">
          <cell r="K4131">
            <v>0.20252682079303103</v>
          </cell>
        </row>
        <row r="4132">
          <cell r="K4132">
            <v>0.20208909829165661</v>
          </cell>
        </row>
        <row r="4133">
          <cell r="K4133">
            <v>0.21741060226274589</v>
          </cell>
        </row>
        <row r="4134">
          <cell r="K4134">
            <v>0.18808236261843989</v>
          </cell>
        </row>
        <row r="4135">
          <cell r="K4135">
            <v>0.18989111603412651</v>
          </cell>
        </row>
        <row r="4136">
          <cell r="K4136">
            <v>0.24173363706313114</v>
          </cell>
        </row>
        <row r="4137">
          <cell r="K4137">
            <v>0.2579724983210957</v>
          </cell>
        </row>
        <row r="4138">
          <cell r="K4138">
            <v>0.2576369329935948</v>
          </cell>
        </row>
        <row r="4139">
          <cell r="K4139">
            <v>0.24265693162217827</v>
          </cell>
        </row>
        <row r="4140">
          <cell r="K4140">
            <v>0.26087354257872186</v>
          </cell>
        </row>
        <row r="4141">
          <cell r="K4141">
            <v>0.25506275765992747</v>
          </cell>
        </row>
        <row r="4142">
          <cell r="K4142">
            <v>0.25529389635986982</v>
          </cell>
        </row>
        <row r="4143">
          <cell r="K4143">
            <v>0.22876980340148076</v>
          </cell>
        </row>
        <row r="4144">
          <cell r="K4144">
            <v>0.20386405149718989</v>
          </cell>
        </row>
        <row r="4145">
          <cell r="K4145">
            <v>0.19815672478761931</v>
          </cell>
        </row>
        <row r="4146">
          <cell r="K4146">
            <v>0.19927835645984138</v>
          </cell>
        </row>
        <row r="4147">
          <cell r="K4147">
            <v>0.19927920180605777</v>
          </cell>
        </row>
        <row r="4148">
          <cell r="K4148">
            <v>0.19942166544929188</v>
          </cell>
        </row>
        <row r="4149">
          <cell r="K4149">
            <v>0.24796439395051059</v>
          </cell>
        </row>
        <row r="4150">
          <cell r="K4150">
            <v>0.25302116116856205</v>
          </cell>
        </row>
        <row r="4151">
          <cell r="K4151">
            <v>0.25148617094756814</v>
          </cell>
        </row>
        <row r="4152">
          <cell r="K4152">
            <v>0.24752827393335913</v>
          </cell>
        </row>
        <row r="4153">
          <cell r="K4153">
            <v>0.22535943551969834</v>
          </cell>
        </row>
        <row r="4154">
          <cell r="K4154">
            <v>0.24821545360021827</v>
          </cell>
        </row>
        <row r="4155">
          <cell r="K4155">
            <v>0.25098482146926765</v>
          </cell>
        </row>
        <row r="4156">
          <cell r="K4156">
            <v>0.27544028941081589</v>
          </cell>
        </row>
        <row r="4157">
          <cell r="K4157">
            <v>0.16456028250483604</v>
          </cell>
        </row>
        <row r="4158">
          <cell r="K4158">
            <v>0.18963608841918617</v>
          </cell>
        </row>
        <row r="4159">
          <cell r="K4159">
            <v>0.23141400187561678</v>
          </cell>
        </row>
        <row r="4160">
          <cell r="K4160">
            <v>0.30210539559567912</v>
          </cell>
        </row>
        <row r="4161">
          <cell r="K4161">
            <v>0.11228423160468202</v>
          </cell>
        </row>
        <row r="4162">
          <cell r="K4162">
            <v>0.26899899189152687</v>
          </cell>
        </row>
        <row r="4163">
          <cell r="K4163">
            <v>0.26162989532069036</v>
          </cell>
        </row>
        <row r="4164">
          <cell r="K4164">
            <v>0.26222576567058187</v>
          </cell>
        </row>
        <row r="4165">
          <cell r="K4165">
            <v>0.20714534711720087</v>
          </cell>
        </row>
        <row r="4166">
          <cell r="K4166">
            <v>0.21013488594792715</v>
          </cell>
        </row>
        <row r="4167">
          <cell r="K4167">
            <v>0.22591880457278207</v>
          </cell>
        </row>
        <row r="4168">
          <cell r="K4168">
            <v>0.2905772247984591</v>
          </cell>
        </row>
        <row r="4169">
          <cell r="K4169">
            <v>0.27336908468083126</v>
          </cell>
        </row>
        <row r="4170">
          <cell r="K4170">
            <v>0.20225210804933927</v>
          </cell>
        </row>
        <row r="4171">
          <cell r="K4171">
            <v>0.19742073996463361</v>
          </cell>
        </row>
        <row r="4172">
          <cell r="K4172">
            <v>0.19912762754511371</v>
          </cell>
        </row>
        <row r="4173">
          <cell r="K4173">
            <v>0.20106057250923379</v>
          </cell>
        </row>
        <row r="4174">
          <cell r="K4174">
            <v>0.20013895193167963</v>
          </cell>
        </row>
        <row r="4175">
          <cell r="K4175">
            <v>0.26602432963270689</v>
          </cell>
        </row>
        <row r="4176">
          <cell r="K4176">
            <v>0.31671580642966024</v>
          </cell>
        </row>
        <row r="4177">
          <cell r="K4177">
            <v>0.20152091636573874</v>
          </cell>
        </row>
        <row r="4178">
          <cell r="K4178">
            <v>0.21573894757189407</v>
          </cell>
        </row>
        <row r="4179">
          <cell r="K4179">
            <v>0.24536414584820626</v>
          </cell>
        </row>
        <row r="4180">
          <cell r="K4180">
            <v>0.27058517674202559</v>
          </cell>
        </row>
        <row r="4181">
          <cell r="K4181">
            <v>0.24227700822956877</v>
          </cell>
        </row>
        <row r="4182">
          <cell r="K4182">
            <v>0.24177366918019924</v>
          </cell>
        </row>
        <row r="4183">
          <cell r="K4183">
            <v>0.20491036941586915</v>
          </cell>
        </row>
        <row r="4184">
          <cell r="K4184">
            <v>0.19968944290095431</v>
          </cell>
        </row>
        <row r="4185">
          <cell r="K4185">
            <v>0.21368573789827491</v>
          </cell>
        </row>
        <row r="4186">
          <cell r="K4186">
            <v>0.19061399870249668</v>
          </cell>
        </row>
        <row r="4187">
          <cell r="K4187">
            <v>0.19110045108240506</v>
          </cell>
        </row>
        <row r="4188">
          <cell r="K4188">
            <v>0.24662131327929118</v>
          </cell>
        </row>
        <row r="4189">
          <cell r="K4189">
            <v>0.2468430371112115</v>
          </cell>
        </row>
        <row r="4190">
          <cell r="K4190">
            <v>0.24878911065287537</v>
          </cell>
        </row>
        <row r="4191">
          <cell r="K4191">
            <v>0.25774653895662197</v>
          </cell>
        </row>
        <row r="4192">
          <cell r="K4192">
            <v>0.21249109827726628</v>
          </cell>
        </row>
        <row r="4193">
          <cell r="K4193">
            <v>0.2624921847721175</v>
          </cell>
        </row>
        <row r="4194">
          <cell r="K4194">
            <v>0.26180680484847307</v>
          </cell>
        </row>
        <row r="4195">
          <cell r="K4195">
            <v>0.26320991210214301</v>
          </cell>
        </row>
        <row r="4196">
          <cell r="K4196">
            <v>0.20022067067525803</v>
          </cell>
        </row>
        <row r="4197">
          <cell r="K4197">
            <v>0.19340885904371002</v>
          </cell>
        </row>
        <row r="4198">
          <cell r="K4198">
            <v>0.20187327865649829</v>
          </cell>
        </row>
        <row r="4199">
          <cell r="K4199">
            <v>0.19816737335108162</v>
          </cell>
        </row>
        <row r="4200">
          <cell r="K4200">
            <v>0.20632981827345201</v>
          </cell>
        </row>
        <row r="4201">
          <cell r="K4201">
            <v>0.2627646652818354</v>
          </cell>
        </row>
        <row r="4202">
          <cell r="K4202">
            <v>0.31733544746453479</v>
          </cell>
        </row>
        <row r="4203">
          <cell r="K4203">
            <v>0.20576626600097855</v>
          </cell>
        </row>
        <row r="4204">
          <cell r="K4204">
            <v>0.21413362125265134</v>
          </cell>
        </row>
        <row r="4205">
          <cell r="K4205">
            <v>0.27903879066167547</v>
          </cell>
        </row>
        <row r="4206">
          <cell r="K4206">
            <v>0.24644345466928844</v>
          </cell>
        </row>
        <row r="4207">
          <cell r="K4207">
            <v>0.24084901866465605</v>
          </cell>
        </row>
        <row r="4208">
          <cell r="K4208">
            <v>0.23366873600438018</v>
          </cell>
        </row>
        <row r="4209">
          <cell r="K4209">
            <v>0.20523553611833292</v>
          </cell>
        </row>
        <row r="4210">
          <cell r="K4210">
            <v>0.21239961948810906</v>
          </cell>
        </row>
        <row r="4211">
          <cell r="K4211">
            <v>0.19874497037140371</v>
          </cell>
        </row>
        <row r="4212">
          <cell r="K4212">
            <v>0.18488844725642525</v>
          </cell>
        </row>
        <row r="4213">
          <cell r="K4213">
            <v>0.19873142676572908</v>
          </cell>
        </row>
        <row r="4214">
          <cell r="K4214">
            <v>0.24046030023895629</v>
          </cell>
        </row>
        <row r="4215">
          <cell r="K4215">
            <v>0.24696101146702307</v>
          </cell>
        </row>
        <row r="4216">
          <cell r="K4216">
            <v>0.25192996970494047</v>
          </cell>
        </row>
        <row r="4217">
          <cell r="K4217">
            <v>0.26064871858908017</v>
          </cell>
        </row>
        <row r="4218">
          <cell r="K4218">
            <v>0.25396467350581159</v>
          </cell>
        </row>
        <row r="4219">
          <cell r="K4219">
            <v>0.25844432172305304</v>
          </cell>
        </row>
        <row r="4220">
          <cell r="K4220">
            <v>0.24976478199306523</v>
          </cell>
        </row>
        <row r="4221">
          <cell r="K4221">
            <v>0.23782622277807017</v>
          </cell>
        </row>
        <row r="4222">
          <cell r="K4222">
            <v>0.19755269140334192</v>
          </cell>
        </row>
        <row r="4223">
          <cell r="K4223">
            <v>0.18259528163768071</v>
          </cell>
        </row>
        <row r="4224">
          <cell r="K4224">
            <v>0.20445572714291912</v>
          </cell>
        </row>
        <row r="4225">
          <cell r="K4225">
            <v>0.20930007289152486</v>
          </cell>
        </row>
        <row r="4226">
          <cell r="K4226">
            <v>0.2060962269245335</v>
          </cell>
        </row>
        <row r="4227">
          <cell r="K4227">
            <v>0.23807740668525393</v>
          </cell>
        </row>
        <row r="4228">
          <cell r="K4228">
            <v>0.25123557288140747</v>
          </cell>
        </row>
        <row r="4229">
          <cell r="K4229">
            <v>0.25777359809830003</v>
          </cell>
        </row>
        <row r="4230">
          <cell r="K4230">
            <v>0.25291342233503855</v>
          </cell>
        </row>
        <row r="4231">
          <cell r="K4231">
            <v>0.22983038370913253</v>
          </cell>
        </row>
        <row r="4232">
          <cell r="K4232">
            <v>0.24451104392398795</v>
          </cell>
        </row>
        <row r="4233">
          <cell r="K4233">
            <v>0.24449476701407882</v>
          </cell>
        </row>
        <row r="4234">
          <cell r="K4234">
            <v>0.28116380535280078</v>
          </cell>
        </row>
        <row r="4235">
          <cell r="K4235">
            <v>0.17789317609513472</v>
          </cell>
        </row>
        <row r="4236">
          <cell r="K4236">
            <v>0.21426964348382299</v>
          </cell>
        </row>
        <row r="4237">
          <cell r="K4237">
            <v>0.26451191941245461</v>
          </cell>
        </row>
        <row r="4238">
          <cell r="K4238">
            <v>0.23500010848048669</v>
          </cell>
        </row>
        <row r="4239">
          <cell r="K4239">
            <v>0.10832515252810117</v>
          </cell>
        </row>
        <row r="4240">
          <cell r="K4240">
            <v>0.25022522975224454</v>
          </cell>
        </row>
        <row r="4241">
          <cell r="K4241">
            <v>0.24852905503624959</v>
          </cell>
        </row>
        <row r="4242">
          <cell r="K4242">
            <v>0.25420381370769352</v>
          </cell>
        </row>
        <row r="4243">
          <cell r="K4243">
            <v>0.24704190150381225</v>
          </cell>
        </row>
        <row r="4244">
          <cell r="K4244">
            <v>0.19449284195574215</v>
          </cell>
        </row>
        <row r="4245">
          <cell r="K4245">
            <v>0.28040583004253322</v>
          </cell>
        </row>
        <row r="4246">
          <cell r="K4246">
            <v>0.26827384716853686</v>
          </cell>
        </row>
        <row r="4247">
          <cell r="K4247">
            <v>0.25682748083318774</v>
          </cell>
        </row>
        <row r="4248">
          <cell r="K4248">
            <v>0.18467837487432151</v>
          </cell>
        </row>
        <row r="4249">
          <cell r="K4249">
            <v>0.18501033889145022</v>
          </cell>
        </row>
        <row r="4250">
          <cell r="K4250">
            <v>0.19401608844745813</v>
          </cell>
        </row>
        <row r="4251">
          <cell r="K4251">
            <v>0.19745481587986163</v>
          </cell>
        </row>
        <row r="4252">
          <cell r="K4252">
            <v>0.23884038190690859</v>
          </cell>
        </row>
        <row r="4253">
          <cell r="K4253">
            <v>0.23230078877925994</v>
          </cell>
        </row>
        <row r="4254">
          <cell r="K4254">
            <v>0.25617065112194043</v>
          </cell>
        </row>
        <row r="4255">
          <cell r="K4255">
            <v>0.26415177102471166</v>
          </cell>
        </row>
        <row r="4256">
          <cell r="K4256">
            <v>0.24737678907408808</v>
          </cell>
        </row>
        <row r="4257">
          <cell r="K4257">
            <v>0.26570178015065526</v>
          </cell>
        </row>
        <row r="4258">
          <cell r="K4258">
            <v>0.24432430499423285</v>
          </cell>
        </row>
        <row r="4259">
          <cell r="K4259">
            <v>0.25057476111170557</v>
          </cell>
        </row>
        <row r="4260">
          <cell r="K4260">
            <v>0.23939915374340631</v>
          </cell>
        </row>
        <row r="4261">
          <cell r="K4261">
            <v>0.20984228791436682</v>
          </cell>
        </row>
        <row r="4262">
          <cell r="K4262">
            <v>0.20257520599104897</v>
          </cell>
        </row>
        <row r="4263">
          <cell r="K4263">
            <v>0.21930749326067941</v>
          </cell>
        </row>
        <row r="4264">
          <cell r="K4264">
            <v>0.1894584644319546</v>
          </cell>
        </row>
        <row r="4265">
          <cell r="K4265">
            <v>0.17881654840195024</v>
          </cell>
        </row>
        <row r="4266">
          <cell r="K4266">
            <v>0.23566619742324421</v>
          </cell>
        </row>
        <row r="4267">
          <cell r="K4267">
            <v>0.24846936139594619</v>
          </cell>
        </row>
        <row r="4268">
          <cell r="K4268">
            <v>0.25770595809354935</v>
          </cell>
        </row>
        <row r="4269">
          <cell r="K4269">
            <v>0.25815848308726019</v>
          </cell>
        </row>
        <row r="4270">
          <cell r="K4270">
            <v>0.25759164138566787</v>
          </cell>
        </row>
        <row r="4271">
          <cell r="K4271">
            <v>0.26289735783049933</v>
          </cell>
        </row>
        <row r="4272">
          <cell r="K4272">
            <v>0.24963611606480368</v>
          </cell>
        </row>
        <row r="4273">
          <cell r="K4273">
            <v>0.22987488471902917</v>
          </cell>
        </row>
        <row r="4274">
          <cell r="K4274">
            <v>0.21198909145569467</v>
          </cell>
        </row>
        <row r="4275">
          <cell r="K4275">
            <v>0.19104996873861324</v>
          </cell>
        </row>
        <row r="4276">
          <cell r="K4276">
            <v>0.18731330638940141</v>
          </cell>
        </row>
        <row r="4277">
          <cell r="K4277">
            <v>0.20474532740697157</v>
          </cell>
        </row>
        <row r="4278">
          <cell r="K4278">
            <v>0.20490230600931916</v>
          </cell>
        </row>
        <row r="4279">
          <cell r="K4279">
            <v>0.24204486485336285</v>
          </cell>
        </row>
        <row r="4280">
          <cell r="K4280">
            <v>0.26185309955256858</v>
          </cell>
        </row>
        <row r="4281">
          <cell r="K4281">
            <v>0.26724473755149625</v>
          </cell>
        </row>
        <row r="4282">
          <cell r="K4282">
            <v>0.22885729804257227</v>
          </cell>
        </row>
        <row r="4283">
          <cell r="K4283">
            <v>0.23521607105647435</v>
          </cell>
        </row>
        <row r="4284">
          <cell r="K4284">
            <v>0.24871135957575585</v>
          </cell>
        </row>
        <row r="4285">
          <cell r="K4285">
            <v>0.24006078801558697</v>
          </cell>
        </row>
        <row r="4286">
          <cell r="K4286">
            <v>0.27601178135218274</v>
          </cell>
        </row>
        <row r="4287">
          <cell r="K4287">
            <v>0.17100804227489955</v>
          </cell>
        </row>
        <row r="4288">
          <cell r="K4288">
            <v>0.20598097368167628</v>
          </cell>
        </row>
        <row r="4289">
          <cell r="K4289">
            <v>0.24097139116727354</v>
          </cell>
        </row>
        <row r="4290">
          <cell r="K4290">
            <v>0.25996095394207241</v>
          </cell>
        </row>
        <row r="4291">
          <cell r="K4291">
            <v>0.12207863893407812</v>
          </cell>
        </row>
        <row r="4292">
          <cell r="K4292">
            <v>0.24631225454975528</v>
          </cell>
        </row>
        <row r="4293">
          <cell r="K4293">
            <v>0.25364599150487321</v>
          </cell>
        </row>
        <row r="4294">
          <cell r="K4294">
            <v>0.25140378267360119</v>
          </cell>
        </row>
        <row r="4295">
          <cell r="K4295">
            <v>0.24863797127177026</v>
          </cell>
        </row>
        <row r="4296">
          <cell r="K4296">
            <v>0.23066885166210407</v>
          </cell>
        </row>
        <row r="4297">
          <cell r="K4297">
            <v>0.2722049451881437</v>
          </cell>
        </row>
        <row r="4298">
          <cell r="K4298">
            <v>0.2516798881907848</v>
          </cell>
        </row>
        <row r="4299">
          <cell r="K4299">
            <v>0.24544631495896738</v>
          </cell>
        </row>
        <row r="4300">
          <cell r="K4300">
            <v>0.19404784278261891</v>
          </cell>
        </row>
        <row r="4301">
          <cell r="K4301">
            <v>0.20144354450563665</v>
          </cell>
        </row>
        <row r="4302">
          <cell r="K4302">
            <v>0.20173968435166117</v>
          </cell>
        </row>
        <row r="4303">
          <cell r="K4303">
            <v>0.24837329409819342</v>
          </cell>
        </row>
        <row r="4304">
          <cell r="K4304">
            <v>0.15439563426188993</v>
          </cell>
        </row>
        <row r="4305">
          <cell r="K4305">
            <v>0.25091379313320056</v>
          </cell>
        </row>
        <row r="4306">
          <cell r="K4306">
            <v>0.25621984415619931</v>
          </cell>
        </row>
        <row r="4307">
          <cell r="K4307">
            <v>0.24608498986708965</v>
          </cell>
        </row>
        <row r="4308">
          <cell r="K4308">
            <v>0.24678137284351037</v>
          </cell>
        </row>
        <row r="4309">
          <cell r="K4309">
            <v>0.2718726196157033</v>
          </cell>
        </row>
        <row r="4310">
          <cell r="K4310">
            <v>0.24573110068171317</v>
          </cell>
        </row>
        <row r="4311">
          <cell r="K4311">
            <v>0.24422591459281659</v>
          </cell>
        </row>
        <row r="4312">
          <cell r="K4312">
            <v>0.23817036510976697</v>
          </cell>
        </row>
        <row r="4313">
          <cell r="K4313">
            <v>0.20252682079303103</v>
          </cell>
        </row>
        <row r="4314">
          <cell r="K4314">
            <v>0.20208909829165661</v>
          </cell>
        </row>
        <row r="4315">
          <cell r="K4315">
            <v>0.21741060226274589</v>
          </cell>
        </row>
        <row r="4316">
          <cell r="K4316">
            <v>0.18808236261843989</v>
          </cell>
        </row>
        <row r="4317">
          <cell r="K4317">
            <v>0.18989111603412651</v>
          </cell>
        </row>
        <row r="4318">
          <cell r="K4318">
            <v>0.24173363706313114</v>
          </cell>
        </row>
        <row r="4319">
          <cell r="K4319">
            <v>0.2579724983210957</v>
          </cell>
        </row>
        <row r="4320">
          <cell r="K4320">
            <v>0.2576369329935948</v>
          </cell>
        </row>
        <row r="4321">
          <cell r="K4321">
            <v>0.24265693162217827</v>
          </cell>
        </row>
        <row r="4322">
          <cell r="K4322">
            <v>0.26087354257872186</v>
          </cell>
        </row>
        <row r="4323">
          <cell r="K4323">
            <v>0.25506275765992747</v>
          </cell>
        </row>
        <row r="4324">
          <cell r="K4324">
            <v>0.25529389635986982</v>
          </cell>
        </row>
        <row r="4325">
          <cell r="K4325">
            <v>0.22876980340148076</v>
          </cell>
        </row>
        <row r="4326">
          <cell r="K4326">
            <v>0.20386405149718989</v>
          </cell>
        </row>
        <row r="4327">
          <cell r="K4327">
            <v>0.19815672478761931</v>
          </cell>
        </row>
        <row r="4328">
          <cell r="K4328">
            <v>0.19927835645984138</v>
          </cell>
        </row>
        <row r="4329">
          <cell r="K4329">
            <v>0.19927920180605777</v>
          </cell>
        </row>
        <row r="4330">
          <cell r="K4330">
            <v>0.19942166544929188</v>
          </cell>
        </row>
        <row r="4331">
          <cell r="K4331">
            <v>0.24796439395051059</v>
          </cell>
        </row>
        <row r="4332">
          <cell r="K4332">
            <v>0.25302116116856205</v>
          </cell>
        </row>
        <row r="4333">
          <cell r="K4333">
            <v>0.25148617094756814</v>
          </cell>
        </row>
        <row r="4334">
          <cell r="K4334">
            <v>0.24752827393335913</v>
          </cell>
        </row>
        <row r="4335">
          <cell r="K4335">
            <v>0.22535943551969834</v>
          </cell>
        </row>
        <row r="4336">
          <cell r="K4336">
            <v>0.24821545360021827</v>
          </cell>
        </row>
        <row r="4337">
          <cell r="K4337">
            <v>0.25098482146926765</v>
          </cell>
        </row>
        <row r="4338">
          <cell r="K4338">
            <v>0.27544028941081589</v>
          </cell>
        </row>
        <row r="4339">
          <cell r="K4339">
            <v>0.16456028250483604</v>
          </cell>
        </row>
        <row r="4340">
          <cell r="K4340">
            <v>0.18963608841918617</v>
          </cell>
        </row>
        <row r="4341">
          <cell r="K4341">
            <v>0.23141400187561678</v>
          </cell>
        </row>
        <row r="4342">
          <cell r="K4342">
            <v>0.30210539559567912</v>
          </cell>
        </row>
        <row r="4343">
          <cell r="K4343">
            <v>0.11228423160468202</v>
          </cell>
        </row>
        <row r="4344">
          <cell r="K4344">
            <v>0.26899899189152687</v>
          </cell>
        </row>
        <row r="4345">
          <cell r="K4345">
            <v>0.26162989532069036</v>
          </cell>
        </row>
        <row r="4346">
          <cell r="K4346">
            <v>0.26222576567058187</v>
          </cell>
        </row>
        <row r="4347">
          <cell r="K4347">
            <v>0.20714534711720087</v>
          </cell>
        </row>
        <row r="4348">
          <cell r="K4348">
            <v>0.21013488594792715</v>
          </cell>
        </row>
        <row r="4349">
          <cell r="K4349">
            <v>0.22591880457278207</v>
          </cell>
        </row>
        <row r="4350">
          <cell r="K4350">
            <v>0.2905772247984591</v>
          </cell>
        </row>
        <row r="4351">
          <cell r="K4351">
            <v>0.27336908468083126</v>
          </cell>
        </row>
        <row r="4352">
          <cell r="K4352">
            <v>0.20225210804933927</v>
          </cell>
        </row>
        <row r="4353">
          <cell r="K4353">
            <v>0.19742073996463361</v>
          </cell>
        </row>
        <row r="4354">
          <cell r="K4354">
            <v>0.19912762754511371</v>
          </cell>
        </row>
        <row r="4355">
          <cell r="K4355">
            <v>0.20106057250923379</v>
          </cell>
        </row>
        <row r="4356">
          <cell r="K4356">
            <v>0.20013895193167963</v>
          </cell>
        </row>
        <row r="4357">
          <cell r="K4357">
            <v>0.26602432963270689</v>
          </cell>
        </row>
        <row r="4358">
          <cell r="K4358">
            <v>0.31671580642966024</v>
          </cell>
        </row>
        <row r="4359">
          <cell r="K4359">
            <v>0.20152091636573874</v>
          </cell>
        </row>
        <row r="4360">
          <cell r="K4360">
            <v>0.21573894757189407</v>
          </cell>
        </row>
        <row r="4361">
          <cell r="K4361">
            <v>0.24536414584820626</v>
          </cell>
        </row>
        <row r="4362">
          <cell r="K4362">
            <v>0.27058517674202559</v>
          </cell>
        </row>
        <row r="4363">
          <cell r="K4363">
            <v>0.24227700822956877</v>
          </cell>
        </row>
        <row r="4364">
          <cell r="K4364">
            <v>0.24177366918019924</v>
          </cell>
        </row>
        <row r="4365">
          <cell r="K4365">
            <v>0.20491036941586915</v>
          </cell>
        </row>
        <row r="4366">
          <cell r="K4366">
            <v>0.19968944290095431</v>
          </cell>
        </row>
        <row r="4367">
          <cell r="K4367">
            <v>0.21368573789827491</v>
          </cell>
        </row>
        <row r="4368">
          <cell r="K4368">
            <v>0.19061399870249668</v>
          </cell>
        </row>
        <row r="4369">
          <cell r="K4369">
            <v>0.19110045108240506</v>
          </cell>
        </row>
        <row r="4370">
          <cell r="K4370">
            <v>0.24662131327929118</v>
          </cell>
        </row>
        <row r="4371">
          <cell r="K4371">
            <v>0.2468430371112115</v>
          </cell>
        </row>
        <row r="4372">
          <cell r="K4372">
            <v>0.24878911065287537</v>
          </cell>
        </row>
        <row r="4373">
          <cell r="K4373">
            <v>0.25774653895662197</v>
          </cell>
        </row>
        <row r="4374">
          <cell r="K4374">
            <v>0.21249109827726628</v>
          </cell>
        </row>
        <row r="4375">
          <cell r="K4375">
            <v>0.2624921847721175</v>
          </cell>
        </row>
        <row r="4376">
          <cell r="K4376">
            <v>0.26180680484847307</v>
          </cell>
        </row>
        <row r="4377">
          <cell r="K4377">
            <v>0.26320991210214301</v>
          </cell>
        </row>
        <row r="4378">
          <cell r="K4378">
            <v>0.20022067067525803</v>
          </cell>
        </row>
        <row r="4379">
          <cell r="K4379">
            <v>0.19340885904371002</v>
          </cell>
        </row>
        <row r="4380">
          <cell r="K4380">
            <v>0.20187327865649829</v>
          </cell>
        </row>
        <row r="4381">
          <cell r="K4381">
            <v>0.19816737335108162</v>
          </cell>
        </row>
        <row r="4382">
          <cell r="K4382">
            <v>0.20632981827345201</v>
          </cell>
        </row>
        <row r="4383">
          <cell r="K4383">
            <v>0.2627646652818354</v>
          </cell>
        </row>
        <row r="4384">
          <cell r="K4384">
            <v>0.31733544746453479</v>
          </cell>
        </row>
        <row r="4385">
          <cell r="K4385">
            <v>0.20576626600097855</v>
          </cell>
        </row>
        <row r="4386">
          <cell r="K4386">
            <v>0.21413362125265134</v>
          </cell>
        </row>
        <row r="4387">
          <cell r="K4387">
            <v>0.27903879066167547</v>
          </cell>
        </row>
        <row r="4388">
          <cell r="K4388">
            <v>0.24644345466928844</v>
          </cell>
        </row>
        <row r="4389">
          <cell r="K4389">
            <v>0.24084901866465605</v>
          </cell>
        </row>
        <row r="4390">
          <cell r="K4390">
            <v>0.23366873600438018</v>
          </cell>
        </row>
        <row r="4391">
          <cell r="K4391">
            <v>0.20523553611833292</v>
          </cell>
        </row>
        <row r="4392">
          <cell r="K4392">
            <v>0.21239961948810906</v>
          </cell>
        </row>
        <row r="4393">
          <cell r="K4393">
            <v>0.19874497037140371</v>
          </cell>
        </row>
        <row r="4394">
          <cell r="K4394">
            <v>0.18488844725642525</v>
          </cell>
        </row>
        <row r="4395">
          <cell r="K4395">
            <v>0.19873142676572908</v>
          </cell>
        </row>
        <row r="4396">
          <cell r="K4396">
            <v>0.24046030023895629</v>
          </cell>
        </row>
        <row r="4397">
          <cell r="K4397">
            <v>0.24696101146702307</v>
          </cell>
        </row>
        <row r="4398">
          <cell r="K4398">
            <v>0.25192996970494047</v>
          </cell>
        </row>
        <row r="4399">
          <cell r="K4399">
            <v>0.26064871858908017</v>
          </cell>
        </row>
        <row r="4400">
          <cell r="K4400">
            <v>0.25396467350581159</v>
          </cell>
        </row>
        <row r="4401">
          <cell r="K4401">
            <v>0.25844432172305304</v>
          </cell>
        </row>
        <row r="4402">
          <cell r="K4402">
            <v>0.24976478199306523</v>
          </cell>
        </row>
        <row r="4403">
          <cell r="K4403">
            <v>0.23782622277807017</v>
          </cell>
        </row>
        <row r="4404">
          <cell r="K4404">
            <v>0.19755269140334192</v>
          </cell>
        </row>
        <row r="4405">
          <cell r="K4405">
            <v>0.18259528163768071</v>
          </cell>
        </row>
        <row r="4406">
          <cell r="K4406">
            <v>0.20445572714291912</v>
          </cell>
        </row>
        <row r="4407">
          <cell r="K4407">
            <v>0.20930007289152486</v>
          </cell>
        </row>
        <row r="4408">
          <cell r="K4408">
            <v>0.2060962269245335</v>
          </cell>
        </row>
        <row r="4409">
          <cell r="K4409">
            <v>0.23807740668525393</v>
          </cell>
        </row>
        <row r="4410">
          <cell r="K4410">
            <v>0.25123557288140747</v>
          </cell>
        </row>
        <row r="4411">
          <cell r="K4411">
            <v>0.25777359809830003</v>
          </cell>
        </row>
        <row r="4412">
          <cell r="K4412">
            <v>0.25291342233503855</v>
          </cell>
        </row>
        <row r="4413">
          <cell r="K4413">
            <v>0.22983038370913253</v>
          </cell>
        </row>
        <row r="4414">
          <cell r="K4414">
            <v>0.24451104392398795</v>
          </cell>
        </row>
        <row r="4415">
          <cell r="K4415">
            <v>0.24449476701407882</v>
          </cell>
        </row>
        <row r="4416">
          <cell r="K4416">
            <v>0.28116380535280078</v>
          </cell>
        </row>
        <row r="4417">
          <cell r="K4417">
            <v>0.17789317609513472</v>
          </cell>
        </row>
        <row r="4418">
          <cell r="K4418">
            <v>0.21426964348382299</v>
          </cell>
        </row>
        <row r="4419">
          <cell r="K4419">
            <v>0.26451191941245461</v>
          </cell>
        </row>
        <row r="4420">
          <cell r="K4420">
            <v>0.23500010848048669</v>
          </cell>
        </row>
        <row r="4421">
          <cell r="K4421">
            <v>0.10832515252810117</v>
          </cell>
        </row>
        <row r="4422">
          <cell r="K4422">
            <v>0.25022522975224454</v>
          </cell>
        </row>
        <row r="4423">
          <cell r="K4423">
            <v>0.24852905503624959</v>
          </cell>
        </row>
        <row r="4424">
          <cell r="K4424">
            <v>0.25420381370769352</v>
          </cell>
        </row>
        <row r="4425">
          <cell r="K4425">
            <v>0.24704190150381225</v>
          </cell>
        </row>
        <row r="4426">
          <cell r="K4426">
            <v>0.19449284195574215</v>
          </cell>
        </row>
        <row r="4427">
          <cell r="K4427">
            <v>0.28040583004253322</v>
          </cell>
        </row>
        <row r="4428">
          <cell r="K4428">
            <v>0.26827384716853686</v>
          </cell>
        </row>
        <row r="4429">
          <cell r="K4429">
            <v>0.25682748083318774</v>
          </cell>
        </row>
        <row r="4430">
          <cell r="K4430">
            <v>0.18467837487432151</v>
          </cell>
        </row>
        <row r="4431">
          <cell r="K4431">
            <v>0.18501033889145022</v>
          </cell>
        </row>
        <row r="4432">
          <cell r="K4432">
            <v>0.19401608844745813</v>
          </cell>
        </row>
        <row r="4433">
          <cell r="K4433">
            <v>0.19745481587986163</v>
          </cell>
        </row>
        <row r="4434">
          <cell r="K4434">
            <v>0.23884038190690859</v>
          </cell>
        </row>
        <row r="4435">
          <cell r="K4435">
            <v>0.23230078877925994</v>
          </cell>
        </row>
        <row r="4436">
          <cell r="K4436">
            <v>0.25617065112194043</v>
          </cell>
        </row>
        <row r="4437">
          <cell r="K4437">
            <v>0.26415177102471166</v>
          </cell>
        </row>
        <row r="4438">
          <cell r="K4438">
            <v>0.24737678907408808</v>
          </cell>
        </row>
        <row r="4439">
          <cell r="K4439">
            <v>0.26570178015065526</v>
          </cell>
        </row>
        <row r="4440">
          <cell r="K4440">
            <v>0.24432430499423285</v>
          </cell>
        </row>
        <row r="4441">
          <cell r="K4441">
            <v>0.25057476111170557</v>
          </cell>
        </row>
        <row r="4442">
          <cell r="K4442">
            <v>0.23939915374340631</v>
          </cell>
        </row>
        <row r="4443">
          <cell r="K4443">
            <v>0.20984228791436682</v>
          </cell>
        </row>
        <row r="4444">
          <cell r="K4444">
            <v>0.20257520599104897</v>
          </cell>
        </row>
        <row r="4445">
          <cell r="K4445">
            <v>0.21930749326067941</v>
          </cell>
        </row>
        <row r="4446">
          <cell r="K4446">
            <v>0.1894584644319546</v>
          </cell>
        </row>
        <row r="4447">
          <cell r="K4447">
            <v>0.17881654840195024</v>
          </cell>
        </row>
        <row r="4448">
          <cell r="K4448">
            <v>0.23566619742324421</v>
          </cell>
        </row>
        <row r="4449">
          <cell r="K4449">
            <v>0.24846936139594619</v>
          </cell>
        </row>
        <row r="4450">
          <cell r="K4450">
            <v>0.25770595809354935</v>
          </cell>
        </row>
        <row r="4451">
          <cell r="K4451">
            <v>0.25815848308726019</v>
          </cell>
        </row>
        <row r="4452">
          <cell r="K4452">
            <v>0.25759164138566787</v>
          </cell>
        </row>
        <row r="4453">
          <cell r="K4453">
            <v>0.26289735783049933</v>
          </cell>
        </row>
        <row r="4454">
          <cell r="K4454">
            <v>0.24963611606480368</v>
          </cell>
        </row>
        <row r="4455">
          <cell r="K4455">
            <v>0.22987488471902917</v>
          </cell>
        </row>
        <row r="4456">
          <cell r="K4456">
            <v>0.21198909145569467</v>
          </cell>
        </row>
        <row r="4457">
          <cell r="K4457">
            <v>0.19104996873861324</v>
          </cell>
        </row>
        <row r="4458">
          <cell r="K4458">
            <v>0.18731330638940141</v>
          </cell>
        </row>
        <row r="4459">
          <cell r="K4459">
            <v>0.20474532740697157</v>
          </cell>
        </row>
        <row r="4460">
          <cell r="K4460">
            <v>0.20490230600931916</v>
          </cell>
        </row>
        <row r="4461">
          <cell r="K4461">
            <v>0.24204486485336285</v>
          </cell>
        </row>
        <row r="4462">
          <cell r="K4462">
            <v>0.26185309955256858</v>
          </cell>
        </row>
        <row r="4463">
          <cell r="K4463">
            <v>0.26724473755149625</v>
          </cell>
        </row>
        <row r="4464">
          <cell r="K4464">
            <v>0.22885729804257227</v>
          </cell>
        </row>
        <row r="4465">
          <cell r="K4465">
            <v>0.23521607105647435</v>
          </cell>
        </row>
        <row r="4466">
          <cell r="K4466">
            <v>0.24871135957575585</v>
          </cell>
        </row>
        <row r="4467">
          <cell r="K4467">
            <v>0.24006078801558697</v>
          </cell>
        </row>
        <row r="4468">
          <cell r="K4468">
            <v>0.27601178135218274</v>
          </cell>
        </row>
        <row r="4469">
          <cell r="K4469">
            <v>0.17100804227489955</v>
          </cell>
        </row>
        <row r="4470">
          <cell r="K4470">
            <v>0.20598097368167628</v>
          </cell>
        </row>
        <row r="4471">
          <cell r="K4471">
            <v>0.24097139116727354</v>
          </cell>
        </row>
        <row r="4472">
          <cell r="K4472">
            <v>0.25996095394207241</v>
          </cell>
        </row>
        <row r="4473">
          <cell r="K4473">
            <v>0.12207863893407812</v>
          </cell>
        </row>
        <row r="4474">
          <cell r="K4474">
            <v>0.24631225454975528</v>
          </cell>
        </row>
        <row r="4475">
          <cell r="K4475">
            <v>0.25364599150487321</v>
          </cell>
        </row>
        <row r="4476">
          <cell r="K4476">
            <v>0.25140378267360119</v>
          </cell>
        </row>
        <row r="4477">
          <cell r="K4477">
            <v>0.24863797127177026</v>
          </cell>
        </row>
        <row r="4478">
          <cell r="K4478">
            <v>0.23066885166210407</v>
          </cell>
        </row>
        <row r="4479">
          <cell r="K4479">
            <v>0.2722049451881437</v>
          </cell>
        </row>
        <row r="4480">
          <cell r="K4480">
            <v>0.2516798881907848</v>
          </cell>
        </row>
        <row r="4481">
          <cell r="K4481">
            <v>0.24544631495896738</v>
          </cell>
        </row>
        <row r="4482">
          <cell r="K4482">
            <v>0.19404784278261891</v>
          </cell>
        </row>
        <row r="4483">
          <cell r="K4483">
            <v>0.20144354450563665</v>
          </cell>
        </row>
        <row r="4484">
          <cell r="K4484">
            <v>0.20173968435166117</v>
          </cell>
        </row>
        <row r="4485">
          <cell r="K4485">
            <v>0.24837329409819342</v>
          </cell>
        </row>
        <row r="4486">
          <cell r="K4486">
            <v>0.15439563426188993</v>
          </cell>
        </row>
        <row r="4487">
          <cell r="K4487">
            <v>0.25091379313320056</v>
          </cell>
        </row>
        <row r="4488">
          <cell r="K4488">
            <v>0.25621984415619931</v>
          </cell>
        </row>
        <row r="4489">
          <cell r="K4489">
            <v>0.24608498986708965</v>
          </cell>
        </row>
        <row r="4490">
          <cell r="K4490">
            <v>0.24678137284351037</v>
          </cell>
        </row>
        <row r="4491">
          <cell r="K4491">
            <v>0.2718726196157033</v>
          </cell>
        </row>
        <row r="4492">
          <cell r="K4492">
            <v>0.24573110068171317</v>
          </cell>
        </row>
        <row r="4493">
          <cell r="K4493">
            <v>0.24422591459281659</v>
          </cell>
        </row>
        <row r="4494">
          <cell r="K4494">
            <v>0.23817036510976697</v>
          </cell>
        </row>
        <row r="4495">
          <cell r="K4495">
            <v>0.20252682079303103</v>
          </cell>
        </row>
        <row r="4496">
          <cell r="K4496">
            <v>0.20208909829165661</v>
          </cell>
        </row>
        <row r="4497">
          <cell r="K4497">
            <v>0.21741060226274589</v>
          </cell>
        </row>
        <row r="4498">
          <cell r="K4498">
            <v>0.18808236261843989</v>
          </cell>
        </row>
        <row r="4499">
          <cell r="K4499">
            <v>0.18989111603412651</v>
          </cell>
        </row>
        <row r="4500">
          <cell r="K4500">
            <v>0.24173363706313114</v>
          </cell>
        </row>
        <row r="4501">
          <cell r="K4501">
            <v>0.2579724983210957</v>
          </cell>
        </row>
        <row r="4502">
          <cell r="K4502">
            <v>0.2576369329935948</v>
          </cell>
        </row>
        <row r="4503">
          <cell r="K4503">
            <v>0.24265693162217827</v>
          </cell>
        </row>
        <row r="4504">
          <cell r="K4504">
            <v>0.26087354257872186</v>
          </cell>
        </row>
        <row r="4505">
          <cell r="K4505">
            <v>0.25506275765992747</v>
          </cell>
        </row>
        <row r="4506">
          <cell r="K4506">
            <v>0.25529389635986982</v>
          </cell>
        </row>
        <row r="4507">
          <cell r="K4507">
            <v>0.22876980340148076</v>
          </cell>
        </row>
        <row r="4508">
          <cell r="K4508">
            <v>0.20386405149718989</v>
          </cell>
        </row>
        <row r="4509">
          <cell r="K4509">
            <v>0.19815672478761931</v>
          </cell>
        </row>
        <row r="4510">
          <cell r="K4510">
            <v>0.19927835645984138</v>
          </cell>
        </row>
        <row r="4511">
          <cell r="K4511">
            <v>0.19927920180605777</v>
          </cell>
        </row>
        <row r="4512">
          <cell r="K4512">
            <v>0.19942166544929188</v>
          </cell>
        </row>
        <row r="4513">
          <cell r="K4513">
            <v>0.24796439395051059</v>
          </cell>
        </row>
        <row r="4514">
          <cell r="K4514">
            <v>0.25302116116856205</v>
          </cell>
        </row>
        <row r="4515">
          <cell r="K4515">
            <v>0.25148617094756814</v>
          </cell>
        </row>
        <row r="4516">
          <cell r="K4516">
            <v>0.24752827393335913</v>
          </cell>
        </row>
        <row r="4517">
          <cell r="K4517">
            <v>0.22535943551969834</v>
          </cell>
        </row>
        <row r="4518">
          <cell r="K4518">
            <v>0.24821545360021827</v>
          </cell>
        </row>
        <row r="4519">
          <cell r="K4519">
            <v>0.25098482146926765</v>
          </cell>
        </row>
        <row r="4520">
          <cell r="K4520">
            <v>0.27544028941081589</v>
          </cell>
        </row>
        <row r="4521">
          <cell r="K4521">
            <v>0.16456028250483604</v>
          </cell>
        </row>
        <row r="4522">
          <cell r="K4522">
            <v>0.18963608841918617</v>
          </cell>
        </row>
        <row r="4523">
          <cell r="K4523">
            <v>0.23141400187561678</v>
          </cell>
        </row>
        <row r="4524">
          <cell r="K4524">
            <v>0.30210539559567912</v>
          </cell>
        </row>
        <row r="4525">
          <cell r="K4525">
            <v>0.11228423160468202</v>
          </cell>
        </row>
        <row r="4526">
          <cell r="K4526">
            <v>0.26899899189152687</v>
          </cell>
        </row>
        <row r="4527">
          <cell r="K4527">
            <v>0.26162989532069036</v>
          </cell>
        </row>
        <row r="4528">
          <cell r="K4528">
            <v>0.26222576567058187</v>
          </cell>
        </row>
        <row r="4529">
          <cell r="K4529">
            <v>0.20714534711720087</v>
          </cell>
        </row>
        <row r="4530">
          <cell r="K4530">
            <v>0.21013488594792715</v>
          </cell>
        </row>
        <row r="4531">
          <cell r="K4531">
            <v>0.22591880457278207</v>
          </cell>
        </row>
        <row r="4532">
          <cell r="K4532">
            <v>0.2905772247984591</v>
          </cell>
        </row>
        <row r="4533">
          <cell r="K4533">
            <v>0.27336908468083126</v>
          </cell>
        </row>
        <row r="4534">
          <cell r="K4534">
            <v>0.20225210804933927</v>
          </cell>
        </row>
        <row r="4535">
          <cell r="K4535">
            <v>0.19742073996463361</v>
          </cell>
        </row>
        <row r="4536">
          <cell r="K4536">
            <v>0.19912762754511371</v>
          </cell>
        </row>
        <row r="4537">
          <cell r="K4537">
            <v>0.20106057250923379</v>
          </cell>
        </row>
        <row r="4538">
          <cell r="K4538">
            <v>0.20013895193167963</v>
          </cell>
        </row>
        <row r="4539">
          <cell r="K4539">
            <v>0.26602432963270689</v>
          </cell>
        </row>
        <row r="4540">
          <cell r="K4540">
            <v>0.31671580642966024</v>
          </cell>
        </row>
        <row r="4541">
          <cell r="K4541">
            <v>0.20152091636573874</v>
          </cell>
        </row>
        <row r="4542">
          <cell r="K4542">
            <v>0.21573894757189407</v>
          </cell>
        </row>
        <row r="4543">
          <cell r="K4543">
            <v>0.24536414584820626</v>
          </cell>
        </row>
        <row r="4544">
          <cell r="K4544">
            <v>0.27058517674202559</v>
          </cell>
        </row>
        <row r="4545">
          <cell r="K4545">
            <v>0.24227700822956877</v>
          </cell>
        </row>
        <row r="4546">
          <cell r="K4546">
            <v>0.24177366918019924</v>
          </cell>
        </row>
        <row r="4547">
          <cell r="K4547">
            <v>0.20491036941586915</v>
          </cell>
        </row>
        <row r="4548">
          <cell r="K4548">
            <v>0.19968944290095431</v>
          </cell>
        </row>
        <row r="4549">
          <cell r="K4549">
            <v>0.21368573789827491</v>
          </cell>
        </row>
        <row r="4550">
          <cell r="K4550">
            <v>0.19061399870249668</v>
          </cell>
        </row>
        <row r="4551">
          <cell r="K4551">
            <v>0.19110045108240506</v>
          </cell>
        </row>
        <row r="4552">
          <cell r="K4552">
            <v>0.24662131327929118</v>
          </cell>
        </row>
        <row r="4553">
          <cell r="K4553">
            <v>0.2468430371112115</v>
          </cell>
        </row>
        <row r="4554">
          <cell r="K4554">
            <v>0.24878911065287537</v>
          </cell>
        </row>
        <row r="4555">
          <cell r="K4555">
            <v>0.25774653895662197</v>
          </cell>
        </row>
        <row r="4556">
          <cell r="K4556">
            <v>0.21249109827726628</v>
          </cell>
        </row>
        <row r="4557">
          <cell r="K4557">
            <v>0.2624921847721175</v>
          </cell>
        </row>
        <row r="4558">
          <cell r="K4558">
            <v>0.26180680484847307</v>
          </cell>
        </row>
        <row r="4559">
          <cell r="K4559">
            <v>0.26320991210214301</v>
          </cell>
        </row>
        <row r="4560">
          <cell r="K4560">
            <v>0.20022067067525803</v>
          </cell>
        </row>
        <row r="4561">
          <cell r="K4561">
            <v>0.19340885904371002</v>
          </cell>
        </row>
        <row r="4562">
          <cell r="K4562">
            <v>0.20187327865649829</v>
          </cell>
        </row>
        <row r="4563">
          <cell r="K4563">
            <v>0.19816737335108162</v>
          </cell>
        </row>
        <row r="4564">
          <cell r="K4564">
            <v>0.20632981827345201</v>
          </cell>
        </row>
        <row r="4565">
          <cell r="K4565">
            <v>0.2627646652818354</v>
          </cell>
        </row>
        <row r="4566">
          <cell r="K4566">
            <v>0.31733544746453479</v>
          </cell>
        </row>
        <row r="4567">
          <cell r="K4567">
            <v>0.20576626600097855</v>
          </cell>
        </row>
        <row r="4568">
          <cell r="K4568">
            <v>0.21413362125265134</v>
          </cell>
        </row>
        <row r="4569">
          <cell r="K4569">
            <v>0.27903879066167547</v>
          </cell>
        </row>
        <row r="4570">
          <cell r="K4570">
            <v>0.24644345466928844</v>
          </cell>
        </row>
        <row r="4571">
          <cell r="K4571">
            <v>0.24084901866465605</v>
          </cell>
        </row>
        <row r="4572">
          <cell r="K4572">
            <v>0.23366873600438018</v>
          </cell>
        </row>
        <row r="4573">
          <cell r="K4573">
            <v>0.20523553611833292</v>
          </cell>
        </row>
        <row r="4574">
          <cell r="K4574">
            <v>0.21239961948810906</v>
          </cell>
        </row>
        <row r="4575">
          <cell r="K4575">
            <v>0.19874497037140371</v>
          </cell>
        </row>
        <row r="4576">
          <cell r="K4576">
            <v>0.18488844725642525</v>
          </cell>
        </row>
        <row r="4577">
          <cell r="K4577">
            <v>0.19873142676572908</v>
          </cell>
        </row>
        <row r="4578">
          <cell r="K4578">
            <v>0.24046030023895629</v>
          </cell>
        </row>
        <row r="4579">
          <cell r="K4579">
            <v>0.24696101146702307</v>
          </cell>
        </row>
        <row r="4580">
          <cell r="K4580">
            <v>0.25192996970494047</v>
          </cell>
        </row>
        <row r="4581">
          <cell r="K4581">
            <v>0.26064871858908017</v>
          </cell>
        </row>
        <row r="4582">
          <cell r="K4582">
            <v>0.25396467350581159</v>
          </cell>
        </row>
        <row r="4583">
          <cell r="K4583">
            <v>0.25844432172305304</v>
          </cell>
        </row>
        <row r="4584">
          <cell r="K4584">
            <v>0.24976478199306523</v>
          </cell>
        </row>
        <row r="4585">
          <cell r="K4585">
            <v>0.23782622277807017</v>
          </cell>
        </row>
        <row r="4586">
          <cell r="K4586">
            <v>0.19755269140334192</v>
          </cell>
        </row>
        <row r="4587">
          <cell r="K4587">
            <v>0.18259528163768071</v>
          </cell>
        </row>
        <row r="4588">
          <cell r="K4588">
            <v>0.20445572714291912</v>
          </cell>
        </row>
        <row r="4589">
          <cell r="K4589">
            <v>0.20930007289152486</v>
          </cell>
        </row>
        <row r="4590">
          <cell r="K4590">
            <v>0.2060962269245335</v>
          </cell>
        </row>
        <row r="4591">
          <cell r="K4591">
            <v>0.23807740668525393</v>
          </cell>
        </row>
        <row r="4592">
          <cell r="K4592">
            <v>0.25123557288140747</v>
          </cell>
        </row>
        <row r="4593">
          <cell r="K4593">
            <v>0.25777359809830003</v>
          </cell>
        </row>
        <row r="4594">
          <cell r="K4594">
            <v>0.25291342233503855</v>
          </cell>
        </row>
        <row r="4595">
          <cell r="K4595">
            <v>0.22983038370913253</v>
          </cell>
        </row>
        <row r="4596">
          <cell r="K4596">
            <v>0.24451104392398795</v>
          </cell>
        </row>
        <row r="4597">
          <cell r="K4597">
            <v>0.24449476701407882</v>
          </cell>
        </row>
        <row r="4598">
          <cell r="K4598">
            <v>0.28116380535280078</v>
          </cell>
        </row>
        <row r="4599">
          <cell r="K4599">
            <v>0.17789317609513472</v>
          </cell>
        </row>
        <row r="4600">
          <cell r="K4600">
            <v>0.21426964348382299</v>
          </cell>
        </row>
        <row r="4601">
          <cell r="K4601">
            <v>0.26451191941245461</v>
          </cell>
        </row>
        <row r="4602">
          <cell r="K4602">
            <v>0.23500010848048669</v>
          </cell>
        </row>
        <row r="4603">
          <cell r="K4603">
            <v>0.10832515252810117</v>
          </cell>
        </row>
        <row r="4604">
          <cell r="K4604">
            <v>0.25022522975224454</v>
          </cell>
        </row>
        <row r="4605">
          <cell r="K4605">
            <v>0.24852905503624959</v>
          </cell>
        </row>
        <row r="4606">
          <cell r="K4606">
            <v>0.25420381370769352</v>
          </cell>
        </row>
        <row r="4607">
          <cell r="K4607">
            <v>0.24704190150381225</v>
          </cell>
        </row>
        <row r="4608">
          <cell r="K4608">
            <v>0.19449284195574215</v>
          </cell>
        </row>
        <row r="4609">
          <cell r="K4609">
            <v>0.28040583004253322</v>
          </cell>
        </row>
        <row r="4610">
          <cell r="K4610">
            <v>0.26827384716853686</v>
          </cell>
        </row>
        <row r="4611">
          <cell r="K4611">
            <v>0.25682748083318774</v>
          </cell>
        </row>
        <row r="4612">
          <cell r="K4612">
            <v>0.18467837487432151</v>
          </cell>
        </row>
        <row r="4613">
          <cell r="K4613">
            <v>0.18501033889145022</v>
          </cell>
        </row>
        <row r="4614">
          <cell r="K4614">
            <v>0.19401608844745813</v>
          </cell>
        </row>
        <row r="4615">
          <cell r="K4615">
            <v>0.19745481587986163</v>
          </cell>
        </row>
        <row r="4616">
          <cell r="K4616">
            <v>0.23884038190690859</v>
          </cell>
        </row>
        <row r="4617">
          <cell r="K4617">
            <v>0.23230078877925994</v>
          </cell>
        </row>
        <row r="4618">
          <cell r="K4618">
            <v>0.25617065112194043</v>
          </cell>
        </row>
        <row r="4619">
          <cell r="K4619">
            <v>0.26415177102471166</v>
          </cell>
        </row>
        <row r="4620">
          <cell r="K4620">
            <v>0.24737678907408808</v>
          </cell>
        </row>
        <row r="4621">
          <cell r="K4621">
            <v>0.26570178015065526</v>
          </cell>
        </row>
        <row r="4622">
          <cell r="K4622">
            <v>0.24432430499423285</v>
          </cell>
        </row>
        <row r="4623">
          <cell r="K4623">
            <v>0.25057476111170557</v>
          </cell>
        </row>
        <row r="4624">
          <cell r="K4624">
            <v>0.23939915374340631</v>
          </cell>
        </row>
        <row r="4625">
          <cell r="K4625">
            <v>0.20984228791436682</v>
          </cell>
        </row>
        <row r="4626">
          <cell r="K4626">
            <v>0.20257520599104897</v>
          </cell>
        </row>
        <row r="4627">
          <cell r="K4627">
            <v>0.21930749326067941</v>
          </cell>
        </row>
        <row r="4628">
          <cell r="K4628">
            <v>0.1894584644319546</v>
          </cell>
        </row>
        <row r="4629">
          <cell r="K4629">
            <v>0.17881654840195024</v>
          </cell>
        </row>
        <row r="4630">
          <cell r="K4630">
            <v>0.23566619742324421</v>
          </cell>
        </row>
        <row r="4631">
          <cell r="K4631">
            <v>0.24846936139594619</v>
          </cell>
        </row>
        <row r="4632">
          <cell r="K4632">
            <v>0.25770595809354935</v>
          </cell>
        </row>
        <row r="4633">
          <cell r="K4633">
            <v>0.25815848308726019</v>
          </cell>
        </row>
        <row r="4634">
          <cell r="K4634">
            <v>0.25759164138566787</v>
          </cell>
        </row>
        <row r="4635">
          <cell r="K4635">
            <v>0.26289735783049933</v>
          </cell>
        </row>
        <row r="4636">
          <cell r="K4636">
            <v>0.24963611606480368</v>
          </cell>
        </row>
        <row r="4637">
          <cell r="K4637">
            <v>0.22987488471902917</v>
          </cell>
        </row>
        <row r="4638">
          <cell r="K4638">
            <v>0.21198909145569467</v>
          </cell>
        </row>
        <row r="4639">
          <cell r="K4639">
            <v>0.19104996873861324</v>
          </cell>
        </row>
        <row r="4640">
          <cell r="K4640">
            <v>0.18731330638940141</v>
          </cell>
        </row>
        <row r="4641">
          <cell r="K4641">
            <v>0.20474532740697157</v>
          </cell>
        </row>
        <row r="4642">
          <cell r="K4642">
            <v>0.20490230600931916</v>
          </cell>
        </row>
        <row r="4643">
          <cell r="K4643">
            <v>0.24204486485336285</v>
          </cell>
        </row>
        <row r="4644">
          <cell r="K4644">
            <v>0.26185309955256858</v>
          </cell>
        </row>
        <row r="4645">
          <cell r="K4645">
            <v>0.26724473755149625</v>
          </cell>
        </row>
        <row r="4646">
          <cell r="K4646">
            <v>0.22885729804257227</v>
          </cell>
        </row>
        <row r="4647">
          <cell r="K4647">
            <v>0.23521607105647435</v>
          </cell>
        </row>
        <row r="4648">
          <cell r="K4648">
            <v>0.24871135957575585</v>
          </cell>
        </row>
        <row r="4649">
          <cell r="K4649">
            <v>0.24006078801558697</v>
          </cell>
        </row>
        <row r="4650">
          <cell r="K4650">
            <v>0.27601178135218274</v>
          </cell>
        </row>
        <row r="4651">
          <cell r="K4651">
            <v>0.17100804227489955</v>
          </cell>
        </row>
        <row r="4652">
          <cell r="K4652">
            <v>0.20598097368167628</v>
          </cell>
        </row>
        <row r="4653">
          <cell r="K4653">
            <v>0.24097139116727354</v>
          </cell>
        </row>
        <row r="4654">
          <cell r="K4654">
            <v>0.25996095394207241</v>
          </cell>
        </row>
        <row r="4655">
          <cell r="K4655">
            <v>0.12207863893407812</v>
          </cell>
        </row>
        <row r="4656">
          <cell r="K4656">
            <v>0.24631225454975528</v>
          </cell>
        </row>
        <row r="4657">
          <cell r="K4657">
            <v>0.25364599150487321</v>
          </cell>
        </row>
        <row r="4658">
          <cell r="K4658">
            <v>0.25140378267360119</v>
          </cell>
        </row>
        <row r="4659">
          <cell r="K4659">
            <v>0.24863797127177026</v>
          </cell>
        </row>
        <row r="4660">
          <cell r="K4660">
            <v>0.23066885166210407</v>
          </cell>
        </row>
        <row r="4661">
          <cell r="K4661">
            <v>0.2722049451881437</v>
          </cell>
        </row>
        <row r="4662">
          <cell r="K4662">
            <v>0.2516798881907848</v>
          </cell>
        </row>
        <row r="4663">
          <cell r="K4663">
            <v>0.24544631495896738</v>
          </cell>
        </row>
        <row r="4664">
          <cell r="K4664">
            <v>0.19404784278261891</v>
          </cell>
        </row>
        <row r="4665">
          <cell r="K4665">
            <v>0.20144354450563665</v>
          </cell>
        </row>
        <row r="4666">
          <cell r="K4666">
            <v>0.20173968435166117</v>
          </cell>
        </row>
        <row r="4667">
          <cell r="K4667">
            <v>0.24837329409819342</v>
          </cell>
        </row>
        <row r="4668">
          <cell r="K4668">
            <v>0.15439563426188993</v>
          </cell>
        </row>
        <row r="4669">
          <cell r="K4669">
            <v>0.25091379313320056</v>
          </cell>
        </row>
        <row r="4670">
          <cell r="K4670">
            <v>0.25621984415619931</v>
          </cell>
        </row>
        <row r="4671">
          <cell r="K4671">
            <v>0.24608498986708965</v>
          </cell>
        </row>
        <row r="4672">
          <cell r="K4672">
            <v>0.24678137284351037</v>
          </cell>
        </row>
        <row r="4673">
          <cell r="K4673">
            <v>0.2718726196157033</v>
          </cell>
        </row>
        <row r="4674">
          <cell r="K4674">
            <v>0.24573110068171317</v>
          </cell>
        </row>
        <row r="4675">
          <cell r="K4675">
            <v>0.24422591459281659</v>
          </cell>
        </row>
        <row r="4676">
          <cell r="K4676">
            <v>0.23817036510976697</v>
          </cell>
        </row>
        <row r="4677">
          <cell r="K4677">
            <v>0.20252682079303103</v>
          </cell>
        </row>
        <row r="4678">
          <cell r="K4678">
            <v>0.20208909829165661</v>
          </cell>
        </row>
        <row r="4679">
          <cell r="K4679">
            <v>0.21741060226274589</v>
          </cell>
        </row>
        <row r="4680">
          <cell r="K4680">
            <v>0.18808236261843989</v>
          </cell>
        </row>
        <row r="4681">
          <cell r="K4681">
            <v>0.18989111603412651</v>
          </cell>
        </row>
        <row r="4682">
          <cell r="K4682">
            <v>0.24173363706313114</v>
          </cell>
        </row>
        <row r="4683">
          <cell r="K4683">
            <v>0.2579724983210957</v>
          </cell>
        </row>
        <row r="4684">
          <cell r="K4684">
            <v>0.2576369329935948</v>
          </cell>
        </row>
        <row r="4685">
          <cell r="K4685">
            <v>0.24265693162217827</v>
          </cell>
        </row>
        <row r="4686">
          <cell r="K4686">
            <v>0.26087354257872186</v>
          </cell>
        </row>
        <row r="4687">
          <cell r="K4687">
            <v>0.25506275765992747</v>
          </cell>
        </row>
        <row r="4688">
          <cell r="K4688">
            <v>0.25529389635986982</v>
          </cell>
        </row>
        <row r="4689">
          <cell r="K4689">
            <v>0.22876980340148076</v>
          </cell>
        </row>
        <row r="4690">
          <cell r="K4690">
            <v>0.20386405149718989</v>
          </cell>
        </row>
        <row r="4691">
          <cell r="K4691">
            <v>0.19815672478761931</v>
          </cell>
        </row>
        <row r="4692">
          <cell r="K4692">
            <v>0.19927835645984138</v>
          </cell>
        </row>
        <row r="4693">
          <cell r="K4693">
            <v>0.19927920180605777</v>
          </cell>
        </row>
        <row r="4694">
          <cell r="K4694">
            <v>0.19942166544929188</v>
          </cell>
        </row>
        <row r="4695">
          <cell r="K4695">
            <v>0.24796439395051059</v>
          </cell>
        </row>
        <row r="4696">
          <cell r="K4696">
            <v>0.25302116116856205</v>
          </cell>
        </row>
        <row r="4697">
          <cell r="K4697">
            <v>0.25148617094756814</v>
          </cell>
        </row>
        <row r="4698">
          <cell r="K4698">
            <v>0.24752827393335913</v>
          </cell>
        </row>
        <row r="4699">
          <cell r="K4699">
            <v>0.22535943551969834</v>
          </cell>
        </row>
        <row r="4700">
          <cell r="K4700">
            <v>0.24821545360021827</v>
          </cell>
        </row>
        <row r="4701">
          <cell r="K4701">
            <v>0.25098482146926765</v>
          </cell>
        </row>
        <row r="4702">
          <cell r="K4702">
            <v>0.27544028941081589</v>
          </cell>
        </row>
        <row r="4703">
          <cell r="K4703">
            <v>0.16456028250483604</v>
          </cell>
        </row>
        <row r="4704">
          <cell r="K4704">
            <v>0.18963608841918617</v>
          </cell>
        </row>
        <row r="4705">
          <cell r="K4705">
            <v>0.23141400187561678</v>
          </cell>
        </row>
        <row r="4706">
          <cell r="K4706">
            <v>0.30210539559567912</v>
          </cell>
        </row>
        <row r="4707">
          <cell r="K4707">
            <v>0.11228423160468202</v>
          </cell>
        </row>
        <row r="4708">
          <cell r="K4708">
            <v>0.26899899189152687</v>
          </cell>
        </row>
        <row r="4709">
          <cell r="K4709">
            <v>0.26162989532069036</v>
          </cell>
        </row>
        <row r="4710">
          <cell r="K4710">
            <v>0.26222576567058187</v>
          </cell>
        </row>
        <row r="4711">
          <cell r="K4711">
            <v>0.20714534711720087</v>
          </cell>
        </row>
        <row r="4712">
          <cell r="K4712">
            <v>0.21013488594792715</v>
          </cell>
        </row>
        <row r="4713">
          <cell r="K4713">
            <v>0.22591880457278207</v>
          </cell>
        </row>
        <row r="4714">
          <cell r="K4714">
            <v>0.2905772247984591</v>
          </cell>
        </row>
        <row r="4715">
          <cell r="K4715">
            <v>0.27336908468083126</v>
          </cell>
        </row>
        <row r="4716">
          <cell r="K4716">
            <v>0.20225210804933927</v>
          </cell>
        </row>
        <row r="4717">
          <cell r="K4717">
            <v>0.19742073996463361</v>
          </cell>
        </row>
        <row r="4718">
          <cell r="K4718">
            <v>0.19912762754511371</v>
          </cell>
        </row>
        <row r="4719">
          <cell r="K4719">
            <v>0.20106057250923379</v>
          </cell>
        </row>
        <row r="4720">
          <cell r="K4720">
            <v>0.20013895193167963</v>
          </cell>
        </row>
        <row r="4721">
          <cell r="K4721">
            <v>0.26602432963270689</v>
          </cell>
        </row>
        <row r="4722">
          <cell r="K4722">
            <v>0.31671580642966024</v>
          </cell>
        </row>
        <row r="4723">
          <cell r="K4723">
            <v>0.20152091636573874</v>
          </cell>
        </row>
        <row r="4724">
          <cell r="K4724">
            <v>0.21573894757189407</v>
          </cell>
        </row>
        <row r="4725">
          <cell r="K4725">
            <v>0.24536414584820626</v>
          </cell>
        </row>
        <row r="4726">
          <cell r="K4726">
            <v>0.27058517674202559</v>
          </cell>
        </row>
        <row r="4727">
          <cell r="K4727">
            <v>0.24227700822956877</v>
          </cell>
        </row>
        <row r="4728">
          <cell r="K4728">
            <v>0.24177366918019924</v>
          </cell>
        </row>
        <row r="4729">
          <cell r="K4729">
            <v>0.20491036941586915</v>
          </cell>
        </row>
        <row r="4730">
          <cell r="K4730">
            <v>0.19968944290095431</v>
          </cell>
        </row>
        <row r="4731">
          <cell r="K4731">
            <v>0.21368573789827491</v>
          </cell>
        </row>
        <row r="4732">
          <cell r="K4732">
            <v>0.19061399870249668</v>
          </cell>
        </row>
        <row r="4733">
          <cell r="K4733">
            <v>0.19110045108240506</v>
          </cell>
        </row>
        <row r="4734">
          <cell r="K4734">
            <v>0.24662131327929118</v>
          </cell>
        </row>
        <row r="4735">
          <cell r="K4735">
            <v>0.2468430371112115</v>
          </cell>
        </row>
        <row r="4736">
          <cell r="K4736">
            <v>0.24878911065287537</v>
          </cell>
        </row>
        <row r="4737">
          <cell r="K4737">
            <v>0.25774653895662197</v>
          </cell>
        </row>
        <row r="4738">
          <cell r="K4738">
            <v>0.21249109827726628</v>
          </cell>
        </row>
        <row r="4739">
          <cell r="K4739">
            <v>0.2624921847721175</v>
          </cell>
        </row>
        <row r="4740">
          <cell r="K4740">
            <v>0.26180680484847307</v>
          </cell>
        </row>
        <row r="4741">
          <cell r="K4741">
            <v>0.26320991210214301</v>
          </cell>
        </row>
        <row r="4742">
          <cell r="K4742">
            <v>0.20022067067525803</v>
          </cell>
        </row>
        <row r="4743">
          <cell r="K4743">
            <v>0.19340885904371002</v>
          </cell>
        </row>
        <row r="4744">
          <cell r="K4744">
            <v>0.20187327865649829</v>
          </cell>
        </row>
        <row r="4745">
          <cell r="K4745">
            <v>0.19816737335108162</v>
          </cell>
        </row>
        <row r="4746">
          <cell r="K4746">
            <v>0.20632981827345201</v>
          </cell>
        </row>
        <row r="4747">
          <cell r="K4747">
            <v>0.2627646652818354</v>
          </cell>
        </row>
        <row r="4748">
          <cell r="K4748">
            <v>0.31733544746453479</v>
          </cell>
        </row>
        <row r="4749">
          <cell r="K4749">
            <v>0.20576626600097855</v>
          </cell>
        </row>
        <row r="4750">
          <cell r="K4750">
            <v>0.21413362125265134</v>
          </cell>
        </row>
        <row r="4751">
          <cell r="K4751">
            <v>0.27903879066167547</v>
          </cell>
        </row>
        <row r="4752">
          <cell r="K4752">
            <v>0.24644345466928844</v>
          </cell>
        </row>
        <row r="4753">
          <cell r="K4753">
            <v>0.24084901866465605</v>
          </cell>
        </row>
        <row r="4754">
          <cell r="K4754">
            <v>0.23366873600438018</v>
          </cell>
        </row>
        <row r="4755">
          <cell r="K4755">
            <v>0.20523553611833292</v>
          </cell>
        </row>
        <row r="4756">
          <cell r="K4756">
            <v>0.21239961948810906</v>
          </cell>
        </row>
        <row r="4757">
          <cell r="K4757">
            <v>0.19874497037140371</v>
          </cell>
        </row>
        <row r="4758">
          <cell r="K4758">
            <v>0.18488844725642525</v>
          </cell>
        </row>
        <row r="4759">
          <cell r="K4759">
            <v>0.19873142676572908</v>
          </cell>
        </row>
        <row r="4760">
          <cell r="K4760">
            <v>0.24046030023895629</v>
          </cell>
        </row>
        <row r="4761">
          <cell r="K4761">
            <v>0.24696101146702307</v>
          </cell>
        </row>
        <row r="4762">
          <cell r="K4762">
            <v>0.25192996970494047</v>
          </cell>
        </row>
        <row r="4763">
          <cell r="K4763">
            <v>0.26064871858908017</v>
          </cell>
        </row>
        <row r="4764">
          <cell r="K4764">
            <v>0.25396467350581159</v>
          </cell>
        </row>
        <row r="4765">
          <cell r="K4765">
            <v>0.25844432172305304</v>
          </cell>
        </row>
        <row r="4766">
          <cell r="K4766">
            <v>0.24976478199306523</v>
          </cell>
        </row>
        <row r="4767">
          <cell r="K4767">
            <v>0.23782622277807017</v>
          </cell>
        </row>
        <row r="4768">
          <cell r="K4768">
            <v>0.19755269140334192</v>
          </cell>
        </row>
        <row r="4769">
          <cell r="K4769">
            <v>0.18259528163768071</v>
          </cell>
        </row>
        <row r="4770">
          <cell r="K4770">
            <v>0.20445572714291912</v>
          </cell>
        </row>
        <row r="4771">
          <cell r="K4771">
            <v>0.20930007289152486</v>
          </cell>
        </row>
        <row r="4772">
          <cell r="K4772">
            <v>0.2060962269245335</v>
          </cell>
        </row>
        <row r="4773">
          <cell r="K4773">
            <v>0.23807740668525393</v>
          </cell>
        </row>
        <row r="4774">
          <cell r="K4774">
            <v>0.25123557288140747</v>
          </cell>
        </row>
        <row r="4775">
          <cell r="K4775">
            <v>0.25777359809830003</v>
          </cell>
        </row>
        <row r="4776">
          <cell r="K4776">
            <v>0.25291342233503855</v>
          </cell>
        </row>
        <row r="4777">
          <cell r="K4777">
            <v>0.22983038370913253</v>
          </cell>
        </row>
        <row r="4778">
          <cell r="K4778">
            <v>0.24451104392398795</v>
          </cell>
        </row>
        <row r="4779">
          <cell r="K4779">
            <v>0.24449476701407882</v>
          </cell>
        </row>
        <row r="4780">
          <cell r="K4780">
            <v>0.28116380535280078</v>
          </cell>
        </row>
        <row r="4781">
          <cell r="K4781">
            <v>0.17789317609513472</v>
          </cell>
        </row>
        <row r="4782">
          <cell r="K4782">
            <v>0.21426964348382299</v>
          </cell>
        </row>
        <row r="4783">
          <cell r="K4783">
            <v>0.26451191941245461</v>
          </cell>
        </row>
        <row r="4784">
          <cell r="K4784">
            <v>0.23500010848048669</v>
          </cell>
        </row>
        <row r="4785">
          <cell r="K4785">
            <v>0.10832515252810117</v>
          </cell>
        </row>
        <row r="4786">
          <cell r="K4786">
            <v>0.25022522975224454</v>
          </cell>
        </row>
        <row r="4787">
          <cell r="K4787">
            <v>0.24852905503624959</v>
          </cell>
        </row>
        <row r="4788">
          <cell r="K4788">
            <v>0.25420381370769352</v>
          </cell>
        </row>
        <row r="4789">
          <cell r="K4789">
            <v>0.24704190150381225</v>
          </cell>
        </row>
        <row r="4790">
          <cell r="K4790">
            <v>0.19449284195574215</v>
          </cell>
        </row>
        <row r="4791">
          <cell r="K4791">
            <v>0.28040583004253322</v>
          </cell>
        </row>
        <row r="4792">
          <cell r="K4792">
            <v>0.26827384716853686</v>
          </cell>
        </row>
        <row r="4793">
          <cell r="K4793">
            <v>0.25682748083318774</v>
          </cell>
        </row>
        <row r="4794">
          <cell r="K4794">
            <v>0.18467837487432151</v>
          </cell>
        </row>
        <row r="4795">
          <cell r="K4795">
            <v>0.18501033889145022</v>
          </cell>
        </row>
        <row r="4796">
          <cell r="K4796">
            <v>0.19401608844745813</v>
          </cell>
        </row>
        <row r="4797">
          <cell r="K4797">
            <v>0.19745481587986163</v>
          </cell>
        </row>
        <row r="4798">
          <cell r="K4798">
            <v>0.23884038190690859</v>
          </cell>
        </row>
        <row r="4799">
          <cell r="K4799">
            <v>0.23230078877925994</v>
          </cell>
        </row>
        <row r="4800">
          <cell r="K4800">
            <v>0.25617065112194043</v>
          </cell>
        </row>
        <row r="4801">
          <cell r="K4801">
            <v>0.26415177102471166</v>
          </cell>
        </row>
        <row r="4802">
          <cell r="K4802">
            <v>0.24737678907408808</v>
          </cell>
        </row>
        <row r="4803">
          <cell r="K4803">
            <v>0.26570178015065526</v>
          </cell>
        </row>
        <row r="4804">
          <cell r="K4804">
            <v>0.24432430499423285</v>
          </cell>
        </row>
        <row r="4805">
          <cell r="K4805">
            <v>0.25057476111170557</v>
          </cell>
        </row>
        <row r="4806">
          <cell r="K4806">
            <v>0.23939915374340631</v>
          </cell>
        </row>
        <row r="4807">
          <cell r="K4807">
            <v>0.20984228791436682</v>
          </cell>
        </row>
        <row r="4808">
          <cell r="K4808">
            <v>0.20257520599104897</v>
          </cell>
        </row>
        <row r="4809">
          <cell r="K4809">
            <v>0.21930749326067941</v>
          </cell>
        </row>
        <row r="4810">
          <cell r="K4810">
            <v>0.1894584644319546</v>
          </cell>
        </row>
        <row r="4811">
          <cell r="K4811">
            <v>0.17881654840195024</v>
          </cell>
        </row>
        <row r="4812">
          <cell r="K4812">
            <v>0.23566619742324421</v>
          </cell>
        </row>
        <row r="4813">
          <cell r="K4813">
            <v>0.24846936139594619</v>
          </cell>
        </row>
        <row r="4814">
          <cell r="K4814">
            <v>0.25770595809354935</v>
          </cell>
        </row>
        <row r="4815">
          <cell r="K4815">
            <v>0.25815848308726019</v>
          </cell>
        </row>
        <row r="4816">
          <cell r="K4816">
            <v>0.25759164138566787</v>
          </cell>
        </row>
        <row r="4817">
          <cell r="K4817">
            <v>0.26289735783049933</v>
          </cell>
        </row>
        <row r="4818">
          <cell r="K4818">
            <v>0.24963611606480368</v>
          </cell>
        </row>
        <row r="4819">
          <cell r="K4819">
            <v>0.22987488471902917</v>
          </cell>
        </row>
        <row r="4820">
          <cell r="K4820">
            <v>0.21198909145569467</v>
          </cell>
        </row>
        <row r="4821">
          <cell r="K4821">
            <v>0.19104996873861324</v>
          </cell>
        </row>
        <row r="4822">
          <cell r="K4822">
            <v>0.18731330638940141</v>
          </cell>
        </row>
        <row r="4823">
          <cell r="K4823">
            <v>0.20474532740697157</v>
          </cell>
        </row>
        <row r="4824">
          <cell r="K4824">
            <v>0.20490230600931916</v>
          </cell>
        </row>
        <row r="4825">
          <cell r="K4825">
            <v>0.24204486485336285</v>
          </cell>
        </row>
        <row r="4826">
          <cell r="K4826">
            <v>0.26185309955256858</v>
          </cell>
        </row>
        <row r="4827">
          <cell r="K4827">
            <v>0.26724473755149625</v>
          </cell>
        </row>
        <row r="4828">
          <cell r="K4828">
            <v>0.22885729804257227</v>
          </cell>
        </row>
        <row r="4829">
          <cell r="K4829">
            <v>0.23521607105647435</v>
          </cell>
        </row>
        <row r="4830">
          <cell r="K4830">
            <v>0.24871135957575585</v>
          </cell>
        </row>
        <row r="4831">
          <cell r="K4831">
            <v>0.24006078801558697</v>
          </cell>
        </row>
        <row r="4832">
          <cell r="K4832">
            <v>0.27601178135218274</v>
          </cell>
        </row>
        <row r="4833">
          <cell r="K4833">
            <v>0.17100804227489955</v>
          </cell>
        </row>
        <row r="4834">
          <cell r="K4834">
            <v>0.20598097368167628</v>
          </cell>
        </row>
        <row r="4835">
          <cell r="K4835">
            <v>0.24097139116727354</v>
          </cell>
        </row>
        <row r="4836">
          <cell r="K4836">
            <v>0.25996095394207241</v>
          </cell>
        </row>
        <row r="4837">
          <cell r="K4837">
            <v>0.12207863893407812</v>
          </cell>
        </row>
        <row r="4838">
          <cell r="K4838">
            <v>0.24631225454975528</v>
          </cell>
        </row>
        <row r="4839">
          <cell r="K4839">
            <v>0.25364599150487321</v>
          </cell>
        </row>
        <row r="4840">
          <cell r="K4840">
            <v>0.25140378267360119</v>
          </cell>
        </row>
        <row r="4841">
          <cell r="K4841">
            <v>0.24863797127177026</v>
          </cell>
        </row>
        <row r="4842">
          <cell r="K4842">
            <v>0.23066885166210407</v>
          </cell>
        </row>
        <row r="4843">
          <cell r="K4843">
            <v>0.2722049451881437</v>
          </cell>
        </row>
        <row r="4844">
          <cell r="K4844">
            <v>0.2516798881907848</v>
          </cell>
        </row>
        <row r="4845">
          <cell r="K4845">
            <v>0.24544631495896738</v>
          </cell>
        </row>
        <row r="4846">
          <cell r="K4846">
            <v>0.19404784278261891</v>
          </cell>
        </row>
        <row r="4847">
          <cell r="K4847">
            <v>0.20144354450563665</v>
          </cell>
        </row>
        <row r="4848">
          <cell r="K4848">
            <v>0.20173968435166117</v>
          </cell>
        </row>
        <row r="4849">
          <cell r="K4849">
            <v>0.24837329409819342</v>
          </cell>
        </row>
        <row r="4850">
          <cell r="K4850">
            <v>0.15439563426188993</v>
          </cell>
        </row>
        <row r="4851">
          <cell r="K4851">
            <v>0.25091379313320056</v>
          </cell>
        </row>
        <row r="4852">
          <cell r="K4852">
            <v>0.25621984415619931</v>
          </cell>
        </row>
        <row r="4853">
          <cell r="K4853">
            <v>0.24608498986708965</v>
          </cell>
        </row>
        <row r="4854">
          <cell r="K4854">
            <v>0.24678137284351037</v>
          </cell>
        </row>
        <row r="4855">
          <cell r="K4855">
            <v>0.2718726196157033</v>
          </cell>
        </row>
        <row r="4856">
          <cell r="K4856">
            <v>0.24573110068171317</v>
          </cell>
        </row>
        <row r="4857">
          <cell r="K4857">
            <v>0.24422591459281659</v>
          </cell>
        </row>
        <row r="4858">
          <cell r="K4858">
            <v>0.23817036510976697</v>
          </cell>
        </row>
        <row r="4859">
          <cell r="K4859">
            <v>0.20252682079303103</v>
          </cell>
        </row>
        <row r="4860">
          <cell r="K4860">
            <v>0.20208909829165661</v>
          </cell>
        </row>
        <row r="4861">
          <cell r="K4861">
            <v>0.21741060226274589</v>
          </cell>
        </row>
        <row r="4862">
          <cell r="K4862">
            <v>0.18808236261843989</v>
          </cell>
        </row>
        <row r="4863">
          <cell r="K4863">
            <v>0.18989111603412651</v>
          </cell>
        </row>
        <row r="4864">
          <cell r="K4864">
            <v>0.24173363706313114</v>
          </cell>
        </row>
        <row r="4865">
          <cell r="K4865">
            <v>0.2579724983210957</v>
          </cell>
        </row>
        <row r="4866">
          <cell r="K4866">
            <v>0.2576369329935948</v>
          </cell>
        </row>
        <row r="4867">
          <cell r="K4867">
            <v>0.24265693162217827</v>
          </cell>
        </row>
        <row r="4868">
          <cell r="K4868">
            <v>0.26087354257872186</v>
          </cell>
        </row>
        <row r="4869">
          <cell r="K4869">
            <v>0.25506275765992747</v>
          </cell>
        </row>
        <row r="4870">
          <cell r="K4870">
            <v>0.25529389635986982</v>
          </cell>
        </row>
        <row r="4871">
          <cell r="K4871">
            <v>0.22876980340148076</v>
          </cell>
        </row>
        <row r="4872">
          <cell r="K4872">
            <v>0.20386405149718989</v>
          </cell>
        </row>
        <row r="4873">
          <cell r="K4873">
            <v>0.19815672478761931</v>
          </cell>
        </row>
        <row r="4874">
          <cell r="K4874">
            <v>0.19927835645984138</v>
          </cell>
        </row>
        <row r="4875">
          <cell r="K4875">
            <v>0.19927920180605777</v>
          </cell>
        </row>
        <row r="4876">
          <cell r="K4876">
            <v>0.19942166544929188</v>
          </cell>
        </row>
        <row r="4877">
          <cell r="K4877">
            <v>0.24796439395051059</v>
          </cell>
        </row>
        <row r="4878">
          <cell r="K4878">
            <v>0.25302116116856205</v>
          </cell>
        </row>
        <row r="4879">
          <cell r="K4879">
            <v>0.25148617094756814</v>
          </cell>
        </row>
        <row r="4880">
          <cell r="K4880">
            <v>0.24752827393335913</v>
          </cell>
        </row>
        <row r="4881">
          <cell r="K4881">
            <v>0.22535943551969834</v>
          </cell>
        </row>
        <row r="4882">
          <cell r="K4882">
            <v>0.24821545360021827</v>
          </cell>
        </row>
        <row r="4883">
          <cell r="K4883">
            <v>0.25098482146926765</v>
          </cell>
        </row>
        <row r="4884">
          <cell r="K4884">
            <v>0.27544028941081589</v>
          </cell>
        </row>
        <row r="4885">
          <cell r="K4885">
            <v>0.16456028250483604</v>
          </cell>
        </row>
        <row r="4886">
          <cell r="K4886">
            <v>0.18963608841918617</v>
          </cell>
        </row>
        <row r="4887">
          <cell r="K4887">
            <v>0.23141400187561678</v>
          </cell>
        </row>
        <row r="4888">
          <cell r="K4888">
            <v>0.30210539559567912</v>
          </cell>
        </row>
        <row r="4889">
          <cell r="K4889">
            <v>0.11228423160468202</v>
          </cell>
        </row>
        <row r="4890">
          <cell r="K4890">
            <v>0.26899899189152687</v>
          </cell>
        </row>
        <row r="4891">
          <cell r="K4891">
            <v>0.26162989532069036</v>
          </cell>
        </row>
        <row r="4892">
          <cell r="K4892">
            <v>0.26222576567058187</v>
          </cell>
        </row>
        <row r="4893">
          <cell r="K4893">
            <v>0.20714534711720087</v>
          </cell>
        </row>
        <row r="4894">
          <cell r="K4894">
            <v>0.21013488594792715</v>
          </cell>
        </row>
        <row r="4895">
          <cell r="K4895">
            <v>0.22591880457278207</v>
          </cell>
        </row>
        <row r="4896">
          <cell r="K4896">
            <v>0.2905772247984591</v>
          </cell>
        </row>
        <row r="4897">
          <cell r="K4897">
            <v>0.27336908468083126</v>
          </cell>
        </row>
        <row r="4898">
          <cell r="K4898">
            <v>0.20225210804933927</v>
          </cell>
        </row>
        <row r="4899">
          <cell r="K4899">
            <v>0.19742073996463361</v>
          </cell>
        </row>
        <row r="4900">
          <cell r="K4900">
            <v>0.19912762754511371</v>
          </cell>
        </row>
        <row r="4901">
          <cell r="K4901">
            <v>0.20106057250923379</v>
          </cell>
        </row>
        <row r="4902">
          <cell r="K4902">
            <v>0.20013895193167963</v>
          </cell>
        </row>
        <row r="4903">
          <cell r="K4903">
            <v>0.26602432963270689</v>
          </cell>
        </row>
        <row r="4904">
          <cell r="K4904">
            <v>0.31671580642966024</v>
          </cell>
        </row>
        <row r="4905">
          <cell r="K4905">
            <v>0.20152091636573874</v>
          </cell>
        </row>
        <row r="4906">
          <cell r="K4906">
            <v>0.21573894757189407</v>
          </cell>
        </row>
        <row r="4907">
          <cell r="K4907">
            <v>0.24536414584820626</v>
          </cell>
        </row>
        <row r="4908">
          <cell r="K4908">
            <v>0.27058517674202559</v>
          </cell>
        </row>
        <row r="4909">
          <cell r="K4909">
            <v>0.24227700822956877</v>
          </cell>
        </row>
        <row r="4910">
          <cell r="K4910">
            <v>0.24177366918019924</v>
          </cell>
        </row>
        <row r="4911">
          <cell r="K4911">
            <v>0.20491036941586915</v>
          </cell>
        </row>
        <row r="4912">
          <cell r="K4912">
            <v>0.19968944290095431</v>
          </cell>
        </row>
        <row r="4913">
          <cell r="K4913">
            <v>0.21368573789827491</v>
          </cell>
        </row>
        <row r="4914">
          <cell r="K4914">
            <v>0.19061399870249668</v>
          </cell>
        </row>
        <row r="4915">
          <cell r="K4915">
            <v>0.19110045108240506</v>
          </cell>
        </row>
        <row r="4916">
          <cell r="K4916">
            <v>0.24662131327929118</v>
          </cell>
        </row>
        <row r="4917">
          <cell r="K4917">
            <v>0.2468430371112115</v>
          </cell>
        </row>
        <row r="4918">
          <cell r="K4918">
            <v>0.24878911065287537</v>
          </cell>
        </row>
        <row r="4919">
          <cell r="K4919">
            <v>0.25774653895662197</v>
          </cell>
        </row>
        <row r="4920">
          <cell r="K4920">
            <v>0.21249109827726628</v>
          </cell>
        </row>
        <row r="4921">
          <cell r="K4921">
            <v>0.2624921847721175</v>
          </cell>
        </row>
        <row r="4922">
          <cell r="K4922">
            <v>0.26180680484847307</v>
          </cell>
        </row>
        <row r="4923">
          <cell r="K4923">
            <v>0.26320991210214301</v>
          </cell>
        </row>
        <row r="4924">
          <cell r="K4924">
            <v>0.20022067067525803</v>
          </cell>
        </row>
        <row r="4925">
          <cell r="K4925">
            <v>0.19340885904371002</v>
          </cell>
        </row>
        <row r="4926">
          <cell r="K4926">
            <v>0.20187327865649829</v>
          </cell>
        </row>
        <row r="4927">
          <cell r="K4927">
            <v>0.19816737335108162</v>
          </cell>
        </row>
        <row r="4928">
          <cell r="K4928">
            <v>0.20632981827345201</v>
          </cell>
        </row>
        <row r="4929">
          <cell r="K4929">
            <v>0.2627646652818354</v>
          </cell>
        </row>
        <row r="4930">
          <cell r="K4930">
            <v>0.31733544746453479</v>
          </cell>
        </row>
        <row r="4931">
          <cell r="K4931">
            <v>0.20576626600097855</v>
          </cell>
        </row>
        <row r="4932">
          <cell r="K4932">
            <v>0.21413362125265134</v>
          </cell>
        </row>
        <row r="4933">
          <cell r="K4933">
            <v>0.27903879066167547</v>
          </cell>
        </row>
        <row r="4934">
          <cell r="K4934">
            <v>0.24644345466928844</v>
          </cell>
        </row>
        <row r="4935">
          <cell r="K4935">
            <v>0.24084901866465605</v>
          </cell>
        </row>
        <row r="4936">
          <cell r="K4936">
            <v>0.23366873600438018</v>
          </cell>
        </row>
        <row r="4937">
          <cell r="K4937">
            <v>0.20523553611833292</v>
          </cell>
        </row>
        <row r="4938">
          <cell r="K4938">
            <v>0.21239961948810906</v>
          </cell>
        </row>
        <row r="4939">
          <cell r="K4939">
            <v>0.19874497037140371</v>
          </cell>
        </row>
        <row r="4940">
          <cell r="K4940">
            <v>0.18488844725642525</v>
          </cell>
        </row>
        <row r="4941">
          <cell r="K4941">
            <v>0.19873142676572908</v>
          </cell>
        </row>
        <row r="4942">
          <cell r="K4942">
            <v>0.24046030023895629</v>
          </cell>
        </row>
        <row r="4943">
          <cell r="K4943">
            <v>0.24696101146702307</v>
          </cell>
        </row>
        <row r="4944">
          <cell r="K4944">
            <v>0.25192996970494047</v>
          </cell>
        </row>
        <row r="4945">
          <cell r="K4945">
            <v>0.26064871858908017</v>
          </cell>
        </row>
        <row r="4946">
          <cell r="K4946">
            <v>0.25396467350581159</v>
          </cell>
        </row>
        <row r="4947">
          <cell r="K4947">
            <v>0.25844432172305304</v>
          </cell>
        </row>
        <row r="4948">
          <cell r="K4948">
            <v>0.24976478199306523</v>
          </cell>
        </row>
        <row r="4949">
          <cell r="K4949">
            <v>0.23782622277807017</v>
          </cell>
        </row>
        <row r="4950">
          <cell r="K4950">
            <v>0.19755269140334192</v>
          </cell>
        </row>
        <row r="4951">
          <cell r="K4951">
            <v>0.18259528163768071</v>
          </cell>
        </row>
        <row r="4952">
          <cell r="K4952">
            <v>0.20445572714291912</v>
          </cell>
        </row>
        <row r="4953">
          <cell r="K4953">
            <v>0.20930007289152486</v>
          </cell>
        </row>
        <row r="4954">
          <cell r="K4954">
            <v>0.2060962269245335</v>
          </cell>
        </row>
        <row r="4955">
          <cell r="K4955">
            <v>0.23807740668525393</v>
          </cell>
        </row>
        <row r="4956">
          <cell r="K4956">
            <v>0.25123557288140747</v>
          </cell>
        </row>
        <row r="4957">
          <cell r="K4957">
            <v>0.25777359809830003</v>
          </cell>
        </row>
        <row r="4958">
          <cell r="K4958">
            <v>0.25291342233503855</v>
          </cell>
        </row>
        <row r="4959">
          <cell r="K4959">
            <v>0.22983038370913253</v>
          </cell>
        </row>
        <row r="4960">
          <cell r="K4960">
            <v>0.24451104392398795</v>
          </cell>
        </row>
        <row r="4961">
          <cell r="K4961">
            <v>0.24449476701407882</v>
          </cell>
        </row>
        <row r="4962">
          <cell r="K4962">
            <v>0.28116380535280078</v>
          </cell>
        </row>
        <row r="4963">
          <cell r="K4963">
            <v>0.17789317609513472</v>
          </cell>
        </row>
        <row r="4964">
          <cell r="K4964">
            <v>0.21426964348382299</v>
          </cell>
        </row>
        <row r="4965">
          <cell r="K4965">
            <v>0.26451191941245461</v>
          </cell>
        </row>
        <row r="4966">
          <cell r="K4966">
            <v>0.23500010848048669</v>
          </cell>
        </row>
        <row r="4967">
          <cell r="K4967">
            <v>0.10832515252810117</v>
          </cell>
        </row>
        <row r="4968">
          <cell r="K4968">
            <v>0.25022522975224454</v>
          </cell>
        </row>
        <row r="4969">
          <cell r="K4969">
            <v>0.24852905503624959</v>
          </cell>
        </row>
        <row r="4970">
          <cell r="K4970">
            <v>0.25420381370769352</v>
          </cell>
        </row>
        <row r="4971">
          <cell r="K4971">
            <v>0.24704190150381225</v>
          </cell>
        </row>
        <row r="4972">
          <cell r="K4972">
            <v>0.19449284195574215</v>
          </cell>
        </row>
        <row r="4973">
          <cell r="K4973">
            <v>0.28040583004253322</v>
          </cell>
        </row>
        <row r="4974">
          <cell r="K4974">
            <v>0.26827384716853686</v>
          </cell>
        </row>
        <row r="4975">
          <cell r="K4975">
            <v>0.25682748083318774</v>
          </cell>
        </row>
        <row r="4976">
          <cell r="K4976">
            <v>0.18467837487432151</v>
          </cell>
        </row>
        <row r="4977">
          <cell r="K4977">
            <v>0.18501033889145022</v>
          </cell>
        </row>
        <row r="4978">
          <cell r="K4978">
            <v>0.19401608844745813</v>
          </cell>
        </row>
        <row r="4979">
          <cell r="K4979">
            <v>0.19745481587986163</v>
          </cell>
        </row>
        <row r="4980">
          <cell r="K4980">
            <v>0.23884038190690859</v>
          </cell>
        </row>
        <row r="4981">
          <cell r="K4981">
            <v>0.23230078877925994</v>
          </cell>
        </row>
        <row r="4982">
          <cell r="K4982">
            <v>0.25617065112194043</v>
          </cell>
        </row>
        <row r="4983">
          <cell r="K4983">
            <v>0.26415177102471166</v>
          </cell>
        </row>
        <row r="4984">
          <cell r="K4984">
            <v>0.24737678907408808</v>
          </cell>
        </row>
        <row r="4985">
          <cell r="K4985">
            <v>0.26570178015065526</v>
          </cell>
        </row>
        <row r="4986">
          <cell r="K4986">
            <v>0.24432430499423285</v>
          </cell>
        </row>
        <row r="4987">
          <cell r="K4987">
            <v>0.25057476111170557</v>
          </cell>
        </row>
        <row r="4988">
          <cell r="K4988">
            <v>0.23939915374340631</v>
          </cell>
        </row>
        <row r="4989">
          <cell r="K4989">
            <v>0.20984228791436682</v>
          </cell>
        </row>
        <row r="4990">
          <cell r="K4990">
            <v>0.20257520599104897</v>
          </cell>
        </row>
        <row r="4991">
          <cell r="K4991">
            <v>0.21930749326067941</v>
          </cell>
        </row>
        <row r="4992">
          <cell r="K4992">
            <v>0.1894584644319546</v>
          </cell>
        </row>
        <row r="4993">
          <cell r="K4993">
            <v>0.17881654840195024</v>
          </cell>
        </row>
        <row r="4994">
          <cell r="K4994">
            <v>0.23566619742324421</v>
          </cell>
        </row>
        <row r="4995">
          <cell r="K4995">
            <v>0.24846936139594619</v>
          </cell>
        </row>
        <row r="4996">
          <cell r="K4996">
            <v>0.25770595809354935</v>
          </cell>
        </row>
        <row r="4997">
          <cell r="K4997">
            <v>0.25815848308726019</v>
          </cell>
        </row>
        <row r="4998">
          <cell r="K4998">
            <v>0.25759164138566787</v>
          </cell>
        </row>
        <row r="4999">
          <cell r="K4999">
            <v>0.26289735783049933</v>
          </cell>
        </row>
        <row r="5000">
          <cell r="K5000">
            <v>0.24963611606480368</v>
          </cell>
        </row>
        <row r="5001">
          <cell r="K5001">
            <v>0.22987488471902917</v>
          </cell>
        </row>
        <row r="5002">
          <cell r="K5002">
            <v>0.21198909145569467</v>
          </cell>
        </row>
        <row r="5003">
          <cell r="K5003">
            <v>0.19104996873861324</v>
          </cell>
        </row>
        <row r="5004">
          <cell r="K5004">
            <v>0.18731330638940141</v>
          </cell>
        </row>
        <row r="5005">
          <cell r="K5005">
            <v>0.20474532740697157</v>
          </cell>
        </row>
        <row r="5006">
          <cell r="K5006">
            <v>0.20490230600931916</v>
          </cell>
        </row>
        <row r="5007">
          <cell r="K5007">
            <v>0.24204486485336285</v>
          </cell>
        </row>
        <row r="5008">
          <cell r="K5008">
            <v>0.26185309955256858</v>
          </cell>
        </row>
        <row r="5009">
          <cell r="K5009">
            <v>0.26724473755149625</v>
          </cell>
        </row>
        <row r="5010">
          <cell r="K5010">
            <v>0.22885729804257227</v>
          </cell>
        </row>
        <row r="5011">
          <cell r="K5011">
            <v>0.23521607105647435</v>
          </cell>
        </row>
        <row r="5012">
          <cell r="K5012">
            <v>0.24871135957575585</v>
          </cell>
        </row>
        <row r="5013">
          <cell r="K5013">
            <v>0.24006078801558697</v>
          </cell>
        </row>
        <row r="5014">
          <cell r="K5014">
            <v>0.27601178135218274</v>
          </cell>
        </row>
        <row r="5015">
          <cell r="K5015">
            <v>0.17100804227489955</v>
          </cell>
        </row>
        <row r="5016">
          <cell r="K5016">
            <v>0.20598097368167628</v>
          </cell>
        </row>
        <row r="5017">
          <cell r="K5017">
            <v>0.24097139116727354</v>
          </cell>
        </row>
        <row r="5018">
          <cell r="K5018">
            <v>0.25996095394207241</v>
          </cell>
        </row>
        <row r="5019">
          <cell r="K5019">
            <v>0.12207863893407812</v>
          </cell>
        </row>
        <row r="5020">
          <cell r="K5020">
            <v>0.24631225454975528</v>
          </cell>
        </row>
        <row r="5021">
          <cell r="K5021">
            <v>0.25364599150487321</v>
          </cell>
        </row>
        <row r="5022">
          <cell r="K5022">
            <v>0.25140378267360119</v>
          </cell>
        </row>
        <row r="5023">
          <cell r="K5023">
            <v>0.24863797127177026</v>
          </cell>
        </row>
        <row r="5024">
          <cell r="K5024">
            <v>0.23066885166210407</v>
          </cell>
        </row>
        <row r="5025">
          <cell r="K5025">
            <v>0.2722049451881437</v>
          </cell>
        </row>
        <row r="5026">
          <cell r="K5026">
            <v>0.2516798881907848</v>
          </cell>
        </row>
        <row r="5027">
          <cell r="K5027">
            <v>0.24544631495896738</v>
          </cell>
        </row>
        <row r="5028">
          <cell r="K5028">
            <v>0.19404784278261891</v>
          </cell>
        </row>
        <row r="5029">
          <cell r="K5029">
            <v>0.20144354450563665</v>
          </cell>
        </row>
        <row r="5030">
          <cell r="K5030">
            <v>0.20173968435166117</v>
          </cell>
        </row>
        <row r="5031">
          <cell r="K5031">
            <v>0.24837329409819342</v>
          </cell>
        </row>
        <row r="5032">
          <cell r="K5032">
            <v>0.15439563426188993</v>
          </cell>
        </row>
        <row r="5033">
          <cell r="K5033">
            <v>0.25091379313320056</v>
          </cell>
        </row>
        <row r="5034">
          <cell r="K5034">
            <v>0.25621984415619931</v>
          </cell>
        </row>
        <row r="5035">
          <cell r="K5035">
            <v>0.24608498986708965</v>
          </cell>
        </row>
        <row r="5036">
          <cell r="K5036">
            <v>0.24678137284351037</v>
          </cell>
        </row>
        <row r="5037">
          <cell r="K5037">
            <v>0.2718726196157033</v>
          </cell>
        </row>
        <row r="5038">
          <cell r="K5038">
            <v>0.24573110068171317</v>
          </cell>
        </row>
        <row r="5039">
          <cell r="K5039">
            <v>0.24422591459281659</v>
          </cell>
        </row>
        <row r="5040">
          <cell r="K5040">
            <v>0.23817036510976697</v>
          </cell>
        </row>
        <row r="5041">
          <cell r="K5041">
            <v>0.20252682079303103</v>
          </cell>
        </row>
        <row r="5042">
          <cell r="K5042">
            <v>0.20208909829165661</v>
          </cell>
        </row>
        <row r="5043">
          <cell r="K5043">
            <v>0.21741060226274589</v>
          </cell>
        </row>
        <row r="5044">
          <cell r="K5044">
            <v>0.18808236261843989</v>
          </cell>
        </row>
        <row r="5045">
          <cell r="K5045">
            <v>0.18989111603412651</v>
          </cell>
        </row>
        <row r="5046">
          <cell r="K5046">
            <v>0.24173363706313114</v>
          </cell>
        </row>
        <row r="5047">
          <cell r="K5047">
            <v>0.2579724983210957</v>
          </cell>
        </row>
        <row r="5048">
          <cell r="K5048">
            <v>0.2576369329935948</v>
          </cell>
        </row>
        <row r="5049">
          <cell r="K5049">
            <v>0.24265693162217827</v>
          </cell>
        </row>
        <row r="5050">
          <cell r="K5050">
            <v>0.26087354257872186</v>
          </cell>
        </row>
        <row r="5051">
          <cell r="K5051">
            <v>0.25506275765992747</v>
          </cell>
        </row>
        <row r="5052">
          <cell r="K5052">
            <v>0.25529389635986982</v>
          </cell>
        </row>
        <row r="5053">
          <cell r="K5053">
            <v>0.22876980340148076</v>
          </cell>
        </row>
        <row r="5054">
          <cell r="K5054">
            <v>0.20386405149718989</v>
          </cell>
        </row>
        <row r="5055">
          <cell r="K5055">
            <v>0.19815672478761931</v>
          </cell>
        </row>
        <row r="5056">
          <cell r="K5056">
            <v>0.19927835645984138</v>
          </cell>
        </row>
        <row r="5057">
          <cell r="K5057">
            <v>0.19927920180605777</v>
          </cell>
        </row>
        <row r="5058">
          <cell r="K5058">
            <v>0.19942166544929188</v>
          </cell>
        </row>
        <row r="5059">
          <cell r="K5059">
            <v>0.24796439395051059</v>
          </cell>
        </row>
        <row r="5060">
          <cell r="K5060">
            <v>0.25302116116856205</v>
          </cell>
        </row>
        <row r="5061">
          <cell r="K5061">
            <v>0.25148617094756814</v>
          </cell>
        </row>
        <row r="5062">
          <cell r="K5062">
            <v>0.24752827393335913</v>
          </cell>
        </row>
        <row r="5063">
          <cell r="K5063">
            <v>0.22535943551969834</v>
          </cell>
        </row>
        <row r="5064">
          <cell r="K5064">
            <v>0.24821545360021827</v>
          </cell>
        </row>
        <row r="5065">
          <cell r="K5065">
            <v>0.25098482146926765</v>
          </cell>
        </row>
        <row r="5066">
          <cell r="K5066">
            <v>0.27544028941081589</v>
          </cell>
        </row>
        <row r="5067">
          <cell r="K5067">
            <v>0.16456028250483604</v>
          </cell>
        </row>
        <row r="5068">
          <cell r="K5068">
            <v>0.18963608841918617</v>
          </cell>
        </row>
        <row r="5069">
          <cell r="K5069">
            <v>0.23141400187561678</v>
          </cell>
        </row>
        <row r="5070">
          <cell r="K5070">
            <v>0.30210539559567912</v>
          </cell>
        </row>
        <row r="5071">
          <cell r="K5071">
            <v>0.11228423160468202</v>
          </cell>
        </row>
        <row r="5072">
          <cell r="K5072">
            <v>0.26899899189152687</v>
          </cell>
        </row>
        <row r="5073">
          <cell r="K5073">
            <v>0.26162989532069036</v>
          </cell>
        </row>
        <row r="5074">
          <cell r="K5074">
            <v>0.26222576567058187</v>
          </cell>
        </row>
        <row r="5075">
          <cell r="K5075">
            <v>0.20714534711720087</v>
          </cell>
        </row>
        <row r="5076">
          <cell r="K5076">
            <v>0.21013488594792715</v>
          </cell>
        </row>
        <row r="5077">
          <cell r="K5077">
            <v>0.22591880457278207</v>
          </cell>
        </row>
        <row r="5078">
          <cell r="K5078">
            <v>0.2905772247984591</v>
          </cell>
        </row>
        <row r="5079">
          <cell r="K5079">
            <v>0.27336908468083126</v>
          </cell>
        </row>
        <row r="5080">
          <cell r="K5080">
            <v>0.20225210804933927</v>
          </cell>
        </row>
        <row r="5081">
          <cell r="K5081">
            <v>0.19742073996463361</v>
          </cell>
        </row>
        <row r="5082">
          <cell r="K5082">
            <v>0.19912762754511371</v>
          </cell>
        </row>
        <row r="5083">
          <cell r="K5083">
            <v>0.20106057250923379</v>
          </cell>
        </row>
        <row r="5084">
          <cell r="K5084">
            <v>0.20013895193167963</v>
          </cell>
        </row>
        <row r="5085">
          <cell r="K5085">
            <v>0.26602432963270689</v>
          </cell>
        </row>
        <row r="5086">
          <cell r="K5086">
            <v>0.31671580642966024</v>
          </cell>
        </row>
        <row r="5087">
          <cell r="K5087">
            <v>0.20152091636573874</v>
          </cell>
        </row>
        <row r="5088">
          <cell r="K5088">
            <v>0.21573894757189407</v>
          </cell>
        </row>
        <row r="5089">
          <cell r="K5089">
            <v>0.24536414584820626</v>
          </cell>
        </row>
        <row r="5090">
          <cell r="K5090">
            <v>0.27058517674202559</v>
          </cell>
        </row>
        <row r="5091">
          <cell r="K5091">
            <v>0.24227700822956877</v>
          </cell>
        </row>
        <row r="5092">
          <cell r="K5092">
            <v>0.24177366918019924</v>
          </cell>
        </row>
        <row r="5093">
          <cell r="K5093">
            <v>0.20491036941586915</v>
          </cell>
        </row>
        <row r="5094">
          <cell r="K5094">
            <v>0.19968944290095431</v>
          </cell>
        </row>
        <row r="5095">
          <cell r="K5095">
            <v>0.21368573789827491</v>
          </cell>
        </row>
        <row r="5096">
          <cell r="K5096">
            <v>0.19061399870249668</v>
          </cell>
        </row>
        <row r="5097">
          <cell r="K5097">
            <v>0.19110045108240506</v>
          </cell>
        </row>
        <row r="5098">
          <cell r="K5098">
            <v>0.24662131327929118</v>
          </cell>
        </row>
        <row r="5099">
          <cell r="K5099">
            <v>0.2468430371112115</v>
          </cell>
        </row>
        <row r="5100">
          <cell r="K5100">
            <v>0.24878911065287537</v>
          </cell>
        </row>
        <row r="5101">
          <cell r="K5101">
            <v>0.25774653895662197</v>
          </cell>
        </row>
        <row r="5102">
          <cell r="K5102">
            <v>0.21249109827726628</v>
          </cell>
        </row>
        <row r="5103">
          <cell r="K5103">
            <v>0.2624921847721175</v>
          </cell>
        </row>
        <row r="5104">
          <cell r="K5104">
            <v>0.26180680484847307</v>
          </cell>
        </row>
        <row r="5105">
          <cell r="K5105">
            <v>0.26320991210214301</v>
          </cell>
        </row>
        <row r="5106">
          <cell r="K5106">
            <v>0.20022067067525803</v>
          </cell>
        </row>
        <row r="5107">
          <cell r="K5107">
            <v>0.19340885904371002</v>
          </cell>
        </row>
        <row r="5108">
          <cell r="K5108">
            <v>0.20187327865649829</v>
          </cell>
        </row>
        <row r="5109">
          <cell r="K5109">
            <v>0.19816737335108162</v>
          </cell>
        </row>
        <row r="5110">
          <cell r="K5110">
            <v>0.20632981827345201</v>
          </cell>
        </row>
        <row r="5111">
          <cell r="K5111">
            <v>0.2627646652818354</v>
          </cell>
        </row>
        <row r="5112">
          <cell r="K5112">
            <v>0.31733544746453479</v>
          </cell>
        </row>
        <row r="5113">
          <cell r="K5113">
            <v>0.20576626600097855</v>
          </cell>
        </row>
        <row r="5114">
          <cell r="K5114">
            <v>0.21413362125265134</v>
          </cell>
        </row>
        <row r="5115">
          <cell r="K5115">
            <v>0.27903879066167547</v>
          </cell>
        </row>
        <row r="5116">
          <cell r="K5116">
            <v>0.24644345466928844</v>
          </cell>
        </row>
        <row r="5117">
          <cell r="K5117">
            <v>0.24084901866465605</v>
          </cell>
        </row>
        <row r="5118">
          <cell r="K5118">
            <v>0.23366873600438018</v>
          </cell>
        </row>
        <row r="5119">
          <cell r="K5119">
            <v>0.20523553611833292</v>
          </cell>
        </row>
        <row r="5120">
          <cell r="K5120">
            <v>0.21239961948810906</v>
          </cell>
        </row>
        <row r="5121">
          <cell r="K5121">
            <v>0.19874497037140371</v>
          </cell>
        </row>
        <row r="5122">
          <cell r="K5122">
            <v>0.18488844725642525</v>
          </cell>
        </row>
        <row r="5123">
          <cell r="K5123">
            <v>0.19873142676572908</v>
          </cell>
        </row>
        <row r="5124">
          <cell r="K5124">
            <v>0.24046030023895629</v>
          </cell>
        </row>
        <row r="5125">
          <cell r="K5125">
            <v>0.24696101146702307</v>
          </cell>
        </row>
        <row r="5126">
          <cell r="K5126">
            <v>0.25192996970494047</v>
          </cell>
        </row>
        <row r="5127">
          <cell r="K5127">
            <v>0.26064871858908017</v>
          </cell>
        </row>
        <row r="5128">
          <cell r="K5128">
            <v>0.25396467350581159</v>
          </cell>
        </row>
        <row r="5129">
          <cell r="K5129">
            <v>0.25844432172305304</v>
          </cell>
        </row>
        <row r="5130">
          <cell r="K5130">
            <v>0.24976478199306523</v>
          </cell>
        </row>
        <row r="5131">
          <cell r="K5131">
            <v>0.23782622277807017</v>
          </cell>
        </row>
        <row r="5132">
          <cell r="K5132">
            <v>0.19755269140334192</v>
          </cell>
        </row>
        <row r="5133">
          <cell r="K5133">
            <v>0.18259528163768071</v>
          </cell>
        </row>
        <row r="5134">
          <cell r="K5134">
            <v>0.20445572714291912</v>
          </cell>
        </row>
        <row r="5135">
          <cell r="K5135">
            <v>0.20930007289152486</v>
          </cell>
        </row>
        <row r="5136">
          <cell r="K5136">
            <v>0.2060962269245335</v>
          </cell>
        </row>
        <row r="5137">
          <cell r="K5137">
            <v>0.23807740668525393</v>
          </cell>
        </row>
        <row r="5138">
          <cell r="K5138">
            <v>0.25123557288140747</v>
          </cell>
        </row>
        <row r="5139">
          <cell r="K5139">
            <v>0.25777359809830003</v>
          </cell>
        </row>
        <row r="5140">
          <cell r="K5140">
            <v>0.25291342233503855</v>
          </cell>
        </row>
        <row r="5141">
          <cell r="K5141">
            <v>0.22983038370913253</v>
          </cell>
        </row>
        <row r="5142">
          <cell r="K5142">
            <v>0.24451104392398795</v>
          </cell>
        </row>
        <row r="5143">
          <cell r="K5143">
            <v>0.24449476701407882</v>
          </cell>
        </row>
        <row r="5144">
          <cell r="K5144">
            <v>0.28116380535280078</v>
          </cell>
        </row>
        <row r="5145">
          <cell r="K5145">
            <v>0.17789317609513472</v>
          </cell>
        </row>
        <row r="5146">
          <cell r="K5146">
            <v>0.21426964348382299</v>
          </cell>
        </row>
        <row r="5147">
          <cell r="K5147">
            <v>0.26451191941245461</v>
          </cell>
        </row>
        <row r="5148">
          <cell r="K5148">
            <v>0.23500010848048669</v>
          </cell>
        </row>
        <row r="5149">
          <cell r="K5149">
            <v>0.10832515252810117</v>
          </cell>
        </row>
        <row r="5150">
          <cell r="K5150">
            <v>0.25022522975224454</v>
          </cell>
        </row>
        <row r="5151">
          <cell r="K5151">
            <v>0.24852905503624959</v>
          </cell>
        </row>
        <row r="5152">
          <cell r="K5152">
            <v>0.25420381370769352</v>
          </cell>
        </row>
        <row r="5153">
          <cell r="K5153">
            <v>0.24704190150381225</v>
          </cell>
        </row>
        <row r="5154">
          <cell r="K5154">
            <v>0.19449284195574215</v>
          </cell>
        </row>
        <row r="5155">
          <cell r="K5155">
            <v>0.28040583004253322</v>
          </cell>
        </row>
        <row r="5156">
          <cell r="K5156">
            <v>0.26827384716853686</v>
          </cell>
        </row>
        <row r="5157">
          <cell r="K5157">
            <v>0.25682748083318774</v>
          </cell>
        </row>
        <row r="5158">
          <cell r="K5158">
            <v>0.18467837487432151</v>
          </cell>
        </row>
        <row r="5159">
          <cell r="K5159">
            <v>0.18501033889145022</v>
          </cell>
        </row>
        <row r="5160">
          <cell r="K5160">
            <v>0.19401608844745813</v>
          </cell>
        </row>
        <row r="5161">
          <cell r="K5161">
            <v>0.19745481587986163</v>
          </cell>
        </row>
        <row r="5162">
          <cell r="K5162">
            <v>0.23884038190690859</v>
          </cell>
        </row>
        <row r="5163">
          <cell r="K5163">
            <v>0.23230078877925994</v>
          </cell>
        </row>
        <row r="5164">
          <cell r="K5164">
            <v>0.25617065112194043</v>
          </cell>
        </row>
        <row r="5165">
          <cell r="K5165">
            <v>0.26415177102471166</v>
          </cell>
        </row>
        <row r="5166">
          <cell r="K5166">
            <v>0.24737678907408808</v>
          </cell>
        </row>
        <row r="5167">
          <cell r="K5167">
            <v>0.26570178015065526</v>
          </cell>
        </row>
        <row r="5168">
          <cell r="K5168">
            <v>0.24432430499423285</v>
          </cell>
        </row>
        <row r="5169">
          <cell r="K5169">
            <v>0.25057476111170557</v>
          </cell>
        </row>
        <row r="5170">
          <cell r="K5170">
            <v>0.23939915374340631</v>
          </cell>
        </row>
        <row r="5171">
          <cell r="K5171">
            <v>0.20984228791436682</v>
          </cell>
        </row>
        <row r="5172">
          <cell r="K5172">
            <v>0.20257520599104897</v>
          </cell>
        </row>
        <row r="5173">
          <cell r="K5173">
            <v>0.21930749326067941</v>
          </cell>
        </row>
        <row r="5174">
          <cell r="K5174">
            <v>0.1894584644319546</v>
          </cell>
        </row>
        <row r="5175">
          <cell r="K5175">
            <v>0.17881654840195024</v>
          </cell>
        </row>
        <row r="5176">
          <cell r="K5176">
            <v>0.23566619742324421</v>
          </cell>
        </row>
        <row r="5177">
          <cell r="K5177">
            <v>0.24846936139594619</v>
          </cell>
        </row>
        <row r="5178">
          <cell r="K5178">
            <v>0.25770595809354935</v>
          </cell>
        </row>
        <row r="5179">
          <cell r="K5179">
            <v>0.25815848308726019</v>
          </cell>
        </row>
        <row r="5180">
          <cell r="K5180">
            <v>0.25759164138566787</v>
          </cell>
        </row>
        <row r="5181">
          <cell r="K5181">
            <v>0.26289735783049933</v>
          </cell>
        </row>
        <row r="5182">
          <cell r="K5182">
            <v>0.24963611606480368</v>
          </cell>
        </row>
        <row r="5183">
          <cell r="K5183">
            <v>0.22987488471902917</v>
          </cell>
        </row>
        <row r="5184">
          <cell r="K5184">
            <v>0.21198909145569467</v>
          </cell>
        </row>
        <row r="5185">
          <cell r="K5185">
            <v>0.19104996873861324</v>
          </cell>
        </row>
        <row r="5186">
          <cell r="K5186">
            <v>0.18731330638940141</v>
          </cell>
        </row>
        <row r="5187">
          <cell r="K5187">
            <v>0.20474532740697157</v>
          </cell>
        </row>
        <row r="5188">
          <cell r="K5188">
            <v>0.20490230600931916</v>
          </cell>
        </row>
        <row r="5189">
          <cell r="K5189">
            <v>0.24204486485336285</v>
          </cell>
        </row>
        <row r="5190">
          <cell r="K5190">
            <v>0.26185309955256858</v>
          </cell>
        </row>
        <row r="5191">
          <cell r="K5191">
            <v>0.26724473755149625</v>
          </cell>
        </row>
        <row r="5192">
          <cell r="K5192">
            <v>0.22885729804257227</v>
          </cell>
        </row>
        <row r="5193">
          <cell r="K5193">
            <v>0.23521607105647435</v>
          </cell>
        </row>
        <row r="5194">
          <cell r="K5194">
            <v>0.24871135957575585</v>
          </cell>
        </row>
        <row r="5195">
          <cell r="K5195">
            <v>0.24006078801558697</v>
          </cell>
        </row>
        <row r="5196">
          <cell r="K5196">
            <v>0.27601178135218274</v>
          </cell>
        </row>
        <row r="5197">
          <cell r="K5197">
            <v>0.17100804227489955</v>
          </cell>
        </row>
        <row r="5198">
          <cell r="K5198">
            <v>0.20598097368167628</v>
          </cell>
        </row>
        <row r="5199">
          <cell r="K5199">
            <v>0.24097139116727354</v>
          </cell>
        </row>
        <row r="5200">
          <cell r="K5200">
            <v>0.25996095394207241</v>
          </cell>
        </row>
        <row r="5201">
          <cell r="K5201">
            <v>0.12207863893407812</v>
          </cell>
        </row>
        <row r="5202">
          <cell r="K5202">
            <v>0.24631225454975528</v>
          </cell>
        </row>
        <row r="5203">
          <cell r="K5203">
            <v>0.25364599150487321</v>
          </cell>
        </row>
        <row r="5204">
          <cell r="K5204">
            <v>0.25140378267360119</v>
          </cell>
        </row>
        <row r="5205">
          <cell r="K5205">
            <v>0.24863797127177026</v>
          </cell>
        </row>
        <row r="5206">
          <cell r="K5206">
            <v>0.23066885166210407</v>
          </cell>
        </row>
        <row r="5207">
          <cell r="K5207">
            <v>0.2722049451881437</v>
          </cell>
        </row>
        <row r="5208">
          <cell r="K5208">
            <v>0.2516798881907848</v>
          </cell>
        </row>
        <row r="5209">
          <cell r="K5209">
            <v>0.24544631495896738</v>
          </cell>
        </row>
        <row r="5210">
          <cell r="K5210">
            <v>0.19404784278261891</v>
          </cell>
        </row>
        <row r="5211">
          <cell r="K5211">
            <v>0.20144354450563665</v>
          </cell>
        </row>
        <row r="5212">
          <cell r="K5212">
            <v>0.20173968435166117</v>
          </cell>
        </row>
        <row r="5213">
          <cell r="K5213">
            <v>0.24837329409819342</v>
          </cell>
        </row>
        <row r="5214">
          <cell r="K5214">
            <v>0.15439563426188993</v>
          </cell>
        </row>
        <row r="5215">
          <cell r="K5215">
            <v>0.25091379313320056</v>
          </cell>
        </row>
        <row r="5216">
          <cell r="K5216">
            <v>0.25621984415619931</v>
          </cell>
        </row>
        <row r="5217">
          <cell r="K5217">
            <v>0.24608498986708965</v>
          </cell>
        </row>
        <row r="5218">
          <cell r="K5218">
            <v>0.24678137284351037</v>
          </cell>
        </row>
        <row r="5219">
          <cell r="K5219">
            <v>0.2718726196157033</v>
          </cell>
        </row>
        <row r="5220">
          <cell r="K5220">
            <v>0.24573110068171317</v>
          </cell>
        </row>
        <row r="5221">
          <cell r="K5221">
            <v>0.24422591459281659</v>
          </cell>
        </row>
        <row r="5222">
          <cell r="K5222">
            <v>0.23817036510976697</v>
          </cell>
        </row>
        <row r="5223">
          <cell r="K5223">
            <v>0.20252682079303103</v>
          </cell>
        </row>
        <row r="5224">
          <cell r="K5224">
            <v>0.20208909829165661</v>
          </cell>
        </row>
        <row r="5225">
          <cell r="K5225">
            <v>0.21741060226274589</v>
          </cell>
        </row>
        <row r="5226">
          <cell r="K5226">
            <v>0.18808236261843989</v>
          </cell>
        </row>
        <row r="5227">
          <cell r="K5227">
            <v>0.18989111603412651</v>
          </cell>
        </row>
        <row r="5228">
          <cell r="K5228">
            <v>0.24173363706313114</v>
          </cell>
        </row>
        <row r="5229">
          <cell r="K5229">
            <v>0.2579724983210957</v>
          </cell>
        </row>
        <row r="5230">
          <cell r="K5230">
            <v>0.2576369329935948</v>
          </cell>
        </row>
        <row r="5231">
          <cell r="K5231">
            <v>0.24265693162217827</v>
          </cell>
        </row>
        <row r="5232">
          <cell r="K5232">
            <v>0.26087354257872186</v>
          </cell>
        </row>
        <row r="5233">
          <cell r="K5233">
            <v>0.25506275765992747</v>
          </cell>
        </row>
        <row r="5234">
          <cell r="K5234">
            <v>0.25529389635986982</v>
          </cell>
        </row>
        <row r="5235">
          <cell r="K5235">
            <v>0.22876980340148076</v>
          </cell>
        </row>
        <row r="5236">
          <cell r="K5236">
            <v>0.20386405149718989</v>
          </cell>
        </row>
        <row r="5237">
          <cell r="K5237">
            <v>0.19815672478761931</v>
          </cell>
        </row>
        <row r="5238">
          <cell r="K5238">
            <v>0.19927835645984138</v>
          </cell>
        </row>
        <row r="5239">
          <cell r="K5239">
            <v>0.19927920180605777</v>
          </cell>
        </row>
        <row r="5240">
          <cell r="K5240">
            <v>0.19942166544929188</v>
          </cell>
        </row>
        <row r="5241">
          <cell r="K5241">
            <v>0.24796439395051059</v>
          </cell>
        </row>
        <row r="5242">
          <cell r="K5242">
            <v>0.25302116116856205</v>
          </cell>
        </row>
        <row r="5243">
          <cell r="K5243">
            <v>0.25148617094756814</v>
          </cell>
        </row>
        <row r="5244">
          <cell r="K5244">
            <v>0.24752827393335913</v>
          </cell>
        </row>
        <row r="5245">
          <cell r="K5245">
            <v>0.22535943551969834</v>
          </cell>
        </row>
        <row r="5246">
          <cell r="K5246">
            <v>0.24821545360021827</v>
          </cell>
        </row>
        <row r="5247">
          <cell r="K5247">
            <v>0.25098482146926765</v>
          </cell>
        </row>
        <row r="5248">
          <cell r="K5248">
            <v>0.27544028941081589</v>
          </cell>
        </row>
        <row r="5249">
          <cell r="K5249">
            <v>0.16456028250483604</v>
          </cell>
        </row>
        <row r="5250">
          <cell r="K5250">
            <v>0.18963608841918617</v>
          </cell>
        </row>
        <row r="5251">
          <cell r="K5251">
            <v>0.23141400187561678</v>
          </cell>
        </row>
        <row r="5252">
          <cell r="K5252">
            <v>0.30210539559567912</v>
          </cell>
        </row>
        <row r="5253">
          <cell r="K5253">
            <v>0.11228423160468202</v>
          </cell>
        </row>
        <row r="5254">
          <cell r="K5254">
            <v>0.26899899189152687</v>
          </cell>
        </row>
        <row r="5255">
          <cell r="K5255">
            <v>0.26162989532069036</v>
          </cell>
        </row>
        <row r="5256">
          <cell r="K5256">
            <v>0.26222576567058187</v>
          </cell>
        </row>
        <row r="5257">
          <cell r="K5257">
            <v>0.20714534711720087</v>
          </cell>
        </row>
        <row r="5258">
          <cell r="K5258">
            <v>0.21013488594792715</v>
          </cell>
        </row>
        <row r="5259">
          <cell r="K5259">
            <v>0.22591880457278207</v>
          </cell>
        </row>
        <row r="5260">
          <cell r="K5260">
            <v>0.2905772247984591</v>
          </cell>
        </row>
        <row r="5261">
          <cell r="K5261">
            <v>0.27336908468083126</v>
          </cell>
        </row>
        <row r="5262">
          <cell r="K5262">
            <v>0.20225210804933927</v>
          </cell>
        </row>
        <row r="5263">
          <cell r="K5263">
            <v>0.19742073996463361</v>
          </cell>
        </row>
        <row r="5264">
          <cell r="K5264">
            <v>0.19912762754511371</v>
          </cell>
        </row>
        <row r="5265">
          <cell r="K5265">
            <v>0.20106057250923379</v>
          </cell>
        </row>
        <row r="5266">
          <cell r="K5266">
            <v>0.20013895193167963</v>
          </cell>
        </row>
        <row r="5267">
          <cell r="K5267">
            <v>0.26602432963270689</v>
          </cell>
        </row>
        <row r="5268">
          <cell r="K5268">
            <v>0.31671580642966024</v>
          </cell>
        </row>
        <row r="5269">
          <cell r="K5269">
            <v>0.20152091636573874</v>
          </cell>
        </row>
        <row r="5270">
          <cell r="K5270">
            <v>0.21573894757189407</v>
          </cell>
        </row>
        <row r="5271">
          <cell r="K5271">
            <v>0.24536414584820626</v>
          </cell>
        </row>
        <row r="5272">
          <cell r="K5272">
            <v>0.27058517674202559</v>
          </cell>
        </row>
        <row r="5273">
          <cell r="K5273">
            <v>0.24227700822956877</v>
          </cell>
        </row>
        <row r="5274">
          <cell r="K5274">
            <v>0.24177366918019924</v>
          </cell>
        </row>
        <row r="5275">
          <cell r="K5275">
            <v>0.20491036941586915</v>
          </cell>
        </row>
        <row r="5276">
          <cell r="K5276">
            <v>0.19968944290095431</v>
          </cell>
        </row>
        <row r="5277">
          <cell r="K5277">
            <v>0.21368573789827491</v>
          </cell>
        </row>
        <row r="5278">
          <cell r="K5278">
            <v>0.19061399870249668</v>
          </cell>
        </row>
        <row r="5279">
          <cell r="K5279">
            <v>0.19110045108240506</v>
          </cell>
        </row>
        <row r="5280">
          <cell r="K5280">
            <v>0.24662131327929118</v>
          </cell>
        </row>
        <row r="5281">
          <cell r="K5281">
            <v>0.2468430371112115</v>
          </cell>
        </row>
        <row r="5282">
          <cell r="K5282">
            <v>0.24878911065287537</v>
          </cell>
        </row>
        <row r="5283">
          <cell r="K5283">
            <v>0.25774653895662197</v>
          </cell>
        </row>
        <row r="5284">
          <cell r="K5284">
            <v>0.21249109827726628</v>
          </cell>
        </row>
        <row r="5285">
          <cell r="K5285">
            <v>0.2624921847721175</v>
          </cell>
        </row>
        <row r="5286">
          <cell r="K5286">
            <v>0.26180680484847307</v>
          </cell>
        </row>
        <row r="5287">
          <cell r="K5287">
            <v>0.26320991210214301</v>
          </cell>
        </row>
        <row r="5288">
          <cell r="K5288">
            <v>0.20022067067525803</v>
          </cell>
        </row>
        <row r="5289">
          <cell r="K5289">
            <v>0.19340885904371002</v>
          </cell>
        </row>
        <row r="5290">
          <cell r="K5290">
            <v>0.20187327865649829</v>
          </cell>
        </row>
        <row r="5291">
          <cell r="K5291">
            <v>0.19816737335108162</v>
          </cell>
        </row>
        <row r="5292">
          <cell r="K5292">
            <v>0.20632981827345201</v>
          </cell>
        </row>
        <row r="5293">
          <cell r="K5293">
            <v>0.2627646652818354</v>
          </cell>
        </row>
        <row r="5294">
          <cell r="K5294">
            <v>0.31733544746453479</v>
          </cell>
        </row>
        <row r="5295">
          <cell r="K5295">
            <v>0.20576626600097855</v>
          </cell>
        </row>
        <row r="5296">
          <cell r="K5296">
            <v>0.21413362125265134</v>
          </cell>
        </row>
        <row r="5297">
          <cell r="K5297">
            <v>0.27903879066167547</v>
          </cell>
        </row>
        <row r="5298">
          <cell r="K5298">
            <v>0.24644345466928844</v>
          </cell>
        </row>
        <row r="5299">
          <cell r="K5299">
            <v>0.24084901866465605</v>
          </cell>
        </row>
        <row r="5300">
          <cell r="K5300">
            <v>0.23366873600438018</v>
          </cell>
        </row>
        <row r="5301">
          <cell r="K5301">
            <v>0.20523553611833292</v>
          </cell>
        </row>
        <row r="5302">
          <cell r="K5302">
            <v>0.21239961948810906</v>
          </cell>
        </row>
        <row r="5303">
          <cell r="K5303">
            <v>0.19874497037140371</v>
          </cell>
        </row>
        <row r="5304">
          <cell r="K5304">
            <v>0.18488844725642525</v>
          </cell>
        </row>
        <row r="5305">
          <cell r="K5305">
            <v>0.19873142676572908</v>
          </cell>
        </row>
        <row r="5306">
          <cell r="K5306">
            <v>0.24046030023895629</v>
          </cell>
        </row>
        <row r="5307">
          <cell r="K5307">
            <v>0.24696101146702307</v>
          </cell>
        </row>
        <row r="5308">
          <cell r="K5308">
            <v>0.25192996970494047</v>
          </cell>
        </row>
        <row r="5309">
          <cell r="K5309">
            <v>0.26064871858908017</v>
          </cell>
        </row>
        <row r="5310">
          <cell r="K5310">
            <v>0.25396467350581159</v>
          </cell>
        </row>
        <row r="5311">
          <cell r="K5311">
            <v>0.25844432172305304</v>
          </cell>
        </row>
        <row r="5312">
          <cell r="K5312">
            <v>0.24976478199306523</v>
          </cell>
        </row>
        <row r="5313">
          <cell r="K5313">
            <v>0.23782622277807017</v>
          </cell>
        </row>
        <row r="5314">
          <cell r="K5314">
            <v>0.19755269140334192</v>
          </cell>
        </row>
        <row r="5315">
          <cell r="K5315">
            <v>0.18259528163768071</v>
          </cell>
        </row>
        <row r="5316">
          <cell r="K5316">
            <v>0.20445572714291912</v>
          </cell>
        </row>
        <row r="5317">
          <cell r="K5317">
            <v>0.20930007289152486</v>
          </cell>
        </row>
        <row r="5318">
          <cell r="K5318">
            <v>0.2060962269245335</v>
          </cell>
        </row>
        <row r="5319">
          <cell r="K5319">
            <v>0.23807740668525393</v>
          </cell>
        </row>
        <row r="5320">
          <cell r="K5320">
            <v>0.25123557288140747</v>
          </cell>
        </row>
        <row r="5321">
          <cell r="K5321">
            <v>0.25777359809830003</v>
          </cell>
        </row>
        <row r="5322">
          <cell r="K5322">
            <v>0.25291342233503855</v>
          </cell>
        </row>
        <row r="5323">
          <cell r="K5323">
            <v>0.22983038370913253</v>
          </cell>
        </row>
        <row r="5324">
          <cell r="K5324">
            <v>0.24451104392398795</v>
          </cell>
        </row>
        <row r="5325">
          <cell r="K5325">
            <v>0.24449476701407882</v>
          </cell>
        </row>
        <row r="5326">
          <cell r="K5326">
            <v>0.28116380535280078</v>
          </cell>
        </row>
        <row r="5327">
          <cell r="K5327">
            <v>0.17789317609513472</v>
          </cell>
        </row>
        <row r="5328">
          <cell r="K5328">
            <v>0.21426964348382299</v>
          </cell>
        </row>
        <row r="5329">
          <cell r="K5329">
            <v>0.26451191941245461</v>
          </cell>
        </row>
        <row r="5330">
          <cell r="K5330">
            <v>0.23500010848048669</v>
          </cell>
        </row>
        <row r="5331">
          <cell r="K5331">
            <v>0.10832515252810117</v>
          </cell>
        </row>
        <row r="5332">
          <cell r="K5332">
            <v>0.25022522975224454</v>
          </cell>
        </row>
        <row r="5333">
          <cell r="K5333">
            <v>0.24852905503624959</v>
          </cell>
        </row>
        <row r="5334">
          <cell r="K5334">
            <v>0.25420381370769352</v>
          </cell>
        </row>
        <row r="5335">
          <cell r="K5335">
            <v>0.24704190150381225</v>
          </cell>
        </row>
        <row r="5336">
          <cell r="K5336">
            <v>0.19449284195574215</v>
          </cell>
        </row>
        <row r="5337">
          <cell r="K5337">
            <v>0.28040583004253322</v>
          </cell>
        </row>
        <row r="5338">
          <cell r="K5338">
            <v>0.26827384716853686</v>
          </cell>
        </row>
        <row r="5339">
          <cell r="K5339">
            <v>0.25682748083318774</v>
          </cell>
        </row>
        <row r="5340">
          <cell r="K5340">
            <v>0.18467837487432151</v>
          </cell>
        </row>
        <row r="5341">
          <cell r="K5341">
            <v>0.18501033889145022</v>
          </cell>
        </row>
        <row r="5342">
          <cell r="K5342">
            <v>0.19401608844745813</v>
          </cell>
        </row>
        <row r="5343">
          <cell r="K5343">
            <v>0.19745481587986163</v>
          </cell>
        </row>
        <row r="5344">
          <cell r="K5344">
            <v>0.23884038190690859</v>
          </cell>
        </row>
        <row r="5345">
          <cell r="K5345">
            <v>0.23230078877925994</v>
          </cell>
        </row>
        <row r="5346">
          <cell r="K5346">
            <v>0.25617065112194043</v>
          </cell>
        </row>
        <row r="5347">
          <cell r="K5347">
            <v>0.26415177102471166</v>
          </cell>
        </row>
        <row r="5348">
          <cell r="K5348">
            <v>0.24737678907408808</v>
          </cell>
        </row>
        <row r="5349">
          <cell r="K5349">
            <v>0.26570178015065526</v>
          </cell>
        </row>
        <row r="5350">
          <cell r="K5350">
            <v>0.24432430499423285</v>
          </cell>
        </row>
        <row r="5351">
          <cell r="K5351">
            <v>0.25057476111170557</v>
          </cell>
        </row>
        <row r="5352">
          <cell r="K5352">
            <v>0.23939915374340631</v>
          </cell>
        </row>
        <row r="5353">
          <cell r="K5353">
            <v>0.20984228791436682</v>
          </cell>
        </row>
        <row r="5354">
          <cell r="K5354">
            <v>0.20257520599104897</v>
          </cell>
        </row>
        <row r="5355">
          <cell r="K5355">
            <v>0.21930749326067941</v>
          </cell>
        </row>
        <row r="5356">
          <cell r="K5356">
            <v>0.1894584644319546</v>
          </cell>
        </row>
        <row r="5357">
          <cell r="K5357">
            <v>0.17881654840195024</v>
          </cell>
        </row>
        <row r="5358">
          <cell r="K5358">
            <v>0.23566619742324421</v>
          </cell>
        </row>
        <row r="5359">
          <cell r="K5359">
            <v>0.24846936139594619</v>
          </cell>
        </row>
        <row r="5360">
          <cell r="K5360">
            <v>0.25770595809354935</v>
          </cell>
        </row>
        <row r="5361">
          <cell r="K5361">
            <v>0.25815848308726019</v>
          </cell>
        </row>
        <row r="5362">
          <cell r="K5362">
            <v>0.25759164138566787</v>
          </cell>
        </row>
        <row r="5363">
          <cell r="K5363">
            <v>0.26289735783049933</v>
          </cell>
        </row>
        <row r="5364">
          <cell r="K5364">
            <v>0.24963611606480368</v>
          </cell>
        </row>
        <row r="5365">
          <cell r="K5365">
            <v>0.22987488471902917</v>
          </cell>
        </row>
        <row r="5366">
          <cell r="K5366">
            <v>0.21198909145569467</v>
          </cell>
        </row>
        <row r="5367">
          <cell r="K5367">
            <v>0.19104996873861324</v>
          </cell>
        </row>
        <row r="5368">
          <cell r="K5368">
            <v>0.18731330638940141</v>
          </cell>
        </row>
        <row r="5369">
          <cell r="K5369">
            <v>0.20474532740697157</v>
          </cell>
        </row>
        <row r="5370">
          <cell r="K5370">
            <v>0.20490230600931916</v>
          </cell>
        </row>
        <row r="5371">
          <cell r="K5371">
            <v>0.24204486485336285</v>
          </cell>
        </row>
        <row r="5372">
          <cell r="K5372">
            <v>0.26185309955256858</v>
          </cell>
        </row>
        <row r="5373">
          <cell r="K5373">
            <v>0.26724473755149625</v>
          </cell>
        </row>
        <row r="5374">
          <cell r="K5374">
            <v>0.22885729804257227</v>
          </cell>
        </row>
        <row r="5375">
          <cell r="K5375">
            <v>0.23521607105647435</v>
          </cell>
        </row>
        <row r="5376">
          <cell r="K5376">
            <v>0.24871135957575585</v>
          </cell>
        </row>
        <row r="5377">
          <cell r="K5377">
            <v>0.24006078801558697</v>
          </cell>
        </row>
        <row r="5378">
          <cell r="K5378">
            <v>0.27601178135218274</v>
          </cell>
        </row>
        <row r="5379">
          <cell r="K5379">
            <v>0.17100804227489955</v>
          </cell>
        </row>
        <row r="5380">
          <cell r="K5380">
            <v>0.20598097368167628</v>
          </cell>
        </row>
        <row r="5381">
          <cell r="K5381">
            <v>0.24097139116727354</v>
          </cell>
        </row>
        <row r="5382">
          <cell r="K5382">
            <v>0.25996095394207241</v>
          </cell>
        </row>
        <row r="5383">
          <cell r="K5383">
            <v>0.12207863893407812</v>
          </cell>
        </row>
        <row r="5384">
          <cell r="K5384">
            <v>0.24631225454975528</v>
          </cell>
        </row>
        <row r="5385">
          <cell r="K5385">
            <v>0.25364599150487321</v>
          </cell>
        </row>
        <row r="5386">
          <cell r="K5386">
            <v>0.25140378267360119</v>
          </cell>
        </row>
        <row r="5387">
          <cell r="K5387">
            <v>0.24863797127177026</v>
          </cell>
        </row>
        <row r="5388">
          <cell r="K5388">
            <v>0.23066885166210407</v>
          </cell>
        </row>
        <row r="5389">
          <cell r="K5389">
            <v>0.2722049451881437</v>
          </cell>
        </row>
        <row r="5390">
          <cell r="K5390">
            <v>0.2516798881907848</v>
          </cell>
        </row>
        <row r="5391">
          <cell r="K5391">
            <v>0.24544631495896738</v>
          </cell>
        </row>
        <row r="5392">
          <cell r="K5392">
            <v>0.19404784278261891</v>
          </cell>
        </row>
        <row r="5393">
          <cell r="K5393">
            <v>0.20144354450563665</v>
          </cell>
        </row>
        <row r="5394">
          <cell r="K5394">
            <v>0.20173968435166117</v>
          </cell>
        </row>
        <row r="5395">
          <cell r="K5395">
            <v>0.24837329409819342</v>
          </cell>
        </row>
        <row r="5396">
          <cell r="K5396">
            <v>0.15439563426188993</v>
          </cell>
        </row>
        <row r="5397">
          <cell r="K5397">
            <v>0.25091379313320056</v>
          </cell>
        </row>
        <row r="5398">
          <cell r="K5398">
            <v>0.25621984415619931</v>
          </cell>
        </row>
        <row r="5399">
          <cell r="K5399">
            <v>0.24608498986708965</v>
          </cell>
        </row>
        <row r="5400">
          <cell r="K5400">
            <v>0.24678137284351037</v>
          </cell>
        </row>
        <row r="5401">
          <cell r="K5401">
            <v>0.2718726196157033</v>
          </cell>
        </row>
        <row r="5402">
          <cell r="K5402">
            <v>0.24573110068171317</v>
          </cell>
        </row>
        <row r="5403">
          <cell r="K5403">
            <v>0.24422591459281659</v>
          </cell>
        </row>
        <row r="5404">
          <cell r="K5404">
            <v>0.23817036510976697</v>
          </cell>
        </row>
        <row r="5405">
          <cell r="K5405">
            <v>0.20252682079303103</v>
          </cell>
        </row>
        <row r="5406">
          <cell r="K5406">
            <v>0.20208909829165661</v>
          </cell>
        </row>
        <row r="5407">
          <cell r="K5407">
            <v>0.21741060226274589</v>
          </cell>
        </row>
        <row r="5408">
          <cell r="K5408">
            <v>0.18808236261843989</v>
          </cell>
        </row>
        <row r="5409">
          <cell r="K5409">
            <v>0.18989111603412651</v>
          </cell>
        </row>
        <row r="5410">
          <cell r="K5410">
            <v>0.24173363706313114</v>
          </cell>
        </row>
        <row r="5411">
          <cell r="K5411">
            <v>0.2579724983210957</v>
          </cell>
        </row>
        <row r="5412">
          <cell r="K5412">
            <v>0.2576369329935948</v>
          </cell>
        </row>
        <row r="5413">
          <cell r="K5413">
            <v>0.24265693162217827</v>
          </cell>
        </row>
        <row r="5414">
          <cell r="K5414">
            <v>0.26087354257872186</v>
          </cell>
        </row>
        <row r="5415">
          <cell r="K5415">
            <v>0.25506275765992747</v>
          </cell>
        </row>
        <row r="5416">
          <cell r="K5416">
            <v>0.25529389635986982</v>
          </cell>
        </row>
        <row r="5417">
          <cell r="K5417">
            <v>0.22876980340148076</v>
          </cell>
        </row>
        <row r="5418">
          <cell r="K5418">
            <v>0.20386405149718989</v>
          </cell>
        </row>
        <row r="5419">
          <cell r="K5419">
            <v>0.19815672478761931</v>
          </cell>
        </row>
        <row r="5420">
          <cell r="K5420">
            <v>0.19927835645984138</v>
          </cell>
        </row>
        <row r="5421">
          <cell r="K5421">
            <v>0.19927920180605777</v>
          </cell>
        </row>
        <row r="5422">
          <cell r="K5422">
            <v>0.19942166544929188</v>
          </cell>
        </row>
        <row r="5423">
          <cell r="K5423">
            <v>0.24796439395051059</v>
          </cell>
        </row>
        <row r="5424">
          <cell r="K5424">
            <v>0.25302116116856205</v>
          </cell>
        </row>
        <row r="5425">
          <cell r="K5425">
            <v>0.25148617094756814</v>
          </cell>
        </row>
        <row r="5426">
          <cell r="K5426">
            <v>0.24752827393335913</v>
          </cell>
        </row>
        <row r="5427">
          <cell r="K5427">
            <v>0.22535943551969834</v>
          </cell>
        </row>
        <row r="5428">
          <cell r="K5428">
            <v>0.24821545360021827</v>
          </cell>
        </row>
        <row r="5429">
          <cell r="K5429">
            <v>0.25098482146926765</v>
          </cell>
        </row>
        <row r="5430">
          <cell r="K5430">
            <v>0.27544028941081589</v>
          </cell>
        </row>
        <row r="5431">
          <cell r="K5431">
            <v>0.16456028250483604</v>
          </cell>
        </row>
        <row r="5432">
          <cell r="K5432">
            <v>0.18963608841918617</v>
          </cell>
        </row>
        <row r="5433">
          <cell r="K5433">
            <v>0.23141400187561678</v>
          </cell>
        </row>
        <row r="5434">
          <cell r="K5434">
            <v>0.30210539559567912</v>
          </cell>
        </row>
        <row r="5435">
          <cell r="K5435">
            <v>0.11228423160468202</v>
          </cell>
        </row>
        <row r="5436">
          <cell r="K5436">
            <v>0.26899899189152687</v>
          </cell>
        </row>
        <row r="5437">
          <cell r="K5437">
            <v>0.26162989532069036</v>
          </cell>
        </row>
        <row r="5438">
          <cell r="K5438">
            <v>0.26222576567058187</v>
          </cell>
        </row>
        <row r="5439">
          <cell r="K5439">
            <v>0.20714534711720087</v>
          </cell>
        </row>
        <row r="5440">
          <cell r="K5440">
            <v>0.21013488594792715</v>
          </cell>
        </row>
        <row r="5441">
          <cell r="K5441">
            <v>0.22591880457278207</v>
          </cell>
        </row>
        <row r="5442">
          <cell r="K5442">
            <v>0.2905772247984591</v>
          </cell>
        </row>
        <row r="5443">
          <cell r="K5443">
            <v>0.27336908468083126</v>
          </cell>
        </row>
        <row r="5444">
          <cell r="K5444">
            <v>0.20225210804933927</v>
          </cell>
        </row>
        <row r="5445">
          <cell r="K5445">
            <v>0.19742073996463361</v>
          </cell>
        </row>
        <row r="5446">
          <cell r="K5446">
            <v>0.19912762754511371</v>
          </cell>
        </row>
        <row r="5447">
          <cell r="K5447">
            <v>0.20106057250923379</v>
          </cell>
        </row>
        <row r="5448">
          <cell r="K5448">
            <v>0.20013895193167963</v>
          </cell>
        </row>
        <row r="5449">
          <cell r="K5449">
            <v>0.26602432963270689</v>
          </cell>
        </row>
        <row r="5450">
          <cell r="K5450">
            <v>0.31671580642966024</v>
          </cell>
        </row>
        <row r="5451">
          <cell r="K5451">
            <v>0.20152091636573874</v>
          </cell>
        </row>
        <row r="5452">
          <cell r="K5452">
            <v>0.21573894757189407</v>
          </cell>
        </row>
        <row r="5453">
          <cell r="K5453">
            <v>0.24536414584820626</v>
          </cell>
        </row>
        <row r="5454">
          <cell r="K5454">
            <v>0.27058517674202559</v>
          </cell>
        </row>
        <row r="5455">
          <cell r="K5455">
            <v>0.24227700822956877</v>
          </cell>
        </row>
        <row r="5456">
          <cell r="K5456">
            <v>0.24177366918019924</v>
          </cell>
        </row>
        <row r="5457">
          <cell r="K5457">
            <v>0.20491036941586915</v>
          </cell>
        </row>
        <row r="5458">
          <cell r="K5458">
            <v>0.19968944290095431</v>
          </cell>
        </row>
        <row r="5459">
          <cell r="K5459">
            <v>0.21368573789827491</v>
          </cell>
        </row>
        <row r="5460">
          <cell r="K5460">
            <v>0.19061399870249668</v>
          </cell>
        </row>
        <row r="5461">
          <cell r="K5461">
            <v>0.19110045108240506</v>
          </cell>
        </row>
        <row r="5462">
          <cell r="K5462">
            <v>0.24662131327929118</v>
          </cell>
        </row>
        <row r="5463">
          <cell r="K5463">
            <v>0.2468430371112115</v>
          </cell>
        </row>
        <row r="5464">
          <cell r="K5464">
            <v>0.24878911065287537</v>
          </cell>
        </row>
        <row r="5465">
          <cell r="K5465">
            <v>0.25774653895662197</v>
          </cell>
        </row>
        <row r="5466">
          <cell r="K5466">
            <v>0.21249109827726628</v>
          </cell>
        </row>
        <row r="5467">
          <cell r="K5467">
            <v>0.2624921847721175</v>
          </cell>
        </row>
        <row r="5468">
          <cell r="K5468">
            <v>0.26180680484847307</v>
          </cell>
        </row>
        <row r="5469">
          <cell r="K5469">
            <v>0.26320991210214301</v>
          </cell>
        </row>
        <row r="5470">
          <cell r="K5470">
            <v>0.20022067067525803</v>
          </cell>
        </row>
        <row r="5471">
          <cell r="K5471">
            <v>0.19340885904371002</v>
          </cell>
        </row>
        <row r="5472">
          <cell r="K5472">
            <v>0.20187327865649829</v>
          </cell>
        </row>
        <row r="5473">
          <cell r="K5473">
            <v>0.19816737335108162</v>
          </cell>
        </row>
        <row r="5474">
          <cell r="K5474">
            <v>0.20632981827345201</v>
          </cell>
        </row>
        <row r="5475">
          <cell r="K5475">
            <v>0.2627646652818354</v>
          </cell>
        </row>
        <row r="5476">
          <cell r="K5476">
            <v>0.31733544746453479</v>
          </cell>
        </row>
        <row r="5477">
          <cell r="K5477">
            <v>0.20576626600097855</v>
          </cell>
        </row>
        <row r="5478">
          <cell r="K5478">
            <v>0.21413362125265134</v>
          </cell>
        </row>
        <row r="5479">
          <cell r="K5479">
            <v>0.27903879066167547</v>
          </cell>
        </row>
        <row r="5480">
          <cell r="K5480">
            <v>0.24644345466928844</v>
          </cell>
        </row>
        <row r="5481">
          <cell r="K5481">
            <v>0.24084901866465605</v>
          </cell>
        </row>
        <row r="5482">
          <cell r="K5482">
            <v>0.23366873600438018</v>
          </cell>
        </row>
        <row r="5483">
          <cell r="K5483">
            <v>0.20523553611833292</v>
          </cell>
        </row>
        <row r="5484">
          <cell r="K5484">
            <v>0.21239961948810906</v>
          </cell>
        </row>
        <row r="5485">
          <cell r="K5485">
            <v>0.19874497037140371</v>
          </cell>
        </row>
        <row r="5486">
          <cell r="K5486">
            <v>0.18488844725642525</v>
          </cell>
        </row>
        <row r="5487">
          <cell r="K5487">
            <v>0.19873142676572908</v>
          </cell>
        </row>
        <row r="5488">
          <cell r="K5488">
            <v>0.24046030023895629</v>
          </cell>
        </row>
        <row r="5489">
          <cell r="K5489">
            <v>0.24696101146702307</v>
          </cell>
        </row>
        <row r="5490">
          <cell r="K5490">
            <v>0.25192996970494047</v>
          </cell>
        </row>
        <row r="5491">
          <cell r="K5491">
            <v>0.26064871858908017</v>
          </cell>
        </row>
        <row r="5492">
          <cell r="K5492">
            <v>0.25396467350581159</v>
          </cell>
        </row>
        <row r="5493">
          <cell r="K5493">
            <v>0.25844432172305304</v>
          </cell>
        </row>
        <row r="5494">
          <cell r="K5494">
            <v>0.24976478199306523</v>
          </cell>
        </row>
        <row r="5495">
          <cell r="K5495">
            <v>0.23782622277807017</v>
          </cell>
        </row>
        <row r="5496">
          <cell r="K5496">
            <v>0.19755269140334192</v>
          </cell>
        </row>
        <row r="5497">
          <cell r="K5497">
            <v>0.18259528163768071</v>
          </cell>
        </row>
        <row r="5498">
          <cell r="K5498">
            <v>0.20445572714291912</v>
          </cell>
        </row>
        <row r="5499">
          <cell r="K5499">
            <v>0.20930007289152486</v>
          </cell>
        </row>
        <row r="5500">
          <cell r="K5500">
            <v>0.2060962269245335</v>
          </cell>
        </row>
        <row r="5501">
          <cell r="K5501">
            <v>0.23807740668525393</v>
          </cell>
        </row>
        <row r="5502">
          <cell r="K5502">
            <v>0.25123557288140747</v>
          </cell>
        </row>
        <row r="5503">
          <cell r="K5503">
            <v>0.25777359809830003</v>
          </cell>
        </row>
        <row r="5504">
          <cell r="K5504">
            <v>0.25291342233503855</v>
          </cell>
        </row>
        <row r="5505">
          <cell r="K5505">
            <v>0.22983038370913253</v>
          </cell>
        </row>
        <row r="5506">
          <cell r="K5506">
            <v>0.24451104392398795</v>
          </cell>
        </row>
        <row r="5507">
          <cell r="K5507">
            <v>0.24449476701407882</v>
          </cell>
        </row>
        <row r="5508">
          <cell r="K5508">
            <v>0.28116380535280078</v>
          </cell>
        </row>
        <row r="5509">
          <cell r="K5509">
            <v>0.17789317609513472</v>
          </cell>
        </row>
        <row r="5510">
          <cell r="K5510">
            <v>0.21426964348382299</v>
          </cell>
        </row>
        <row r="5511">
          <cell r="K5511">
            <v>0.26451191941245461</v>
          </cell>
        </row>
        <row r="5512">
          <cell r="K5512">
            <v>0.23500010848048669</v>
          </cell>
        </row>
        <row r="5513">
          <cell r="K5513">
            <v>0.10832515252810117</v>
          </cell>
        </row>
        <row r="5514">
          <cell r="K5514">
            <v>0.25022522975224454</v>
          </cell>
        </row>
        <row r="5515">
          <cell r="K5515">
            <v>0.24852905503624959</v>
          </cell>
        </row>
        <row r="5516">
          <cell r="K5516">
            <v>0.25420381370769352</v>
          </cell>
        </row>
        <row r="5517">
          <cell r="K5517">
            <v>0.24704190150381225</v>
          </cell>
        </row>
        <row r="5518">
          <cell r="K5518">
            <v>0.19449284195574215</v>
          </cell>
        </row>
        <row r="5519">
          <cell r="K5519">
            <v>0.28040583004253322</v>
          </cell>
        </row>
        <row r="5520">
          <cell r="K5520">
            <v>0.26827384716853686</v>
          </cell>
        </row>
        <row r="5521">
          <cell r="K5521">
            <v>0.25682748083318774</v>
          </cell>
        </row>
        <row r="5522">
          <cell r="K5522">
            <v>0.18467837487432151</v>
          </cell>
        </row>
        <row r="5523">
          <cell r="K5523">
            <v>0.18501033889145022</v>
          </cell>
        </row>
        <row r="5524">
          <cell r="K5524">
            <v>0.19401608844745813</v>
          </cell>
        </row>
        <row r="5525">
          <cell r="K5525">
            <v>0.19745481587986163</v>
          </cell>
        </row>
        <row r="5526">
          <cell r="K5526">
            <v>0.23884038190690859</v>
          </cell>
        </row>
        <row r="5527">
          <cell r="K5527">
            <v>0.23230078877925994</v>
          </cell>
        </row>
        <row r="5528">
          <cell r="K5528">
            <v>0.25617065112194043</v>
          </cell>
        </row>
        <row r="5529">
          <cell r="K5529">
            <v>0.26415177102471166</v>
          </cell>
        </row>
        <row r="5530">
          <cell r="K5530">
            <v>0.24737678907408808</v>
          </cell>
        </row>
        <row r="5531">
          <cell r="K5531">
            <v>0.26570178015065526</v>
          </cell>
        </row>
        <row r="5532">
          <cell r="K5532">
            <v>0.24432430499423285</v>
          </cell>
        </row>
        <row r="5533">
          <cell r="K5533">
            <v>0.25057476111170557</v>
          </cell>
        </row>
        <row r="5534">
          <cell r="K5534">
            <v>0.23939915374340631</v>
          </cell>
        </row>
        <row r="5535">
          <cell r="K5535">
            <v>0.20984228791436682</v>
          </cell>
        </row>
        <row r="5536">
          <cell r="K5536">
            <v>0.20257520599104897</v>
          </cell>
        </row>
        <row r="5537">
          <cell r="K5537">
            <v>0.21930749326067941</v>
          </cell>
        </row>
        <row r="5538">
          <cell r="K5538">
            <v>0.1894584644319546</v>
          </cell>
        </row>
        <row r="5539">
          <cell r="K5539">
            <v>0.17881654840195024</v>
          </cell>
        </row>
        <row r="5540">
          <cell r="K5540">
            <v>0.23566619742324421</v>
          </cell>
        </row>
        <row r="5541">
          <cell r="K5541">
            <v>0.24846936139594619</v>
          </cell>
        </row>
        <row r="5542">
          <cell r="K5542">
            <v>0.25770595809354935</v>
          </cell>
        </row>
        <row r="5543">
          <cell r="K5543">
            <v>0.25815848308726019</v>
          </cell>
        </row>
        <row r="5544">
          <cell r="K5544">
            <v>0.25759164138566787</v>
          </cell>
        </row>
        <row r="5545">
          <cell r="K5545">
            <v>0.26289735783049933</v>
          </cell>
        </row>
        <row r="5546">
          <cell r="K5546">
            <v>0.24963611606480368</v>
          </cell>
        </row>
        <row r="5547">
          <cell r="K5547">
            <v>0.22987488471902917</v>
          </cell>
        </row>
        <row r="5548">
          <cell r="K5548">
            <v>0.21198909145569467</v>
          </cell>
        </row>
        <row r="5549">
          <cell r="K5549">
            <v>0.19104996873861324</v>
          </cell>
        </row>
        <row r="5550">
          <cell r="K5550">
            <v>0.18731330638940141</v>
          </cell>
        </row>
        <row r="5551">
          <cell r="K5551">
            <v>0.20474532740697157</v>
          </cell>
        </row>
        <row r="5552">
          <cell r="K5552">
            <v>0.20490230600931916</v>
          </cell>
        </row>
        <row r="5553">
          <cell r="K5553">
            <v>0.24204486485336285</v>
          </cell>
        </row>
        <row r="5554">
          <cell r="K5554">
            <v>0.26185309955256858</v>
          </cell>
        </row>
        <row r="5555">
          <cell r="K5555">
            <v>0.26724473755149625</v>
          </cell>
        </row>
        <row r="5556">
          <cell r="K5556">
            <v>0.22885729804257227</v>
          </cell>
        </row>
        <row r="5557">
          <cell r="K5557">
            <v>0.23521607105647435</v>
          </cell>
        </row>
        <row r="5558">
          <cell r="K5558">
            <v>0.24871135957575585</v>
          </cell>
        </row>
        <row r="5559">
          <cell r="K5559">
            <v>0.24006078801558697</v>
          </cell>
        </row>
        <row r="5560">
          <cell r="K5560">
            <v>0.27601178135218274</v>
          </cell>
        </row>
        <row r="5561">
          <cell r="K5561">
            <v>0.17100804227489955</v>
          </cell>
        </row>
        <row r="5562">
          <cell r="K5562">
            <v>0.20598097368167628</v>
          </cell>
        </row>
        <row r="5563">
          <cell r="K5563">
            <v>0.24097139116727354</v>
          </cell>
        </row>
        <row r="5564">
          <cell r="K5564">
            <v>0.25996095394207241</v>
          </cell>
        </row>
        <row r="5565">
          <cell r="K5565">
            <v>0.12207863893407812</v>
          </cell>
        </row>
        <row r="5566">
          <cell r="K5566">
            <v>0.24631225454975528</v>
          </cell>
        </row>
        <row r="5567">
          <cell r="K5567">
            <v>0.25364599150487321</v>
          </cell>
        </row>
        <row r="5568">
          <cell r="K5568">
            <v>0.25140378267360119</v>
          </cell>
        </row>
        <row r="5569">
          <cell r="K5569">
            <v>0.24863797127177026</v>
          </cell>
        </row>
        <row r="5570">
          <cell r="K5570">
            <v>0.23066885166210407</v>
          </cell>
        </row>
        <row r="5571">
          <cell r="K5571">
            <v>0.2722049451881437</v>
          </cell>
        </row>
        <row r="5572">
          <cell r="K5572">
            <v>0.2516798881907848</v>
          </cell>
        </row>
        <row r="5573">
          <cell r="K5573">
            <v>0.24544631495896738</v>
          </cell>
        </row>
        <row r="5574">
          <cell r="K5574">
            <v>0.19404784278261891</v>
          </cell>
        </row>
        <row r="5575">
          <cell r="K5575">
            <v>0.20144354450563665</v>
          </cell>
        </row>
        <row r="5576">
          <cell r="K5576">
            <v>0.20173968435166117</v>
          </cell>
        </row>
        <row r="5577">
          <cell r="K5577">
            <v>0.24837329409819342</v>
          </cell>
        </row>
        <row r="5578">
          <cell r="K5578">
            <v>0.15439563426188993</v>
          </cell>
        </row>
        <row r="5579">
          <cell r="K5579">
            <v>0.25091379313320056</v>
          </cell>
        </row>
        <row r="5580">
          <cell r="K5580">
            <v>0.25621984415619931</v>
          </cell>
        </row>
        <row r="5581">
          <cell r="K5581">
            <v>0.24608498986708965</v>
          </cell>
        </row>
        <row r="5582">
          <cell r="K5582">
            <v>0.24678137284351037</v>
          </cell>
        </row>
        <row r="5583">
          <cell r="K5583">
            <v>0.2718726196157033</v>
          </cell>
        </row>
        <row r="5584">
          <cell r="K5584">
            <v>0.24573110068171317</v>
          </cell>
        </row>
        <row r="5585">
          <cell r="K5585">
            <v>0.24422591459281659</v>
          </cell>
        </row>
        <row r="5586">
          <cell r="K5586">
            <v>0.23817036510976697</v>
          </cell>
        </row>
        <row r="5587">
          <cell r="K5587">
            <v>0.20252682079303103</v>
          </cell>
        </row>
        <row r="5588">
          <cell r="K5588">
            <v>0.20208909829165661</v>
          </cell>
        </row>
        <row r="5589">
          <cell r="K5589">
            <v>0.21741060226274589</v>
          </cell>
        </row>
        <row r="5590">
          <cell r="K5590">
            <v>0.18808236261843989</v>
          </cell>
        </row>
        <row r="5591">
          <cell r="K5591">
            <v>0.18989111603412651</v>
          </cell>
        </row>
        <row r="5592">
          <cell r="K5592">
            <v>0.24173363706313114</v>
          </cell>
        </row>
        <row r="5593">
          <cell r="K5593">
            <v>0.2579724983210957</v>
          </cell>
        </row>
        <row r="5594">
          <cell r="K5594">
            <v>0.2576369329935948</v>
          </cell>
        </row>
        <row r="5595">
          <cell r="K5595">
            <v>0.24265693162217827</v>
          </cell>
        </row>
        <row r="5596">
          <cell r="K5596">
            <v>0.26087354257872186</v>
          </cell>
        </row>
        <row r="5597">
          <cell r="K5597">
            <v>0.25506275765992747</v>
          </cell>
        </row>
        <row r="5598">
          <cell r="K5598">
            <v>0.25529389635986982</v>
          </cell>
        </row>
        <row r="5599">
          <cell r="K5599">
            <v>0.22876980340148076</v>
          </cell>
        </row>
        <row r="5600">
          <cell r="K5600">
            <v>0.20386405149718989</v>
          </cell>
        </row>
        <row r="5601">
          <cell r="K5601">
            <v>0.19815672478761931</v>
          </cell>
        </row>
        <row r="5602">
          <cell r="K5602">
            <v>0.19927835645984138</v>
          </cell>
        </row>
        <row r="5603">
          <cell r="K5603">
            <v>0.19927920180605777</v>
          </cell>
        </row>
        <row r="5604">
          <cell r="K5604">
            <v>0.19942166544929188</v>
          </cell>
        </row>
        <row r="5605">
          <cell r="K5605">
            <v>0.24796439395051059</v>
          </cell>
        </row>
        <row r="5606">
          <cell r="K5606">
            <v>0.25302116116856205</v>
          </cell>
        </row>
        <row r="5607">
          <cell r="K5607">
            <v>0.25148617094756814</v>
          </cell>
        </row>
        <row r="5608">
          <cell r="K5608">
            <v>0.24752827393335913</v>
          </cell>
        </row>
        <row r="5609">
          <cell r="K5609">
            <v>0.22535943551969834</v>
          </cell>
        </row>
        <row r="5610">
          <cell r="K5610">
            <v>0.24821545360021827</v>
          </cell>
        </row>
        <row r="5611">
          <cell r="K5611">
            <v>0.25098482146926765</v>
          </cell>
        </row>
        <row r="5612">
          <cell r="K5612">
            <v>0.27544028941081589</v>
          </cell>
        </row>
        <row r="5613">
          <cell r="K5613">
            <v>0.16456028250483604</v>
          </cell>
        </row>
        <row r="5614">
          <cell r="K5614">
            <v>0.18963608841918617</v>
          </cell>
        </row>
        <row r="5615">
          <cell r="K5615">
            <v>0.23141400187561678</v>
          </cell>
        </row>
        <row r="5616">
          <cell r="K5616">
            <v>0.30210539559567912</v>
          </cell>
        </row>
        <row r="5617">
          <cell r="K5617">
            <v>0.11228423160468202</v>
          </cell>
        </row>
        <row r="5618">
          <cell r="K5618">
            <v>0.26899899189152687</v>
          </cell>
        </row>
        <row r="5619">
          <cell r="K5619">
            <v>0.26162989532069036</v>
          </cell>
        </row>
        <row r="5620">
          <cell r="K5620">
            <v>0.26222576567058187</v>
          </cell>
        </row>
        <row r="5621">
          <cell r="K5621">
            <v>0.20714534711720087</v>
          </cell>
        </row>
        <row r="5622">
          <cell r="K5622">
            <v>0.21013488594792715</v>
          </cell>
        </row>
        <row r="5623">
          <cell r="K5623">
            <v>0.22591880457278207</v>
          </cell>
        </row>
        <row r="5624">
          <cell r="K5624">
            <v>0.2905772247984591</v>
          </cell>
        </row>
        <row r="5625">
          <cell r="K5625">
            <v>0.27336908468083126</v>
          </cell>
        </row>
        <row r="5626">
          <cell r="K5626">
            <v>0.20225210804933927</v>
          </cell>
        </row>
        <row r="5627">
          <cell r="K5627">
            <v>0.19742073996463361</v>
          </cell>
        </row>
        <row r="5628">
          <cell r="K5628">
            <v>0.19912762754511371</v>
          </cell>
        </row>
        <row r="5629">
          <cell r="K5629">
            <v>0.20106057250923379</v>
          </cell>
        </row>
        <row r="5630">
          <cell r="K5630">
            <v>0.20013895193167963</v>
          </cell>
        </row>
        <row r="5631">
          <cell r="K5631">
            <v>0.26602432963270689</v>
          </cell>
        </row>
        <row r="5632">
          <cell r="K5632">
            <v>0.31671580642966024</v>
          </cell>
        </row>
        <row r="5633">
          <cell r="K5633">
            <v>0.20152091636573874</v>
          </cell>
        </row>
        <row r="5634">
          <cell r="K5634">
            <v>0.21573894757189407</v>
          </cell>
        </row>
        <row r="5635">
          <cell r="K5635">
            <v>0.24536414584820626</v>
          </cell>
        </row>
        <row r="5636">
          <cell r="K5636">
            <v>0.27058517674202559</v>
          </cell>
        </row>
        <row r="5637">
          <cell r="K5637">
            <v>0.24227700822956877</v>
          </cell>
        </row>
        <row r="5638">
          <cell r="K5638">
            <v>0.24177366918019924</v>
          </cell>
        </row>
        <row r="5639">
          <cell r="K5639">
            <v>0.20491036941586915</v>
          </cell>
        </row>
        <row r="5640">
          <cell r="K5640">
            <v>0.19968944290095431</v>
          </cell>
        </row>
        <row r="5641">
          <cell r="K5641">
            <v>0.21368573789827491</v>
          </cell>
        </row>
        <row r="5642">
          <cell r="K5642">
            <v>0.19061399870249668</v>
          </cell>
        </row>
        <row r="5643">
          <cell r="K5643">
            <v>0.19110045108240506</v>
          </cell>
        </row>
        <row r="5644">
          <cell r="K5644">
            <v>0.24662131327929118</v>
          </cell>
        </row>
        <row r="5645">
          <cell r="K5645">
            <v>0.2468430371112115</v>
          </cell>
        </row>
        <row r="5646">
          <cell r="K5646">
            <v>0.24878911065287537</v>
          </cell>
        </row>
        <row r="5647">
          <cell r="K5647">
            <v>0.25774653895662197</v>
          </cell>
        </row>
        <row r="5648">
          <cell r="K5648">
            <v>0.21249109827726628</v>
          </cell>
        </row>
        <row r="5649">
          <cell r="K5649">
            <v>0.2624921847721175</v>
          </cell>
        </row>
        <row r="5650">
          <cell r="K5650">
            <v>0.26180680484847307</v>
          </cell>
        </row>
        <row r="5651">
          <cell r="K5651">
            <v>0.26320991210214301</v>
          </cell>
        </row>
        <row r="5652">
          <cell r="K5652">
            <v>0.20022067067525803</v>
          </cell>
        </row>
        <row r="5653">
          <cell r="K5653">
            <v>0.19340885904371002</v>
          </cell>
        </row>
        <row r="5654">
          <cell r="K5654">
            <v>0.20187327865649829</v>
          </cell>
        </row>
        <row r="5655">
          <cell r="K5655">
            <v>0.19816737335108162</v>
          </cell>
        </row>
        <row r="5656">
          <cell r="K5656">
            <v>0.20632981827345201</v>
          </cell>
        </row>
        <row r="5657">
          <cell r="K5657">
            <v>0.2627646652818354</v>
          </cell>
        </row>
        <row r="5658">
          <cell r="K5658">
            <v>0.31733544746453479</v>
          </cell>
        </row>
        <row r="5659">
          <cell r="K5659">
            <v>0.20576626600097855</v>
          </cell>
        </row>
        <row r="5660">
          <cell r="K5660">
            <v>0.21413362125265134</v>
          </cell>
        </row>
        <row r="5661">
          <cell r="K5661">
            <v>0.27903879066167547</v>
          </cell>
        </row>
        <row r="5662">
          <cell r="K5662">
            <v>0.24644345466928844</v>
          </cell>
        </row>
        <row r="5663">
          <cell r="K5663">
            <v>0.24084901866465605</v>
          </cell>
        </row>
        <row r="5664">
          <cell r="K5664">
            <v>0.23366873600438018</v>
          </cell>
        </row>
        <row r="5665">
          <cell r="K5665">
            <v>0.20523553611833292</v>
          </cell>
        </row>
        <row r="5666">
          <cell r="K5666">
            <v>0.21239961948810906</v>
          </cell>
        </row>
        <row r="5667">
          <cell r="K5667">
            <v>0.19874497037140371</v>
          </cell>
        </row>
        <row r="5668">
          <cell r="K5668">
            <v>0.18488844725642525</v>
          </cell>
        </row>
        <row r="5669">
          <cell r="K5669">
            <v>0.19873142676572908</v>
          </cell>
        </row>
        <row r="5670">
          <cell r="K5670">
            <v>0.24046030023895629</v>
          </cell>
        </row>
        <row r="5671">
          <cell r="K5671">
            <v>0.24696101146702307</v>
          </cell>
        </row>
        <row r="5672">
          <cell r="K5672">
            <v>0.25192996970494047</v>
          </cell>
        </row>
        <row r="5673">
          <cell r="K5673">
            <v>0.26064871858908017</v>
          </cell>
        </row>
        <row r="5674">
          <cell r="K5674">
            <v>0.25396467350581159</v>
          </cell>
        </row>
        <row r="5675">
          <cell r="K5675">
            <v>0.25844432172305304</v>
          </cell>
        </row>
        <row r="5676">
          <cell r="K5676">
            <v>0.24976478199306523</v>
          </cell>
        </row>
        <row r="5677">
          <cell r="K5677">
            <v>0.23782622277807017</v>
          </cell>
        </row>
        <row r="5678">
          <cell r="K5678">
            <v>0.19755269140334192</v>
          </cell>
        </row>
        <row r="5679">
          <cell r="K5679">
            <v>0.18259528163768071</v>
          </cell>
        </row>
        <row r="5680">
          <cell r="K5680">
            <v>0.20445572714291912</v>
          </cell>
        </row>
        <row r="5681">
          <cell r="K5681">
            <v>0.20930007289152486</v>
          </cell>
        </row>
        <row r="5682">
          <cell r="K5682">
            <v>0.2060962269245335</v>
          </cell>
        </row>
        <row r="5683">
          <cell r="K5683">
            <v>0.23807740668525393</v>
          </cell>
        </row>
        <row r="5684">
          <cell r="K5684">
            <v>0.25123557288140747</v>
          </cell>
        </row>
        <row r="5685">
          <cell r="K5685">
            <v>0.25777359809830003</v>
          </cell>
        </row>
        <row r="5686">
          <cell r="K5686">
            <v>0.25291342233503855</v>
          </cell>
        </row>
        <row r="5687">
          <cell r="K5687">
            <v>0.22983038370913253</v>
          </cell>
        </row>
        <row r="5688">
          <cell r="K5688">
            <v>0.24451104392398795</v>
          </cell>
        </row>
        <row r="5689">
          <cell r="K5689">
            <v>0.24449476701407882</v>
          </cell>
        </row>
        <row r="5690">
          <cell r="K5690">
            <v>0.28116380535280078</v>
          </cell>
        </row>
        <row r="5691">
          <cell r="K5691">
            <v>0.17789317609513472</v>
          </cell>
        </row>
        <row r="5692">
          <cell r="K5692">
            <v>0.21426964348382299</v>
          </cell>
        </row>
        <row r="5693">
          <cell r="K5693">
            <v>0.26451191941245461</v>
          </cell>
        </row>
        <row r="5694">
          <cell r="K5694">
            <v>0.23500010848048669</v>
          </cell>
        </row>
        <row r="5695">
          <cell r="K5695">
            <v>0.10832515252810117</v>
          </cell>
        </row>
        <row r="5696">
          <cell r="K5696">
            <v>0.25022522975224454</v>
          </cell>
        </row>
        <row r="5697">
          <cell r="K5697">
            <v>0.24852905503624959</v>
          </cell>
        </row>
        <row r="5698">
          <cell r="K5698">
            <v>0.25420381370769352</v>
          </cell>
        </row>
        <row r="5699">
          <cell r="K5699">
            <v>0.24704190150381225</v>
          </cell>
        </row>
        <row r="5700">
          <cell r="K5700">
            <v>0.19449284195574215</v>
          </cell>
        </row>
        <row r="5701">
          <cell r="K5701">
            <v>0.28040583004253322</v>
          </cell>
        </row>
        <row r="5702">
          <cell r="K5702">
            <v>0.26827384716853686</v>
          </cell>
        </row>
        <row r="5703">
          <cell r="K5703">
            <v>0.25682748083318774</v>
          </cell>
        </row>
        <row r="5704">
          <cell r="K5704">
            <v>0.18467837487432151</v>
          </cell>
        </row>
        <row r="5705">
          <cell r="K5705">
            <v>0.18501033889145022</v>
          </cell>
        </row>
        <row r="5706">
          <cell r="K5706">
            <v>0.19401608844745813</v>
          </cell>
        </row>
        <row r="5707">
          <cell r="K5707">
            <v>0.19745481587986163</v>
          </cell>
        </row>
        <row r="5708">
          <cell r="K5708">
            <v>0.23884038190690859</v>
          </cell>
        </row>
        <row r="5709">
          <cell r="K5709">
            <v>0.23230078877925994</v>
          </cell>
        </row>
        <row r="5710">
          <cell r="K5710">
            <v>0.25617065112194043</v>
          </cell>
        </row>
        <row r="5711">
          <cell r="K5711">
            <v>0.26415177102471166</v>
          </cell>
        </row>
        <row r="5712">
          <cell r="K5712">
            <v>0.24737678907408808</v>
          </cell>
        </row>
        <row r="5713">
          <cell r="K5713">
            <v>0.26570178015065526</v>
          </cell>
        </row>
        <row r="5714">
          <cell r="K5714">
            <v>0.24432430499423285</v>
          </cell>
        </row>
        <row r="5715">
          <cell r="K5715">
            <v>0.25057476111170557</v>
          </cell>
        </row>
        <row r="5716">
          <cell r="K5716">
            <v>0.23939915374340631</v>
          </cell>
        </row>
        <row r="5717">
          <cell r="K5717">
            <v>0.20984228791436682</v>
          </cell>
        </row>
        <row r="5718">
          <cell r="K5718">
            <v>0.20257520599104897</v>
          </cell>
        </row>
        <row r="5719">
          <cell r="K5719">
            <v>0.21930749326067941</v>
          </cell>
        </row>
        <row r="5720">
          <cell r="K5720">
            <v>0.1894584644319546</v>
          </cell>
        </row>
        <row r="5721">
          <cell r="K5721">
            <v>0.17881654840195024</v>
          </cell>
        </row>
        <row r="5722">
          <cell r="K5722">
            <v>0.23566619742324421</v>
          </cell>
        </row>
        <row r="5723">
          <cell r="K5723">
            <v>0.24846936139594619</v>
          </cell>
        </row>
        <row r="5724">
          <cell r="K5724">
            <v>0.25770595809354935</v>
          </cell>
        </row>
        <row r="5725">
          <cell r="K5725">
            <v>0.25815848308726019</v>
          </cell>
        </row>
        <row r="5726">
          <cell r="K5726">
            <v>0.25759164138566787</v>
          </cell>
        </row>
        <row r="5727">
          <cell r="K5727">
            <v>0.26289735783049933</v>
          </cell>
        </row>
        <row r="5728">
          <cell r="K5728">
            <v>0.24963611606480368</v>
          </cell>
        </row>
        <row r="5729">
          <cell r="K5729">
            <v>0.22987488471902917</v>
          </cell>
        </row>
        <row r="5730">
          <cell r="K5730">
            <v>0.21198909145569467</v>
          </cell>
        </row>
        <row r="5731">
          <cell r="K5731">
            <v>0.19104996873861324</v>
          </cell>
        </row>
        <row r="5732">
          <cell r="K5732">
            <v>0.18731330638940141</v>
          </cell>
        </row>
        <row r="5733">
          <cell r="K5733">
            <v>0.20474532740697157</v>
          </cell>
        </row>
        <row r="5734">
          <cell r="K5734">
            <v>0.20490230600931916</v>
          </cell>
        </row>
        <row r="5735">
          <cell r="K5735">
            <v>0.24204486485336285</v>
          </cell>
        </row>
        <row r="5736">
          <cell r="K5736">
            <v>0.26185309955256858</v>
          </cell>
        </row>
        <row r="5737">
          <cell r="K5737">
            <v>0.26724473755149625</v>
          </cell>
        </row>
        <row r="5738">
          <cell r="K5738">
            <v>0.22885729804257227</v>
          </cell>
        </row>
        <row r="5739">
          <cell r="K5739">
            <v>0.23521607105647435</v>
          </cell>
        </row>
        <row r="5740">
          <cell r="K5740">
            <v>0.24871135957575585</v>
          </cell>
        </row>
        <row r="5741">
          <cell r="K5741">
            <v>0.24006078801558697</v>
          </cell>
        </row>
        <row r="5742">
          <cell r="K5742">
            <v>0.27601178135218274</v>
          </cell>
        </row>
        <row r="5743">
          <cell r="K5743">
            <v>0.17100804227489955</v>
          </cell>
        </row>
        <row r="5744">
          <cell r="K5744">
            <v>0.20598097368167628</v>
          </cell>
        </row>
        <row r="5745">
          <cell r="K5745">
            <v>0.24097139116727354</v>
          </cell>
        </row>
        <row r="5746">
          <cell r="K5746">
            <v>0.25996095394207241</v>
          </cell>
        </row>
        <row r="5747">
          <cell r="K5747">
            <v>0.12207863893407812</v>
          </cell>
        </row>
        <row r="5748">
          <cell r="K5748">
            <v>0.24631225454975528</v>
          </cell>
        </row>
        <row r="5749">
          <cell r="K5749">
            <v>0.25364599150487321</v>
          </cell>
        </row>
        <row r="5750">
          <cell r="K5750">
            <v>0.25140378267360119</v>
          </cell>
        </row>
        <row r="5751">
          <cell r="K5751">
            <v>0.24863797127177026</v>
          </cell>
        </row>
        <row r="5752">
          <cell r="K5752">
            <v>0.23066885166210407</v>
          </cell>
        </row>
        <row r="5753">
          <cell r="K5753">
            <v>0.2722049451881437</v>
          </cell>
        </row>
        <row r="5754">
          <cell r="K5754">
            <v>0.2516798881907848</v>
          </cell>
        </row>
        <row r="5755">
          <cell r="K5755">
            <v>0.24544631495896738</v>
          </cell>
        </row>
        <row r="5756">
          <cell r="K5756">
            <v>0.19404784278261891</v>
          </cell>
        </row>
        <row r="5757">
          <cell r="K5757">
            <v>0.20144354450563665</v>
          </cell>
        </row>
        <row r="5758">
          <cell r="K5758">
            <v>0.20173968435166117</v>
          </cell>
        </row>
        <row r="5759">
          <cell r="K5759">
            <v>0.24837329409819342</v>
          </cell>
        </row>
        <row r="5760">
          <cell r="K5760">
            <v>0.15439563426188993</v>
          </cell>
        </row>
        <row r="5761">
          <cell r="K5761">
            <v>0.25091379313320056</v>
          </cell>
        </row>
        <row r="5762">
          <cell r="K5762">
            <v>0.25621984415619931</v>
          </cell>
        </row>
        <row r="5763">
          <cell r="K5763">
            <v>0.24608498986708965</v>
          </cell>
        </row>
        <row r="5764">
          <cell r="K5764">
            <v>0.24678137284351037</v>
          </cell>
        </row>
        <row r="5765">
          <cell r="K5765">
            <v>0.2718726196157033</v>
          </cell>
        </row>
        <row r="5766">
          <cell r="K5766">
            <v>0.24573110068171317</v>
          </cell>
        </row>
        <row r="5767">
          <cell r="K5767">
            <v>0.24422591459281659</v>
          </cell>
        </row>
        <row r="5768">
          <cell r="K5768">
            <v>0.23817036510976697</v>
          </cell>
        </row>
        <row r="5769">
          <cell r="K5769">
            <v>0.20252682079303103</v>
          </cell>
        </row>
        <row r="5770">
          <cell r="K5770">
            <v>0.20208909829165661</v>
          </cell>
        </row>
        <row r="5771">
          <cell r="K5771">
            <v>0.21741060226274589</v>
          </cell>
        </row>
        <row r="5772">
          <cell r="K5772">
            <v>0.18808236261843989</v>
          </cell>
        </row>
        <row r="5773">
          <cell r="K5773">
            <v>0.18989111603412651</v>
          </cell>
        </row>
        <row r="5774">
          <cell r="K5774">
            <v>0.24173363706313114</v>
          </cell>
        </row>
        <row r="5775">
          <cell r="K5775">
            <v>0.2579724983210957</v>
          </cell>
        </row>
        <row r="5776">
          <cell r="K5776">
            <v>0.2576369329935948</v>
          </cell>
        </row>
        <row r="5777">
          <cell r="K5777">
            <v>0.24265693162217827</v>
          </cell>
        </row>
        <row r="5778">
          <cell r="K5778">
            <v>0.26087354257872186</v>
          </cell>
        </row>
        <row r="5779">
          <cell r="K5779">
            <v>0.25506275765992747</v>
          </cell>
        </row>
        <row r="5780">
          <cell r="K5780">
            <v>0.25529389635986982</v>
          </cell>
        </row>
        <row r="5781">
          <cell r="K5781">
            <v>0.22876980340148076</v>
          </cell>
        </row>
        <row r="5782">
          <cell r="K5782">
            <v>0.20386405149718989</v>
          </cell>
        </row>
        <row r="5783">
          <cell r="K5783">
            <v>0.19815672478761931</v>
          </cell>
        </row>
        <row r="5784">
          <cell r="K5784">
            <v>0.19927835645984138</v>
          </cell>
        </row>
        <row r="5785">
          <cell r="K5785">
            <v>0.19927920180605777</v>
          </cell>
        </row>
        <row r="5786">
          <cell r="K5786">
            <v>0.19942166544929188</v>
          </cell>
        </row>
        <row r="5787">
          <cell r="K5787">
            <v>0.24796439395051059</v>
          </cell>
        </row>
        <row r="5788">
          <cell r="K5788">
            <v>0.25302116116856205</v>
          </cell>
        </row>
        <row r="5789">
          <cell r="K5789">
            <v>0.25148617094756814</v>
          </cell>
        </row>
        <row r="5790">
          <cell r="K5790">
            <v>0.24752827393335913</v>
          </cell>
        </row>
        <row r="5791">
          <cell r="K5791">
            <v>0.22535943551969834</v>
          </cell>
        </row>
        <row r="5792">
          <cell r="K5792">
            <v>0.24821545360021827</v>
          </cell>
        </row>
        <row r="5793">
          <cell r="K5793">
            <v>0.25098482146926765</v>
          </cell>
        </row>
        <row r="5794">
          <cell r="K5794">
            <v>0.27544028941081589</v>
          </cell>
        </row>
        <row r="5795">
          <cell r="K5795">
            <v>0.16456028250483604</v>
          </cell>
        </row>
        <row r="5796">
          <cell r="K5796">
            <v>0.18963608841918617</v>
          </cell>
        </row>
        <row r="5797">
          <cell r="K5797">
            <v>0.23141400187561678</v>
          </cell>
        </row>
        <row r="5798">
          <cell r="K5798">
            <v>0.30210539559567912</v>
          </cell>
        </row>
        <row r="5799">
          <cell r="K5799">
            <v>0.11228423160468202</v>
          </cell>
        </row>
        <row r="5800">
          <cell r="K5800">
            <v>0.26899899189152687</v>
          </cell>
        </row>
        <row r="5801">
          <cell r="K5801">
            <v>0.26162989532069036</v>
          </cell>
        </row>
        <row r="5802">
          <cell r="K5802">
            <v>0.26222576567058187</v>
          </cell>
        </row>
        <row r="5803">
          <cell r="K5803">
            <v>0.20714534711720087</v>
          </cell>
        </row>
        <row r="5804">
          <cell r="K5804">
            <v>0.21013488594792715</v>
          </cell>
        </row>
        <row r="5805">
          <cell r="K5805">
            <v>0.22591880457278207</v>
          </cell>
        </row>
        <row r="5806">
          <cell r="K5806">
            <v>0.2905772247984591</v>
          </cell>
        </row>
        <row r="5807">
          <cell r="K5807">
            <v>0.27336908468083126</v>
          </cell>
        </row>
        <row r="5808">
          <cell r="K5808">
            <v>0.20225210804933927</v>
          </cell>
        </row>
        <row r="5809">
          <cell r="K5809">
            <v>0.19742073996463361</v>
          </cell>
        </row>
        <row r="5810">
          <cell r="K5810">
            <v>0.19912762754511371</v>
          </cell>
        </row>
        <row r="5811">
          <cell r="K5811">
            <v>0.20106057250923379</v>
          </cell>
        </row>
        <row r="5812">
          <cell r="K5812">
            <v>0.20013895193167963</v>
          </cell>
        </row>
        <row r="5813">
          <cell r="K5813">
            <v>0.26602432963270689</v>
          </cell>
        </row>
        <row r="5814">
          <cell r="K5814">
            <v>0.31671580642966024</v>
          </cell>
        </row>
        <row r="5815">
          <cell r="K5815">
            <v>0.20152091636573874</v>
          </cell>
        </row>
        <row r="5816">
          <cell r="K5816">
            <v>0.21573894757189407</v>
          </cell>
        </row>
        <row r="5817">
          <cell r="K5817">
            <v>0.24536414584820626</v>
          </cell>
        </row>
        <row r="5818">
          <cell r="K5818">
            <v>0.27058517674202559</v>
          </cell>
        </row>
        <row r="5819">
          <cell r="K5819">
            <v>0.24227700822956877</v>
          </cell>
        </row>
        <row r="5820">
          <cell r="K5820">
            <v>0.24177366918019924</v>
          </cell>
        </row>
        <row r="5821">
          <cell r="K5821">
            <v>0.20491036941586915</v>
          </cell>
        </row>
        <row r="5822">
          <cell r="K5822">
            <v>0.19968944290095431</v>
          </cell>
        </row>
        <row r="5823">
          <cell r="K5823">
            <v>0.21368573789827491</v>
          </cell>
        </row>
        <row r="5824">
          <cell r="K5824">
            <v>0.19061399870249668</v>
          </cell>
        </row>
        <row r="5825">
          <cell r="K5825">
            <v>0.19110045108240506</v>
          </cell>
        </row>
        <row r="5826">
          <cell r="K5826">
            <v>0.24662131327929118</v>
          </cell>
        </row>
        <row r="5827">
          <cell r="K5827">
            <v>0.2468430371112115</v>
          </cell>
        </row>
        <row r="5828">
          <cell r="K5828">
            <v>0.24878911065287537</v>
          </cell>
        </row>
        <row r="5829">
          <cell r="K5829">
            <v>0.25774653895662197</v>
          </cell>
        </row>
        <row r="5830">
          <cell r="K5830">
            <v>0.21249109827726628</v>
          </cell>
        </row>
        <row r="5831">
          <cell r="K5831">
            <v>0.2624921847721175</v>
          </cell>
        </row>
        <row r="5832">
          <cell r="K5832">
            <v>0.26180680484847307</v>
          </cell>
        </row>
        <row r="5833">
          <cell r="K5833">
            <v>0.26320991210214301</v>
          </cell>
        </row>
        <row r="5834">
          <cell r="K5834">
            <v>0.20022067067525803</v>
          </cell>
        </row>
        <row r="5835">
          <cell r="K5835">
            <v>0.19340885904371002</v>
          </cell>
        </row>
        <row r="5836">
          <cell r="K5836">
            <v>0.20187327865649829</v>
          </cell>
        </row>
        <row r="5837">
          <cell r="K5837">
            <v>0.19816737335108162</v>
          </cell>
        </row>
        <row r="5838">
          <cell r="K5838">
            <v>0.20632981827345201</v>
          </cell>
        </row>
        <row r="5839">
          <cell r="K5839">
            <v>0.2627646652818354</v>
          </cell>
        </row>
        <row r="5840">
          <cell r="K5840">
            <v>0.31733544746453479</v>
          </cell>
        </row>
        <row r="5841">
          <cell r="K5841">
            <v>0.20576626600097855</v>
          </cell>
        </row>
        <row r="5842">
          <cell r="K5842">
            <v>0.21413362125265134</v>
          </cell>
        </row>
        <row r="5843">
          <cell r="K5843">
            <v>0.27903879066167547</v>
          </cell>
        </row>
        <row r="5844">
          <cell r="K5844">
            <v>0.24644345466928844</v>
          </cell>
        </row>
        <row r="5845">
          <cell r="K5845">
            <v>0.24084901866465605</v>
          </cell>
        </row>
        <row r="5846">
          <cell r="K5846">
            <v>0.23366873600438018</v>
          </cell>
        </row>
        <row r="5847">
          <cell r="K5847">
            <v>0.20523553611833292</v>
          </cell>
        </row>
        <row r="5848">
          <cell r="K5848">
            <v>0.21239961948810906</v>
          </cell>
        </row>
        <row r="5849">
          <cell r="K5849">
            <v>0.19874497037140371</v>
          </cell>
        </row>
        <row r="5850">
          <cell r="K5850">
            <v>0.18488844725642525</v>
          </cell>
        </row>
        <row r="5851">
          <cell r="K5851">
            <v>0.19873142676572908</v>
          </cell>
        </row>
        <row r="5852">
          <cell r="K5852">
            <v>0.24046030023895629</v>
          </cell>
        </row>
        <row r="5853">
          <cell r="K5853">
            <v>0.24696101146702307</v>
          </cell>
        </row>
        <row r="5854">
          <cell r="K5854">
            <v>0.25192996970494047</v>
          </cell>
        </row>
        <row r="5855">
          <cell r="K5855">
            <v>0.26064871858908017</v>
          </cell>
        </row>
        <row r="5856">
          <cell r="K5856">
            <v>0.25396467350581159</v>
          </cell>
        </row>
        <row r="5857">
          <cell r="K5857">
            <v>0.25844432172305304</v>
          </cell>
        </row>
        <row r="5858">
          <cell r="K5858">
            <v>0.24976478199306523</v>
          </cell>
        </row>
        <row r="5859">
          <cell r="K5859">
            <v>0.23782622277807017</v>
          </cell>
        </row>
        <row r="5860">
          <cell r="K5860">
            <v>0.19755269140334192</v>
          </cell>
        </row>
        <row r="5861">
          <cell r="K5861">
            <v>0.18259528163768071</v>
          </cell>
        </row>
        <row r="5862">
          <cell r="K5862">
            <v>0.20445572714291912</v>
          </cell>
        </row>
        <row r="5863">
          <cell r="K5863">
            <v>0.20930007289152486</v>
          </cell>
        </row>
        <row r="5864">
          <cell r="K5864">
            <v>0.2060962269245335</v>
          </cell>
        </row>
        <row r="5865">
          <cell r="K5865">
            <v>0.23807740668525393</v>
          </cell>
        </row>
        <row r="5866">
          <cell r="K5866">
            <v>0.25123557288140747</v>
          </cell>
        </row>
        <row r="5867">
          <cell r="K5867">
            <v>0.25777359809830003</v>
          </cell>
        </row>
        <row r="5868">
          <cell r="K5868">
            <v>0.25291342233503855</v>
          </cell>
        </row>
        <row r="5869">
          <cell r="K5869">
            <v>0.22983038370913253</v>
          </cell>
        </row>
        <row r="5870">
          <cell r="K5870">
            <v>0.24451104392398795</v>
          </cell>
        </row>
        <row r="5871">
          <cell r="K5871">
            <v>0.24449476701407882</v>
          </cell>
        </row>
        <row r="5872">
          <cell r="K5872">
            <v>0.28116380535280078</v>
          </cell>
        </row>
        <row r="5873">
          <cell r="K5873">
            <v>0.17789317609513472</v>
          </cell>
        </row>
        <row r="5874">
          <cell r="K5874">
            <v>0.21426964348382299</v>
          </cell>
        </row>
        <row r="5875">
          <cell r="K5875">
            <v>0.26451191941245461</v>
          </cell>
        </row>
        <row r="5876">
          <cell r="K5876">
            <v>0.23500010848048669</v>
          </cell>
        </row>
        <row r="5877">
          <cell r="K5877">
            <v>0.10832515252810117</v>
          </cell>
        </row>
        <row r="5878">
          <cell r="K5878">
            <v>0.25022522975224454</v>
          </cell>
        </row>
        <row r="5879">
          <cell r="K5879">
            <v>0.24852905503624959</v>
          </cell>
        </row>
        <row r="5880">
          <cell r="K5880">
            <v>0.25420381370769352</v>
          </cell>
        </row>
        <row r="5881">
          <cell r="K5881">
            <v>0.24704190150381225</v>
          </cell>
        </row>
        <row r="5882">
          <cell r="K5882">
            <v>0.19449284195574215</v>
          </cell>
        </row>
        <row r="5883">
          <cell r="K5883">
            <v>0.28040583004253322</v>
          </cell>
        </row>
        <row r="5884">
          <cell r="K5884">
            <v>0.26827384716853686</v>
          </cell>
        </row>
        <row r="5885">
          <cell r="K5885">
            <v>0.25682748083318774</v>
          </cell>
        </row>
        <row r="5886">
          <cell r="K5886">
            <v>0.18467837487432151</v>
          </cell>
        </row>
        <row r="5887">
          <cell r="K5887">
            <v>0.18501033889145022</v>
          </cell>
        </row>
        <row r="5888">
          <cell r="K5888">
            <v>0.19401608844745813</v>
          </cell>
        </row>
        <row r="5889">
          <cell r="K5889">
            <v>0.19745481587986163</v>
          </cell>
        </row>
        <row r="5890">
          <cell r="K5890">
            <v>0.23884038190690859</v>
          </cell>
        </row>
        <row r="5891">
          <cell r="K5891">
            <v>0.23230078877925994</v>
          </cell>
        </row>
        <row r="5892">
          <cell r="K5892">
            <v>0.25617065112194043</v>
          </cell>
        </row>
        <row r="5893">
          <cell r="K5893">
            <v>0.26415177102471166</v>
          </cell>
        </row>
        <row r="5894">
          <cell r="K5894">
            <v>0.24737678907408808</v>
          </cell>
        </row>
        <row r="5895">
          <cell r="K5895">
            <v>0.26570178015065526</v>
          </cell>
        </row>
        <row r="5896">
          <cell r="K5896">
            <v>0.24432430499423285</v>
          </cell>
        </row>
        <row r="5897">
          <cell r="K5897">
            <v>0.25057476111170557</v>
          </cell>
        </row>
        <row r="5898">
          <cell r="K5898">
            <v>0.23939915374340631</v>
          </cell>
        </row>
        <row r="5899">
          <cell r="K5899">
            <v>0.20984228791436682</v>
          </cell>
        </row>
        <row r="5900">
          <cell r="K5900">
            <v>0.20257520599104897</v>
          </cell>
        </row>
        <row r="5901">
          <cell r="K5901">
            <v>0.21930749326067941</v>
          </cell>
        </row>
        <row r="5902">
          <cell r="K5902">
            <v>0.1894584644319546</v>
          </cell>
        </row>
        <row r="5903">
          <cell r="K5903">
            <v>0.17881654840195024</v>
          </cell>
        </row>
        <row r="5904">
          <cell r="K5904">
            <v>0.23566619742324421</v>
          </cell>
        </row>
        <row r="5905">
          <cell r="K5905">
            <v>0.24846936139594619</v>
          </cell>
        </row>
        <row r="5906">
          <cell r="K5906">
            <v>0.25770595809354935</v>
          </cell>
        </row>
        <row r="5907">
          <cell r="K5907">
            <v>0.25815848308726019</v>
          </cell>
        </row>
        <row r="5908">
          <cell r="K5908">
            <v>0.25759164138566787</v>
          </cell>
        </row>
        <row r="5909">
          <cell r="K5909">
            <v>0.26289735783049933</v>
          </cell>
        </row>
        <row r="5910">
          <cell r="K5910">
            <v>0.24963611606480368</v>
          </cell>
        </row>
        <row r="5911">
          <cell r="K5911">
            <v>0.22987488471902917</v>
          </cell>
        </row>
        <row r="5912">
          <cell r="K5912">
            <v>0.21198909145569467</v>
          </cell>
        </row>
        <row r="5913">
          <cell r="K5913">
            <v>0.19104996873861324</v>
          </cell>
        </row>
        <row r="5914">
          <cell r="K5914">
            <v>0.18731330638940141</v>
          </cell>
        </row>
        <row r="5915">
          <cell r="K5915">
            <v>0.20474532740697157</v>
          </cell>
        </row>
        <row r="5916">
          <cell r="K5916">
            <v>0.20490230600931916</v>
          </cell>
        </row>
        <row r="5917">
          <cell r="K5917">
            <v>0.24204486485336285</v>
          </cell>
        </row>
        <row r="5918">
          <cell r="K5918">
            <v>0.26185309955256858</v>
          </cell>
        </row>
        <row r="5919">
          <cell r="K5919">
            <v>0.26724473755149625</v>
          </cell>
        </row>
        <row r="5920">
          <cell r="K5920">
            <v>0.22885729804257227</v>
          </cell>
        </row>
        <row r="5921">
          <cell r="K5921">
            <v>0.23521607105647435</v>
          </cell>
        </row>
        <row r="5922">
          <cell r="K5922">
            <v>0.24871135957575585</v>
          </cell>
        </row>
        <row r="5923">
          <cell r="K5923">
            <v>0.24006078801558697</v>
          </cell>
        </row>
        <row r="5924">
          <cell r="K5924">
            <v>0.27601178135218274</v>
          </cell>
        </row>
        <row r="5925">
          <cell r="K5925">
            <v>0.17100804227489955</v>
          </cell>
        </row>
        <row r="5926">
          <cell r="K5926">
            <v>0.20598097368167628</v>
          </cell>
        </row>
        <row r="5927">
          <cell r="K5927">
            <v>0.24097139116727354</v>
          </cell>
        </row>
        <row r="5928">
          <cell r="K5928">
            <v>0.25996095394207241</v>
          </cell>
        </row>
        <row r="5929">
          <cell r="K5929">
            <v>0.12207863893407812</v>
          </cell>
        </row>
        <row r="5930">
          <cell r="K5930">
            <v>0.24631225454975528</v>
          </cell>
        </row>
        <row r="5931">
          <cell r="K5931">
            <v>0.25364599150487321</v>
          </cell>
        </row>
        <row r="5932">
          <cell r="K5932">
            <v>0.25140378267360119</v>
          </cell>
        </row>
        <row r="5933">
          <cell r="K5933">
            <v>0.24863797127177026</v>
          </cell>
        </row>
        <row r="5934">
          <cell r="K5934">
            <v>0.23066885166210407</v>
          </cell>
        </row>
        <row r="5935">
          <cell r="K5935">
            <v>0.2722049451881437</v>
          </cell>
        </row>
        <row r="5936">
          <cell r="K5936">
            <v>0.2516798881907848</v>
          </cell>
        </row>
        <row r="5937">
          <cell r="K5937">
            <v>0.24544631495896738</v>
          </cell>
        </row>
        <row r="5938">
          <cell r="K5938">
            <v>0.19404784278261891</v>
          </cell>
        </row>
        <row r="5939">
          <cell r="K5939">
            <v>0.20144354450563665</v>
          </cell>
        </row>
        <row r="5940">
          <cell r="K5940">
            <v>0.20173968435166117</v>
          </cell>
        </row>
        <row r="5941">
          <cell r="K5941">
            <v>0.24837329409819342</v>
          </cell>
        </row>
        <row r="5942">
          <cell r="K5942">
            <v>0.15439563426188993</v>
          </cell>
        </row>
        <row r="5943">
          <cell r="K5943">
            <v>0.25091379313320056</v>
          </cell>
        </row>
        <row r="5944">
          <cell r="K5944">
            <v>0.25621984415619931</v>
          </cell>
        </row>
        <row r="5945">
          <cell r="K5945">
            <v>0.24608498986708965</v>
          </cell>
        </row>
        <row r="5946">
          <cell r="K5946">
            <v>0.24678137284351037</v>
          </cell>
        </row>
        <row r="5947">
          <cell r="K5947">
            <v>0.2718726196157033</v>
          </cell>
        </row>
        <row r="5948">
          <cell r="K5948">
            <v>0.24573110068171317</v>
          </cell>
        </row>
        <row r="5949">
          <cell r="K5949">
            <v>0.24422591459281659</v>
          </cell>
        </row>
        <row r="5950">
          <cell r="K5950">
            <v>0.23817036510976697</v>
          </cell>
        </row>
        <row r="5951">
          <cell r="K5951">
            <v>0.20252682079303103</v>
          </cell>
        </row>
        <row r="5952">
          <cell r="K5952">
            <v>0.20208909829165661</v>
          </cell>
        </row>
        <row r="5953">
          <cell r="K5953">
            <v>0.21741060226274589</v>
          </cell>
        </row>
        <row r="5954">
          <cell r="K5954">
            <v>0.18808236261843989</v>
          </cell>
        </row>
        <row r="5955">
          <cell r="K5955">
            <v>0.18989111603412651</v>
          </cell>
        </row>
        <row r="5956">
          <cell r="K5956">
            <v>0.24173363706313114</v>
          </cell>
        </row>
        <row r="5957">
          <cell r="K5957">
            <v>0.2579724983210957</v>
          </cell>
        </row>
        <row r="5958">
          <cell r="K5958">
            <v>0.2576369329935948</v>
          </cell>
        </row>
        <row r="5959">
          <cell r="K5959">
            <v>0.24265693162217827</v>
          </cell>
        </row>
        <row r="5960">
          <cell r="K5960">
            <v>0.26087354257872186</v>
          </cell>
        </row>
        <row r="5961">
          <cell r="K5961">
            <v>0.25506275765992747</v>
          </cell>
        </row>
        <row r="5962">
          <cell r="K5962">
            <v>0.25529389635986982</v>
          </cell>
        </row>
        <row r="5963">
          <cell r="K5963">
            <v>0.22876980340148076</v>
          </cell>
        </row>
        <row r="5964">
          <cell r="K5964">
            <v>0.20386405149718989</v>
          </cell>
        </row>
        <row r="5965">
          <cell r="K5965">
            <v>0.19815672478761931</v>
          </cell>
        </row>
        <row r="5966">
          <cell r="K5966">
            <v>0.19927835645984138</v>
          </cell>
        </row>
        <row r="5967">
          <cell r="K5967">
            <v>0.19927920180605777</v>
          </cell>
        </row>
        <row r="5968">
          <cell r="K5968">
            <v>0.19942166544929188</v>
          </cell>
        </row>
        <row r="5969">
          <cell r="K5969">
            <v>0.24796439395051059</v>
          </cell>
        </row>
        <row r="5970">
          <cell r="K5970">
            <v>0.25302116116856205</v>
          </cell>
        </row>
        <row r="5971">
          <cell r="K5971">
            <v>0.25148617094756814</v>
          </cell>
        </row>
        <row r="5972">
          <cell r="K5972">
            <v>0.24752827393335913</v>
          </cell>
        </row>
        <row r="5973">
          <cell r="K5973">
            <v>0.22535943551969834</v>
          </cell>
        </row>
        <row r="5974">
          <cell r="K5974">
            <v>0.24821545360021827</v>
          </cell>
        </row>
        <row r="5975">
          <cell r="K5975">
            <v>0.25098482146926765</v>
          </cell>
        </row>
        <row r="5976">
          <cell r="K5976">
            <v>0.27544028941081589</v>
          </cell>
        </row>
        <row r="5977">
          <cell r="K5977">
            <v>0.16456028250483604</v>
          </cell>
        </row>
        <row r="5978">
          <cell r="K5978">
            <v>0.18963608841918617</v>
          </cell>
        </row>
        <row r="5979">
          <cell r="K5979">
            <v>0.23141400187561678</v>
          </cell>
        </row>
        <row r="5980">
          <cell r="K5980">
            <v>0.30210539559567912</v>
          </cell>
        </row>
        <row r="5981">
          <cell r="K5981">
            <v>0.11228423160468202</v>
          </cell>
        </row>
        <row r="5982">
          <cell r="K5982">
            <v>0.26899899189152687</v>
          </cell>
        </row>
        <row r="5983">
          <cell r="K5983">
            <v>0.26162989532069036</v>
          </cell>
        </row>
        <row r="5984">
          <cell r="K5984">
            <v>0.26222576567058187</v>
          </cell>
        </row>
        <row r="5985">
          <cell r="K5985">
            <v>0.20714534711720087</v>
          </cell>
        </row>
        <row r="5986">
          <cell r="K5986">
            <v>0.21013488594792715</v>
          </cell>
        </row>
        <row r="5987">
          <cell r="K5987">
            <v>0.22591880457278207</v>
          </cell>
        </row>
        <row r="5988">
          <cell r="K5988">
            <v>0.2905772247984591</v>
          </cell>
        </row>
        <row r="5989">
          <cell r="K5989">
            <v>0.27336908468083126</v>
          </cell>
        </row>
        <row r="5990">
          <cell r="K5990">
            <v>0.20225210804933927</v>
          </cell>
        </row>
        <row r="5991">
          <cell r="K5991">
            <v>0.19742073996463361</v>
          </cell>
        </row>
        <row r="5992">
          <cell r="K5992">
            <v>0.19912762754511371</v>
          </cell>
        </row>
        <row r="5993">
          <cell r="K5993">
            <v>0.20106057250923379</v>
          </cell>
        </row>
        <row r="5994">
          <cell r="K5994">
            <v>0.20013895193167963</v>
          </cell>
        </row>
        <row r="5995">
          <cell r="K5995">
            <v>0.26602432963270689</v>
          </cell>
        </row>
        <row r="5996">
          <cell r="K5996">
            <v>0.31671580642966024</v>
          </cell>
        </row>
        <row r="5997">
          <cell r="K5997">
            <v>0.20152091636573874</v>
          </cell>
        </row>
        <row r="5998">
          <cell r="K5998">
            <v>0.21573894757189407</v>
          </cell>
        </row>
        <row r="5999">
          <cell r="K5999">
            <v>0.24536414584820626</v>
          </cell>
        </row>
        <row r="6000">
          <cell r="K6000">
            <v>0.27058517674202559</v>
          </cell>
        </row>
        <row r="6001">
          <cell r="K6001">
            <v>0.24227700822956877</v>
          </cell>
        </row>
        <row r="6002">
          <cell r="K6002">
            <v>0.24177366918019924</v>
          </cell>
        </row>
        <row r="6003">
          <cell r="K6003">
            <v>0.20491036941586915</v>
          </cell>
        </row>
        <row r="6004">
          <cell r="K6004">
            <v>0.19968944290095431</v>
          </cell>
        </row>
        <row r="6005">
          <cell r="K6005">
            <v>0.21368573789827491</v>
          </cell>
        </row>
        <row r="6006">
          <cell r="K6006">
            <v>0.19061399870249668</v>
          </cell>
        </row>
        <row r="6007">
          <cell r="K6007">
            <v>0.19110045108240506</v>
          </cell>
        </row>
        <row r="6008">
          <cell r="K6008">
            <v>0.24662131327929118</v>
          </cell>
        </row>
        <row r="6009">
          <cell r="K6009">
            <v>0.2468430371112115</v>
          </cell>
        </row>
        <row r="6010">
          <cell r="K6010">
            <v>0.24878911065287537</v>
          </cell>
        </row>
        <row r="6011">
          <cell r="K6011">
            <v>0.25774653895662197</v>
          </cell>
        </row>
        <row r="6012">
          <cell r="K6012">
            <v>0.21249109827726628</v>
          </cell>
        </row>
        <row r="6013">
          <cell r="K6013">
            <v>0.2624921847721175</v>
          </cell>
        </row>
        <row r="6014">
          <cell r="K6014">
            <v>0.26180680484847307</v>
          </cell>
        </row>
        <row r="6015">
          <cell r="K6015">
            <v>0.26320991210214301</v>
          </cell>
        </row>
        <row r="6016">
          <cell r="K6016">
            <v>0.20022067067525803</v>
          </cell>
        </row>
        <row r="6017">
          <cell r="K6017">
            <v>0.19340885904371002</v>
          </cell>
        </row>
        <row r="6018">
          <cell r="K6018">
            <v>0.20187327865649829</v>
          </cell>
        </row>
        <row r="6019">
          <cell r="K6019">
            <v>0.19816737335108162</v>
          </cell>
        </row>
        <row r="6020">
          <cell r="K6020">
            <v>0.20632981827345201</v>
          </cell>
        </row>
        <row r="6021">
          <cell r="K6021">
            <v>0.2627646652818354</v>
          </cell>
        </row>
        <row r="6022">
          <cell r="K6022">
            <v>0.31733544746453479</v>
          </cell>
        </row>
        <row r="6023">
          <cell r="K6023">
            <v>0.20576626600097855</v>
          </cell>
        </row>
        <row r="6024">
          <cell r="K6024">
            <v>0.21413362125265134</v>
          </cell>
        </row>
        <row r="6025">
          <cell r="K6025">
            <v>0.27903879066167547</v>
          </cell>
        </row>
        <row r="6026">
          <cell r="K6026">
            <v>0.24644345466928844</v>
          </cell>
        </row>
        <row r="6027">
          <cell r="K6027">
            <v>0.24084901866465605</v>
          </cell>
        </row>
        <row r="6028">
          <cell r="K6028">
            <v>0.23366873600438018</v>
          </cell>
        </row>
        <row r="6029">
          <cell r="K6029">
            <v>0.20523553611833292</v>
          </cell>
        </row>
        <row r="6030">
          <cell r="K6030">
            <v>0.21239961948810906</v>
          </cell>
        </row>
        <row r="6031">
          <cell r="K6031">
            <v>0.19874497037140371</v>
          </cell>
        </row>
        <row r="6032">
          <cell r="K6032">
            <v>0.18488844725642525</v>
          </cell>
        </row>
        <row r="6033">
          <cell r="K6033">
            <v>0.19873142676572908</v>
          </cell>
        </row>
        <row r="6034">
          <cell r="K6034">
            <v>0.24046030023895629</v>
          </cell>
        </row>
        <row r="6035">
          <cell r="K6035">
            <v>0.24696101146702307</v>
          </cell>
        </row>
        <row r="6036">
          <cell r="K6036">
            <v>0.25192996970494047</v>
          </cell>
        </row>
        <row r="6037">
          <cell r="K6037">
            <v>0.26064871858908017</v>
          </cell>
        </row>
        <row r="6038">
          <cell r="K6038">
            <v>0.25396467350581159</v>
          </cell>
        </row>
        <row r="6039">
          <cell r="K6039">
            <v>0.25844432172305304</v>
          </cell>
        </row>
        <row r="6040">
          <cell r="K6040">
            <v>0.24976478199306523</v>
          </cell>
        </row>
        <row r="6041">
          <cell r="K6041">
            <v>0.23782622277807017</v>
          </cell>
        </row>
        <row r="6042">
          <cell r="K6042">
            <v>0.19755269140334192</v>
          </cell>
        </row>
        <row r="6043">
          <cell r="K6043">
            <v>0.18259528163768071</v>
          </cell>
        </row>
        <row r="6044">
          <cell r="K6044">
            <v>0.20445572714291912</v>
          </cell>
        </row>
        <row r="6045">
          <cell r="K6045">
            <v>0.20930007289152486</v>
          </cell>
        </row>
        <row r="6046">
          <cell r="K6046">
            <v>0.2060962269245335</v>
          </cell>
        </row>
        <row r="6047">
          <cell r="K6047">
            <v>0.23807740668525393</v>
          </cell>
        </row>
        <row r="6048">
          <cell r="K6048">
            <v>0.25123557288140747</v>
          </cell>
        </row>
        <row r="6049">
          <cell r="K6049">
            <v>0.25777359809830003</v>
          </cell>
        </row>
        <row r="6050">
          <cell r="K6050">
            <v>0.25291342233503855</v>
          </cell>
        </row>
        <row r="6051">
          <cell r="K6051">
            <v>0.22983038370913253</v>
          </cell>
        </row>
        <row r="6052">
          <cell r="K6052">
            <v>0.24451104392398795</v>
          </cell>
        </row>
        <row r="6053">
          <cell r="K6053">
            <v>0.24449476701407882</v>
          </cell>
        </row>
        <row r="6054">
          <cell r="K6054">
            <v>0.28116380535280078</v>
          </cell>
        </row>
        <row r="6055">
          <cell r="K6055">
            <v>0.17789317609513472</v>
          </cell>
        </row>
        <row r="6056">
          <cell r="K6056">
            <v>0.21426964348382299</v>
          </cell>
        </row>
        <row r="6057">
          <cell r="K6057">
            <v>0.26451191941245461</v>
          </cell>
        </row>
        <row r="6058">
          <cell r="K6058">
            <v>0.23500010848048669</v>
          </cell>
        </row>
        <row r="6059">
          <cell r="K6059">
            <v>0.10832515252810117</v>
          </cell>
        </row>
        <row r="6060">
          <cell r="K6060">
            <v>0.25022522975224454</v>
          </cell>
        </row>
        <row r="6061">
          <cell r="K6061">
            <v>0.24852905503624959</v>
          </cell>
        </row>
        <row r="6062">
          <cell r="K6062">
            <v>0.25420381370769352</v>
          </cell>
        </row>
        <row r="6063">
          <cell r="K6063">
            <v>0.24704190150381225</v>
          </cell>
        </row>
        <row r="6064">
          <cell r="K6064">
            <v>0.19449284195574215</v>
          </cell>
        </row>
        <row r="6065">
          <cell r="K6065">
            <v>0.28040583004253322</v>
          </cell>
        </row>
        <row r="6066">
          <cell r="K6066">
            <v>0.26827384716853686</v>
          </cell>
        </row>
        <row r="6067">
          <cell r="K6067">
            <v>0.25682748083318774</v>
          </cell>
        </row>
        <row r="6068">
          <cell r="K6068">
            <v>0.18467837487432151</v>
          </cell>
        </row>
        <row r="6069">
          <cell r="K6069">
            <v>0.18501033889145022</v>
          </cell>
        </row>
        <row r="6070">
          <cell r="K6070">
            <v>0.19401608844745813</v>
          </cell>
        </row>
        <row r="6071">
          <cell r="K6071">
            <v>0.19745481587986163</v>
          </cell>
        </row>
        <row r="6072">
          <cell r="K6072">
            <v>0.23884038190690859</v>
          </cell>
        </row>
        <row r="6073">
          <cell r="K6073">
            <v>0.23230078877925994</v>
          </cell>
        </row>
        <row r="6074">
          <cell r="K6074">
            <v>0.25617065112194043</v>
          </cell>
        </row>
        <row r="6075">
          <cell r="K6075">
            <v>0.26415177102471166</v>
          </cell>
        </row>
        <row r="6076">
          <cell r="K6076">
            <v>0.24737678907408808</v>
          </cell>
        </row>
        <row r="6077">
          <cell r="K6077">
            <v>0.26570178015065526</v>
          </cell>
        </row>
        <row r="6078">
          <cell r="K6078">
            <v>0.24432430499423285</v>
          </cell>
        </row>
        <row r="6079">
          <cell r="K6079">
            <v>0.25057476111170557</v>
          </cell>
        </row>
        <row r="6080">
          <cell r="K6080">
            <v>0.23939915374340631</v>
          </cell>
        </row>
        <row r="6081">
          <cell r="K6081">
            <v>0.20984228791436682</v>
          </cell>
        </row>
        <row r="6082">
          <cell r="K6082">
            <v>0.20257520599104897</v>
          </cell>
        </row>
        <row r="6083">
          <cell r="K6083">
            <v>0.21930749326067941</v>
          </cell>
        </row>
        <row r="6084">
          <cell r="K6084">
            <v>0.1894584644319546</v>
          </cell>
        </row>
        <row r="6085">
          <cell r="K6085">
            <v>0.17881654840195024</v>
          </cell>
        </row>
        <row r="6086">
          <cell r="K6086">
            <v>0.23566619742324421</v>
          </cell>
        </row>
        <row r="6087">
          <cell r="K6087">
            <v>0.24846936139594619</v>
          </cell>
        </row>
        <row r="6088">
          <cell r="K6088">
            <v>0.25770595809354935</v>
          </cell>
        </row>
        <row r="6089">
          <cell r="K6089">
            <v>0.25815848308726019</v>
          </cell>
        </row>
        <row r="6090">
          <cell r="K6090">
            <v>0.25759164138566787</v>
          </cell>
        </row>
        <row r="6091">
          <cell r="K6091">
            <v>0.26289735783049933</v>
          </cell>
        </row>
        <row r="6092">
          <cell r="K6092">
            <v>0.24963611606480368</v>
          </cell>
        </row>
        <row r="6093">
          <cell r="K6093">
            <v>0.22987488471902917</v>
          </cell>
        </row>
        <row r="6094">
          <cell r="K6094">
            <v>0.21198909145569467</v>
          </cell>
        </row>
        <row r="6095">
          <cell r="K6095">
            <v>0.19104996873861324</v>
          </cell>
        </row>
        <row r="6096">
          <cell r="K6096">
            <v>0.18731330638940141</v>
          </cell>
        </row>
        <row r="6097">
          <cell r="K6097">
            <v>0.20474532740697157</v>
          </cell>
        </row>
        <row r="6098">
          <cell r="K6098">
            <v>0.20490230600931916</v>
          </cell>
        </row>
        <row r="6099">
          <cell r="K6099">
            <v>0.24204486485336285</v>
          </cell>
        </row>
        <row r="6100">
          <cell r="K6100">
            <v>0.26185309955256858</v>
          </cell>
        </row>
        <row r="6101">
          <cell r="K6101">
            <v>0.26724473755149625</v>
          </cell>
        </row>
        <row r="6102">
          <cell r="K6102">
            <v>0.22885729804257227</v>
          </cell>
        </row>
        <row r="6103">
          <cell r="K6103">
            <v>0.23521607105647435</v>
          </cell>
        </row>
        <row r="6104">
          <cell r="K6104">
            <v>0.24871135957575585</v>
          </cell>
        </row>
        <row r="6105">
          <cell r="K6105">
            <v>0.24006078801558697</v>
          </cell>
        </row>
        <row r="6106">
          <cell r="K6106">
            <v>0.27601178135218274</v>
          </cell>
        </row>
        <row r="6107">
          <cell r="K6107">
            <v>0.17100804227489955</v>
          </cell>
        </row>
        <row r="6108">
          <cell r="K6108">
            <v>0.20598097368167628</v>
          </cell>
        </row>
        <row r="6109">
          <cell r="K6109">
            <v>0.24097139116727354</v>
          </cell>
        </row>
        <row r="6110">
          <cell r="K6110">
            <v>0.25996095394207241</v>
          </cell>
        </row>
        <row r="6111">
          <cell r="K6111">
            <v>0.12207863893407812</v>
          </cell>
        </row>
        <row r="6112">
          <cell r="K6112">
            <v>0.24631225454975528</v>
          </cell>
        </row>
        <row r="6113">
          <cell r="K6113">
            <v>0.25364599150487321</v>
          </cell>
        </row>
        <row r="6114">
          <cell r="K6114">
            <v>0.25140378267360119</v>
          </cell>
        </row>
        <row r="6115">
          <cell r="K6115">
            <v>0.24863797127177026</v>
          </cell>
        </row>
        <row r="6116">
          <cell r="K6116">
            <v>0.23066885166210407</v>
          </cell>
        </row>
        <row r="6117">
          <cell r="K6117">
            <v>0.2722049451881437</v>
          </cell>
        </row>
        <row r="6118">
          <cell r="K6118">
            <v>0.2516798881907848</v>
          </cell>
        </row>
        <row r="6119">
          <cell r="K6119">
            <v>0.24544631495896738</v>
          </cell>
        </row>
        <row r="6120">
          <cell r="K6120">
            <v>0.19404784278261891</v>
          </cell>
        </row>
        <row r="6121">
          <cell r="K6121">
            <v>0.20144354450563665</v>
          </cell>
        </row>
        <row r="6122">
          <cell r="K6122">
            <v>0.20173968435166117</v>
          </cell>
        </row>
        <row r="6123">
          <cell r="K6123">
            <v>0.24837329409819342</v>
          </cell>
        </row>
        <row r="6124">
          <cell r="K6124">
            <v>0.15439563426188993</v>
          </cell>
        </row>
        <row r="6125">
          <cell r="K6125">
            <v>0.25091379313320056</v>
          </cell>
        </row>
        <row r="6126">
          <cell r="K6126">
            <v>0.25621984415619931</v>
          </cell>
        </row>
        <row r="6127">
          <cell r="K6127">
            <v>0.24608498986708965</v>
          </cell>
        </row>
        <row r="6128">
          <cell r="K6128">
            <v>0.24678137284351037</v>
          </cell>
        </row>
        <row r="6129">
          <cell r="K6129">
            <v>0.2718726196157033</v>
          </cell>
        </row>
        <row r="6130">
          <cell r="K6130">
            <v>0.24573110068171317</v>
          </cell>
        </row>
        <row r="6131">
          <cell r="K6131">
            <v>0.24422591459281659</v>
          </cell>
        </row>
        <row r="6132">
          <cell r="K6132">
            <v>0.23817036510976697</v>
          </cell>
        </row>
        <row r="6133">
          <cell r="K6133">
            <v>0.20252682079303103</v>
          </cell>
        </row>
        <row r="6134">
          <cell r="K6134">
            <v>0.20208909829165661</v>
          </cell>
        </row>
        <row r="6135">
          <cell r="K6135">
            <v>0.21741060226274589</v>
          </cell>
        </row>
        <row r="6136">
          <cell r="K6136">
            <v>0.18808236261843989</v>
          </cell>
        </row>
        <row r="6137">
          <cell r="K6137">
            <v>0.18989111603412651</v>
          </cell>
        </row>
        <row r="6138">
          <cell r="K6138">
            <v>0.24173363706313114</v>
          </cell>
        </row>
        <row r="6139">
          <cell r="K6139">
            <v>0.2579724983210957</v>
          </cell>
        </row>
        <row r="6140">
          <cell r="K6140">
            <v>0.2576369329935948</v>
          </cell>
        </row>
        <row r="6141">
          <cell r="K6141">
            <v>0.24265693162217827</v>
          </cell>
        </row>
        <row r="6142">
          <cell r="K6142">
            <v>0.26087354257872186</v>
          </cell>
        </row>
        <row r="6143">
          <cell r="K6143">
            <v>0.25506275765992747</v>
          </cell>
        </row>
        <row r="6144">
          <cell r="K6144">
            <v>0.25529389635986982</v>
          </cell>
        </row>
        <row r="6145">
          <cell r="K6145">
            <v>0.22876980340148076</v>
          </cell>
        </row>
        <row r="6146">
          <cell r="K6146">
            <v>0.20386405149718989</v>
          </cell>
        </row>
        <row r="6147">
          <cell r="K6147">
            <v>0.19815672478761931</v>
          </cell>
        </row>
        <row r="6148">
          <cell r="K6148">
            <v>0.19927835645984138</v>
          </cell>
        </row>
        <row r="6149">
          <cell r="K6149">
            <v>0.19927920180605777</v>
          </cell>
        </row>
        <row r="6150">
          <cell r="K6150">
            <v>0.19942166544929188</v>
          </cell>
        </row>
        <row r="6151">
          <cell r="K6151">
            <v>0.24796439395051059</v>
          </cell>
        </row>
        <row r="6152">
          <cell r="K6152">
            <v>0.25302116116856205</v>
          </cell>
        </row>
        <row r="6153">
          <cell r="K6153">
            <v>0.25148617094756814</v>
          </cell>
        </row>
        <row r="6154">
          <cell r="K6154">
            <v>0.24752827393335913</v>
          </cell>
        </row>
        <row r="6155">
          <cell r="K6155">
            <v>0.22535943551969834</v>
          </cell>
        </row>
        <row r="6156">
          <cell r="K6156">
            <v>0.24821545360021827</v>
          </cell>
        </row>
        <row r="6157">
          <cell r="K6157">
            <v>0.25098482146926765</v>
          </cell>
        </row>
        <row r="6158">
          <cell r="K6158">
            <v>0.27544028941081589</v>
          </cell>
        </row>
        <row r="6159">
          <cell r="K6159">
            <v>0.16456028250483604</v>
          </cell>
        </row>
        <row r="6160">
          <cell r="K6160">
            <v>0.18963608841918617</v>
          </cell>
        </row>
        <row r="6161">
          <cell r="K6161">
            <v>0.23141400187561678</v>
          </cell>
        </row>
        <row r="6162">
          <cell r="K6162">
            <v>0.30210539559567912</v>
          </cell>
        </row>
        <row r="6163">
          <cell r="K6163">
            <v>0.11228423160468202</v>
          </cell>
        </row>
        <row r="6164">
          <cell r="K6164">
            <v>0.26899899189152687</v>
          </cell>
        </row>
        <row r="6165">
          <cell r="K6165">
            <v>0.26162989532069036</v>
          </cell>
        </row>
        <row r="6166">
          <cell r="K6166">
            <v>0.26222576567058187</v>
          </cell>
        </row>
        <row r="6167">
          <cell r="K6167">
            <v>0.20714534711720087</v>
          </cell>
        </row>
        <row r="6168">
          <cell r="K6168">
            <v>0.21013488594792715</v>
          </cell>
        </row>
        <row r="6169">
          <cell r="K6169">
            <v>0.22591880457278207</v>
          </cell>
        </row>
        <row r="6170">
          <cell r="K6170">
            <v>0.2905772247984591</v>
          </cell>
        </row>
        <row r="6171">
          <cell r="K6171">
            <v>0.27336908468083126</v>
          </cell>
        </row>
        <row r="6172">
          <cell r="K6172">
            <v>0.20225210804933927</v>
          </cell>
        </row>
        <row r="6173">
          <cell r="K6173">
            <v>0.19742073996463361</v>
          </cell>
        </row>
        <row r="6174">
          <cell r="K6174">
            <v>0.19912762754511371</v>
          </cell>
        </row>
        <row r="6175">
          <cell r="K6175">
            <v>0.20106057250923379</v>
          </cell>
        </row>
        <row r="6176">
          <cell r="K6176">
            <v>0.20013895193167963</v>
          </cell>
        </row>
        <row r="6177">
          <cell r="K6177">
            <v>0.26602432963270689</v>
          </cell>
        </row>
        <row r="6178">
          <cell r="K6178">
            <v>0.31671580642966024</v>
          </cell>
        </row>
        <row r="6179">
          <cell r="K6179">
            <v>0.20152091636573874</v>
          </cell>
        </row>
        <row r="6180">
          <cell r="K6180">
            <v>0.21573894757189407</v>
          </cell>
        </row>
        <row r="6181">
          <cell r="K6181">
            <v>0.24536414584820626</v>
          </cell>
        </row>
        <row r="6182">
          <cell r="K6182">
            <v>0.27058517674202559</v>
          </cell>
        </row>
        <row r="6183">
          <cell r="K6183">
            <v>0.24227700822956877</v>
          </cell>
        </row>
        <row r="6184">
          <cell r="K6184">
            <v>0.24177366918019924</v>
          </cell>
        </row>
        <row r="6185">
          <cell r="K6185">
            <v>0.20491036941586915</v>
          </cell>
        </row>
        <row r="6186">
          <cell r="K6186">
            <v>0.19968944290095431</v>
          </cell>
        </row>
        <row r="6187">
          <cell r="K6187">
            <v>0.21368573789827491</v>
          </cell>
        </row>
        <row r="6188">
          <cell r="K6188">
            <v>0.19061399870249668</v>
          </cell>
        </row>
        <row r="6189">
          <cell r="K6189">
            <v>0.19110045108240506</v>
          </cell>
        </row>
        <row r="6190">
          <cell r="K6190">
            <v>0.24662131327929118</v>
          </cell>
        </row>
        <row r="6191">
          <cell r="K6191">
            <v>0.2468430371112115</v>
          </cell>
        </row>
        <row r="6192">
          <cell r="K6192">
            <v>0.24878911065287537</v>
          </cell>
        </row>
        <row r="6193">
          <cell r="K6193">
            <v>0.25774653895662197</v>
          </cell>
        </row>
        <row r="6194">
          <cell r="K6194">
            <v>0.21249109827726628</v>
          </cell>
        </row>
        <row r="6195">
          <cell r="K6195">
            <v>0.2624921847721175</v>
          </cell>
        </row>
        <row r="6196">
          <cell r="K6196">
            <v>0.26180680484847307</v>
          </cell>
        </row>
        <row r="6197">
          <cell r="K6197">
            <v>0.26320991210214301</v>
          </cell>
        </row>
        <row r="6198">
          <cell r="K6198">
            <v>0.20022067067525803</v>
          </cell>
        </row>
        <row r="6199">
          <cell r="K6199">
            <v>0.19340885904371002</v>
          </cell>
        </row>
        <row r="6200">
          <cell r="K6200">
            <v>0.20187327865649829</v>
          </cell>
        </row>
        <row r="6201">
          <cell r="K6201">
            <v>0.19816737335108162</v>
          </cell>
        </row>
        <row r="6202">
          <cell r="K6202">
            <v>0.20632981827345201</v>
          </cell>
        </row>
        <row r="6203">
          <cell r="K6203">
            <v>0.2627646652818354</v>
          </cell>
        </row>
        <row r="6204">
          <cell r="K6204">
            <v>0.31733544746453479</v>
          </cell>
        </row>
        <row r="6205">
          <cell r="K6205">
            <v>0.20576626600097855</v>
          </cell>
        </row>
        <row r="6206">
          <cell r="K6206">
            <v>0.21413362125265134</v>
          </cell>
        </row>
        <row r="6207">
          <cell r="K6207">
            <v>0.27903879066167547</v>
          </cell>
        </row>
        <row r="6208">
          <cell r="K6208">
            <v>0.24644345466928844</v>
          </cell>
        </row>
        <row r="6209">
          <cell r="K6209">
            <v>0.24084901866465605</v>
          </cell>
        </row>
        <row r="6210">
          <cell r="K6210">
            <v>0.23366873600438018</v>
          </cell>
        </row>
        <row r="6211">
          <cell r="K6211">
            <v>0.20523553611833292</v>
          </cell>
        </row>
        <row r="6212">
          <cell r="K6212">
            <v>0.21239961948810906</v>
          </cell>
        </row>
        <row r="6213">
          <cell r="K6213">
            <v>0.19874497037140371</v>
          </cell>
        </row>
        <row r="6214">
          <cell r="K6214">
            <v>0.18488844725642525</v>
          </cell>
        </row>
        <row r="6215">
          <cell r="K6215">
            <v>0.19873142676572908</v>
          </cell>
        </row>
        <row r="6216">
          <cell r="K6216">
            <v>0.24046030023895629</v>
          </cell>
        </row>
        <row r="6217">
          <cell r="K6217">
            <v>0.24696101146702307</v>
          </cell>
        </row>
        <row r="6218">
          <cell r="K6218">
            <v>0.25192996970494047</v>
          </cell>
        </row>
        <row r="6219">
          <cell r="K6219">
            <v>0.26064871858908017</v>
          </cell>
        </row>
        <row r="6220">
          <cell r="K6220">
            <v>0.25396467350581159</v>
          </cell>
        </row>
        <row r="6221">
          <cell r="K6221">
            <v>0.25844432172305304</v>
          </cell>
        </row>
        <row r="6222">
          <cell r="K6222">
            <v>0.24976478199306523</v>
          </cell>
        </row>
        <row r="6223">
          <cell r="K6223">
            <v>0.23782622277807017</v>
          </cell>
        </row>
        <row r="6224">
          <cell r="K6224">
            <v>0.19755269140334192</v>
          </cell>
        </row>
        <row r="6225">
          <cell r="K6225">
            <v>0.18259528163768071</v>
          </cell>
        </row>
        <row r="6226">
          <cell r="K6226">
            <v>0.20445572714291912</v>
          </cell>
        </row>
        <row r="6227">
          <cell r="K6227">
            <v>0.20930007289152486</v>
          </cell>
        </row>
        <row r="6228">
          <cell r="K6228">
            <v>0.2060962269245335</v>
          </cell>
        </row>
        <row r="6229">
          <cell r="K6229">
            <v>0.23807740668525393</v>
          </cell>
        </row>
        <row r="6230">
          <cell r="K6230">
            <v>0.25123557288140747</v>
          </cell>
        </row>
        <row r="6231">
          <cell r="K6231">
            <v>0.25777359809830003</v>
          </cell>
        </row>
        <row r="6232">
          <cell r="K6232">
            <v>0.25291342233503855</v>
          </cell>
        </row>
        <row r="6233">
          <cell r="K6233">
            <v>0.22983038370913253</v>
          </cell>
        </row>
        <row r="6234">
          <cell r="K6234">
            <v>0.24451104392398795</v>
          </cell>
        </row>
        <row r="6235">
          <cell r="K6235">
            <v>0.24449476701407882</v>
          </cell>
        </row>
        <row r="6236">
          <cell r="K6236">
            <v>0.28116380535280078</v>
          </cell>
        </row>
        <row r="6237">
          <cell r="K6237">
            <v>0.17789317609513472</v>
          </cell>
        </row>
        <row r="6238">
          <cell r="K6238">
            <v>0.21426964348382299</v>
          </cell>
        </row>
        <row r="6239">
          <cell r="K6239">
            <v>0.26451191941245461</v>
          </cell>
        </row>
        <row r="6240">
          <cell r="K6240">
            <v>0.23500010848048669</v>
          </cell>
        </row>
        <row r="6241">
          <cell r="K6241">
            <v>0.10832515252810117</v>
          </cell>
        </row>
        <row r="6242">
          <cell r="K6242">
            <v>0.25022522975224454</v>
          </cell>
        </row>
        <row r="6243">
          <cell r="K6243">
            <v>0.24852905503624959</v>
          </cell>
        </row>
        <row r="6244">
          <cell r="K6244">
            <v>0.25420381370769352</v>
          </cell>
        </row>
        <row r="6245">
          <cell r="K6245">
            <v>0.24704190150381225</v>
          </cell>
        </row>
        <row r="6246">
          <cell r="K6246">
            <v>0.19449284195574215</v>
          </cell>
        </row>
        <row r="6247">
          <cell r="K6247">
            <v>0.28040583004253322</v>
          </cell>
        </row>
        <row r="6248">
          <cell r="K6248">
            <v>0.26827384716853686</v>
          </cell>
        </row>
        <row r="6249">
          <cell r="K6249">
            <v>0.25682748083318774</v>
          </cell>
        </row>
        <row r="6250">
          <cell r="K6250">
            <v>0.18467837487432151</v>
          </cell>
        </row>
        <row r="6251">
          <cell r="K6251">
            <v>0.18501033889145022</v>
          </cell>
        </row>
        <row r="6252">
          <cell r="K6252">
            <v>0.19401608844745813</v>
          </cell>
        </row>
        <row r="6253">
          <cell r="K6253">
            <v>0.19745481587986163</v>
          </cell>
        </row>
        <row r="6254">
          <cell r="K6254">
            <v>0.23884038190690859</v>
          </cell>
        </row>
        <row r="6255">
          <cell r="K6255">
            <v>0.23230078877925994</v>
          </cell>
        </row>
        <row r="6256">
          <cell r="K6256">
            <v>0.25617065112194043</v>
          </cell>
        </row>
        <row r="6257">
          <cell r="K6257">
            <v>0.26415177102471166</v>
          </cell>
        </row>
        <row r="6258">
          <cell r="K6258">
            <v>0.24737678907408808</v>
          </cell>
        </row>
        <row r="6259">
          <cell r="K6259">
            <v>0.26570178015065526</v>
          </cell>
        </row>
        <row r="6260">
          <cell r="K6260">
            <v>0.24432430499423285</v>
          </cell>
        </row>
        <row r="6261">
          <cell r="K6261">
            <v>0.25057476111170557</v>
          </cell>
        </row>
        <row r="6262">
          <cell r="K6262">
            <v>0.23939915374340631</v>
          </cell>
        </row>
        <row r="6263">
          <cell r="K6263">
            <v>0.20984228791436682</v>
          </cell>
        </row>
        <row r="6264">
          <cell r="K6264">
            <v>0.20257520599104897</v>
          </cell>
        </row>
        <row r="6265">
          <cell r="K6265">
            <v>0.21930749326067941</v>
          </cell>
        </row>
        <row r="6266">
          <cell r="K6266">
            <v>0.1894584644319546</v>
          </cell>
        </row>
        <row r="6267">
          <cell r="K6267">
            <v>0.17881654840195024</v>
          </cell>
        </row>
        <row r="6268">
          <cell r="K6268">
            <v>0.23566619742324421</v>
          </cell>
        </row>
        <row r="6269">
          <cell r="K6269">
            <v>0.24846936139594619</v>
          </cell>
        </row>
        <row r="6270">
          <cell r="K6270">
            <v>0.25770595809354935</v>
          </cell>
        </row>
        <row r="6271">
          <cell r="K6271">
            <v>0.25815848308726019</v>
          </cell>
        </row>
        <row r="6272">
          <cell r="K6272">
            <v>0.25759164138566787</v>
          </cell>
        </row>
        <row r="6273">
          <cell r="K6273">
            <v>0.26289735783049933</v>
          </cell>
        </row>
        <row r="6274">
          <cell r="K6274">
            <v>0.24963611606480368</v>
          </cell>
        </row>
        <row r="6275">
          <cell r="K6275">
            <v>0.22987488471902917</v>
          </cell>
        </row>
        <row r="6276">
          <cell r="K6276">
            <v>0.21198909145569467</v>
          </cell>
        </row>
        <row r="6277">
          <cell r="K6277">
            <v>0.19104996873861324</v>
          </cell>
        </row>
        <row r="6278">
          <cell r="K6278">
            <v>0.18731330638940141</v>
          </cell>
        </row>
        <row r="6279">
          <cell r="K6279">
            <v>0.20474532740697157</v>
          </cell>
        </row>
        <row r="6280">
          <cell r="K6280">
            <v>0.20490230600931916</v>
          </cell>
        </row>
        <row r="6281">
          <cell r="K6281">
            <v>0.24204486485336285</v>
          </cell>
        </row>
        <row r="6282">
          <cell r="K6282">
            <v>0.26185309955256858</v>
          </cell>
        </row>
        <row r="6283">
          <cell r="K6283">
            <v>0.26724473755149625</v>
          </cell>
        </row>
        <row r="6284">
          <cell r="K6284">
            <v>0.22885729804257227</v>
          </cell>
        </row>
        <row r="6285">
          <cell r="K6285">
            <v>0.23521607105647435</v>
          </cell>
        </row>
        <row r="6286">
          <cell r="K6286">
            <v>0.24871135957575585</v>
          </cell>
        </row>
        <row r="6287">
          <cell r="K6287">
            <v>0.24006078801558697</v>
          </cell>
        </row>
        <row r="6288">
          <cell r="K6288">
            <v>0.27601178135218274</v>
          </cell>
        </row>
        <row r="6289">
          <cell r="K6289">
            <v>0.17100804227489955</v>
          </cell>
        </row>
        <row r="6290">
          <cell r="K6290">
            <v>0.20598097368167628</v>
          </cell>
        </row>
        <row r="6291">
          <cell r="K6291">
            <v>0.24097139116727354</v>
          </cell>
        </row>
        <row r="6292">
          <cell r="K6292">
            <v>0.25996095394207241</v>
          </cell>
        </row>
        <row r="6293">
          <cell r="K6293">
            <v>0.12207863893407812</v>
          </cell>
        </row>
        <row r="6294">
          <cell r="K6294">
            <v>0.24631225454975528</v>
          </cell>
        </row>
        <row r="6295">
          <cell r="K6295">
            <v>0.25364599150487321</v>
          </cell>
        </row>
        <row r="6296">
          <cell r="K6296">
            <v>0.25140378267360119</v>
          </cell>
        </row>
        <row r="6297">
          <cell r="K6297">
            <v>0.24863797127177026</v>
          </cell>
        </row>
        <row r="6298">
          <cell r="K6298">
            <v>0.23066885166210407</v>
          </cell>
        </row>
        <row r="6299">
          <cell r="K6299">
            <v>0.2722049451881437</v>
          </cell>
        </row>
        <row r="6300">
          <cell r="K6300">
            <v>0.2516798881907848</v>
          </cell>
        </row>
        <row r="6301">
          <cell r="K6301">
            <v>0.24544631495896738</v>
          </cell>
        </row>
        <row r="6302">
          <cell r="K6302">
            <v>0.19404784278261891</v>
          </cell>
        </row>
        <row r="6303">
          <cell r="K6303">
            <v>0.20144354450563665</v>
          </cell>
        </row>
        <row r="6304">
          <cell r="K6304">
            <v>0.20173968435166117</v>
          </cell>
        </row>
        <row r="6305">
          <cell r="K6305">
            <v>0.24837329409819342</v>
          </cell>
        </row>
        <row r="6306">
          <cell r="K6306">
            <v>0.15439563426188993</v>
          </cell>
        </row>
        <row r="6307">
          <cell r="K6307">
            <v>0.25091379313320056</v>
          </cell>
        </row>
        <row r="6308">
          <cell r="K6308">
            <v>0.25621984415619931</v>
          </cell>
        </row>
        <row r="6309">
          <cell r="K6309">
            <v>0.24608498986708965</v>
          </cell>
        </row>
        <row r="6310">
          <cell r="K6310">
            <v>0.24678137284351037</v>
          </cell>
        </row>
        <row r="6311">
          <cell r="K6311">
            <v>0.2718726196157033</v>
          </cell>
        </row>
        <row r="6312">
          <cell r="K6312">
            <v>0.24573110068171317</v>
          </cell>
        </row>
        <row r="6313">
          <cell r="K6313">
            <v>0.24422591459281659</v>
          </cell>
        </row>
        <row r="6314">
          <cell r="K6314">
            <v>0.23817036510976697</v>
          </cell>
        </row>
        <row r="6315">
          <cell r="K6315">
            <v>0.20252682079303103</v>
          </cell>
        </row>
        <row r="6316">
          <cell r="K6316">
            <v>0.20208909829165661</v>
          </cell>
        </row>
        <row r="6317">
          <cell r="K6317">
            <v>0.21741060226274589</v>
          </cell>
        </row>
        <row r="6318">
          <cell r="K6318">
            <v>0.18808236261843989</v>
          </cell>
        </row>
        <row r="6319">
          <cell r="K6319">
            <v>0.18989111603412651</v>
          </cell>
        </row>
        <row r="6320">
          <cell r="K6320">
            <v>0.24173363706313114</v>
          </cell>
        </row>
        <row r="6321">
          <cell r="K6321">
            <v>0.2579724983210957</v>
          </cell>
        </row>
        <row r="6322">
          <cell r="K6322">
            <v>0.2576369329935948</v>
          </cell>
        </row>
        <row r="6323">
          <cell r="K6323">
            <v>0.24265693162217827</v>
          </cell>
        </row>
        <row r="6324">
          <cell r="K6324">
            <v>0.26087354257872186</v>
          </cell>
        </row>
        <row r="6325">
          <cell r="K6325">
            <v>0.25506275765992747</v>
          </cell>
        </row>
        <row r="6326">
          <cell r="K6326">
            <v>0.25529389635986982</v>
          </cell>
        </row>
        <row r="6327">
          <cell r="K6327">
            <v>0.22876980340148076</v>
          </cell>
        </row>
        <row r="6328">
          <cell r="K6328">
            <v>0.20386405149718989</v>
          </cell>
        </row>
        <row r="6329">
          <cell r="K6329">
            <v>0.19815672478761931</v>
          </cell>
        </row>
        <row r="6330">
          <cell r="K6330">
            <v>0.19927835645984138</v>
          </cell>
        </row>
        <row r="6331">
          <cell r="K6331">
            <v>0.19927920180605777</v>
          </cell>
        </row>
        <row r="6332">
          <cell r="K6332">
            <v>0.19942166544929188</v>
          </cell>
        </row>
        <row r="6333">
          <cell r="K6333">
            <v>0.24796439395051059</v>
          </cell>
        </row>
        <row r="6334">
          <cell r="K6334">
            <v>0.25302116116856205</v>
          </cell>
        </row>
        <row r="6335">
          <cell r="K6335">
            <v>0.25148617094756814</v>
          </cell>
        </row>
        <row r="6336">
          <cell r="K6336">
            <v>0.24752827393335913</v>
          </cell>
        </row>
        <row r="6337">
          <cell r="K6337">
            <v>0.22535943551969834</v>
          </cell>
        </row>
        <row r="6338">
          <cell r="K6338">
            <v>0.24821545360021827</v>
          </cell>
        </row>
        <row r="6339">
          <cell r="K6339">
            <v>0.25098482146926765</v>
          </cell>
        </row>
        <row r="6340">
          <cell r="K6340">
            <v>0.27544028941081589</v>
          </cell>
        </row>
        <row r="6341">
          <cell r="K6341">
            <v>0.16456028250483604</v>
          </cell>
        </row>
        <row r="6342">
          <cell r="K6342">
            <v>0.18963608841918617</v>
          </cell>
        </row>
        <row r="6343">
          <cell r="K6343">
            <v>0.23141400187561678</v>
          </cell>
        </row>
        <row r="6344">
          <cell r="K6344">
            <v>0.30210539559567912</v>
          </cell>
        </row>
        <row r="6345">
          <cell r="K6345">
            <v>0.11228423160468202</v>
          </cell>
        </row>
        <row r="6346">
          <cell r="K6346">
            <v>0.26899899189152687</v>
          </cell>
        </row>
        <row r="6347">
          <cell r="K6347">
            <v>0.26162989532069036</v>
          </cell>
        </row>
        <row r="6348">
          <cell r="K6348">
            <v>0.26222576567058187</v>
          </cell>
        </row>
        <row r="6349">
          <cell r="K6349">
            <v>0.20714534711720087</v>
          </cell>
        </row>
        <row r="6350">
          <cell r="K6350">
            <v>0.21013488594792715</v>
          </cell>
        </row>
        <row r="6351">
          <cell r="K6351">
            <v>0.22591880457278207</v>
          </cell>
        </row>
        <row r="6352">
          <cell r="K6352">
            <v>0.2905772247984591</v>
          </cell>
        </row>
        <row r="6353">
          <cell r="K6353">
            <v>0.27336908468083126</v>
          </cell>
        </row>
        <row r="6354">
          <cell r="K6354">
            <v>0.20225210804933927</v>
          </cell>
        </row>
        <row r="6355">
          <cell r="K6355">
            <v>0.19742073996463361</v>
          </cell>
        </row>
        <row r="6356">
          <cell r="K6356">
            <v>0.19912762754511371</v>
          </cell>
        </row>
        <row r="6357">
          <cell r="K6357">
            <v>0.20106057250923379</v>
          </cell>
        </row>
        <row r="6358">
          <cell r="K6358">
            <v>0.20013895193167963</v>
          </cell>
        </row>
        <row r="6359">
          <cell r="K6359">
            <v>0.26602432963270689</v>
          </cell>
        </row>
        <row r="6360">
          <cell r="K6360">
            <v>0.31671580642966024</v>
          </cell>
        </row>
        <row r="6361">
          <cell r="K6361">
            <v>0.20152091636573874</v>
          </cell>
        </row>
        <row r="6362">
          <cell r="K6362">
            <v>0.21573894757189407</v>
          </cell>
        </row>
        <row r="6363">
          <cell r="K6363">
            <v>0.24536414584820626</v>
          </cell>
        </row>
        <row r="6364">
          <cell r="K6364">
            <v>0.27058517674202559</v>
          </cell>
        </row>
        <row r="6365">
          <cell r="K6365">
            <v>0.24227700822956877</v>
          </cell>
        </row>
        <row r="6366">
          <cell r="K6366">
            <v>0.24177366918019924</v>
          </cell>
        </row>
        <row r="6367">
          <cell r="K6367">
            <v>0.20491036941586915</v>
          </cell>
        </row>
        <row r="6368">
          <cell r="K6368">
            <v>0.19968944290095431</v>
          </cell>
        </row>
        <row r="6369">
          <cell r="K6369">
            <v>0.21368573789827491</v>
          </cell>
        </row>
        <row r="6370">
          <cell r="K6370">
            <v>0.19061399870249668</v>
          </cell>
        </row>
        <row r="6371">
          <cell r="K6371">
            <v>0.19110045108240506</v>
          </cell>
        </row>
        <row r="6372">
          <cell r="K6372">
            <v>0.24662131327929118</v>
          </cell>
        </row>
        <row r="6373">
          <cell r="K6373">
            <v>0.2468430371112115</v>
          </cell>
        </row>
        <row r="6374">
          <cell r="K6374">
            <v>0.24878911065287537</v>
          </cell>
        </row>
        <row r="6375">
          <cell r="K6375">
            <v>0.25774653895662197</v>
          </cell>
        </row>
        <row r="6376">
          <cell r="K6376">
            <v>0.21249109827726628</v>
          </cell>
        </row>
        <row r="6377">
          <cell r="K6377">
            <v>0.2624921847721175</v>
          </cell>
        </row>
        <row r="6378">
          <cell r="K6378">
            <v>0.26180680484847307</v>
          </cell>
        </row>
        <row r="6379">
          <cell r="K6379">
            <v>0.26320991210214301</v>
          </cell>
        </row>
        <row r="6380">
          <cell r="K6380">
            <v>0.20022067067525803</v>
          </cell>
        </row>
        <row r="6381">
          <cell r="K6381">
            <v>0.19340885904371002</v>
          </cell>
        </row>
        <row r="6382">
          <cell r="K6382">
            <v>0.20187327865649829</v>
          </cell>
        </row>
        <row r="6383">
          <cell r="K6383">
            <v>0.19816737335108162</v>
          </cell>
        </row>
        <row r="6384">
          <cell r="K6384">
            <v>0.20632981827345201</v>
          </cell>
        </row>
        <row r="6385">
          <cell r="K6385">
            <v>0.2627646652818354</v>
          </cell>
        </row>
        <row r="6386">
          <cell r="K6386">
            <v>0.31733544746453479</v>
          </cell>
        </row>
        <row r="6387">
          <cell r="K6387">
            <v>0.20576626600097855</v>
          </cell>
        </row>
        <row r="6388">
          <cell r="K6388">
            <v>0.21413362125265134</v>
          </cell>
        </row>
        <row r="6389">
          <cell r="K6389">
            <v>0.27903879066167547</v>
          </cell>
        </row>
        <row r="6390">
          <cell r="K6390">
            <v>0.24644345466928844</v>
          </cell>
        </row>
        <row r="6391">
          <cell r="K6391">
            <v>0.24084901866465605</v>
          </cell>
        </row>
        <row r="6392">
          <cell r="K6392">
            <v>0.23366873600438018</v>
          </cell>
        </row>
        <row r="6393">
          <cell r="K6393">
            <v>0.20523553611833292</v>
          </cell>
        </row>
        <row r="6394">
          <cell r="K6394">
            <v>0.21239961948810906</v>
          </cell>
        </row>
        <row r="6395">
          <cell r="K6395">
            <v>0.19874497037140371</v>
          </cell>
        </row>
        <row r="6396">
          <cell r="K6396">
            <v>0.18488844725642525</v>
          </cell>
        </row>
        <row r="6397">
          <cell r="K6397">
            <v>0.19873142676572908</v>
          </cell>
        </row>
        <row r="6398">
          <cell r="K6398">
            <v>0.24046030023895629</v>
          </cell>
        </row>
        <row r="6399">
          <cell r="K6399">
            <v>0.24696101146702307</v>
          </cell>
        </row>
        <row r="6400">
          <cell r="K6400">
            <v>0.25192996970494047</v>
          </cell>
        </row>
        <row r="6401">
          <cell r="K6401">
            <v>0.26064871858908017</v>
          </cell>
        </row>
        <row r="6402">
          <cell r="K6402">
            <v>0.25396467350581159</v>
          </cell>
        </row>
        <row r="6403">
          <cell r="K6403">
            <v>0.25844432172305304</v>
          </cell>
        </row>
        <row r="6404">
          <cell r="K6404">
            <v>0.24976478199306523</v>
          </cell>
        </row>
        <row r="6405">
          <cell r="K6405">
            <v>0.23782622277807017</v>
          </cell>
        </row>
        <row r="6406">
          <cell r="K6406">
            <v>0.19755269140334192</v>
          </cell>
        </row>
        <row r="6407">
          <cell r="K6407">
            <v>0.18259528163768071</v>
          </cell>
        </row>
        <row r="6408">
          <cell r="K6408">
            <v>0.20445572714291912</v>
          </cell>
        </row>
        <row r="6409">
          <cell r="K6409">
            <v>0.20930007289152486</v>
          </cell>
        </row>
        <row r="6410">
          <cell r="K6410">
            <v>0.2060962269245335</v>
          </cell>
        </row>
        <row r="6411">
          <cell r="K6411">
            <v>0.23807740668525393</v>
          </cell>
        </row>
        <row r="6412">
          <cell r="K6412">
            <v>0.25123557288140747</v>
          </cell>
        </row>
        <row r="6413">
          <cell r="K6413">
            <v>0.25777359809830003</v>
          </cell>
        </row>
        <row r="6414">
          <cell r="K6414">
            <v>0.25291342233503855</v>
          </cell>
        </row>
        <row r="6415">
          <cell r="K6415">
            <v>0.22983038370913253</v>
          </cell>
        </row>
        <row r="6416">
          <cell r="K6416">
            <v>0.24451104392398795</v>
          </cell>
        </row>
        <row r="6417">
          <cell r="K6417">
            <v>0.24449476701407882</v>
          </cell>
        </row>
        <row r="6418">
          <cell r="K6418">
            <v>0.28116380535280078</v>
          </cell>
        </row>
        <row r="6419">
          <cell r="K6419">
            <v>0.17789317609513472</v>
          </cell>
        </row>
        <row r="6420">
          <cell r="K6420">
            <v>0.21426964348382299</v>
          </cell>
        </row>
        <row r="6421">
          <cell r="K6421">
            <v>0.26451191941245461</v>
          </cell>
        </row>
        <row r="6422">
          <cell r="K6422">
            <v>0.23500010848048669</v>
          </cell>
        </row>
        <row r="6423">
          <cell r="K6423">
            <v>0.10832515252810117</v>
          </cell>
        </row>
        <row r="6424">
          <cell r="K6424">
            <v>0.25022522975224454</v>
          </cell>
        </row>
        <row r="6425">
          <cell r="K6425">
            <v>0.24852905503624959</v>
          </cell>
        </row>
        <row r="6426">
          <cell r="K6426">
            <v>0.25420381370769352</v>
          </cell>
        </row>
        <row r="6427">
          <cell r="K6427">
            <v>0.24704190150381225</v>
          </cell>
        </row>
        <row r="6428">
          <cell r="K6428">
            <v>0.19449284195574215</v>
          </cell>
        </row>
        <row r="6429">
          <cell r="K6429">
            <v>0.28040583004253322</v>
          </cell>
        </row>
        <row r="6430">
          <cell r="K6430">
            <v>0.26827384716853686</v>
          </cell>
        </row>
        <row r="6431">
          <cell r="K6431">
            <v>0.25682748083318774</v>
          </cell>
        </row>
        <row r="6432">
          <cell r="K6432">
            <v>0.18467837487432151</v>
          </cell>
        </row>
        <row r="6433">
          <cell r="K6433">
            <v>0.18501033889145022</v>
          </cell>
        </row>
        <row r="6434">
          <cell r="K6434">
            <v>0.19401608844745813</v>
          </cell>
        </row>
        <row r="6435">
          <cell r="K6435">
            <v>0.19745481587986163</v>
          </cell>
        </row>
        <row r="6436">
          <cell r="K6436">
            <v>0.23884038190690859</v>
          </cell>
        </row>
        <row r="6437">
          <cell r="K6437">
            <v>0.23230078877925994</v>
          </cell>
        </row>
        <row r="6438">
          <cell r="K6438">
            <v>0.25617065112194043</v>
          </cell>
        </row>
        <row r="6439">
          <cell r="K6439">
            <v>0.26415177102471166</v>
          </cell>
        </row>
        <row r="6440">
          <cell r="K6440">
            <v>0.24737678907408808</v>
          </cell>
        </row>
        <row r="6441">
          <cell r="K6441">
            <v>0.26570178015065526</v>
          </cell>
        </row>
        <row r="6442">
          <cell r="K6442">
            <v>0.24432430499423285</v>
          </cell>
        </row>
        <row r="6443">
          <cell r="K6443">
            <v>0.25057476111170557</v>
          </cell>
        </row>
        <row r="6444">
          <cell r="K6444">
            <v>0.23939915374340631</v>
          </cell>
        </row>
        <row r="6445">
          <cell r="K6445">
            <v>0.20984228791436682</v>
          </cell>
        </row>
        <row r="6446">
          <cell r="K6446">
            <v>0.20257520599104897</v>
          </cell>
        </row>
        <row r="6447">
          <cell r="K6447">
            <v>0.21930749326067941</v>
          </cell>
        </row>
        <row r="6448">
          <cell r="K6448">
            <v>0.1894584644319546</v>
          </cell>
        </row>
        <row r="6449">
          <cell r="K6449">
            <v>0.17881654840195024</v>
          </cell>
        </row>
        <row r="6450">
          <cell r="K6450">
            <v>0.23566619742324421</v>
          </cell>
        </row>
        <row r="6451">
          <cell r="K6451">
            <v>0.24846936139594619</v>
          </cell>
        </row>
        <row r="6452">
          <cell r="K6452">
            <v>0.25770595809354935</v>
          </cell>
        </row>
        <row r="6453">
          <cell r="K6453">
            <v>0.25815848308726019</v>
          </cell>
        </row>
        <row r="6454">
          <cell r="K6454">
            <v>0.25759164138566787</v>
          </cell>
        </row>
        <row r="6455">
          <cell r="K6455">
            <v>0.26289735783049933</v>
          </cell>
        </row>
        <row r="6456">
          <cell r="K6456">
            <v>0.24963611606480368</v>
          </cell>
        </row>
        <row r="6457">
          <cell r="K6457">
            <v>0.22987488471902917</v>
          </cell>
        </row>
        <row r="6458">
          <cell r="K6458">
            <v>0.21198909145569467</v>
          </cell>
        </row>
        <row r="6459">
          <cell r="K6459">
            <v>0.19104996873861324</v>
          </cell>
        </row>
        <row r="6460">
          <cell r="K6460">
            <v>0.18731330638940141</v>
          </cell>
        </row>
        <row r="6461">
          <cell r="K6461">
            <v>0.20474532740697157</v>
          </cell>
        </row>
        <row r="6462">
          <cell r="K6462">
            <v>0.20490230600931916</v>
          </cell>
        </row>
        <row r="6463">
          <cell r="K6463">
            <v>0.24204486485336285</v>
          </cell>
        </row>
        <row r="6464">
          <cell r="K6464">
            <v>0.26185309955256858</v>
          </cell>
        </row>
        <row r="6465">
          <cell r="K6465">
            <v>0.26724473755149625</v>
          </cell>
        </row>
        <row r="6466">
          <cell r="K6466">
            <v>0.22885729804257227</v>
          </cell>
        </row>
        <row r="6467">
          <cell r="K6467">
            <v>0.23521607105647435</v>
          </cell>
        </row>
        <row r="6468">
          <cell r="K6468">
            <v>0.24871135957575585</v>
          </cell>
        </row>
        <row r="6469">
          <cell r="K6469">
            <v>0.24006078801558697</v>
          </cell>
        </row>
        <row r="6470">
          <cell r="K6470">
            <v>0.27601178135218274</v>
          </cell>
        </row>
        <row r="6471">
          <cell r="K6471">
            <v>0.17100804227489955</v>
          </cell>
        </row>
        <row r="6472">
          <cell r="K6472">
            <v>0.20598097368167628</v>
          </cell>
        </row>
        <row r="6473">
          <cell r="K6473">
            <v>0.24097139116727354</v>
          </cell>
        </row>
        <row r="6474">
          <cell r="K6474">
            <v>0.25996095394207241</v>
          </cell>
        </row>
        <row r="6475">
          <cell r="K6475">
            <v>0.12207863893407812</v>
          </cell>
        </row>
        <row r="6476">
          <cell r="K6476">
            <v>0.24631225454975528</v>
          </cell>
        </row>
        <row r="6477">
          <cell r="K6477">
            <v>0.25364599150487321</v>
          </cell>
        </row>
        <row r="6478">
          <cell r="K6478">
            <v>0.25140378267360119</v>
          </cell>
        </row>
        <row r="6479">
          <cell r="K6479">
            <v>0.24863797127177026</v>
          </cell>
        </row>
        <row r="6480">
          <cell r="K6480">
            <v>0.23066885166210407</v>
          </cell>
        </row>
        <row r="6481">
          <cell r="K6481">
            <v>0.2722049451881437</v>
          </cell>
        </row>
        <row r="6482">
          <cell r="K6482">
            <v>0.2516798881907848</v>
          </cell>
        </row>
        <row r="6483">
          <cell r="K6483">
            <v>0.24544631495896738</v>
          </cell>
        </row>
        <row r="6484">
          <cell r="K6484">
            <v>0.19404784278261891</v>
          </cell>
        </row>
        <row r="6485">
          <cell r="K6485">
            <v>0.20144354450563665</v>
          </cell>
        </row>
        <row r="6486">
          <cell r="K6486">
            <v>0.20173968435166117</v>
          </cell>
        </row>
        <row r="6487">
          <cell r="K6487">
            <v>0.24837329409819342</v>
          </cell>
        </row>
        <row r="6488">
          <cell r="K6488">
            <v>0.15439563426188993</v>
          </cell>
        </row>
        <row r="6489">
          <cell r="K6489">
            <v>0.25091379313320056</v>
          </cell>
        </row>
        <row r="6490">
          <cell r="K6490">
            <v>0.25621984415619931</v>
          </cell>
        </row>
        <row r="6491">
          <cell r="K6491">
            <v>0.24608498986708965</v>
          </cell>
        </row>
        <row r="6492">
          <cell r="K6492">
            <v>0.24678137284351037</v>
          </cell>
        </row>
        <row r="6493">
          <cell r="K6493">
            <v>0.2718726196157033</v>
          </cell>
        </row>
        <row r="6494">
          <cell r="K6494">
            <v>0.24573110068171317</v>
          </cell>
        </row>
        <row r="6495">
          <cell r="K6495">
            <v>0.24422591459281659</v>
          </cell>
        </row>
        <row r="6496">
          <cell r="K6496">
            <v>0.23817036510976697</v>
          </cell>
        </row>
        <row r="6497">
          <cell r="K6497">
            <v>0.20252682079303103</v>
          </cell>
        </row>
        <row r="6498">
          <cell r="K6498">
            <v>0.20208909829165661</v>
          </cell>
        </row>
        <row r="6499">
          <cell r="K6499">
            <v>0.21741060226274589</v>
          </cell>
        </row>
        <row r="6500">
          <cell r="K6500">
            <v>0.18808236261843989</v>
          </cell>
        </row>
        <row r="6501">
          <cell r="K6501">
            <v>0.18989111603412651</v>
          </cell>
        </row>
        <row r="6502">
          <cell r="K6502">
            <v>0.24173363706313114</v>
          </cell>
        </row>
        <row r="6503">
          <cell r="K6503">
            <v>0.2579724983210957</v>
          </cell>
        </row>
        <row r="6504">
          <cell r="K6504">
            <v>0.2576369329935948</v>
          </cell>
        </row>
        <row r="6505">
          <cell r="K6505">
            <v>0.24265693162217827</v>
          </cell>
        </row>
        <row r="6506">
          <cell r="K6506">
            <v>0.26087354257872186</v>
          </cell>
        </row>
        <row r="6507">
          <cell r="K6507">
            <v>0.25506275765992747</v>
          </cell>
        </row>
        <row r="6508">
          <cell r="K6508">
            <v>0.25529389635986982</v>
          </cell>
        </row>
        <row r="6509">
          <cell r="K6509">
            <v>0.22876980340148076</v>
          </cell>
        </row>
        <row r="6510">
          <cell r="K6510">
            <v>0.20386405149718989</v>
          </cell>
        </row>
        <row r="6511">
          <cell r="K6511">
            <v>0.19815672478761931</v>
          </cell>
        </row>
        <row r="6512">
          <cell r="K6512">
            <v>0.19927835645984138</v>
          </cell>
        </row>
        <row r="6513">
          <cell r="K6513">
            <v>0.19927920180605777</v>
          </cell>
        </row>
        <row r="6514">
          <cell r="K6514">
            <v>0.19942166544929188</v>
          </cell>
        </row>
        <row r="6515">
          <cell r="K6515">
            <v>0.24796439395051059</v>
          </cell>
        </row>
        <row r="6516">
          <cell r="K6516">
            <v>0.25302116116856205</v>
          </cell>
        </row>
        <row r="6517">
          <cell r="K6517">
            <v>0.25148617094756814</v>
          </cell>
        </row>
        <row r="6518">
          <cell r="K6518">
            <v>0.24752827393335913</v>
          </cell>
        </row>
        <row r="6519">
          <cell r="K6519">
            <v>0.22535943551969834</v>
          </cell>
        </row>
        <row r="6520">
          <cell r="K6520">
            <v>0.24821545360021827</v>
          </cell>
        </row>
        <row r="6521">
          <cell r="K6521">
            <v>0.25098482146926765</v>
          </cell>
        </row>
        <row r="6522">
          <cell r="K6522">
            <v>0.27544028941081589</v>
          </cell>
        </row>
        <row r="6523">
          <cell r="K6523">
            <v>0.16456028250483604</v>
          </cell>
        </row>
        <row r="6524">
          <cell r="K6524">
            <v>0.18963608841918617</v>
          </cell>
        </row>
        <row r="6525">
          <cell r="K6525">
            <v>0.23141400187561678</v>
          </cell>
        </row>
        <row r="6526">
          <cell r="K6526">
            <v>0.30210539559567912</v>
          </cell>
        </row>
        <row r="6527">
          <cell r="K6527">
            <v>0.11228423160468202</v>
          </cell>
        </row>
        <row r="6528">
          <cell r="K6528">
            <v>0.26899899189152687</v>
          </cell>
        </row>
        <row r="6529">
          <cell r="K6529">
            <v>0.26162989532069036</v>
          </cell>
        </row>
        <row r="6530">
          <cell r="K6530">
            <v>0.26222576567058187</v>
          </cell>
        </row>
        <row r="6531">
          <cell r="K6531">
            <v>0.20714534711720087</v>
          </cell>
        </row>
        <row r="6532">
          <cell r="K6532">
            <v>0.21013488594792715</v>
          </cell>
        </row>
        <row r="6533">
          <cell r="K6533">
            <v>0.22591880457278207</v>
          </cell>
        </row>
        <row r="6534">
          <cell r="K6534">
            <v>0.2905772247984591</v>
          </cell>
        </row>
        <row r="6535">
          <cell r="K6535">
            <v>0.27336908468083126</v>
          </cell>
        </row>
        <row r="6536">
          <cell r="K6536">
            <v>0.20225210804933927</v>
          </cell>
        </row>
        <row r="6537">
          <cell r="K6537">
            <v>0.19742073996463361</v>
          </cell>
        </row>
        <row r="6538">
          <cell r="K6538">
            <v>0.19912762754511371</v>
          </cell>
        </row>
        <row r="6539">
          <cell r="K6539">
            <v>0.20106057250923379</v>
          </cell>
        </row>
        <row r="6540">
          <cell r="K6540">
            <v>0.20013895193167963</v>
          </cell>
        </row>
        <row r="6541">
          <cell r="K6541">
            <v>0.26602432963270689</v>
          </cell>
        </row>
        <row r="6542">
          <cell r="K6542">
            <v>0.31671580642966024</v>
          </cell>
        </row>
        <row r="6543">
          <cell r="K6543">
            <v>0.20152091636573874</v>
          </cell>
        </row>
        <row r="6544">
          <cell r="K6544">
            <v>0.21573894757189407</v>
          </cell>
        </row>
        <row r="6545">
          <cell r="K6545">
            <v>0.24536414584820626</v>
          </cell>
        </row>
        <row r="6546">
          <cell r="K6546">
            <v>0.27058517674202559</v>
          </cell>
        </row>
        <row r="6547">
          <cell r="K6547">
            <v>0.24227700822956877</v>
          </cell>
        </row>
        <row r="6548">
          <cell r="K6548">
            <v>0.24177366918019924</v>
          </cell>
        </row>
        <row r="6549">
          <cell r="K6549">
            <v>0.20491036941586915</v>
          </cell>
        </row>
        <row r="6550">
          <cell r="K6550">
            <v>0.19968944290095431</v>
          </cell>
        </row>
        <row r="6551">
          <cell r="K6551">
            <v>0.21368573789827491</v>
          </cell>
        </row>
        <row r="6552">
          <cell r="K6552">
            <v>0.19061399870249668</v>
          </cell>
        </row>
        <row r="6553">
          <cell r="K6553">
            <v>0.19110045108240506</v>
          </cell>
        </row>
        <row r="6554">
          <cell r="K6554">
            <v>0.24662131327929118</v>
          </cell>
        </row>
        <row r="6555">
          <cell r="K6555">
            <v>0.2468430371112115</v>
          </cell>
        </row>
        <row r="6556">
          <cell r="K6556">
            <v>0.24878911065287537</v>
          </cell>
        </row>
        <row r="6557">
          <cell r="K6557">
            <v>0.25774653895662197</v>
          </cell>
        </row>
        <row r="6558">
          <cell r="K6558">
            <v>0.21249109827726628</v>
          </cell>
        </row>
        <row r="6559">
          <cell r="K6559">
            <v>0.2624921847721175</v>
          </cell>
        </row>
        <row r="6560">
          <cell r="K6560">
            <v>0.26180680484847307</v>
          </cell>
        </row>
        <row r="6561">
          <cell r="K6561">
            <v>0.26320991210214301</v>
          </cell>
        </row>
        <row r="6562">
          <cell r="K6562">
            <v>0.20022067067525803</v>
          </cell>
        </row>
        <row r="6563">
          <cell r="K6563">
            <v>0.19340885904371002</v>
          </cell>
        </row>
        <row r="6564">
          <cell r="K6564">
            <v>0.20187327865649829</v>
          </cell>
        </row>
        <row r="6565">
          <cell r="K6565">
            <v>0.19816737335108162</v>
          </cell>
        </row>
        <row r="6566">
          <cell r="K6566">
            <v>0.20632981827345201</v>
          </cell>
        </row>
        <row r="6567">
          <cell r="K6567">
            <v>0.2627646652818354</v>
          </cell>
        </row>
        <row r="6568">
          <cell r="K6568">
            <v>0.31733544746453479</v>
          </cell>
        </row>
        <row r="6569">
          <cell r="K6569">
            <v>0.20576626600097855</v>
          </cell>
        </row>
        <row r="6570">
          <cell r="K6570">
            <v>0.21413362125265134</v>
          </cell>
        </row>
        <row r="6571">
          <cell r="K6571">
            <v>0.27903879066167547</v>
          </cell>
        </row>
        <row r="6572">
          <cell r="K6572">
            <v>0.24644345466928844</v>
          </cell>
        </row>
        <row r="6573">
          <cell r="K6573">
            <v>0.24084901866465605</v>
          </cell>
        </row>
        <row r="6574">
          <cell r="K6574">
            <v>0.23366873600438018</v>
          </cell>
        </row>
        <row r="6575">
          <cell r="K6575">
            <v>0.20523553611833292</v>
          </cell>
        </row>
        <row r="6576">
          <cell r="K6576">
            <v>0.21239961948810906</v>
          </cell>
        </row>
        <row r="6577">
          <cell r="K6577">
            <v>0.19874497037140371</v>
          </cell>
        </row>
        <row r="6578">
          <cell r="K6578">
            <v>0.18488844725642525</v>
          </cell>
        </row>
        <row r="6579">
          <cell r="K6579">
            <v>0.19873142676572908</v>
          </cell>
        </row>
        <row r="6580">
          <cell r="K6580">
            <v>0.24046030023895629</v>
          </cell>
        </row>
        <row r="6581">
          <cell r="K6581">
            <v>0.24696101146702307</v>
          </cell>
        </row>
        <row r="6582">
          <cell r="K6582">
            <v>0.25192996970494047</v>
          </cell>
        </row>
        <row r="6583">
          <cell r="K6583">
            <v>0.26064871858908017</v>
          </cell>
        </row>
        <row r="6584">
          <cell r="K6584">
            <v>0.25396467350581159</v>
          </cell>
        </row>
        <row r="6585">
          <cell r="K6585">
            <v>0.25844432172305304</v>
          </cell>
        </row>
        <row r="6586">
          <cell r="K6586">
            <v>0.24976478199306523</v>
          </cell>
        </row>
        <row r="6587">
          <cell r="K6587">
            <v>0.23782622277807017</v>
          </cell>
        </row>
        <row r="6588">
          <cell r="K6588">
            <v>0.19755269140334192</v>
          </cell>
        </row>
        <row r="6589">
          <cell r="K6589">
            <v>0.18259528163768071</v>
          </cell>
        </row>
        <row r="6590">
          <cell r="K6590">
            <v>0.20445572714291912</v>
          </cell>
        </row>
        <row r="6591">
          <cell r="K6591">
            <v>0.20930007289152486</v>
          </cell>
        </row>
        <row r="6592">
          <cell r="K6592">
            <v>0.2060962269245335</v>
          </cell>
        </row>
        <row r="6593">
          <cell r="K6593">
            <v>0.23807740668525393</v>
          </cell>
        </row>
        <row r="6594">
          <cell r="K6594">
            <v>0.25123557288140747</v>
          </cell>
        </row>
        <row r="6595">
          <cell r="K6595">
            <v>0.25777359809830003</v>
          </cell>
        </row>
        <row r="6596">
          <cell r="K6596">
            <v>0.25291342233503855</v>
          </cell>
        </row>
        <row r="6597">
          <cell r="K6597">
            <v>0.22983038370913253</v>
          </cell>
        </row>
        <row r="6598">
          <cell r="K6598">
            <v>0.24451104392398795</v>
          </cell>
        </row>
        <row r="6599">
          <cell r="K6599">
            <v>0.24449476701407882</v>
          </cell>
        </row>
        <row r="6600">
          <cell r="K6600">
            <v>0.28116380535280078</v>
          </cell>
        </row>
        <row r="6601">
          <cell r="K6601">
            <v>0.17789317609513472</v>
          </cell>
        </row>
        <row r="6602">
          <cell r="K6602">
            <v>0.21426964348382299</v>
          </cell>
        </row>
        <row r="6603">
          <cell r="K6603">
            <v>0.26451191941245461</v>
          </cell>
        </row>
        <row r="6604">
          <cell r="K6604">
            <v>0.23500010848048669</v>
          </cell>
        </row>
        <row r="6605">
          <cell r="K6605">
            <v>0.10832515252810117</v>
          </cell>
        </row>
        <row r="6606">
          <cell r="K6606">
            <v>0.25022522975224454</v>
          </cell>
        </row>
        <row r="6607">
          <cell r="K6607">
            <v>0.24852905503624959</v>
          </cell>
        </row>
        <row r="6608">
          <cell r="K6608">
            <v>0.25420381370769352</v>
          </cell>
        </row>
        <row r="6609">
          <cell r="K6609">
            <v>0.24704190150381225</v>
          </cell>
        </row>
        <row r="6610">
          <cell r="K6610">
            <v>0.19449284195574215</v>
          </cell>
        </row>
        <row r="6611">
          <cell r="K6611">
            <v>0.28040583004253322</v>
          </cell>
        </row>
        <row r="6612">
          <cell r="K6612">
            <v>0.26827384716853686</v>
          </cell>
        </row>
        <row r="6613">
          <cell r="K6613">
            <v>0.25682748083318774</v>
          </cell>
        </row>
        <row r="6614">
          <cell r="K6614">
            <v>0.18467837487432151</v>
          </cell>
        </row>
        <row r="6615">
          <cell r="K6615">
            <v>0.18501033889145022</v>
          </cell>
        </row>
        <row r="6616">
          <cell r="K6616">
            <v>0.19401608844745813</v>
          </cell>
        </row>
        <row r="6617">
          <cell r="K6617">
            <v>0.19745481587986163</v>
          </cell>
        </row>
        <row r="6618">
          <cell r="K6618">
            <v>0.23884038190690859</v>
          </cell>
        </row>
        <row r="6619">
          <cell r="K6619">
            <v>0.23230078877925994</v>
          </cell>
        </row>
        <row r="6620">
          <cell r="K6620">
            <v>0.25617065112194043</v>
          </cell>
        </row>
        <row r="6621">
          <cell r="K6621">
            <v>0.26415177102471166</v>
          </cell>
        </row>
        <row r="6622">
          <cell r="K6622">
            <v>0.24737678907408808</v>
          </cell>
        </row>
        <row r="6623">
          <cell r="K6623">
            <v>0.26570178015065526</v>
          </cell>
        </row>
        <row r="6624">
          <cell r="K6624">
            <v>0.24432430499423285</v>
          </cell>
        </row>
        <row r="6625">
          <cell r="K6625">
            <v>0.25057476111170557</v>
          </cell>
        </row>
        <row r="6626">
          <cell r="K6626">
            <v>0.23939915374340631</v>
          </cell>
        </row>
        <row r="6627">
          <cell r="K6627">
            <v>0.20984228791436682</v>
          </cell>
        </row>
        <row r="6628">
          <cell r="K6628">
            <v>0.20257520599104897</v>
          </cell>
        </row>
        <row r="6629">
          <cell r="K6629">
            <v>0.21930749326067941</v>
          </cell>
        </row>
        <row r="6630">
          <cell r="K6630">
            <v>0.1894584644319546</v>
          </cell>
        </row>
        <row r="6631">
          <cell r="K6631">
            <v>0.17881654840195024</v>
          </cell>
        </row>
        <row r="6632">
          <cell r="K6632">
            <v>0.23566619742324421</v>
          </cell>
        </row>
        <row r="6633">
          <cell r="K6633">
            <v>0.24846936139594619</v>
          </cell>
        </row>
        <row r="6634">
          <cell r="K6634">
            <v>0.25770595809354935</v>
          </cell>
        </row>
        <row r="6635">
          <cell r="K6635">
            <v>0.25815848308726019</v>
          </cell>
        </row>
        <row r="6636">
          <cell r="K6636">
            <v>0.25759164138566787</v>
          </cell>
        </row>
        <row r="6637">
          <cell r="K6637">
            <v>0.26289735783049933</v>
          </cell>
        </row>
        <row r="6638">
          <cell r="K6638">
            <v>0.24963611606480368</v>
          </cell>
        </row>
        <row r="6639">
          <cell r="K6639">
            <v>0.22987488471902917</v>
          </cell>
        </row>
        <row r="6640">
          <cell r="K6640">
            <v>0.21198909145569467</v>
          </cell>
        </row>
        <row r="6641">
          <cell r="K6641">
            <v>0.19104996873861324</v>
          </cell>
        </row>
        <row r="6642">
          <cell r="K6642">
            <v>0.18731330638940141</v>
          </cell>
        </row>
        <row r="6643">
          <cell r="K6643">
            <v>0.20474532740697157</v>
          </cell>
        </row>
        <row r="6644">
          <cell r="K6644">
            <v>0.20490230600931916</v>
          </cell>
        </row>
        <row r="6645">
          <cell r="K6645">
            <v>0.24204486485336285</v>
          </cell>
        </row>
        <row r="6646">
          <cell r="K6646">
            <v>0.26185309955256858</v>
          </cell>
        </row>
        <row r="6647">
          <cell r="K6647">
            <v>0.26724473755149625</v>
          </cell>
        </row>
        <row r="6648">
          <cell r="K6648">
            <v>0.22885729804257227</v>
          </cell>
        </row>
        <row r="6649">
          <cell r="K6649">
            <v>0.23521607105647435</v>
          </cell>
        </row>
        <row r="6650">
          <cell r="K6650">
            <v>0.24871135957575585</v>
          </cell>
        </row>
        <row r="6651">
          <cell r="K6651">
            <v>0.24006078801558697</v>
          </cell>
        </row>
        <row r="6652">
          <cell r="K6652">
            <v>0.27601178135218274</v>
          </cell>
        </row>
        <row r="6653">
          <cell r="K6653">
            <v>0.17100804227489955</v>
          </cell>
        </row>
        <row r="6654">
          <cell r="K6654">
            <v>0.20598097368167628</v>
          </cell>
        </row>
        <row r="6655">
          <cell r="K6655">
            <v>0.24097139116727354</v>
          </cell>
        </row>
        <row r="6656">
          <cell r="K6656">
            <v>0.25996095394207241</v>
          </cell>
        </row>
        <row r="6657">
          <cell r="K6657">
            <v>0.12207863893407812</v>
          </cell>
        </row>
        <row r="6658">
          <cell r="K6658">
            <v>0.24631225454975528</v>
          </cell>
        </row>
        <row r="6659">
          <cell r="K6659">
            <v>0.25364599150487321</v>
          </cell>
        </row>
        <row r="6660">
          <cell r="K6660">
            <v>0.25140378267360119</v>
          </cell>
        </row>
        <row r="6661">
          <cell r="K6661">
            <v>0.24863797127177026</v>
          </cell>
        </row>
        <row r="6662">
          <cell r="K6662">
            <v>0.23066885166210407</v>
          </cell>
        </row>
        <row r="6663">
          <cell r="K6663">
            <v>0.2722049451881437</v>
          </cell>
        </row>
        <row r="6664">
          <cell r="K6664">
            <v>0.2516798881907848</v>
          </cell>
        </row>
        <row r="6665">
          <cell r="K6665">
            <v>0.24544631495896738</v>
          </cell>
        </row>
        <row r="6666">
          <cell r="K6666">
            <v>0.19404784278261891</v>
          </cell>
        </row>
        <row r="6667">
          <cell r="K6667">
            <v>0.20144354450563665</v>
          </cell>
        </row>
        <row r="6668">
          <cell r="K6668">
            <v>0.20173968435166117</v>
          </cell>
        </row>
        <row r="6669">
          <cell r="K6669">
            <v>0.24837329409819342</v>
          </cell>
        </row>
        <row r="6670">
          <cell r="K6670">
            <v>0.15439563426188993</v>
          </cell>
        </row>
        <row r="6671">
          <cell r="K6671">
            <v>0.25091379313320056</v>
          </cell>
        </row>
        <row r="6672">
          <cell r="K6672">
            <v>0.25621984415619931</v>
          </cell>
        </row>
        <row r="6673">
          <cell r="K6673">
            <v>0.24608498986708965</v>
          </cell>
        </row>
        <row r="6674">
          <cell r="K6674">
            <v>0.24678137284351037</v>
          </cell>
        </row>
        <row r="6675">
          <cell r="K6675">
            <v>0.2718726196157033</v>
          </cell>
        </row>
        <row r="6676">
          <cell r="K6676">
            <v>0.24573110068171317</v>
          </cell>
        </row>
        <row r="6677">
          <cell r="K6677">
            <v>0.24422591459281659</v>
          </cell>
        </row>
        <row r="6678">
          <cell r="K6678">
            <v>0.23817036510976697</v>
          </cell>
        </row>
        <row r="6679">
          <cell r="K6679">
            <v>0.20252682079303103</v>
          </cell>
        </row>
        <row r="6680">
          <cell r="K6680">
            <v>0.20208909829165661</v>
          </cell>
        </row>
        <row r="6681">
          <cell r="K6681">
            <v>0.21741060226274589</v>
          </cell>
        </row>
        <row r="6682">
          <cell r="K6682">
            <v>0.18808236261843989</v>
          </cell>
        </row>
        <row r="6683">
          <cell r="K6683">
            <v>0.18989111603412651</v>
          </cell>
        </row>
        <row r="6684">
          <cell r="K6684">
            <v>0.24173363706313114</v>
          </cell>
        </row>
        <row r="6685">
          <cell r="K6685">
            <v>0.2579724983210957</v>
          </cell>
        </row>
        <row r="6686">
          <cell r="K6686">
            <v>0.2576369329935948</v>
          </cell>
        </row>
        <row r="6687">
          <cell r="K6687">
            <v>0.24265693162217827</v>
          </cell>
        </row>
        <row r="6688">
          <cell r="K6688">
            <v>0.26087354257872186</v>
          </cell>
        </row>
        <row r="6689">
          <cell r="K6689">
            <v>0.25506275765992747</v>
          </cell>
        </row>
        <row r="6690">
          <cell r="K6690">
            <v>0.25529389635986982</v>
          </cell>
        </row>
        <row r="6691">
          <cell r="K6691">
            <v>0.22876980340148076</v>
          </cell>
        </row>
        <row r="6692">
          <cell r="K6692">
            <v>0.20386405149718989</v>
          </cell>
        </row>
        <row r="6693">
          <cell r="K6693">
            <v>0.19815672478761931</v>
          </cell>
        </row>
        <row r="6694">
          <cell r="K6694">
            <v>0.19927835645984138</v>
          </cell>
        </row>
        <row r="6695">
          <cell r="K6695">
            <v>0.19927920180605777</v>
          </cell>
        </row>
        <row r="6696">
          <cell r="K6696">
            <v>0.19942166544929188</v>
          </cell>
        </row>
        <row r="6697">
          <cell r="K6697">
            <v>0.24796439395051059</v>
          </cell>
        </row>
        <row r="6698">
          <cell r="K6698">
            <v>0.25302116116856205</v>
          </cell>
        </row>
        <row r="6699">
          <cell r="K6699">
            <v>0.25148617094756814</v>
          </cell>
        </row>
        <row r="6700">
          <cell r="K6700">
            <v>0.24752827393335913</v>
          </cell>
        </row>
        <row r="6701">
          <cell r="K6701">
            <v>0.22535943551969834</v>
          </cell>
        </row>
        <row r="6702">
          <cell r="K6702">
            <v>0.24821545360021827</v>
          </cell>
        </row>
        <row r="6703">
          <cell r="K6703">
            <v>0.25098482146926765</v>
          </cell>
        </row>
        <row r="6704">
          <cell r="K6704">
            <v>0.27544028941081589</v>
          </cell>
        </row>
        <row r="6705">
          <cell r="K6705">
            <v>0.16456028250483604</v>
          </cell>
        </row>
        <row r="6706">
          <cell r="K6706">
            <v>0.18963608841918617</v>
          </cell>
        </row>
        <row r="6707">
          <cell r="K6707">
            <v>0.23141400187561678</v>
          </cell>
        </row>
        <row r="6708">
          <cell r="K6708">
            <v>0.30210539559567912</v>
          </cell>
        </row>
        <row r="6709">
          <cell r="K6709">
            <v>0.11228423160468202</v>
          </cell>
        </row>
        <row r="6710">
          <cell r="K6710">
            <v>0.26899899189152687</v>
          </cell>
        </row>
        <row r="6711">
          <cell r="K6711">
            <v>0.26162989532069036</v>
          </cell>
        </row>
        <row r="6712">
          <cell r="K6712">
            <v>0.26222576567058187</v>
          </cell>
        </row>
        <row r="6713">
          <cell r="K6713">
            <v>0.20714534711720087</v>
          </cell>
        </row>
        <row r="6714">
          <cell r="K6714">
            <v>0.21013488594792715</v>
          </cell>
        </row>
        <row r="6715">
          <cell r="K6715">
            <v>0.22591880457278207</v>
          </cell>
        </row>
        <row r="6716">
          <cell r="K6716">
            <v>0.2905772247984591</v>
          </cell>
        </row>
        <row r="6717">
          <cell r="K6717">
            <v>0.27336908468083126</v>
          </cell>
        </row>
        <row r="6718">
          <cell r="K6718">
            <v>0.20225210804933927</v>
          </cell>
        </row>
        <row r="6719">
          <cell r="K6719">
            <v>0.19742073996463361</v>
          </cell>
        </row>
        <row r="6720">
          <cell r="K6720">
            <v>0.19912762754511371</v>
          </cell>
        </row>
        <row r="6721">
          <cell r="K6721">
            <v>0.20106057250923379</v>
          </cell>
        </row>
        <row r="6722">
          <cell r="K6722">
            <v>0.20013895193167963</v>
          </cell>
        </row>
        <row r="6723">
          <cell r="K6723">
            <v>0.26602432963270689</v>
          </cell>
        </row>
        <row r="6724">
          <cell r="K6724">
            <v>0.31671580642966024</v>
          </cell>
        </row>
        <row r="6725">
          <cell r="K6725">
            <v>0.20152091636573874</v>
          </cell>
        </row>
        <row r="6726">
          <cell r="K6726">
            <v>0.21573894757189407</v>
          </cell>
        </row>
        <row r="6727">
          <cell r="K6727">
            <v>0.24536414584820626</v>
          </cell>
        </row>
        <row r="6728">
          <cell r="K6728">
            <v>0.27058517674202559</v>
          </cell>
        </row>
        <row r="6729">
          <cell r="K6729">
            <v>0.24227700822956877</v>
          </cell>
        </row>
        <row r="6730">
          <cell r="K6730">
            <v>0.24177366918019924</v>
          </cell>
        </row>
        <row r="6731">
          <cell r="K6731">
            <v>0.20491036941586915</v>
          </cell>
        </row>
        <row r="6732">
          <cell r="K6732">
            <v>0.19968944290095431</v>
          </cell>
        </row>
        <row r="6733">
          <cell r="K6733">
            <v>0.21368573789827491</v>
          </cell>
        </row>
        <row r="6734">
          <cell r="K6734">
            <v>0.19061399870249668</v>
          </cell>
        </row>
        <row r="6735">
          <cell r="K6735">
            <v>0.19110045108240506</v>
          </cell>
        </row>
        <row r="6736">
          <cell r="K6736">
            <v>0.24662131327929118</v>
          </cell>
        </row>
        <row r="6737">
          <cell r="K6737">
            <v>0.2468430371112115</v>
          </cell>
        </row>
        <row r="6738">
          <cell r="K6738">
            <v>0.24878911065287537</v>
          </cell>
        </row>
        <row r="6739">
          <cell r="K6739">
            <v>0.25774653895662197</v>
          </cell>
        </row>
        <row r="6740">
          <cell r="K6740">
            <v>0.21249109827726628</v>
          </cell>
        </row>
        <row r="6741">
          <cell r="K6741">
            <v>0.2624921847721175</v>
          </cell>
        </row>
        <row r="6742">
          <cell r="K6742">
            <v>0.26180680484847307</v>
          </cell>
        </row>
        <row r="6743">
          <cell r="K6743">
            <v>0.26320991210214301</v>
          </cell>
        </row>
        <row r="6744">
          <cell r="K6744">
            <v>0.20022067067525803</v>
          </cell>
        </row>
        <row r="6745">
          <cell r="K6745">
            <v>0.19340885904371002</v>
          </cell>
        </row>
        <row r="6746">
          <cell r="K6746">
            <v>0.20187327865649829</v>
          </cell>
        </row>
        <row r="6747">
          <cell r="K6747">
            <v>0.19816737335108162</v>
          </cell>
        </row>
        <row r="6748">
          <cell r="K6748">
            <v>0.20632981827345201</v>
          </cell>
        </row>
        <row r="6749">
          <cell r="K6749">
            <v>0.2627646652818354</v>
          </cell>
        </row>
        <row r="6750">
          <cell r="K6750">
            <v>0.31733544746453479</v>
          </cell>
        </row>
        <row r="6751">
          <cell r="K6751">
            <v>0.20576626600097855</v>
          </cell>
        </row>
        <row r="6752">
          <cell r="K6752">
            <v>0.21413362125265134</v>
          </cell>
        </row>
        <row r="6753">
          <cell r="K6753">
            <v>0.27903879066167547</v>
          </cell>
        </row>
        <row r="6754">
          <cell r="K6754">
            <v>0.24644345466928844</v>
          </cell>
        </row>
        <row r="6755">
          <cell r="K6755">
            <v>0.24084901866465605</v>
          </cell>
        </row>
        <row r="6756">
          <cell r="K6756">
            <v>0.23366873600438018</v>
          </cell>
        </row>
        <row r="6757">
          <cell r="K6757">
            <v>0.20523553611833292</v>
          </cell>
        </row>
        <row r="6758">
          <cell r="K6758">
            <v>0.21239961948810906</v>
          </cell>
        </row>
        <row r="6759">
          <cell r="K6759">
            <v>0.19874497037140371</v>
          </cell>
        </row>
        <row r="6760">
          <cell r="K6760">
            <v>0.18488844725642525</v>
          </cell>
        </row>
        <row r="6761">
          <cell r="K6761">
            <v>0.19873142676572908</v>
          </cell>
        </row>
        <row r="6762">
          <cell r="K6762">
            <v>0.24046030023895629</v>
          </cell>
        </row>
        <row r="6763">
          <cell r="K6763">
            <v>0.24696101146702307</v>
          </cell>
        </row>
        <row r="6764">
          <cell r="K6764">
            <v>0.25192996970494047</v>
          </cell>
        </row>
        <row r="6765">
          <cell r="K6765">
            <v>0.26064871858908017</v>
          </cell>
        </row>
        <row r="6766">
          <cell r="K6766">
            <v>0.25396467350581159</v>
          </cell>
        </row>
        <row r="6767">
          <cell r="K6767">
            <v>0.25844432172305304</v>
          </cell>
        </row>
        <row r="6768">
          <cell r="K6768">
            <v>0.24976478199306523</v>
          </cell>
        </row>
        <row r="6769">
          <cell r="K6769">
            <v>0.23782622277807017</v>
          </cell>
        </row>
        <row r="6770">
          <cell r="K6770">
            <v>0.19755269140334192</v>
          </cell>
        </row>
        <row r="6771">
          <cell r="K6771">
            <v>0.18259528163768071</v>
          </cell>
        </row>
        <row r="6772">
          <cell r="K6772">
            <v>0.20445572714291912</v>
          </cell>
        </row>
        <row r="6773">
          <cell r="K6773">
            <v>0.20930007289152486</v>
          </cell>
        </row>
        <row r="6774">
          <cell r="K6774">
            <v>0.2060962269245335</v>
          </cell>
        </row>
        <row r="6775">
          <cell r="K6775">
            <v>0.23807740668525393</v>
          </cell>
        </row>
        <row r="6776">
          <cell r="K6776">
            <v>0.25123557288140747</v>
          </cell>
        </row>
        <row r="6777">
          <cell r="K6777">
            <v>0.25777359809830003</v>
          </cell>
        </row>
        <row r="6778">
          <cell r="K6778">
            <v>0.25291342233503855</v>
          </cell>
        </row>
        <row r="6779">
          <cell r="K6779">
            <v>0.22983038370913253</v>
          </cell>
        </row>
        <row r="6780">
          <cell r="K6780">
            <v>0.24451104392398795</v>
          </cell>
        </row>
        <row r="6781">
          <cell r="K6781">
            <v>0.24449476701407882</v>
          </cell>
        </row>
        <row r="6782">
          <cell r="K6782">
            <v>0.28116380535280078</v>
          </cell>
        </row>
        <row r="6783">
          <cell r="K6783">
            <v>0.17789317609513472</v>
          </cell>
        </row>
        <row r="6784">
          <cell r="K6784">
            <v>0.21426964348382299</v>
          </cell>
        </row>
        <row r="6785">
          <cell r="K6785">
            <v>0.26451191941245461</v>
          </cell>
        </row>
        <row r="6786">
          <cell r="K6786">
            <v>0.23500010848048669</v>
          </cell>
        </row>
        <row r="6787">
          <cell r="K6787">
            <v>0.10832515252810117</v>
          </cell>
        </row>
        <row r="6788">
          <cell r="K6788">
            <v>0.25022522975224454</v>
          </cell>
        </row>
        <row r="6789">
          <cell r="K6789">
            <v>0.24852905503624959</v>
          </cell>
        </row>
        <row r="6790">
          <cell r="K6790">
            <v>0.25420381370769352</v>
          </cell>
        </row>
        <row r="6791">
          <cell r="K6791">
            <v>0.24704190150381225</v>
          </cell>
        </row>
        <row r="6792">
          <cell r="K6792">
            <v>0.19449284195574215</v>
          </cell>
        </row>
        <row r="6793">
          <cell r="K6793">
            <v>0.28040583004253322</v>
          </cell>
        </row>
        <row r="6794">
          <cell r="K6794">
            <v>0.26827384716853686</v>
          </cell>
        </row>
        <row r="6795">
          <cell r="K6795">
            <v>0.25682748083318774</v>
          </cell>
        </row>
        <row r="6796">
          <cell r="K6796">
            <v>0.18467837487432151</v>
          </cell>
        </row>
        <row r="6797">
          <cell r="K6797">
            <v>0.18501033889145022</v>
          </cell>
        </row>
        <row r="6798">
          <cell r="K6798">
            <v>0.19401608844745813</v>
          </cell>
        </row>
        <row r="6799">
          <cell r="K6799">
            <v>0.19745481587986163</v>
          </cell>
        </row>
        <row r="6800">
          <cell r="K6800">
            <v>0.23884038190690859</v>
          </cell>
        </row>
        <row r="6801">
          <cell r="K6801">
            <v>0.23230078877925994</v>
          </cell>
        </row>
        <row r="6802">
          <cell r="K6802">
            <v>0.25617065112194043</v>
          </cell>
        </row>
        <row r="6803">
          <cell r="K6803">
            <v>0.26415177102471166</v>
          </cell>
        </row>
        <row r="6804">
          <cell r="K6804">
            <v>0.24737678907408808</v>
          </cell>
        </row>
        <row r="6805">
          <cell r="K6805">
            <v>0.26570178015065526</v>
          </cell>
        </row>
        <row r="6806">
          <cell r="K6806">
            <v>0.24432430499423285</v>
          </cell>
        </row>
        <row r="6807">
          <cell r="K6807">
            <v>0.25057476111170557</v>
          </cell>
        </row>
        <row r="6808">
          <cell r="K6808">
            <v>0.23939915374340631</v>
          </cell>
        </row>
        <row r="6809">
          <cell r="K6809">
            <v>0.20984228791436682</v>
          </cell>
        </row>
        <row r="6810">
          <cell r="K6810">
            <v>0.20257520599104897</v>
          </cell>
        </row>
        <row r="6811">
          <cell r="K6811">
            <v>0.21930749326067941</v>
          </cell>
        </row>
        <row r="6812">
          <cell r="K6812">
            <v>0.1894584644319546</v>
          </cell>
        </row>
        <row r="6813">
          <cell r="K6813">
            <v>0.17881654840195024</v>
          </cell>
        </row>
        <row r="6814">
          <cell r="K6814">
            <v>0.23566619742324421</v>
          </cell>
        </row>
        <row r="6815">
          <cell r="K6815">
            <v>0.24846936139594619</v>
          </cell>
        </row>
        <row r="6816">
          <cell r="K6816">
            <v>0.25770595809354935</v>
          </cell>
        </row>
        <row r="6817">
          <cell r="K6817">
            <v>0.25815848308726019</v>
          </cell>
        </row>
        <row r="6818">
          <cell r="K6818">
            <v>0.25759164138566787</v>
          </cell>
        </row>
        <row r="6819">
          <cell r="K6819">
            <v>0.26289735783049933</v>
          </cell>
        </row>
        <row r="6820">
          <cell r="K6820">
            <v>0.24963611606480368</v>
          </cell>
        </row>
        <row r="6821">
          <cell r="K6821">
            <v>0.22987488471902917</v>
          </cell>
        </row>
        <row r="6822">
          <cell r="K6822">
            <v>0.21198909145569467</v>
          </cell>
        </row>
        <row r="6823">
          <cell r="K6823">
            <v>0.19104996873861324</v>
          </cell>
        </row>
        <row r="6824">
          <cell r="K6824">
            <v>0.18731330638940141</v>
          </cell>
        </row>
        <row r="6825">
          <cell r="K6825">
            <v>0.20474532740697157</v>
          </cell>
        </row>
        <row r="6826">
          <cell r="K6826">
            <v>0.20490230600931916</v>
          </cell>
        </row>
        <row r="6827">
          <cell r="K6827">
            <v>0.24204486485336285</v>
          </cell>
        </row>
        <row r="6828">
          <cell r="K6828">
            <v>0.26185309955256858</v>
          </cell>
        </row>
        <row r="6829">
          <cell r="K6829">
            <v>0.26724473755149625</v>
          </cell>
        </row>
        <row r="6830">
          <cell r="K6830">
            <v>0.22885729804257227</v>
          </cell>
        </row>
        <row r="6831">
          <cell r="K6831">
            <v>0.23521607105647435</v>
          </cell>
        </row>
        <row r="6832">
          <cell r="K6832">
            <v>0.24871135957575585</v>
          </cell>
        </row>
        <row r="6833">
          <cell r="K6833">
            <v>0.24006078801558697</v>
          </cell>
        </row>
        <row r="6834">
          <cell r="K6834">
            <v>0.27601178135218274</v>
          </cell>
        </row>
        <row r="6835">
          <cell r="K6835">
            <v>0.17100804227489955</v>
          </cell>
        </row>
        <row r="6836">
          <cell r="K6836">
            <v>0.20598097368167628</v>
          </cell>
        </row>
        <row r="6837">
          <cell r="K6837">
            <v>0.24097139116727354</v>
          </cell>
        </row>
        <row r="6838">
          <cell r="K6838">
            <v>0.25996095394207241</v>
          </cell>
        </row>
        <row r="6839">
          <cell r="K6839">
            <v>0.12207863893407812</v>
          </cell>
        </row>
        <row r="6840">
          <cell r="K6840">
            <v>0.24631225454975528</v>
          </cell>
        </row>
        <row r="6841">
          <cell r="K6841">
            <v>0.25364599150487321</v>
          </cell>
        </row>
        <row r="6842">
          <cell r="K6842">
            <v>0.25140378267360119</v>
          </cell>
        </row>
        <row r="6843">
          <cell r="K6843">
            <v>0.24863797127177026</v>
          </cell>
        </row>
        <row r="6844">
          <cell r="K6844">
            <v>0.23066885166210407</v>
          </cell>
        </row>
        <row r="6845">
          <cell r="K6845">
            <v>0.2722049451881437</v>
          </cell>
        </row>
        <row r="6846">
          <cell r="K6846">
            <v>0.2516798881907848</v>
          </cell>
        </row>
        <row r="6847">
          <cell r="K6847">
            <v>0.24544631495896738</v>
          </cell>
        </row>
        <row r="6848">
          <cell r="K6848">
            <v>0.19404784278261891</v>
          </cell>
        </row>
        <row r="6849">
          <cell r="K6849">
            <v>0.20144354450563665</v>
          </cell>
        </row>
        <row r="6850">
          <cell r="K6850">
            <v>0.20173968435166117</v>
          </cell>
        </row>
        <row r="6851">
          <cell r="K6851">
            <v>0.24837329409819342</v>
          </cell>
        </row>
        <row r="6852">
          <cell r="K6852">
            <v>0.15439563426188993</v>
          </cell>
        </row>
        <row r="6853">
          <cell r="K6853">
            <v>0.25091379313320056</v>
          </cell>
        </row>
        <row r="6854">
          <cell r="K6854">
            <v>0.25621984415619931</v>
          </cell>
        </row>
        <row r="6855">
          <cell r="K6855">
            <v>0.24608498986708965</v>
          </cell>
        </row>
        <row r="6856">
          <cell r="K6856">
            <v>0.24678137284351037</v>
          </cell>
        </row>
        <row r="6857">
          <cell r="K6857">
            <v>0.2718726196157033</v>
          </cell>
        </row>
        <row r="6858">
          <cell r="K6858">
            <v>0.24573110068171317</v>
          </cell>
        </row>
        <row r="6859">
          <cell r="K6859">
            <v>0.24422591459281659</v>
          </cell>
        </row>
        <row r="6860">
          <cell r="K6860">
            <v>0.23817036510976697</v>
          </cell>
        </row>
        <row r="6861">
          <cell r="K6861">
            <v>0.20252682079303103</v>
          </cell>
        </row>
        <row r="6862">
          <cell r="K6862">
            <v>0.20208909829165661</v>
          </cell>
        </row>
        <row r="6863">
          <cell r="K6863">
            <v>0.21741060226274589</v>
          </cell>
        </row>
        <row r="6864">
          <cell r="K6864">
            <v>0.18808236261843989</v>
          </cell>
        </row>
        <row r="6865">
          <cell r="K6865">
            <v>0.18989111603412651</v>
          </cell>
        </row>
        <row r="6866">
          <cell r="K6866">
            <v>0.24173363706313114</v>
          </cell>
        </row>
        <row r="6867">
          <cell r="K6867">
            <v>0.2579724983210957</v>
          </cell>
        </row>
        <row r="6868">
          <cell r="K6868">
            <v>0.2576369329935948</v>
          </cell>
        </row>
        <row r="6869">
          <cell r="K6869">
            <v>0.24265693162217827</v>
          </cell>
        </row>
        <row r="6870">
          <cell r="K6870">
            <v>0.26087354257872186</v>
          </cell>
        </row>
        <row r="6871">
          <cell r="K6871">
            <v>0.25506275765992747</v>
          </cell>
        </row>
        <row r="6872">
          <cell r="K6872">
            <v>0.25529389635986982</v>
          </cell>
        </row>
        <row r="6873">
          <cell r="K6873">
            <v>0.22876980340148076</v>
          </cell>
        </row>
        <row r="6874">
          <cell r="K6874">
            <v>0.20386405149718989</v>
          </cell>
        </row>
        <row r="6875">
          <cell r="K6875">
            <v>0.19815672478761931</v>
          </cell>
        </row>
        <row r="6876">
          <cell r="K6876">
            <v>0.19927835645984138</v>
          </cell>
        </row>
        <row r="6877">
          <cell r="K6877">
            <v>0.19927920180605777</v>
          </cell>
        </row>
        <row r="6878">
          <cell r="K6878">
            <v>0.19942166544929188</v>
          </cell>
        </row>
        <row r="6879">
          <cell r="K6879">
            <v>0.24796439395051059</v>
          </cell>
        </row>
        <row r="6880">
          <cell r="K6880">
            <v>0.25302116116856205</v>
          </cell>
        </row>
        <row r="6881">
          <cell r="K6881">
            <v>0.25148617094756814</v>
          </cell>
        </row>
        <row r="6882">
          <cell r="K6882">
            <v>0.24752827393335913</v>
          </cell>
        </row>
        <row r="6883">
          <cell r="K6883">
            <v>0.22535943551969834</v>
          </cell>
        </row>
        <row r="6884">
          <cell r="K6884">
            <v>0.24821545360021827</v>
          </cell>
        </row>
        <row r="6885">
          <cell r="K6885">
            <v>0.25098482146926765</v>
          </cell>
        </row>
        <row r="6886">
          <cell r="K6886">
            <v>0.27544028941081589</v>
          </cell>
        </row>
        <row r="6887">
          <cell r="K6887">
            <v>0.16456028250483604</v>
          </cell>
        </row>
        <row r="6888">
          <cell r="K6888">
            <v>0.18963608841918617</v>
          </cell>
        </row>
        <row r="6889">
          <cell r="K6889">
            <v>0.23141400187561678</v>
          </cell>
        </row>
        <row r="6890">
          <cell r="K6890">
            <v>0.30210539559567912</v>
          </cell>
        </row>
        <row r="6891">
          <cell r="K6891">
            <v>0.11228423160468202</v>
          </cell>
        </row>
        <row r="6892">
          <cell r="K6892">
            <v>0.26899899189152687</v>
          </cell>
        </row>
        <row r="6893">
          <cell r="K6893">
            <v>0.26162989532069036</v>
          </cell>
        </row>
        <row r="6894">
          <cell r="K6894">
            <v>0.26222576567058187</v>
          </cell>
        </row>
        <row r="6895">
          <cell r="K6895">
            <v>0.20714534711720087</v>
          </cell>
        </row>
        <row r="6896">
          <cell r="K6896">
            <v>0.21013488594792715</v>
          </cell>
        </row>
        <row r="6897">
          <cell r="K6897">
            <v>0.22591880457278207</v>
          </cell>
        </row>
        <row r="6898">
          <cell r="K6898">
            <v>0.2905772247984591</v>
          </cell>
        </row>
        <row r="6899">
          <cell r="K6899">
            <v>0.27336908468083126</v>
          </cell>
        </row>
        <row r="6900">
          <cell r="K6900">
            <v>0.20225210804933927</v>
          </cell>
        </row>
        <row r="6901">
          <cell r="K6901">
            <v>0.19742073996463361</v>
          </cell>
        </row>
        <row r="6902">
          <cell r="K6902">
            <v>0.19912762754511371</v>
          </cell>
        </row>
        <row r="6903">
          <cell r="K6903">
            <v>0.20106057250923379</v>
          </cell>
        </row>
        <row r="6904">
          <cell r="K6904">
            <v>0.20013895193167963</v>
          </cell>
        </row>
        <row r="6905">
          <cell r="K6905">
            <v>0.26602432963270689</v>
          </cell>
        </row>
        <row r="6906">
          <cell r="K6906">
            <v>0.31671580642966024</v>
          </cell>
        </row>
        <row r="6907">
          <cell r="K6907">
            <v>0.20152091636573874</v>
          </cell>
        </row>
        <row r="6908">
          <cell r="K6908">
            <v>0.21573894757189407</v>
          </cell>
        </row>
        <row r="6909">
          <cell r="K6909">
            <v>0.24536414584820626</v>
          </cell>
        </row>
        <row r="6910">
          <cell r="K6910">
            <v>0.27058517674202559</v>
          </cell>
        </row>
        <row r="6911">
          <cell r="K6911">
            <v>0.24227700822956877</v>
          </cell>
        </row>
        <row r="6912">
          <cell r="K6912">
            <v>0.24177366918019924</v>
          </cell>
        </row>
        <row r="6913">
          <cell r="K6913">
            <v>0.20491036941586915</v>
          </cell>
        </row>
        <row r="6914">
          <cell r="K6914">
            <v>0.19968944290095431</v>
          </cell>
        </row>
        <row r="6915">
          <cell r="K6915">
            <v>0.21368573789827491</v>
          </cell>
        </row>
        <row r="6916">
          <cell r="K6916">
            <v>0.19061399870249668</v>
          </cell>
        </row>
        <row r="6917">
          <cell r="K6917">
            <v>0.19110045108240506</v>
          </cell>
        </row>
        <row r="6918">
          <cell r="K6918">
            <v>0.24662131327929118</v>
          </cell>
        </row>
        <row r="6919">
          <cell r="K6919">
            <v>0.2468430371112115</v>
          </cell>
        </row>
        <row r="6920">
          <cell r="K6920">
            <v>0.24878911065287537</v>
          </cell>
        </row>
        <row r="6921">
          <cell r="K6921">
            <v>0.25774653895662197</v>
          </cell>
        </row>
        <row r="6922">
          <cell r="K6922">
            <v>0.21249109827726628</v>
          </cell>
        </row>
        <row r="6923">
          <cell r="K6923">
            <v>0.2624921847721175</v>
          </cell>
        </row>
        <row r="6924">
          <cell r="K6924">
            <v>0.26180680484847307</v>
          </cell>
        </row>
        <row r="6925">
          <cell r="K6925">
            <v>0.26320991210214301</v>
          </cell>
        </row>
        <row r="6926">
          <cell r="K6926">
            <v>0.20022067067525803</v>
          </cell>
        </row>
        <row r="6927">
          <cell r="K6927">
            <v>0.19340885904371002</v>
          </cell>
        </row>
        <row r="6928">
          <cell r="K6928">
            <v>0.20187327865649829</v>
          </cell>
        </row>
        <row r="6929">
          <cell r="K6929">
            <v>0.19816737335108162</v>
          </cell>
        </row>
        <row r="6930">
          <cell r="K6930">
            <v>0.20632981827345201</v>
          </cell>
        </row>
        <row r="6931">
          <cell r="K6931">
            <v>0.2627646652818354</v>
          </cell>
        </row>
        <row r="6932">
          <cell r="K6932">
            <v>0.31733544746453479</v>
          </cell>
        </row>
        <row r="6933">
          <cell r="K6933">
            <v>0.20576626600097855</v>
          </cell>
        </row>
        <row r="6934">
          <cell r="K6934">
            <v>0.21413362125265134</v>
          </cell>
        </row>
        <row r="6935">
          <cell r="K6935">
            <v>0.27903879066167547</v>
          </cell>
        </row>
        <row r="6936">
          <cell r="K6936">
            <v>0.24644345466928844</v>
          </cell>
        </row>
        <row r="6937">
          <cell r="K6937">
            <v>0.24084901866465605</v>
          </cell>
        </row>
        <row r="6938">
          <cell r="K6938">
            <v>0.23366873600438018</v>
          </cell>
        </row>
        <row r="6939">
          <cell r="K6939">
            <v>0.20523553611833292</v>
          </cell>
        </row>
        <row r="6940">
          <cell r="K6940">
            <v>0.21239961948810906</v>
          </cell>
        </row>
        <row r="6941">
          <cell r="K6941">
            <v>0.19874497037140371</v>
          </cell>
        </row>
        <row r="6942">
          <cell r="K6942">
            <v>0.18488844725642525</v>
          </cell>
        </row>
        <row r="6943">
          <cell r="K6943">
            <v>0.19873142676572908</v>
          </cell>
        </row>
        <row r="6944">
          <cell r="K6944">
            <v>0.24046030023895629</v>
          </cell>
        </row>
        <row r="6945">
          <cell r="K6945">
            <v>0.24696101146702307</v>
          </cell>
        </row>
        <row r="6946">
          <cell r="K6946">
            <v>0.25192996970494047</v>
          </cell>
        </row>
        <row r="6947">
          <cell r="K6947">
            <v>0.26064871858908017</v>
          </cell>
        </row>
        <row r="6948">
          <cell r="K6948">
            <v>0.25396467350581159</v>
          </cell>
        </row>
        <row r="6949">
          <cell r="K6949">
            <v>0.25844432172305304</v>
          </cell>
        </row>
        <row r="6950">
          <cell r="K6950">
            <v>0.24976478199306523</v>
          </cell>
        </row>
        <row r="6951">
          <cell r="K6951">
            <v>0.23782622277807017</v>
          </cell>
        </row>
        <row r="6952">
          <cell r="K6952">
            <v>0.19755269140334192</v>
          </cell>
        </row>
        <row r="6953">
          <cell r="K6953">
            <v>0.18259528163768071</v>
          </cell>
        </row>
        <row r="6954">
          <cell r="K6954">
            <v>0.20445572714291912</v>
          </cell>
        </row>
        <row r="6955">
          <cell r="K6955">
            <v>0.20930007289152486</v>
          </cell>
        </row>
        <row r="6956">
          <cell r="K6956">
            <v>0.2060962269245335</v>
          </cell>
        </row>
        <row r="6957">
          <cell r="K6957">
            <v>0.23807740668525393</v>
          </cell>
        </row>
        <row r="6958">
          <cell r="K6958">
            <v>0.25123557288140747</v>
          </cell>
        </row>
        <row r="6959">
          <cell r="K6959">
            <v>0.25777359809830003</v>
          </cell>
        </row>
        <row r="6960">
          <cell r="K6960">
            <v>0.25291342233503855</v>
          </cell>
        </row>
        <row r="6961">
          <cell r="K6961">
            <v>0.22983038370913253</v>
          </cell>
        </row>
        <row r="6962">
          <cell r="K6962">
            <v>0.24451104392398795</v>
          </cell>
        </row>
        <row r="6963">
          <cell r="K6963">
            <v>0.24449476701407882</v>
          </cell>
        </row>
        <row r="6964">
          <cell r="K6964">
            <v>0.28116380535280078</v>
          </cell>
        </row>
        <row r="6965">
          <cell r="K6965">
            <v>0.17789317609513472</v>
          </cell>
        </row>
        <row r="6966">
          <cell r="K6966">
            <v>0.21426964348382299</v>
          </cell>
        </row>
        <row r="6967">
          <cell r="K6967">
            <v>0.26451191941245461</v>
          </cell>
        </row>
        <row r="6968">
          <cell r="K6968">
            <v>0.23500010848048669</v>
          </cell>
        </row>
        <row r="6969">
          <cell r="K6969">
            <v>0.10832515252810117</v>
          </cell>
        </row>
        <row r="6970">
          <cell r="K6970">
            <v>0.25022522975224454</v>
          </cell>
        </row>
        <row r="6971">
          <cell r="K6971">
            <v>0.24852905503624959</v>
          </cell>
        </row>
        <row r="6972">
          <cell r="K6972">
            <v>0.25420381370769352</v>
          </cell>
        </row>
        <row r="6973">
          <cell r="K6973">
            <v>0.24704190150381225</v>
          </cell>
        </row>
        <row r="6974">
          <cell r="K6974">
            <v>0.19449284195574215</v>
          </cell>
        </row>
        <row r="6975">
          <cell r="K6975">
            <v>0.28040583004253322</v>
          </cell>
        </row>
        <row r="6976">
          <cell r="K6976">
            <v>0.26827384716853686</v>
          </cell>
        </row>
        <row r="6977">
          <cell r="K6977">
            <v>0.25682748083318774</v>
          </cell>
        </row>
        <row r="6978">
          <cell r="K6978">
            <v>0.18467837487432151</v>
          </cell>
        </row>
        <row r="6979">
          <cell r="K6979">
            <v>0.18501033889145022</v>
          </cell>
        </row>
        <row r="6980">
          <cell r="K6980">
            <v>0.19401608844745813</v>
          </cell>
        </row>
        <row r="6981">
          <cell r="K6981">
            <v>0.19745481587986163</v>
          </cell>
        </row>
        <row r="6982">
          <cell r="K6982">
            <v>0.23884038190690859</v>
          </cell>
        </row>
        <row r="6983">
          <cell r="K6983">
            <v>0.23230078877925994</v>
          </cell>
        </row>
        <row r="6984">
          <cell r="K6984">
            <v>0.25617065112194043</v>
          </cell>
        </row>
        <row r="6985">
          <cell r="K6985">
            <v>0.26415177102471166</v>
          </cell>
        </row>
        <row r="6986">
          <cell r="K6986">
            <v>0.24737678907408808</v>
          </cell>
        </row>
        <row r="6987">
          <cell r="K6987">
            <v>0.26570178015065526</v>
          </cell>
        </row>
        <row r="6988">
          <cell r="K6988">
            <v>0.24432430499423285</v>
          </cell>
        </row>
        <row r="6989">
          <cell r="K6989">
            <v>0.25057476111170557</v>
          </cell>
        </row>
        <row r="6990">
          <cell r="K6990">
            <v>0.23939915374340631</v>
          </cell>
        </row>
        <row r="6991">
          <cell r="K6991">
            <v>0.20984228791436682</v>
          </cell>
        </row>
        <row r="6992">
          <cell r="K6992">
            <v>0.20257520599104897</v>
          </cell>
        </row>
        <row r="6993">
          <cell r="K6993">
            <v>0.21930749326067941</v>
          </cell>
        </row>
        <row r="6994">
          <cell r="K6994">
            <v>0.1894584644319546</v>
          </cell>
        </row>
        <row r="6995">
          <cell r="K6995">
            <v>0.17881654840195024</v>
          </cell>
        </row>
        <row r="6996">
          <cell r="K6996">
            <v>0.23566619742324421</v>
          </cell>
        </row>
        <row r="6997">
          <cell r="K6997">
            <v>0.24846936139594619</v>
          </cell>
        </row>
        <row r="6998">
          <cell r="K6998">
            <v>0.25770595809354935</v>
          </cell>
        </row>
        <row r="6999">
          <cell r="K6999">
            <v>0.25815848308726019</v>
          </cell>
        </row>
        <row r="7000">
          <cell r="K7000">
            <v>0.25759164138566787</v>
          </cell>
        </row>
        <row r="7001">
          <cell r="K7001">
            <v>0.26289735783049933</v>
          </cell>
        </row>
        <row r="7002">
          <cell r="K7002">
            <v>0.24963611606480368</v>
          </cell>
        </row>
        <row r="7003">
          <cell r="K7003">
            <v>0.22987488471902917</v>
          </cell>
        </row>
        <row r="7004">
          <cell r="K7004">
            <v>0.21198909145569467</v>
          </cell>
        </row>
        <row r="7005">
          <cell r="K7005">
            <v>0.19104996873861324</v>
          </cell>
        </row>
        <row r="7006">
          <cell r="K7006">
            <v>0.18731330638940141</v>
          </cell>
        </row>
        <row r="7007">
          <cell r="K7007">
            <v>0.20474532740697157</v>
          </cell>
        </row>
        <row r="7008">
          <cell r="K7008">
            <v>0.20490230600931916</v>
          </cell>
        </row>
        <row r="7009">
          <cell r="K7009">
            <v>0.24204486485336285</v>
          </cell>
        </row>
        <row r="7010">
          <cell r="K7010">
            <v>0.26185309955256858</v>
          </cell>
        </row>
        <row r="7011">
          <cell r="K7011">
            <v>0.26724473755149625</v>
          </cell>
        </row>
        <row r="7012">
          <cell r="K7012">
            <v>0.22885729804257227</v>
          </cell>
        </row>
        <row r="7013">
          <cell r="K7013">
            <v>0.23521607105647435</v>
          </cell>
        </row>
        <row r="7014">
          <cell r="K7014">
            <v>0.24871135957575585</v>
          </cell>
        </row>
        <row r="7015">
          <cell r="K7015">
            <v>0.24006078801558697</v>
          </cell>
        </row>
        <row r="7016">
          <cell r="K7016">
            <v>0.27601178135218274</v>
          </cell>
        </row>
        <row r="7017">
          <cell r="K7017">
            <v>0.17100804227489955</v>
          </cell>
        </row>
        <row r="7018">
          <cell r="K7018">
            <v>0.20598097368167628</v>
          </cell>
        </row>
        <row r="7019">
          <cell r="K7019">
            <v>0.24097139116727354</v>
          </cell>
        </row>
        <row r="7020">
          <cell r="K7020">
            <v>0.25996095394207241</v>
          </cell>
        </row>
        <row r="7021">
          <cell r="K7021">
            <v>0.12207863893407812</v>
          </cell>
        </row>
        <row r="7022">
          <cell r="K7022">
            <v>0.24631225454975528</v>
          </cell>
        </row>
        <row r="7023">
          <cell r="K7023">
            <v>0.25364599150487321</v>
          </cell>
        </row>
        <row r="7024">
          <cell r="K7024">
            <v>0.25140378267360119</v>
          </cell>
        </row>
        <row r="7025">
          <cell r="K7025">
            <v>0.24863797127177026</v>
          </cell>
        </row>
        <row r="7026">
          <cell r="K7026">
            <v>0.23066885166210407</v>
          </cell>
        </row>
        <row r="7027">
          <cell r="K7027">
            <v>0.2722049451881437</v>
          </cell>
        </row>
        <row r="7028">
          <cell r="K7028">
            <v>0.2516798881907848</v>
          </cell>
        </row>
        <row r="7029">
          <cell r="K7029">
            <v>0.24544631495896738</v>
          </cell>
        </row>
        <row r="7030">
          <cell r="K7030">
            <v>0.19404784278261891</v>
          </cell>
        </row>
        <row r="7031">
          <cell r="K7031">
            <v>0.20144354450563665</v>
          </cell>
        </row>
        <row r="7032">
          <cell r="K7032">
            <v>0.20173968435166117</v>
          </cell>
        </row>
        <row r="7033">
          <cell r="K7033">
            <v>0.24837329409819342</v>
          </cell>
        </row>
        <row r="7034">
          <cell r="K7034">
            <v>0.15439563426188993</v>
          </cell>
        </row>
        <row r="7035">
          <cell r="K7035">
            <v>0.25091379313320056</v>
          </cell>
        </row>
        <row r="7036">
          <cell r="K7036">
            <v>0.25621984415619931</v>
          </cell>
        </row>
        <row r="7037">
          <cell r="K7037">
            <v>0.24608498986708965</v>
          </cell>
        </row>
        <row r="7038">
          <cell r="K7038">
            <v>0.24678137284351037</v>
          </cell>
        </row>
        <row r="7039">
          <cell r="K7039">
            <v>0.2718726196157033</v>
          </cell>
        </row>
        <row r="7040">
          <cell r="K7040">
            <v>0.24573110068171317</v>
          </cell>
        </row>
        <row r="7041">
          <cell r="K7041">
            <v>0.24422591459281659</v>
          </cell>
        </row>
        <row r="7042">
          <cell r="K7042">
            <v>0.23817036510976697</v>
          </cell>
        </row>
        <row r="7043">
          <cell r="K7043">
            <v>0.20252682079303103</v>
          </cell>
        </row>
        <row r="7044">
          <cell r="K7044">
            <v>0.20208909829165661</v>
          </cell>
        </row>
        <row r="7045">
          <cell r="K7045">
            <v>0.21741060226274589</v>
          </cell>
        </row>
        <row r="7046">
          <cell r="K7046">
            <v>0.18808236261843989</v>
          </cell>
        </row>
        <row r="7047">
          <cell r="K7047">
            <v>0.18989111603412651</v>
          </cell>
        </row>
        <row r="7048">
          <cell r="K7048">
            <v>0.24173363706313114</v>
          </cell>
        </row>
        <row r="7049">
          <cell r="K7049">
            <v>0.2579724983210957</v>
          </cell>
        </row>
        <row r="7050">
          <cell r="K7050">
            <v>0.2576369329935948</v>
          </cell>
        </row>
        <row r="7051">
          <cell r="K7051">
            <v>0.24265693162217827</v>
          </cell>
        </row>
        <row r="7052">
          <cell r="K7052">
            <v>0.26087354257872186</v>
          </cell>
        </row>
        <row r="7053">
          <cell r="K7053">
            <v>0.25506275765992747</v>
          </cell>
        </row>
        <row r="7054">
          <cell r="K7054">
            <v>0.25529389635986982</v>
          </cell>
        </row>
        <row r="7055">
          <cell r="K7055">
            <v>0.22876980340148076</v>
          </cell>
        </row>
        <row r="7056">
          <cell r="K7056">
            <v>0.20386405149718989</v>
          </cell>
        </row>
        <row r="7057">
          <cell r="K7057">
            <v>0.19815672478761931</v>
          </cell>
        </row>
        <row r="7058">
          <cell r="K7058">
            <v>0.19927835645984138</v>
          </cell>
        </row>
        <row r="7059">
          <cell r="K7059">
            <v>0.19927920180605777</v>
          </cell>
        </row>
        <row r="7060">
          <cell r="K7060">
            <v>0.19942166544929188</v>
          </cell>
        </row>
        <row r="7061">
          <cell r="K7061">
            <v>0.24796439395051059</v>
          </cell>
        </row>
        <row r="7062">
          <cell r="K7062">
            <v>0.25302116116856205</v>
          </cell>
        </row>
        <row r="7063">
          <cell r="K7063">
            <v>0.25148617094756814</v>
          </cell>
        </row>
        <row r="7064">
          <cell r="K7064">
            <v>0.24752827393335913</v>
          </cell>
        </row>
        <row r="7065">
          <cell r="K7065">
            <v>0.22535943551969834</v>
          </cell>
        </row>
        <row r="7066">
          <cell r="K7066">
            <v>0.24821545360021827</v>
          </cell>
        </row>
        <row r="7067">
          <cell r="K7067">
            <v>0.25098482146926765</v>
          </cell>
        </row>
        <row r="7068">
          <cell r="K7068">
            <v>0.27544028941081589</v>
          </cell>
        </row>
        <row r="7069">
          <cell r="K7069">
            <v>0.16456028250483604</v>
          </cell>
        </row>
        <row r="7070">
          <cell r="K7070">
            <v>0.18963608841918617</v>
          </cell>
        </row>
        <row r="7071">
          <cell r="K7071">
            <v>0.23141400187561678</v>
          </cell>
        </row>
        <row r="7072">
          <cell r="K7072">
            <v>0.30210539559567912</v>
          </cell>
        </row>
        <row r="7073">
          <cell r="K7073">
            <v>0.11228423160468202</v>
          </cell>
        </row>
        <row r="7074">
          <cell r="K7074">
            <v>0.26899899189152687</v>
          </cell>
        </row>
        <row r="7075">
          <cell r="K7075">
            <v>0.26162989532069036</v>
          </cell>
        </row>
        <row r="7076">
          <cell r="K7076">
            <v>0.26222576567058187</v>
          </cell>
        </row>
        <row r="7077">
          <cell r="K7077">
            <v>0.20714534711720087</v>
          </cell>
        </row>
        <row r="7078">
          <cell r="K7078">
            <v>0.21013488594792715</v>
          </cell>
        </row>
        <row r="7079">
          <cell r="K7079">
            <v>0.22591880457278207</v>
          </cell>
        </row>
        <row r="7080">
          <cell r="K7080">
            <v>0.2905772247984591</v>
          </cell>
        </row>
        <row r="7081">
          <cell r="K7081">
            <v>0.27336908468083126</v>
          </cell>
        </row>
        <row r="7082">
          <cell r="K7082">
            <v>0.20225210804933927</v>
          </cell>
        </row>
        <row r="7083">
          <cell r="K7083">
            <v>0.19742073996463361</v>
          </cell>
        </row>
        <row r="7084">
          <cell r="K7084">
            <v>0.19912762754511371</v>
          </cell>
        </row>
        <row r="7085">
          <cell r="K7085">
            <v>0.20106057250923379</v>
          </cell>
        </row>
        <row r="7086">
          <cell r="K7086">
            <v>0.20013895193167963</v>
          </cell>
        </row>
        <row r="7087">
          <cell r="K7087">
            <v>0.26602432963270689</v>
          </cell>
        </row>
        <row r="7088">
          <cell r="K7088">
            <v>0.31671580642966024</v>
          </cell>
        </row>
        <row r="7089">
          <cell r="K7089">
            <v>0.20152091636573874</v>
          </cell>
        </row>
        <row r="7090">
          <cell r="K7090">
            <v>0.21573894757189407</v>
          </cell>
        </row>
        <row r="7091">
          <cell r="K7091">
            <v>0.24536414584820626</v>
          </cell>
        </row>
        <row r="7092">
          <cell r="K7092">
            <v>0.27058517674202559</v>
          </cell>
        </row>
        <row r="7093">
          <cell r="K7093">
            <v>0.24227700822956877</v>
          </cell>
        </row>
        <row r="7094">
          <cell r="K7094">
            <v>0.24177366918019924</v>
          </cell>
        </row>
        <row r="7095">
          <cell r="K7095">
            <v>0.20491036941586915</v>
          </cell>
        </row>
        <row r="7096">
          <cell r="K7096">
            <v>0.19968944290095431</v>
          </cell>
        </row>
        <row r="7097">
          <cell r="K7097">
            <v>0.21368573789827491</v>
          </cell>
        </row>
        <row r="7098">
          <cell r="K7098">
            <v>0.19061399870249668</v>
          </cell>
        </row>
        <row r="7099">
          <cell r="K7099">
            <v>0.19110045108240506</v>
          </cell>
        </row>
        <row r="7100">
          <cell r="K7100">
            <v>0.24662131327929118</v>
          </cell>
        </row>
        <row r="7101">
          <cell r="K7101">
            <v>0.2468430371112115</v>
          </cell>
        </row>
        <row r="7102">
          <cell r="K7102">
            <v>0.24878911065287537</v>
          </cell>
        </row>
        <row r="7103">
          <cell r="K7103">
            <v>0.25774653895662197</v>
          </cell>
        </row>
        <row r="7104">
          <cell r="K7104">
            <v>0.21249109827726628</v>
          </cell>
        </row>
        <row r="7105">
          <cell r="K7105">
            <v>0.2624921847721175</v>
          </cell>
        </row>
        <row r="7106">
          <cell r="K7106">
            <v>0.26180680484847307</v>
          </cell>
        </row>
        <row r="7107">
          <cell r="K7107">
            <v>0.26320991210214301</v>
          </cell>
        </row>
        <row r="7108">
          <cell r="K7108">
            <v>0.20022067067525803</v>
          </cell>
        </row>
        <row r="7109">
          <cell r="K7109">
            <v>0.19340885904371002</v>
          </cell>
        </row>
        <row r="7110">
          <cell r="K7110">
            <v>0.20187327865649829</v>
          </cell>
        </row>
        <row r="7111">
          <cell r="K7111">
            <v>0.19816737335108162</v>
          </cell>
        </row>
        <row r="7112">
          <cell r="K7112">
            <v>0.20632981827345201</v>
          </cell>
        </row>
        <row r="7113">
          <cell r="K7113">
            <v>0.2627646652818354</v>
          </cell>
        </row>
        <row r="7114">
          <cell r="K7114">
            <v>0.31733544746453479</v>
          </cell>
        </row>
        <row r="7115">
          <cell r="K7115">
            <v>0.20576626600097855</v>
          </cell>
        </row>
        <row r="7116">
          <cell r="K7116">
            <v>0.21413362125265134</v>
          </cell>
        </row>
        <row r="7117">
          <cell r="K7117">
            <v>0.27903879066167547</v>
          </cell>
        </row>
        <row r="7118">
          <cell r="K7118">
            <v>0.24644345466928844</v>
          </cell>
        </row>
        <row r="7119">
          <cell r="K7119">
            <v>0.24084901866465605</v>
          </cell>
        </row>
        <row r="7120">
          <cell r="K7120">
            <v>0.23366873600438018</v>
          </cell>
        </row>
        <row r="7121">
          <cell r="K7121">
            <v>0.20523553611833292</v>
          </cell>
        </row>
        <row r="7122">
          <cell r="K7122">
            <v>0.21239961948810906</v>
          </cell>
        </row>
        <row r="7123">
          <cell r="K7123">
            <v>0.19874497037140371</v>
          </cell>
        </row>
        <row r="7124">
          <cell r="K7124">
            <v>0.18488844725642525</v>
          </cell>
        </row>
        <row r="7125">
          <cell r="K7125">
            <v>0.19873142676572908</v>
          </cell>
        </row>
        <row r="7126">
          <cell r="K7126">
            <v>0.24046030023895629</v>
          </cell>
        </row>
        <row r="7127">
          <cell r="K7127">
            <v>0.24696101146702307</v>
          </cell>
        </row>
        <row r="7128">
          <cell r="K7128">
            <v>0.25192996970494047</v>
          </cell>
        </row>
        <row r="7129">
          <cell r="K7129">
            <v>0.26064871858908017</v>
          </cell>
        </row>
        <row r="7130">
          <cell r="K7130">
            <v>0.25396467350581159</v>
          </cell>
        </row>
        <row r="7131">
          <cell r="K7131">
            <v>0.25844432172305304</v>
          </cell>
        </row>
        <row r="7132">
          <cell r="K7132">
            <v>0.24976478199306523</v>
          </cell>
        </row>
        <row r="7133">
          <cell r="K7133">
            <v>0.23782622277807017</v>
          </cell>
        </row>
        <row r="7134">
          <cell r="K7134">
            <v>0.19755269140334192</v>
          </cell>
        </row>
        <row r="7135">
          <cell r="K7135">
            <v>0.18259528163768071</v>
          </cell>
        </row>
        <row r="7136">
          <cell r="K7136">
            <v>0.20445572714291912</v>
          </cell>
        </row>
        <row r="7137">
          <cell r="K7137">
            <v>0.20930007289152486</v>
          </cell>
        </row>
        <row r="7138">
          <cell r="K7138">
            <v>0.2060962269245335</v>
          </cell>
        </row>
        <row r="7139">
          <cell r="K7139">
            <v>0.23807740668525393</v>
          </cell>
        </row>
        <row r="7140">
          <cell r="K7140">
            <v>0.25123557288140747</v>
          </cell>
        </row>
        <row r="7141">
          <cell r="K7141">
            <v>0.25777359809830003</v>
          </cell>
        </row>
        <row r="7142">
          <cell r="K7142">
            <v>0.25291342233503855</v>
          </cell>
        </row>
        <row r="7143">
          <cell r="K7143">
            <v>0.22983038370913253</v>
          </cell>
        </row>
        <row r="7144">
          <cell r="K7144">
            <v>0.24451104392398795</v>
          </cell>
        </row>
        <row r="7145">
          <cell r="K7145">
            <v>0.24449476701407882</v>
          </cell>
        </row>
        <row r="7146">
          <cell r="K7146">
            <v>0.28116380535280078</v>
          </cell>
        </row>
        <row r="7147">
          <cell r="K7147">
            <v>0.17789317609513472</v>
          </cell>
        </row>
        <row r="7148">
          <cell r="K7148">
            <v>0.21426964348382299</v>
          </cell>
        </row>
        <row r="7149">
          <cell r="K7149">
            <v>0.26451191941245461</v>
          </cell>
        </row>
        <row r="7150">
          <cell r="K7150">
            <v>0.23500010848048669</v>
          </cell>
        </row>
        <row r="7151">
          <cell r="K7151">
            <v>0.10832515252810117</v>
          </cell>
        </row>
        <row r="7152">
          <cell r="K7152">
            <v>0.25022522975224454</v>
          </cell>
        </row>
        <row r="7153">
          <cell r="K7153">
            <v>0.24852905503624959</v>
          </cell>
        </row>
        <row r="7154">
          <cell r="K7154">
            <v>0.25420381370769352</v>
          </cell>
        </row>
        <row r="7155">
          <cell r="K7155">
            <v>0.24704190150381225</v>
          </cell>
        </row>
        <row r="7156">
          <cell r="K7156">
            <v>0.19449284195574215</v>
          </cell>
        </row>
        <row r="7157">
          <cell r="K7157">
            <v>0.28040583004253322</v>
          </cell>
        </row>
        <row r="7158">
          <cell r="K7158">
            <v>0.26827384716853686</v>
          </cell>
        </row>
        <row r="7159">
          <cell r="K7159">
            <v>0.25682748083318774</v>
          </cell>
        </row>
        <row r="7160">
          <cell r="K7160">
            <v>0.18467837487432151</v>
          </cell>
        </row>
        <row r="7161">
          <cell r="K7161">
            <v>0.18501033889145022</v>
          </cell>
        </row>
        <row r="7162">
          <cell r="K7162">
            <v>0.19401608844745813</v>
          </cell>
        </row>
        <row r="7163">
          <cell r="K7163">
            <v>0.19745481587986163</v>
          </cell>
        </row>
        <row r="7164">
          <cell r="K7164">
            <v>0.23884038190690859</v>
          </cell>
        </row>
        <row r="7165">
          <cell r="K7165">
            <v>0.23230078877925994</v>
          </cell>
        </row>
        <row r="7166">
          <cell r="K7166">
            <v>0.25617065112194043</v>
          </cell>
        </row>
        <row r="7167">
          <cell r="K7167">
            <v>0.26415177102471166</v>
          </cell>
        </row>
        <row r="7168">
          <cell r="K7168">
            <v>0.24737678907408808</v>
          </cell>
        </row>
        <row r="7169">
          <cell r="K7169">
            <v>0.26570178015065526</v>
          </cell>
        </row>
        <row r="7170">
          <cell r="K7170">
            <v>0.24432430499423285</v>
          </cell>
        </row>
        <row r="7171">
          <cell r="K7171">
            <v>0.25057476111170557</v>
          </cell>
        </row>
        <row r="7172">
          <cell r="K7172">
            <v>0.23939915374340631</v>
          </cell>
        </row>
        <row r="7173">
          <cell r="K7173">
            <v>0.20984228791436682</v>
          </cell>
        </row>
        <row r="7174">
          <cell r="K7174">
            <v>0.20257520599104897</v>
          </cell>
        </row>
        <row r="7175">
          <cell r="K7175">
            <v>0.21930749326067941</v>
          </cell>
        </row>
        <row r="7176">
          <cell r="K7176">
            <v>0.1894584644319546</v>
          </cell>
        </row>
        <row r="7177">
          <cell r="K7177">
            <v>0.17881654840195024</v>
          </cell>
        </row>
        <row r="7178">
          <cell r="K7178">
            <v>0.23566619742324421</v>
          </cell>
        </row>
        <row r="7179">
          <cell r="K7179">
            <v>0.24846936139594619</v>
          </cell>
        </row>
        <row r="7180">
          <cell r="K7180">
            <v>0.25770595809354935</v>
          </cell>
        </row>
        <row r="7181">
          <cell r="K7181">
            <v>0.25815848308726019</v>
          </cell>
        </row>
        <row r="7182">
          <cell r="K7182">
            <v>0.25759164138566787</v>
          </cell>
        </row>
        <row r="7183">
          <cell r="K7183">
            <v>0.26289735783049933</v>
          </cell>
        </row>
        <row r="7184">
          <cell r="K7184">
            <v>0.24963611606480368</v>
          </cell>
        </row>
        <row r="7185">
          <cell r="K7185">
            <v>0.22987488471902917</v>
          </cell>
        </row>
        <row r="7186">
          <cell r="K7186">
            <v>0.21198909145569467</v>
          </cell>
        </row>
        <row r="7187">
          <cell r="K7187">
            <v>0.19104996873861324</v>
          </cell>
        </row>
        <row r="7188">
          <cell r="K7188">
            <v>0.18731330638940141</v>
          </cell>
        </row>
        <row r="7189">
          <cell r="K7189">
            <v>0.20474532740697157</v>
          </cell>
        </row>
        <row r="7190">
          <cell r="K7190">
            <v>0.20490230600931916</v>
          </cell>
        </row>
        <row r="7191">
          <cell r="K7191">
            <v>0.24204486485336285</v>
          </cell>
        </row>
        <row r="7192">
          <cell r="K7192">
            <v>0.26185309955256858</v>
          </cell>
        </row>
        <row r="7193">
          <cell r="K7193">
            <v>0.26724473755149625</v>
          </cell>
        </row>
        <row r="7194">
          <cell r="K7194">
            <v>0.22885729804257227</v>
          </cell>
        </row>
        <row r="7195">
          <cell r="K7195">
            <v>0.23521607105647435</v>
          </cell>
        </row>
        <row r="7196">
          <cell r="K7196">
            <v>0.24871135957575585</v>
          </cell>
        </row>
        <row r="7197">
          <cell r="K7197">
            <v>0.24006078801558697</v>
          </cell>
        </row>
        <row r="7198">
          <cell r="K7198">
            <v>0.27601178135218274</v>
          </cell>
        </row>
        <row r="7199">
          <cell r="K7199">
            <v>0.17100804227489955</v>
          </cell>
        </row>
        <row r="7200">
          <cell r="K7200">
            <v>0.20598097368167628</v>
          </cell>
        </row>
        <row r="7201">
          <cell r="K7201">
            <v>0.24097139116727354</v>
          </cell>
        </row>
        <row r="7202">
          <cell r="K7202">
            <v>0.25996095394207241</v>
          </cell>
        </row>
        <row r="7203">
          <cell r="K7203">
            <v>0.12207863893407812</v>
          </cell>
        </row>
        <row r="7204">
          <cell r="K7204">
            <v>0.24631225454975528</v>
          </cell>
        </row>
        <row r="7205">
          <cell r="K7205">
            <v>0.25364599150487321</v>
          </cell>
        </row>
        <row r="7206">
          <cell r="K7206">
            <v>0.25140378267360119</v>
          </cell>
        </row>
        <row r="7207">
          <cell r="K7207">
            <v>0.24863797127177026</v>
          </cell>
        </row>
        <row r="7208">
          <cell r="K7208">
            <v>0.23066885166210407</v>
          </cell>
        </row>
        <row r="7209">
          <cell r="K7209">
            <v>0.2722049451881437</v>
          </cell>
        </row>
        <row r="7210">
          <cell r="K7210">
            <v>0.2516798881907848</v>
          </cell>
        </row>
        <row r="7211">
          <cell r="K7211">
            <v>0.24544631495896738</v>
          </cell>
        </row>
        <row r="7212">
          <cell r="K7212">
            <v>0.19404784278261891</v>
          </cell>
        </row>
        <row r="7213">
          <cell r="K7213">
            <v>0.20144354450563665</v>
          </cell>
        </row>
        <row r="7214">
          <cell r="K7214">
            <v>0.20173968435166117</v>
          </cell>
        </row>
        <row r="7215">
          <cell r="K7215">
            <v>0.24837329409819342</v>
          </cell>
        </row>
        <row r="7216">
          <cell r="K7216">
            <v>0.15439563426188993</v>
          </cell>
        </row>
        <row r="7217">
          <cell r="K7217">
            <v>0.25091379313320056</v>
          </cell>
        </row>
        <row r="7218">
          <cell r="K7218">
            <v>0.25621984415619931</v>
          </cell>
        </row>
        <row r="7219">
          <cell r="K7219">
            <v>0.24608498986708965</v>
          </cell>
        </row>
        <row r="7220">
          <cell r="K7220">
            <v>0.24678137284351037</v>
          </cell>
        </row>
        <row r="7221">
          <cell r="K7221">
            <v>0.2718726196157033</v>
          </cell>
        </row>
        <row r="7222">
          <cell r="K7222">
            <v>0.24573110068171317</v>
          </cell>
        </row>
        <row r="7223">
          <cell r="K7223">
            <v>0.24422591459281659</v>
          </cell>
        </row>
        <row r="7224">
          <cell r="K7224">
            <v>0.23817036510976697</v>
          </cell>
        </row>
        <row r="7225">
          <cell r="K7225">
            <v>0.20252682079303103</v>
          </cell>
        </row>
        <row r="7226">
          <cell r="K7226">
            <v>0.20208909829165661</v>
          </cell>
        </row>
        <row r="7227">
          <cell r="K7227">
            <v>0.21741060226274589</v>
          </cell>
        </row>
        <row r="7228">
          <cell r="K7228">
            <v>0.18808236261843989</v>
          </cell>
        </row>
        <row r="7229">
          <cell r="K7229">
            <v>0.18989111603412651</v>
          </cell>
        </row>
        <row r="7230">
          <cell r="K7230">
            <v>0.24173363706313114</v>
          </cell>
        </row>
        <row r="7231">
          <cell r="K7231">
            <v>0.2579724983210957</v>
          </cell>
        </row>
        <row r="7232">
          <cell r="K7232">
            <v>0.2576369329935948</v>
          </cell>
        </row>
        <row r="7233">
          <cell r="K7233">
            <v>0.24265693162217827</v>
          </cell>
        </row>
        <row r="7234">
          <cell r="K7234">
            <v>0.26087354257872186</v>
          </cell>
        </row>
        <row r="7235">
          <cell r="K7235">
            <v>0.25506275765992747</v>
          </cell>
        </row>
        <row r="7236">
          <cell r="K7236">
            <v>0.25529389635986982</v>
          </cell>
        </row>
        <row r="7237">
          <cell r="K7237">
            <v>0.22876980340148076</v>
          </cell>
        </row>
        <row r="7238">
          <cell r="K7238">
            <v>0.20386405149718989</v>
          </cell>
        </row>
        <row r="7239">
          <cell r="K7239">
            <v>0.19815672478761931</v>
          </cell>
        </row>
        <row r="7240">
          <cell r="K7240">
            <v>0.19927835645984138</v>
          </cell>
        </row>
        <row r="7241">
          <cell r="K7241">
            <v>0.19927920180605777</v>
          </cell>
        </row>
        <row r="7242">
          <cell r="K7242">
            <v>0.19942166544929188</v>
          </cell>
        </row>
        <row r="7243">
          <cell r="K7243">
            <v>0.24796439395051059</v>
          </cell>
        </row>
        <row r="7244">
          <cell r="K7244">
            <v>0.25302116116856205</v>
          </cell>
        </row>
        <row r="7245">
          <cell r="K7245">
            <v>0.25148617094756814</v>
          </cell>
        </row>
        <row r="7246">
          <cell r="K7246">
            <v>0.24752827393335913</v>
          </cell>
        </row>
        <row r="7247">
          <cell r="K7247">
            <v>0.22535943551969834</v>
          </cell>
        </row>
        <row r="7248">
          <cell r="K7248">
            <v>0.24821545360021827</v>
          </cell>
        </row>
        <row r="7249">
          <cell r="K7249">
            <v>0.25098482146926765</v>
          </cell>
        </row>
        <row r="7250">
          <cell r="K7250">
            <v>0.27544028941081589</v>
          </cell>
        </row>
        <row r="7251">
          <cell r="K7251">
            <v>0.16456028250483604</v>
          </cell>
        </row>
        <row r="7252">
          <cell r="K7252">
            <v>0.18963608841918617</v>
          </cell>
        </row>
        <row r="7253">
          <cell r="K7253">
            <v>0.23141400187561678</v>
          </cell>
        </row>
        <row r="7254">
          <cell r="K7254">
            <v>0.30210539559567912</v>
          </cell>
        </row>
        <row r="7255">
          <cell r="K7255">
            <v>0.11228423160468202</v>
          </cell>
        </row>
        <row r="7256">
          <cell r="K7256">
            <v>0.26899899189152687</v>
          </cell>
        </row>
        <row r="7257">
          <cell r="K7257">
            <v>0.26162989532069036</v>
          </cell>
        </row>
        <row r="7258">
          <cell r="K7258">
            <v>0.26222576567058187</v>
          </cell>
        </row>
        <row r="7259">
          <cell r="K7259">
            <v>0.20714534711720087</v>
          </cell>
        </row>
        <row r="7260">
          <cell r="K7260">
            <v>0.21013488594792715</v>
          </cell>
        </row>
        <row r="7261">
          <cell r="K7261">
            <v>0.22591880457278207</v>
          </cell>
        </row>
        <row r="7262">
          <cell r="K7262">
            <v>0.2905772247984591</v>
          </cell>
        </row>
        <row r="7263">
          <cell r="K7263">
            <v>0.27336908468083126</v>
          </cell>
        </row>
        <row r="7264">
          <cell r="K7264">
            <v>0.20225210804933927</v>
          </cell>
        </row>
        <row r="7265">
          <cell r="K7265">
            <v>0.19742073996463361</v>
          </cell>
        </row>
        <row r="7266">
          <cell r="K7266">
            <v>0.19912762754511371</v>
          </cell>
        </row>
        <row r="7267">
          <cell r="K7267">
            <v>0.20106057250923379</v>
          </cell>
        </row>
        <row r="7268">
          <cell r="K7268">
            <v>0.20013895193167963</v>
          </cell>
        </row>
        <row r="7269">
          <cell r="K7269">
            <v>0.26602432963270689</v>
          </cell>
        </row>
        <row r="7270">
          <cell r="K7270">
            <v>0.31671580642966024</v>
          </cell>
        </row>
        <row r="7271">
          <cell r="K7271">
            <v>0.20152091636573874</v>
          </cell>
        </row>
        <row r="7272">
          <cell r="K7272">
            <v>0.21573894757189407</v>
          </cell>
        </row>
        <row r="7273">
          <cell r="K7273">
            <v>0.24536414584820626</v>
          </cell>
        </row>
        <row r="7274">
          <cell r="K7274">
            <v>0.27058517674202559</v>
          </cell>
        </row>
        <row r="7275">
          <cell r="K7275">
            <v>0.24227700822956877</v>
          </cell>
        </row>
        <row r="7276">
          <cell r="K7276">
            <v>0.24177366918019924</v>
          </cell>
        </row>
        <row r="7277">
          <cell r="K7277">
            <v>0.20491036941586915</v>
          </cell>
        </row>
        <row r="7278">
          <cell r="K7278">
            <v>0.19968944290095431</v>
          </cell>
        </row>
        <row r="7279">
          <cell r="K7279">
            <v>0.21368573789827491</v>
          </cell>
        </row>
        <row r="7280">
          <cell r="K7280">
            <v>0.19061399870249668</v>
          </cell>
        </row>
        <row r="7281">
          <cell r="K7281">
            <v>0.19110045108240506</v>
          </cell>
        </row>
        <row r="7282">
          <cell r="K7282">
            <v>0.24662131327929118</v>
          </cell>
        </row>
        <row r="7283">
          <cell r="K7283">
            <v>0.2468430371112115</v>
          </cell>
        </row>
        <row r="7284">
          <cell r="K7284">
            <v>0.24878911065287537</v>
          </cell>
        </row>
        <row r="7285">
          <cell r="K7285">
            <v>0.25774653895662197</v>
          </cell>
        </row>
        <row r="7286">
          <cell r="K7286">
            <v>0.21249109827726628</v>
          </cell>
        </row>
        <row r="7287">
          <cell r="K7287">
            <v>0.2624921847721175</v>
          </cell>
        </row>
        <row r="7288">
          <cell r="K7288">
            <v>0.26180680484847307</v>
          </cell>
        </row>
        <row r="7289">
          <cell r="K7289">
            <v>0.26320991210214301</v>
          </cell>
        </row>
        <row r="7290">
          <cell r="K7290">
            <v>0.20022067067525803</v>
          </cell>
        </row>
        <row r="7291">
          <cell r="K7291">
            <v>0.19340885904371002</v>
          </cell>
        </row>
        <row r="7292">
          <cell r="K7292">
            <v>0.20187327865649829</v>
          </cell>
        </row>
        <row r="7293">
          <cell r="K7293">
            <v>0.19816737335108162</v>
          </cell>
        </row>
        <row r="7294">
          <cell r="K7294">
            <v>0.20632981827345201</v>
          </cell>
        </row>
        <row r="7295">
          <cell r="K7295">
            <v>0.2627646652818354</v>
          </cell>
        </row>
        <row r="7296">
          <cell r="K7296">
            <v>0.31733544746453479</v>
          </cell>
        </row>
        <row r="7297">
          <cell r="K7297">
            <v>0.20576626600097855</v>
          </cell>
        </row>
        <row r="7298">
          <cell r="K7298">
            <v>0.21413362125265134</v>
          </cell>
        </row>
        <row r="7299">
          <cell r="K7299">
            <v>0.27903879066167547</v>
          </cell>
        </row>
        <row r="7300">
          <cell r="K7300">
            <v>0.24644345466928844</v>
          </cell>
        </row>
        <row r="7301">
          <cell r="K7301">
            <v>0.24084901866465605</v>
          </cell>
        </row>
        <row r="7302">
          <cell r="K7302">
            <v>0.23366873600438018</v>
          </cell>
        </row>
        <row r="7303">
          <cell r="K7303">
            <v>0.20523553611833292</v>
          </cell>
        </row>
        <row r="7304">
          <cell r="K7304">
            <v>0.21239961948810906</v>
          </cell>
        </row>
        <row r="7305">
          <cell r="K7305">
            <v>0.19874497037140371</v>
          </cell>
        </row>
        <row r="7306">
          <cell r="K7306">
            <v>0.18488844725642525</v>
          </cell>
        </row>
        <row r="7307">
          <cell r="K7307">
            <v>0.19873142676572908</v>
          </cell>
        </row>
        <row r="7308">
          <cell r="K7308">
            <v>0.24046030023895629</v>
          </cell>
        </row>
        <row r="7309">
          <cell r="K7309">
            <v>0.24696101146702307</v>
          </cell>
        </row>
        <row r="7310">
          <cell r="K7310">
            <v>0.25192996970494047</v>
          </cell>
        </row>
        <row r="7311">
          <cell r="K7311">
            <v>0.26064871858908017</v>
          </cell>
        </row>
        <row r="7312">
          <cell r="K7312">
            <v>0.25396467350581159</v>
          </cell>
        </row>
        <row r="7313">
          <cell r="K7313">
            <v>0.25844432172305304</v>
          </cell>
        </row>
        <row r="7314">
          <cell r="K7314">
            <v>0.24976478199306523</v>
          </cell>
        </row>
        <row r="7315">
          <cell r="K7315">
            <v>0.23782622277807017</v>
          </cell>
        </row>
        <row r="7316">
          <cell r="K7316">
            <v>0.19755269140334192</v>
          </cell>
        </row>
        <row r="7317">
          <cell r="K7317">
            <v>0.18259528163768071</v>
          </cell>
        </row>
        <row r="7318">
          <cell r="K7318">
            <v>0.20445572714291912</v>
          </cell>
        </row>
        <row r="7319">
          <cell r="K7319">
            <v>0.20930007289152486</v>
          </cell>
        </row>
        <row r="7320">
          <cell r="K7320">
            <v>0.2060962269245335</v>
          </cell>
        </row>
        <row r="7321">
          <cell r="K7321">
            <v>0.23807740668525393</v>
          </cell>
        </row>
        <row r="7322">
          <cell r="K7322">
            <v>0.25123557288140747</v>
          </cell>
        </row>
        <row r="7323">
          <cell r="K7323">
            <v>0.25777359809830003</v>
          </cell>
        </row>
        <row r="7324">
          <cell r="K7324">
            <v>0.25291342233503855</v>
          </cell>
        </row>
        <row r="7325">
          <cell r="K7325">
            <v>0.22983038370913253</v>
          </cell>
        </row>
        <row r="7326">
          <cell r="K7326">
            <v>0.24451104392398795</v>
          </cell>
        </row>
        <row r="7327">
          <cell r="K7327">
            <v>0.24449476701407882</v>
          </cell>
        </row>
        <row r="7328">
          <cell r="K7328">
            <v>0.28116380535280078</v>
          </cell>
        </row>
        <row r="7329">
          <cell r="K7329">
            <v>0.17789317609513472</v>
          </cell>
        </row>
        <row r="7330">
          <cell r="K7330">
            <v>0.21426964348382299</v>
          </cell>
        </row>
        <row r="7331">
          <cell r="K7331">
            <v>0.26451191941245461</v>
          </cell>
        </row>
        <row r="7332">
          <cell r="K7332">
            <v>0.23500010848048669</v>
          </cell>
        </row>
        <row r="7333">
          <cell r="K7333">
            <v>0.10832515252810117</v>
          </cell>
        </row>
        <row r="7334">
          <cell r="K7334">
            <v>0.25022522975224454</v>
          </cell>
        </row>
        <row r="7335">
          <cell r="K7335">
            <v>0.24852905503624959</v>
          </cell>
        </row>
        <row r="7336">
          <cell r="K7336">
            <v>0.25420381370769352</v>
          </cell>
        </row>
        <row r="7337">
          <cell r="K7337">
            <v>0.24704190150381225</v>
          </cell>
        </row>
        <row r="7338">
          <cell r="K7338">
            <v>0.19449284195574215</v>
          </cell>
        </row>
        <row r="7339">
          <cell r="K7339">
            <v>0.28040583004253322</v>
          </cell>
        </row>
        <row r="7340">
          <cell r="K7340">
            <v>0.26827384716853686</v>
          </cell>
        </row>
        <row r="7341">
          <cell r="K7341">
            <v>0.25682748083318774</v>
          </cell>
        </row>
        <row r="7342">
          <cell r="K7342">
            <v>0.18467837487432151</v>
          </cell>
        </row>
        <row r="7343">
          <cell r="K7343">
            <v>0.18501033889145022</v>
          </cell>
        </row>
        <row r="7344">
          <cell r="K7344">
            <v>0.19401608844745813</v>
          </cell>
        </row>
        <row r="7345">
          <cell r="K7345">
            <v>0.19745481587986163</v>
          </cell>
        </row>
        <row r="7346">
          <cell r="K7346">
            <v>0.23884038190690859</v>
          </cell>
        </row>
        <row r="7347">
          <cell r="K7347">
            <v>0.23230078877925994</v>
          </cell>
        </row>
        <row r="7348">
          <cell r="K7348">
            <v>0.25617065112194043</v>
          </cell>
        </row>
        <row r="7349">
          <cell r="K7349">
            <v>0.26415177102471166</v>
          </cell>
        </row>
        <row r="7350">
          <cell r="K7350">
            <v>0.24737678907408808</v>
          </cell>
        </row>
        <row r="7351">
          <cell r="K7351">
            <v>0.26570178015065526</v>
          </cell>
        </row>
        <row r="7352">
          <cell r="K7352">
            <v>0.24432430499423285</v>
          </cell>
        </row>
        <row r="7353">
          <cell r="K7353">
            <v>0.25057476111170557</v>
          </cell>
        </row>
        <row r="7354">
          <cell r="K7354">
            <v>0.23939915374340631</v>
          </cell>
        </row>
        <row r="7355">
          <cell r="K7355">
            <v>0.20984228791436682</v>
          </cell>
        </row>
        <row r="7356">
          <cell r="K7356">
            <v>0.20257520599104897</v>
          </cell>
        </row>
        <row r="7357">
          <cell r="K7357">
            <v>0.21930749326067941</v>
          </cell>
        </row>
        <row r="7358">
          <cell r="K7358">
            <v>0.1894584644319546</v>
          </cell>
        </row>
        <row r="7359">
          <cell r="K7359">
            <v>0.17881654840195024</v>
          </cell>
        </row>
        <row r="7360">
          <cell r="K7360">
            <v>0.23566619742324421</v>
          </cell>
        </row>
        <row r="7361">
          <cell r="K7361">
            <v>0.24846936139594619</v>
          </cell>
        </row>
        <row r="7362">
          <cell r="K7362">
            <v>0.25770595809354935</v>
          </cell>
        </row>
        <row r="7363">
          <cell r="K7363">
            <v>0.25815848308726019</v>
          </cell>
        </row>
        <row r="7364">
          <cell r="K7364">
            <v>0.25759164138566787</v>
          </cell>
        </row>
        <row r="7365">
          <cell r="K7365">
            <v>0.26289735783049933</v>
          </cell>
        </row>
        <row r="7366">
          <cell r="K7366">
            <v>0.24963611606480368</v>
          </cell>
        </row>
        <row r="7367">
          <cell r="K7367">
            <v>0.22987488471902917</v>
          </cell>
        </row>
        <row r="7368">
          <cell r="K7368">
            <v>0.21198909145569467</v>
          </cell>
        </row>
        <row r="7369">
          <cell r="K7369">
            <v>0.19104996873861324</v>
          </cell>
        </row>
        <row r="7370">
          <cell r="K7370">
            <v>0.18731330638940141</v>
          </cell>
        </row>
        <row r="7371">
          <cell r="K7371">
            <v>0.20474532740697157</v>
          </cell>
        </row>
        <row r="7372">
          <cell r="K7372">
            <v>0.20490230600931916</v>
          </cell>
        </row>
        <row r="7373">
          <cell r="K7373">
            <v>0.24204486485336285</v>
          </cell>
        </row>
        <row r="7374">
          <cell r="K7374">
            <v>0.26185309955256858</v>
          </cell>
        </row>
        <row r="7375">
          <cell r="K7375">
            <v>0.26724473755149625</v>
          </cell>
        </row>
        <row r="7376">
          <cell r="K7376">
            <v>0.22885729804257227</v>
          </cell>
        </row>
        <row r="7377">
          <cell r="K7377">
            <v>0.23521607105647435</v>
          </cell>
        </row>
        <row r="7378">
          <cell r="K7378">
            <v>0.24871135957575585</v>
          </cell>
        </row>
        <row r="7379">
          <cell r="K7379">
            <v>0.24006078801558697</v>
          </cell>
        </row>
        <row r="7380">
          <cell r="K7380">
            <v>0.27601178135218274</v>
          </cell>
        </row>
        <row r="7381">
          <cell r="K7381">
            <v>0.17100804227489955</v>
          </cell>
        </row>
        <row r="7382">
          <cell r="K7382">
            <v>0.20598097368167628</v>
          </cell>
        </row>
        <row r="7383">
          <cell r="K7383">
            <v>0.24097139116727354</v>
          </cell>
        </row>
        <row r="7384">
          <cell r="K7384">
            <v>0.25996095394207241</v>
          </cell>
        </row>
        <row r="7385">
          <cell r="K7385">
            <v>0.12207863893407812</v>
          </cell>
        </row>
        <row r="7386">
          <cell r="K7386">
            <v>0.24631225454975528</v>
          </cell>
        </row>
        <row r="7387">
          <cell r="K7387">
            <v>0.25364599150487321</v>
          </cell>
        </row>
        <row r="7388">
          <cell r="K7388">
            <v>0.25140378267360119</v>
          </cell>
        </row>
        <row r="7389">
          <cell r="K7389">
            <v>0.24863797127177026</v>
          </cell>
        </row>
        <row r="7390">
          <cell r="K7390">
            <v>0.23066885166210407</v>
          </cell>
        </row>
        <row r="7391">
          <cell r="K7391">
            <v>0.2722049451881437</v>
          </cell>
        </row>
        <row r="7392">
          <cell r="K7392">
            <v>0.2516798881907848</v>
          </cell>
        </row>
        <row r="7393">
          <cell r="K7393">
            <v>0.24544631495896738</v>
          </cell>
        </row>
        <row r="7394">
          <cell r="K7394">
            <v>0.19404784278261891</v>
          </cell>
        </row>
        <row r="7395">
          <cell r="K7395">
            <v>0.20144354450563665</v>
          </cell>
        </row>
        <row r="7396">
          <cell r="K7396">
            <v>0.20173968435166117</v>
          </cell>
        </row>
        <row r="7397">
          <cell r="K7397">
            <v>0.24837329409819342</v>
          </cell>
        </row>
        <row r="7398">
          <cell r="K7398">
            <v>0.15439563426188993</v>
          </cell>
        </row>
        <row r="7399">
          <cell r="K7399">
            <v>0.25091379313320056</v>
          </cell>
        </row>
        <row r="7400">
          <cell r="K7400">
            <v>0.25621984415619931</v>
          </cell>
        </row>
        <row r="7401">
          <cell r="K7401">
            <v>0.24608498986708965</v>
          </cell>
        </row>
        <row r="7402">
          <cell r="K7402">
            <v>0.24678137284351037</v>
          </cell>
        </row>
        <row r="7403">
          <cell r="K7403">
            <v>0.2718726196157033</v>
          </cell>
        </row>
        <row r="7404">
          <cell r="K7404">
            <v>0.24573110068171317</v>
          </cell>
        </row>
        <row r="7405">
          <cell r="K7405">
            <v>0.24422591459281659</v>
          </cell>
        </row>
        <row r="7406">
          <cell r="K7406">
            <v>0.23817036510976697</v>
          </cell>
        </row>
        <row r="7407">
          <cell r="K7407">
            <v>0.20252682079303103</v>
          </cell>
        </row>
        <row r="7408">
          <cell r="K7408">
            <v>0.20208909829165661</v>
          </cell>
        </row>
        <row r="7409">
          <cell r="K7409">
            <v>0.21741060226274589</v>
          </cell>
        </row>
        <row r="7410">
          <cell r="K7410">
            <v>0.18808236261843989</v>
          </cell>
        </row>
        <row r="7411">
          <cell r="K7411">
            <v>0.18989111603412651</v>
          </cell>
        </row>
        <row r="7412">
          <cell r="K7412">
            <v>0.24173363706313114</v>
          </cell>
        </row>
        <row r="7413">
          <cell r="K7413">
            <v>0.2579724983210957</v>
          </cell>
        </row>
        <row r="7414">
          <cell r="K7414">
            <v>0.2576369329935948</v>
          </cell>
        </row>
        <row r="7415">
          <cell r="K7415">
            <v>0.24265693162217827</v>
          </cell>
        </row>
        <row r="7416">
          <cell r="K7416">
            <v>0.26087354257872186</v>
          </cell>
        </row>
        <row r="7417">
          <cell r="K7417">
            <v>0.25506275765992747</v>
          </cell>
        </row>
        <row r="7418">
          <cell r="K7418">
            <v>0.25529389635986982</v>
          </cell>
        </row>
        <row r="7419">
          <cell r="K7419">
            <v>0.22876980340148076</v>
          </cell>
        </row>
        <row r="7420">
          <cell r="K7420">
            <v>0.20386405149718989</v>
          </cell>
        </row>
        <row r="7421">
          <cell r="K7421">
            <v>0.19815672478761931</v>
          </cell>
        </row>
        <row r="7422">
          <cell r="K7422">
            <v>0.19927835645984138</v>
          </cell>
        </row>
        <row r="7423">
          <cell r="K7423">
            <v>0.19927920180605777</v>
          </cell>
        </row>
        <row r="7424">
          <cell r="K7424">
            <v>0.19942166544929188</v>
          </cell>
        </row>
        <row r="7425">
          <cell r="K7425">
            <v>0.24796439395051059</v>
          </cell>
        </row>
        <row r="7426">
          <cell r="K7426">
            <v>0.25302116116856205</v>
          </cell>
        </row>
        <row r="7427">
          <cell r="K7427">
            <v>0.25148617094756814</v>
          </cell>
        </row>
        <row r="7428">
          <cell r="K7428">
            <v>0.24752827393335913</v>
          </cell>
        </row>
        <row r="7429">
          <cell r="K7429">
            <v>0.22535943551969834</v>
          </cell>
        </row>
        <row r="7430">
          <cell r="K7430">
            <v>0.24821545360021827</v>
          </cell>
        </row>
        <row r="7431">
          <cell r="K7431">
            <v>0.25098482146926765</v>
          </cell>
        </row>
        <row r="7432">
          <cell r="K7432">
            <v>0.27544028941081589</v>
          </cell>
        </row>
        <row r="7433">
          <cell r="K7433">
            <v>0.16456028250483604</v>
          </cell>
        </row>
        <row r="7434">
          <cell r="K7434">
            <v>0.18963608841918617</v>
          </cell>
        </row>
        <row r="7435">
          <cell r="K7435">
            <v>0.23141400187561678</v>
          </cell>
        </row>
        <row r="7436">
          <cell r="K7436">
            <v>0.30210539559567912</v>
          </cell>
        </row>
        <row r="7437">
          <cell r="K7437">
            <v>0.11228423160468202</v>
          </cell>
        </row>
        <row r="7438">
          <cell r="K7438">
            <v>0.26899899189152687</v>
          </cell>
        </row>
        <row r="7439">
          <cell r="K7439">
            <v>0.26162989532069036</v>
          </cell>
        </row>
        <row r="7440">
          <cell r="K7440">
            <v>0.26222576567058187</v>
          </cell>
        </row>
        <row r="7441">
          <cell r="K7441">
            <v>0.20714534711720087</v>
          </cell>
        </row>
        <row r="7442">
          <cell r="K7442">
            <v>0.21013488594792715</v>
          </cell>
        </row>
        <row r="7443">
          <cell r="K7443">
            <v>0.22591880457278207</v>
          </cell>
        </row>
        <row r="7444">
          <cell r="K7444">
            <v>0.2905772247984591</v>
          </cell>
        </row>
        <row r="7445">
          <cell r="K7445">
            <v>0.27336908468083126</v>
          </cell>
        </row>
        <row r="7446">
          <cell r="K7446">
            <v>0.20225210804933927</v>
          </cell>
        </row>
        <row r="7447">
          <cell r="K7447">
            <v>0.19742073996463361</v>
          </cell>
        </row>
        <row r="7448">
          <cell r="K7448">
            <v>0.19912762754511371</v>
          </cell>
        </row>
        <row r="7449">
          <cell r="K7449">
            <v>0.20106057250923379</v>
          </cell>
        </row>
        <row r="7450">
          <cell r="K7450">
            <v>0.20013895193167963</v>
          </cell>
        </row>
        <row r="7451">
          <cell r="K7451">
            <v>0.26602432963270689</v>
          </cell>
        </row>
        <row r="7452">
          <cell r="K7452">
            <v>0.31671580642966024</v>
          </cell>
        </row>
        <row r="7453">
          <cell r="K7453">
            <v>0.20152091636573874</v>
          </cell>
        </row>
        <row r="7454">
          <cell r="K7454">
            <v>0.21573894757189407</v>
          </cell>
        </row>
        <row r="7455">
          <cell r="K7455">
            <v>0.24536414584820626</v>
          </cell>
        </row>
        <row r="7456">
          <cell r="K7456">
            <v>0.27058517674202559</v>
          </cell>
        </row>
        <row r="7457">
          <cell r="K7457">
            <v>0.24227700822956877</v>
          </cell>
        </row>
        <row r="7458">
          <cell r="K7458">
            <v>0.24177366918019924</v>
          </cell>
        </row>
        <row r="7459">
          <cell r="K7459">
            <v>0.20491036941586915</v>
          </cell>
        </row>
        <row r="7460">
          <cell r="K7460">
            <v>0.19968944290095431</v>
          </cell>
        </row>
        <row r="7461">
          <cell r="K7461">
            <v>0.21368573789827491</v>
          </cell>
        </row>
        <row r="7462">
          <cell r="K7462">
            <v>0.19061399870249668</v>
          </cell>
        </row>
        <row r="7463">
          <cell r="K7463">
            <v>0.19110045108240506</v>
          </cell>
        </row>
        <row r="7464">
          <cell r="K7464">
            <v>0.24662131327929118</v>
          </cell>
        </row>
        <row r="7465">
          <cell r="K7465">
            <v>0.2468430371112115</v>
          </cell>
        </row>
        <row r="7466">
          <cell r="K7466">
            <v>0.24878911065287537</v>
          </cell>
        </row>
        <row r="7467">
          <cell r="K7467">
            <v>0.25774653895662197</v>
          </cell>
        </row>
        <row r="7468">
          <cell r="K7468">
            <v>0.21249109827726628</v>
          </cell>
        </row>
        <row r="7469">
          <cell r="K7469">
            <v>0.2624921847721175</v>
          </cell>
        </row>
        <row r="7470">
          <cell r="K7470">
            <v>0.26180680484847307</v>
          </cell>
        </row>
        <row r="7471">
          <cell r="K7471">
            <v>0.26320991210214301</v>
          </cell>
        </row>
        <row r="7472">
          <cell r="K7472">
            <v>0.20022067067525803</v>
          </cell>
        </row>
        <row r="7473">
          <cell r="K7473">
            <v>0.19340885904371002</v>
          </cell>
        </row>
        <row r="7474">
          <cell r="K7474">
            <v>0.20187327865649829</v>
          </cell>
        </row>
        <row r="7475">
          <cell r="K7475">
            <v>0.19816737335108162</v>
          </cell>
        </row>
        <row r="7476">
          <cell r="K7476">
            <v>0.20632981827345201</v>
          </cell>
        </row>
        <row r="7477">
          <cell r="K7477">
            <v>0.2627646652818354</v>
          </cell>
        </row>
        <row r="7478">
          <cell r="K7478">
            <v>0.31733544746453479</v>
          </cell>
        </row>
        <row r="7479">
          <cell r="K7479">
            <v>0.20576626600097855</v>
          </cell>
        </row>
        <row r="7480">
          <cell r="K7480">
            <v>0.21413362125265134</v>
          </cell>
        </row>
        <row r="7481">
          <cell r="K7481">
            <v>0.27903879066167547</v>
          </cell>
        </row>
        <row r="7482">
          <cell r="K7482">
            <v>0.24644345466928844</v>
          </cell>
        </row>
        <row r="7483">
          <cell r="K7483">
            <v>0.24084901866465605</v>
          </cell>
        </row>
        <row r="7484">
          <cell r="K7484">
            <v>0.23366873600438018</v>
          </cell>
        </row>
        <row r="7485">
          <cell r="K7485">
            <v>0.20523553611833292</v>
          </cell>
        </row>
        <row r="7486">
          <cell r="K7486">
            <v>0.21239961948810906</v>
          </cell>
        </row>
        <row r="7487">
          <cell r="K7487">
            <v>0.19874497037140371</v>
          </cell>
        </row>
        <row r="7488">
          <cell r="K7488">
            <v>0.18488844725642525</v>
          </cell>
        </row>
        <row r="7489">
          <cell r="K7489">
            <v>0.19873142676572908</v>
          </cell>
        </row>
        <row r="7490">
          <cell r="K7490">
            <v>0.24046030023895629</v>
          </cell>
        </row>
        <row r="7491">
          <cell r="K7491">
            <v>0.24696101146702307</v>
          </cell>
        </row>
        <row r="7492">
          <cell r="K7492">
            <v>0.25192996970494047</v>
          </cell>
        </row>
        <row r="7493">
          <cell r="K7493">
            <v>0.26064871858908017</v>
          </cell>
        </row>
        <row r="7494">
          <cell r="K7494">
            <v>0.25396467350581159</v>
          </cell>
        </row>
        <row r="7495">
          <cell r="K7495">
            <v>0.25844432172305304</v>
          </cell>
        </row>
        <row r="7496">
          <cell r="K7496">
            <v>0.24976478199306523</v>
          </cell>
        </row>
        <row r="7497">
          <cell r="K7497">
            <v>0.23782622277807017</v>
          </cell>
        </row>
        <row r="7498">
          <cell r="K7498">
            <v>0.19755269140334192</v>
          </cell>
        </row>
        <row r="7499">
          <cell r="K7499">
            <v>0.18259528163768071</v>
          </cell>
        </row>
        <row r="7500">
          <cell r="K7500">
            <v>0.20445572714291912</v>
          </cell>
        </row>
        <row r="7501">
          <cell r="K7501">
            <v>0.20930007289152486</v>
          </cell>
        </row>
        <row r="7502">
          <cell r="K7502">
            <v>0.2060962269245335</v>
          </cell>
        </row>
        <row r="7503">
          <cell r="K7503">
            <v>0.23807740668525393</v>
          </cell>
        </row>
        <row r="7504">
          <cell r="K7504">
            <v>0.25123557288140747</v>
          </cell>
        </row>
        <row r="7505">
          <cell r="K7505">
            <v>0.25777359809830003</v>
          </cell>
        </row>
        <row r="7506">
          <cell r="K7506">
            <v>0.25291342233503855</v>
          </cell>
        </row>
        <row r="7507">
          <cell r="K7507">
            <v>0.22983038370913253</v>
          </cell>
        </row>
        <row r="7508">
          <cell r="K7508">
            <v>0.24451104392398795</v>
          </cell>
        </row>
        <row r="7509">
          <cell r="K7509">
            <v>0.24449476701407882</v>
          </cell>
        </row>
        <row r="7510">
          <cell r="K7510">
            <v>0.28116380535280078</v>
          </cell>
        </row>
        <row r="7511">
          <cell r="K7511">
            <v>0.17789317609513472</v>
          </cell>
        </row>
        <row r="7512">
          <cell r="K7512">
            <v>0.21426964348382299</v>
          </cell>
        </row>
        <row r="7513">
          <cell r="K7513">
            <v>0.26451191941245461</v>
          </cell>
        </row>
        <row r="7514">
          <cell r="K7514">
            <v>0.23500010848048669</v>
          </cell>
        </row>
        <row r="7515">
          <cell r="K7515">
            <v>0.10832515252810117</v>
          </cell>
        </row>
        <row r="7516">
          <cell r="K7516">
            <v>0.25022522975224454</v>
          </cell>
        </row>
        <row r="7517">
          <cell r="K7517">
            <v>0.24852905503624959</v>
          </cell>
        </row>
        <row r="7518">
          <cell r="K7518">
            <v>0.25420381370769352</v>
          </cell>
        </row>
        <row r="7519">
          <cell r="K7519">
            <v>0.24704190150381225</v>
          </cell>
        </row>
        <row r="7520">
          <cell r="K7520">
            <v>0.19449284195574215</v>
          </cell>
        </row>
        <row r="7521">
          <cell r="K7521">
            <v>0.28040583004253322</v>
          </cell>
        </row>
        <row r="7522">
          <cell r="K7522">
            <v>0.26827384716853686</v>
          </cell>
        </row>
        <row r="7523">
          <cell r="K7523">
            <v>0.25682748083318774</v>
          </cell>
        </row>
        <row r="7524">
          <cell r="K7524">
            <v>0.18467837487432151</v>
          </cell>
        </row>
        <row r="7525">
          <cell r="K7525">
            <v>0.18501033889145022</v>
          </cell>
        </row>
        <row r="7526">
          <cell r="K7526">
            <v>0.19401608844745813</v>
          </cell>
        </row>
        <row r="7527">
          <cell r="K7527">
            <v>0.19745481587986163</v>
          </cell>
        </row>
        <row r="7528">
          <cell r="K7528">
            <v>0.23884038190690859</v>
          </cell>
        </row>
        <row r="7529">
          <cell r="K7529">
            <v>0.23230078877925994</v>
          </cell>
        </row>
        <row r="7530">
          <cell r="K7530">
            <v>0.25617065112194043</v>
          </cell>
        </row>
        <row r="7531">
          <cell r="K7531">
            <v>0.26415177102471166</v>
          </cell>
        </row>
        <row r="7532">
          <cell r="K7532">
            <v>0.24737678907408808</v>
          </cell>
        </row>
        <row r="7533">
          <cell r="K7533">
            <v>0.26570178015065526</v>
          </cell>
        </row>
        <row r="7534">
          <cell r="K7534">
            <v>0.24432430499423285</v>
          </cell>
        </row>
        <row r="7535">
          <cell r="K7535">
            <v>0.25057476111170557</v>
          </cell>
        </row>
        <row r="7536">
          <cell r="K7536">
            <v>0.23939915374340631</v>
          </cell>
        </row>
        <row r="7537">
          <cell r="K7537">
            <v>0.20984228791436682</v>
          </cell>
        </row>
        <row r="7538">
          <cell r="K7538">
            <v>0.20257520599104897</v>
          </cell>
        </row>
        <row r="7539">
          <cell r="K7539">
            <v>0.21930749326067941</v>
          </cell>
        </row>
        <row r="7540">
          <cell r="K7540">
            <v>0.1894584644319546</v>
          </cell>
        </row>
        <row r="7541">
          <cell r="K7541">
            <v>0.17881654840195024</v>
          </cell>
        </row>
        <row r="7542">
          <cell r="K7542">
            <v>0.23566619742324421</v>
          </cell>
        </row>
        <row r="7543">
          <cell r="K7543">
            <v>0.24846936139594619</v>
          </cell>
        </row>
        <row r="7544">
          <cell r="K7544">
            <v>0.25770595809354935</v>
          </cell>
        </row>
        <row r="7545">
          <cell r="K7545">
            <v>0.25815848308726019</v>
          </cell>
        </row>
        <row r="7546">
          <cell r="K7546">
            <v>0.25759164138566787</v>
          </cell>
        </row>
        <row r="7547">
          <cell r="K7547">
            <v>0.26289735783049933</v>
          </cell>
        </row>
        <row r="7548">
          <cell r="K7548">
            <v>0.24963611606480368</v>
          </cell>
        </row>
        <row r="7549">
          <cell r="K7549">
            <v>0.22987488471902917</v>
          </cell>
        </row>
        <row r="7550">
          <cell r="K7550">
            <v>0.21198909145569467</v>
          </cell>
        </row>
        <row r="7551">
          <cell r="K7551">
            <v>0.19104996873861324</v>
          </cell>
        </row>
        <row r="7552">
          <cell r="K7552">
            <v>0.18731330638940141</v>
          </cell>
        </row>
        <row r="7553">
          <cell r="K7553">
            <v>0.20474532740697157</v>
          </cell>
        </row>
        <row r="7554">
          <cell r="K7554">
            <v>0.20490230600931916</v>
          </cell>
        </row>
        <row r="7555">
          <cell r="K7555">
            <v>0.24204486485336285</v>
          </cell>
        </row>
        <row r="7556">
          <cell r="K7556">
            <v>0.26185309955256858</v>
          </cell>
        </row>
        <row r="7557">
          <cell r="K7557">
            <v>0.26724473755149625</v>
          </cell>
        </row>
        <row r="7558">
          <cell r="K7558">
            <v>0.22885729804257227</v>
          </cell>
        </row>
        <row r="7559">
          <cell r="K7559">
            <v>0.23521607105647435</v>
          </cell>
        </row>
        <row r="7560">
          <cell r="K7560">
            <v>0.24871135957575585</v>
          </cell>
        </row>
        <row r="7561">
          <cell r="K7561">
            <v>0.24006078801558697</v>
          </cell>
        </row>
        <row r="7562">
          <cell r="K7562">
            <v>0.27601178135218274</v>
          </cell>
        </row>
        <row r="7563">
          <cell r="K7563">
            <v>0.17100804227489955</v>
          </cell>
        </row>
        <row r="7564">
          <cell r="K7564">
            <v>0.20598097368167628</v>
          </cell>
        </row>
        <row r="7565">
          <cell r="K7565">
            <v>0.24097139116727354</v>
          </cell>
        </row>
        <row r="7566">
          <cell r="K7566">
            <v>0.25996095394207241</v>
          </cell>
        </row>
        <row r="7567">
          <cell r="K7567">
            <v>0.12207863893407812</v>
          </cell>
        </row>
        <row r="7568">
          <cell r="K7568">
            <v>0.24631225454975528</v>
          </cell>
        </row>
        <row r="7569">
          <cell r="K7569">
            <v>0.25364599150487321</v>
          </cell>
        </row>
        <row r="7570">
          <cell r="K7570">
            <v>0.25140378267360119</v>
          </cell>
        </row>
        <row r="7571">
          <cell r="K7571">
            <v>0.24863797127177026</v>
          </cell>
        </row>
        <row r="7572">
          <cell r="K7572">
            <v>0.23066885166210407</v>
          </cell>
        </row>
        <row r="7573">
          <cell r="K7573">
            <v>0.2722049451881437</v>
          </cell>
        </row>
        <row r="7574">
          <cell r="K7574">
            <v>0.2516798881907848</v>
          </cell>
        </row>
        <row r="7575">
          <cell r="K7575">
            <v>0.24544631495896738</v>
          </cell>
        </row>
        <row r="7576">
          <cell r="K7576">
            <v>0.19404784278261891</v>
          </cell>
        </row>
        <row r="7577">
          <cell r="K7577">
            <v>0.20144354450563665</v>
          </cell>
        </row>
        <row r="7578">
          <cell r="K7578">
            <v>0.20173968435166117</v>
          </cell>
        </row>
        <row r="7579">
          <cell r="K7579">
            <v>0.24837329409819342</v>
          </cell>
        </row>
        <row r="7580">
          <cell r="K7580">
            <v>0.15439563426188993</v>
          </cell>
        </row>
        <row r="7581">
          <cell r="K7581">
            <v>0.25091379313320056</v>
          </cell>
        </row>
        <row r="7582">
          <cell r="K7582">
            <v>0.25621984415619931</v>
          </cell>
        </row>
        <row r="7583">
          <cell r="K7583">
            <v>0.24608498986708965</v>
          </cell>
        </row>
        <row r="7584">
          <cell r="K7584">
            <v>0.24678137284351037</v>
          </cell>
        </row>
        <row r="7585">
          <cell r="K7585">
            <v>0.2718726196157033</v>
          </cell>
        </row>
        <row r="7586">
          <cell r="K7586">
            <v>0.24573110068171317</v>
          </cell>
        </row>
        <row r="7587">
          <cell r="K7587">
            <v>0.24422591459281659</v>
          </cell>
        </row>
        <row r="7588">
          <cell r="K7588">
            <v>0.23817036510976697</v>
          </cell>
        </row>
        <row r="7589">
          <cell r="K7589">
            <v>0.20252682079303103</v>
          </cell>
        </row>
        <row r="7590">
          <cell r="K7590">
            <v>0.20208909829165661</v>
          </cell>
        </row>
        <row r="7591">
          <cell r="K7591">
            <v>0.21741060226274589</v>
          </cell>
        </row>
        <row r="7592">
          <cell r="K7592">
            <v>0.18808236261843989</v>
          </cell>
        </row>
        <row r="7593">
          <cell r="K7593">
            <v>0.18989111603412651</v>
          </cell>
        </row>
        <row r="7594">
          <cell r="K7594">
            <v>0.24173363706313114</v>
          </cell>
        </row>
        <row r="7595">
          <cell r="K7595">
            <v>0.2579724983210957</v>
          </cell>
        </row>
        <row r="7596">
          <cell r="K7596">
            <v>0.2576369329935948</v>
          </cell>
        </row>
        <row r="7597">
          <cell r="K7597">
            <v>0.24265693162217827</v>
          </cell>
        </row>
        <row r="7598">
          <cell r="K7598">
            <v>0.26087354257872186</v>
          </cell>
        </row>
        <row r="7599">
          <cell r="K7599">
            <v>0.25506275765992747</v>
          </cell>
        </row>
        <row r="7600">
          <cell r="K7600">
            <v>0.25529389635986982</v>
          </cell>
        </row>
        <row r="7601">
          <cell r="K7601">
            <v>0.22876980340148076</v>
          </cell>
        </row>
        <row r="7602">
          <cell r="K7602">
            <v>0.20386405149718989</v>
          </cell>
        </row>
        <row r="7603">
          <cell r="K7603">
            <v>0.19815672478761931</v>
          </cell>
        </row>
        <row r="7604">
          <cell r="K7604">
            <v>0.19927835645984138</v>
          </cell>
        </row>
        <row r="7605">
          <cell r="K7605">
            <v>0.19927920180605777</v>
          </cell>
        </row>
        <row r="7606">
          <cell r="K7606">
            <v>0.19942166544929188</v>
          </cell>
        </row>
        <row r="7607">
          <cell r="K7607">
            <v>0.24796439395051059</v>
          </cell>
        </row>
        <row r="7608">
          <cell r="K7608">
            <v>0.25302116116856205</v>
          </cell>
        </row>
        <row r="7609">
          <cell r="K7609">
            <v>0.25148617094756814</v>
          </cell>
        </row>
        <row r="7610">
          <cell r="K7610">
            <v>0.24752827393335913</v>
          </cell>
        </row>
        <row r="7611">
          <cell r="K7611">
            <v>0.22535943551969834</v>
          </cell>
        </row>
        <row r="7612">
          <cell r="K7612">
            <v>0.24821545360021827</v>
          </cell>
        </row>
        <row r="7613">
          <cell r="K7613">
            <v>0.25098482146926765</v>
          </cell>
        </row>
        <row r="7614">
          <cell r="K7614">
            <v>0.27544028941081589</v>
          </cell>
        </row>
        <row r="7615">
          <cell r="K7615">
            <v>0.16456028250483604</v>
          </cell>
        </row>
        <row r="7616">
          <cell r="K7616">
            <v>0.18963608841918617</v>
          </cell>
        </row>
        <row r="7617">
          <cell r="K7617">
            <v>0.23141400187561678</v>
          </cell>
        </row>
        <row r="7618">
          <cell r="K7618">
            <v>0.30210539559567912</v>
          </cell>
        </row>
        <row r="7619">
          <cell r="K7619">
            <v>0.11228423160468202</v>
          </cell>
        </row>
        <row r="7620">
          <cell r="K7620">
            <v>0.26899899189152687</v>
          </cell>
        </row>
        <row r="7621">
          <cell r="K7621">
            <v>0.26162989532069036</v>
          </cell>
        </row>
        <row r="7622">
          <cell r="K7622">
            <v>0.26222576567058187</v>
          </cell>
        </row>
        <row r="7623">
          <cell r="K7623">
            <v>0.20714534711720087</v>
          </cell>
        </row>
        <row r="7624">
          <cell r="K7624">
            <v>0.21013488594792715</v>
          </cell>
        </row>
        <row r="7625">
          <cell r="K7625">
            <v>0.22591880457278207</v>
          </cell>
        </row>
        <row r="7626">
          <cell r="K7626">
            <v>0.2905772247984591</v>
          </cell>
        </row>
        <row r="7627">
          <cell r="K7627">
            <v>0.27336908468083126</v>
          </cell>
        </row>
        <row r="7628">
          <cell r="K7628">
            <v>0.20225210804933927</v>
          </cell>
        </row>
        <row r="7629">
          <cell r="K7629">
            <v>0.19742073996463361</v>
          </cell>
        </row>
        <row r="7630">
          <cell r="K7630">
            <v>0.19912762754511371</v>
          </cell>
        </row>
        <row r="7631">
          <cell r="K7631">
            <v>0.20106057250923379</v>
          </cell>
        </row>
        <row r="7632">
          <cell r="K7632">
            <v>0.20013895193167963</v>
          </cell>
        </row>
        <row r="7633">
          <cell r="K7633">
            <v>0.26602432963270689</v>
          </cell>
        </row>
        <row r="7634">
          <cell r="K7634">
            <v>0.31671580642966024</v>
          </cell>
        </row>
        <row r="7635">
          <cell r="K7635">
            <v>0.20152091636573874</v>
          </cell>
        </row>
        <row r="7636">
          <cell r="K7636">
            <v>0.21573894757189407</v>
          </cell>
        </row>
        <row r="7637">
          <cell r="K7637">
            <v>0.24536414584820626</v>
          </cell>
        </row>
        <row r="7638">
          <cell r="K7638">
            <v>0.27058517674202559</v>
          </cell>
        </row>
        <row r="7639">
          <cell r="K7639">
            <v>0.24227700822956877</v>
          </cell>
        </row>
        <row r="7640">
          <cell r="K7640">
            <v>0.24177366918019924</v>
          </cell>
        </row>
        <row r="7641">
          <cell r="K7641">
            <v>0.20491036941586915</v>
          </cell>
        </row>
        <row r="7642">
          <cell r="K7642">
            <v>0.19968944290095431</v>
          </cell>
        </row>
        <row r="7643">
          <cell r="K7643">
            <v>0.21368573789827491</v>
          </cell>
        </row>
        <row r="7644">
          <cell r="K7644">
            <v>0.19061399870249668</v>
          </cell>
        </row>
        <row r="7645">
          <cell r="K7645">
            <v>0.19110045108240506</v>
          </cell>
        </row>
        <row r="7646">
          <cell r="K7646">
            <v>0.24662131327929118</v>
          </cell>
        </row>
        <row r="7647">
          <cell r="K7647">
            <v>0.2468430371112115</v>
          </cell>
        </row>
        <row r="7648">
          <cell r="K7648">
            <v>0.24878911065287537</v>
          </cell>
        </row>
        <row r="7649">
          <cell r="K7649">
            <v>0.25774653895662197</v>
          </cell>
        </row>
        <row r="7650">
          <cell r="K7650">
            <v>0.21249109827726628</v>
          </cell>
        </row>
        <row r="7651">
          <cell r="K7651">
            <v>0.2624921847721175</v>
          </cell>
        </row>
        <row r="7652">
          <cell r="K7652">
            <v>0.26180680484847307</v>
          </cell>
        </row>
        <row r="7653">
          <cell r="K7653">
            <v>0.26320991210214301</v>
          </cell>
        </row>
        <row r="7654">
          <cell r="K7654">
            <v>0.20022067067525803</v>
          </cell>
        </row>
        <row r="7655">
          <cell r="K7655">
            <v>0.19340885904371002</v>
          </cell>
        </row>
        <row r="7656">
          <cell r="K7656">
            <v>0.20187327865649829</v>
          </cell>
        </row>
        <row r="7657">
          <cell r="K7657">
            <v>0.19816737335108162</v>
          </cell>
        </row>
        <row r="7658">
          <cell r="K7658">
            <v>0.20632981827345201</v>
          </cell>
        </row>
        <row r="7659">
          <cell r="K7659">
            <v>0.2627646652818354</v>
          </cell>
        </row>
        <row r="7660">
          <cell r="K7660">
            <v>0.31733544746453479</v>
          </cell>
        </row>
        <row r="7661">
          <cell r="K7661">
            <v>0.20576626600097855</v>
          </cell>
        </row>
        <row r="7662">
          <cell r="K7662">
            <v>0.21413362125265134</v>
          </cell>
        </row>
        <row r="7663">
          <cell r="K7663">
            <v>0.27903879066167547</v>
          </cell>
        </row>
        <row r="7664">
          <cell r="K7664">
            <v>0.24644345466928844</v>
          </cell>
        </row>
        <row r="7665">
          <cell r="K7665">
            <v>0.24084901866465605</v>
          </cell>
        </row>
        <row r="7666">
          <cell r="K7666">
            <v>0.23366873600438018</v>
          </cell>
        </row>
        <row r="7667">
          <cell r="K7667">
            <v>0.20523553611833292</v>
          </cell>
        </row>
        <row r="7668">
          <cell r="K7668">
            <v>0.21239961948810906</v>
          </cell>
        </row>
        <row r="7669">
          <cell r="K7669">
            <v>0.19874497037140371</v>
          </cell>
        </row>
        <row r="7670">
          <cell r="K7670">
            <v>0.18488844725642525</v>
          </cell>
        </row>
        <row r="7671">
          <cell r="K7671">
            <v>0.19873142676572908</v>
          </cell>
        </row>
        <row r="7672">
          <cell r="K7672">
            <v>0.24046030023895629</v>
          </cell>
        </row>
        <row r="7673">
          <cell r="K7673">
            <v>0.24696101146702307</v>
          </cell>
        </row>
        <row r="7674">
          <cell r="K7674">
            <v>0.25192996970494047</v>
          </cell>
        </row>
        <row r="7675">
          <cell r="K7675">
            <v>0.26064871858908017</v>
          </cell>
        </row>
        <row r="7676">
          <cell r="K7676">
            <v>0.25396467350581159</v>
          </cell>
        </row>
        <row r="7677">
          <cell r="K7677">
            <v>0.25844432172305304</v>
          </cell>
        </row>
        <row r="7678">
          <cell r="K7678">
            <v>0.24976478199306523</v>
          </cell>
        </row>
        <row r="7679">
          <cell r="K7679">
            <v>0.23782622277807017</v>
          </cell>
        </row>
        <row r="7680">
          <cell r="K7680">
            <v>0.19755269140334192</v>
          </cell>
        </row>
        <row r="7681">
          <cell r="K7681">
            <v>0.18259528163768071</v>
          </cell>
        </row>
        <row r="7682">
          <cell r="K7682">
            <v>0.20445572714291912</v>
          </cell>
        </row>
        <row r="7683">
          <cell r="K7683">
            <v>0.20930007289152486</v>
          </cell>
        </row>
        <row r="7684">
          <cell r="K7684">
            <v>0.2060962269245335</v>
          </cell>
        </row>
        <row r="7685">
          <cell r="K7685">
            <v>0.23807740668525393</v>
          </cell>
        </row>
        <row r="7686">
          <cell r="K7686">
            <v>0.25123557288140747</v>
          </cell>
        </row>
        <row r="7687">
          <cell r="K7687">
            <v>0.25777359809830003</v>
          </cell>
        </row>
        <row r="7688">
          <cell r="K7688">
            <v>0.25291342233503855</v>
          </cell>
        </row>
        <row r="7689">
          <cell r="K7689">
            <v>0.22983038370913253</v>
          </cell>
        </row>
        <row r="7690">
          <cell r="K7690">
            <v>0.24451104392398795</v>
          </cell>
        </row>
        <row r="7691">
          <cell r="K7691">
            <v>0.24449476701407882</v>
          </cell>
        </row>
        <row r="7692">
          <cell r="K7692">
            <v>0.28116380535280078</v>
          </cell>
        </row>
        <row r="7693">
          <cell r="K7693">
            <v>0.17789317609513472</v>
          </cell>
        </row>
        <row r="7694">
          <cell r="K7694">
            <v>0.21426964348382299</v>
          </cell>
        </row>
        <row r="7695">
          <cell r="K7695">
            <v>0.26451191941245461</v>
          </cell>
        </row>
        <row r="7696">
          <cell r="K7696">
            <v>0.23500010848048669</v>
          </cell>
        </row>
        <row r="7697">
          <cell r="K7697">
            <v>0.10832515252810117</v>
          </cell>
        </row>
        <row r="7698">
          <cell r="K7698">
            <v>0.25022522975224454</v>
          </cell>
        </row>
        <row r="7699">
          <cell r="K7699">
            <v>0.24852905503624959</v>
          </cell>
        </row>
        <row r="7700">
          <cell r="K7700">
            <v>0.25420381370769352</v>
          </cell>
        </row>
        <row r="7701">
          <cell r="K7701">
            <v>0.24704190150381225</v>
          </cell>
        </row>
        <row r="7702">
          <cell r="K7702">
            <v>0.19449284195574215</v>
          </cell>
        </row>
        <row r="7703">
          <cell r="K7703">
            <v>0.28040583004253322</v>
          </cell>
        </row>
        <row r="7704">
          <cell r="K7704">
            <v>0.26827384716853686</v>
          </cell>
        </row>
        <row r="7705">
          <cell r="K7705">
            <v>0.25682748083318774</v>
          </cell>
        </row>
        <row r="7706">
          <cell r="K7706">
            <v>0.18467837487432151</v>
          </cell>
        </row>
        <row r="7707">
          <cell r="K7707">
            <v>0.18501033889145022</v>
          </cell>
        </row>
        <row r="7708">
          <cell r="K7708">
            <v>0.19401608844745813</v>
          </cell>
        </row>
        <row r="7709">
          <cell r="K7709">
            <v>0.19745481587986163</v>
          </cell>
        </row>
        <row r="7710">
          <cell r="K7710">
            <v>0.23884038190690859</v>
          </cell>
        </row>
        <row r="7711">
          <cell r="K7711">
            <v>0.23230078877925994</v>
          </cell>
        </row>
        <row r="7712">
          <cell r="K7712">
            <v>0.25617065112194043</v>
          </cell>
        </row>
        <row r="7713">
          <cell r="K7713">
            <v>0.26415177102471166</v>
          </cell>
        </row>
        <row r="7714">
          <cell r="K7714">
            <v>0.24737678907408808</v>
          </cell>
        </row>
        <row r="7715">
          <cell r="K7715">
            <v>0.26570178015065526</v>
          </cell>
        </row>
        <row r="7716">
          <cell r="K7716">
            <v>0.24432430499423285</v>
          </cell>
        </row>
        <row r="7717">
          <cell r="K7717">
            <v>0.25057476111170557</v>
          </cell>
        </row>
        <row r="7718">
          <cell r="K7718">
            <v>0.23939915374340631</v>
          </cell>
        </row>
        <row r="7719">
          <cell r="K7719">
            <v>0.20984228791436682</v>
          </cell>
        </row>
        <row r="7720">
          <cell r="K7720">
            <v>0.20257520599104897</v>
          </cell>
        </row>
        <row r="7721">
          <cell r="K7721">
            <v>0.21930749326067941</v>
          </cell>
        </row>
        <row r="7722">
          <cell r="K7722">
            <v>0.1894584644319546</v>
          </cell>
        </row>
        <row r="7723">
          <cell r="K7723">
            <v>0.17881654840195024</v>
          </cell>
        </row>
        <row r="7724">
          <cell r="K7724">
            <v>0.23566619742324421</v>
          </cell>
        </row>
        <row r="7725">
          <cell r="K7725">
            <v>0.24846936139594619</v>
          </cell>
        </row>
        <row r="7726">
          <cell r="K7726">
            <v>0.25770595809354935</v>
          </cell>
        </row>
        <row r="7727">
          <cell r="K7727">
            <v>0.25815848308726019</v>
          </cell>
        </row>
        <row r="7728">
          <cell r="K7728">
            <v>0.25759164138566787</v>
          </cell>
        </row>
        <row r="7729">
          <cell r="K7729">
            <v>0.26289735783049933</v>
          </cell>
        </row>
        <row r="7730">
          <cell r="K7730">
            <v>0.24963611606480368</v>
          </cell>
        </row>
        <row r="7731">
          <cell r="K7731">
            <v>0.22987488471902917</v>
          </cell>
        </row>
        <row r="7732">
          <cell r="K7732">
            <v>0.21198909145569467</v>
          </cell>
        </row>
        <row r="7733">
          <cell r="K7733">
            <v>0.19104996873861324</v>
          </cell>
        </row>
        <row r="7734">
          <cell r="K7734">
            <v>0.18731330638940141</v>
          </cell>
        </row>
        <row r="7735">
          <cell r="K7735">
            <v>0.20474532740697157</v>
          </cell>
        </row>
        <row r="7736">
          <cell r="K7736">
            <v>0.20490230600931916</v>
          </cell>
        </row>
        <row r="7737">
          <cell r="K7737">
            <v>0.24204486485336285</v>
          </cell>
        </row>
        <row r="7738">
          <cell r="K7738">
            <v>0.26185309955256858</v>
          </cell>
        </row>
        <row r="7739">
          <cell r="K7739">
            <v>0.26724473755149625</v>
          </cell>
        </row>
        <row r="7740">
          <cell r="K7740">
            <v>0.22885729804257227</v>
          </cell>
        </row>
        <row r="7741">
          <cell r="K7741">
            <v>0.23521607105647435</v>
          </cell>
        </row>
        <row r="7742">
          <cell r="K7742">
            <v>0.24871135957575585</v>
          </cell>
        </row>
        <row r="7743">
          <cell r="K7743">
            <v>0.24006078801558697</v>
          </cell>
        </row>
        <row r="7744">
          <cell r="K7744">
            <v>0.27601178135218274</v>
          </cell>
        </row>
        <row r="7745">
          <cell r="K7745">
            <v>0.17100804227489955</v>
          </cell>
        </row>
        <row r="7746">
          <cell r="K7746">
            <v>0.20598097368167628</v>
          </cell>
        </row>
        <row r="7747">
          <cell r="K7747">
            <v>0.24097139116727354</v>
          </cell>
        </row>
        <row r="7748">
          <cell r="K7748">
            <v>0.25996095394207241</v>
          </cell>
        </row>
        <row r="7749">
          <cell r="K7749">
            <v>0.12207863893407812</v>
          </cell>
        </row>
        <row r="7750">
          <cell r="K7750">
            <v>0.24631225454975528</v>
          </cell>
        </row>
        <row r="7751">
          <cell r="K7751">
            <v>0.25364599150487321</v>
          </cell>
        </row>
        <row r="7752">
          <cell r="K7752">
            <v>0.25140378267360119</v>
          </cell>
        </row>
        <row r="7753">
          <cell r="K7753">
            <v>0.24863797127177026</v>
          </cell>
        </row>
        <row r="7754">
          <cell r="K7754">
            <v>0.23066885166210407</v>
          </cell>
        </row>
        <row r="7755">
          <cell r="K7755">
            <v>0.2722049451881437</v>
          </cell>
        </row>
        <row r="7756">
          <cell r="K7756">
            <v>0.2516798881907848</v>
          </cell>
        </row>
        <row r="7757">
          <cell r="K7757">
            <v>0.24544631495896738</v>
          </cell>
        </row>
        <row r="7758">
          <cell r="K7758">
            <v>0.19404784278261891</v>
          </cell>
        </row>
        <row r="7759">
          <cell r="K7759">
            <v>0.20144354450563665</v>
          </cell>
        </row>
        <row r="7760">
          <cell r="K7760">
            <v>0.20173968435166117</v>
          </cell>
        </row>
        <row r="7761">
          <cell r="K7761">
            <v>0.24837329409819342</v>
          </cell>
        </row>
        <row r="7762">
          <cell r="K7762">
            <v>0.15439563426188993</v>
          </cell>
        </row>
        <row r="7763">
          <cell r="K7763">
            <v>0.25091379313320056</v>
          </cell>
        </row>
        <row r="7764">
          <cell r="K7764">
            <v>0.25621984415619931</v>
          </cell>
        </row>
        <row r="7765">
          <cell r="K7765">
            <v>0.24608498986708965</v>
          </cell>
        </row>
        <row r="7766">
          <cell r="K7766">
            <v>0.24678137284351037</v>
          </cell>
        </row>
        <row r="7767">
          <cell r="K7767">
            <v>0.2718726196157033</v>
          </cell>
        </row>
        <row r="7768">
          <cell r="K7768">
            <v>0.24573110068171317</v>
          </cell>
        </row>
        <row r="7769">
          <cell r="K7769">
            <v>0.24422591459281659</v>
          </cell>
        </row>
        <row r="7770">
          <cell r="K7770">
            <v>0.23817036510976697</v>
          </cell>
        </row>
        <row r="7771">
          <cell r="K7771">
            <v>0.20252682079303103</v>
          </cell>
        </row>
        <row r="7772">
          <cell r="K7772">
            <v>0.20208909829165661</v>
          </cell>
        </row>
        <row r="7773">
          <cell r="K7773">
            <v>0.21741060226274589</v>
          </cell>
        </row>
        <row r="7774">
          <cell r="K7774">
            <v>0.18808236261843989</v>
          </cell>
        </row>
        <row r="7775">
          <cell r="K7775">
            <v>0.18989111603412651</v>
          </cell>
        </row>
        <row r="7776">
          <cell r="K7776">
            <v>0.24173363706313114</v>
          </cell>
        </row>
        <row r="7777">
          <cell r="K7777">
            <v>0.2579724983210957</v>
          </cell>
        </row>
        <row r="7778">
          <cell r="K7778">
            <v>0.2576369329935948</v>
          </cell>
        </row>
        <row r="7779">
          <cell r="K7779">
            <v>0.24265693162217827</v>
          </cell>
        </row>
        <row r="7780">
          <cell r="K7780">
            <v>0.26087354257872186</v>
          </cell>
        </row>
        <row r="7781">
          <cell r="K7781">
            <v>0.25506275765992747</v>
          </cell>
        </row>
        <row r="7782">
          <cell r="K7782">
            <v>0.25529389635986982</v>
          </cell>
        </row>
        <row r="7783">
          <cell r="K7783">
            <v>0.22876980340148076</v>
          </cell>
        </row>
        <row r="7784">
          <cell r="K7784">
            <v>0.20386405149718989</v>
          </cell>
        </row>
        <row r="7785">
          <cell r="K7785">
            <v>0.19815672478761931</v>
          </cell>
        </row>
        <row r="7786">
          <cell r="K7786">
            <v>0.19927835645984138</v>
          </cell>
        </row>
        <row r="7787">
          <cell r="K7787">
            <v>0.19927920180605777</v>
          </cell>
        </row>
        <row r="7788">
          <cell r="K7788">
            <v>0.19942166544929188</v>
          </cell>
        </row>
        <row r="7789">
          <cell r="K7789">
            <v>0.24796439395051059</v>
          </cell>
        </row>
        <row r="7790">
          <cell r="K7790">
            <v>0.25302116116856205</v>
          </cell>
        </row>
        <row r="7791">
          <cell r="K7791">
            <v>0.25148617094756814</v>
          </cell>
        </row>
        <row r="7792">
          <cell r="K7792">
            <v>0.24752827393335913</v>
          </cell>
        </row>
        <row r="7793">
          <cell r="K7793">
            <v>0.22535943551969834</v>
          </cell>
        </row>
        <row r="7794">
          <cell r="K7794">
            <v>0.24821545360021827</v>
          </cell>
        </row>
        <row r="7795">
          <cell r="K7795">
            <v>0.25098482146926765</v>
          </cell>
        </row>
        <row r="7796">
          <cell r="K7796">
            <v>0.27544028941081589</v>
          </cell>
        </row>
        <row r="7797">
          <cell r="K7797">
            <v>0.16456028250483604</v>
          </cell>
        </row>
        <row r="7798">
          <cell r="K7798">
            <v>0.18963608841918617</v>
          </cell>
        </row>
        <row r="7799">
          <cell r="K7799">
            <v>0.23141400187561678</v>
          </cell>
        </row>
        <row r="7800">
          <cell r="K7800">
            <v>0.30210539559567912</v>
          </cell>
        </row>
        <row r="7801">
          <cell r="K7801">
            <v>0.11228423160468202</v>
          </cell>
        </row>
        <row r="7802">
          <cell r="K7802">
            <v>0.26899899189152687</v>
          </cell>
        </row>
        <row r="7803">
          <cell r="K7803">
            <v>0.26162989532069036</v>
          </cell>
        </row>
        <row r="7804">
          <cell r="K7804">
            <v>0.26222576567058187</v>
          </cell>
        </row>
        <row r="7805">
          <cell r="K7805">
            <v>0.20714534711720087</v>
          </cell>
        </row>
        <row r="7806">
          <cell r="K7806">
            <v>0.21013488594792715</v>
          </cell>
        </row>
        <row r="7807">
          <cell r="K7807">
            <v>0.22591880457278207</v>
          </cell>
        </row>
        <row r="7808">
          <cell r="K7808">
            <v>0.2905772247984591</v>
          </cell>
        </row>
        <row r="7809">
          <cell r="K7809">
            <v>0.27336908468083126</v>
          </cell>
        </row>
        <row r="7810">
          <cell r="K7810">
            <v>0.20225210804933927</v>
          </cell>
        </row>
        <row r="7811">
          <cell r="K7811">
            <v>0.19742073996463361</v>
          </cell>
        </row>
        <row r="7812">
          <cell r="K7812">
            <v>0.19912762754511371</v>
          </cell>
        </row>
        <row r="7813">
          <cell r="K7813">
            <v>0.20106057250923379</v>
          </cell>
        </row>
        <row r="7814">
          <cell r="K7814">
            <v>0.20013895193167963</v>
          </cell>
        </row>
        <row r="7815">
          <cell r="K7815">
            <v>0.26602432963270689</v>
          </cell>
        </row>
        <row r="7816">
          <cell r="K7816">
            <v>0.31671580642966024</v>
          </cell>
        </row>
        <row r="7817">
          <cell r="K7817">
            <v>0.20152091636573874</v>
          </cell>
        </row>
        <row r="7818">
          <cell r="K7818">
            <v>0.21573894757189407</v>
          </cell>
        </row>
        <row r="7819">
          <cell r="K7819">
            <v>0.24536414584820626</v>
          </cell>
        </row>
        <row r="7820">
          <cell r="K7820">
            <v>0.27058517674202559</v>
          </cell>
        </row>
        <row r="7821">
          <cell r="K7821">
            <v>0.24227700822956877</v>
          </cell>
        </row>
        <row r="7822">
          <cell r="K7822">
            <v>0.24177366918019924</v>
          </cell>
        </row>
        <row r="7823">
          <cell r="K7823">
            <v>0.20491036941586915</v>
          </cell>
        </row>
        <row r="7824">
          <cell r="K7824">
            <v>0.19968944290095431</v>
          </cell>
        </row>
        <row r="7825">
          <cell r="K7825">
            <v>0.21368573789827491</v>
          </cell>
        </row>
        <row r="7826">
          <cell r="K7826">
            <v>0.19061399870249668</v>
          </cell>
        </row>
        <row r="7827">
          <cell r="K7827">
            <v>0.19110045108240506</v>
          </cell>
        </row>
        <row r="7828">
          <cell r="K7828">
            <v>0.24662131327929118</v>
          </cell>
        </row>
        <row r="7829">
          <cell r="K7829">
            <v>0.2468430371112115</v>
          </cell>
        </row>
        <row r="7830">
          <cell r="K7830">
            <v>0.24878911065287537</v>
          </cell>
        </row>
        <row r="7831">
          <cell r="K7831">
            <v>0.25774653895662197</v>
          </cell>
        </row>
        <row r="7832">
          <cell r="K7832">
            <v>0.21249109827726628</v>
          </cell>
        </row>
        <row r="7833">
          <cell r="K7833">
            <v>0.2624921847721175</v>
          </cell>
        </row>
        <row r="7834">
          <cell r="K7834">
            <v>0.26180680484847307</v>
          </cell>
        </row>
        <row r="7835">
          <cell r="K7835">
            <v>0.26320991210214301</v>
          </cell>
        </row>
        <row r="7836">
          <cell r="K7836">
            <v>0.20022067067525803</v>
          </cell>
        </row>
        <row r="7837">
          <cell r="K7837">
            <v>0.19340885904371002</v>
          </cell>
        </row>
        <row r="7838">
          <cell r="K7838">
            <v>0.20187327865649829</v>
          </cell>
        </row>
        <row r="7839">
          <cell r="K7839">
            <v>0.19816737335108162</v>
          </cell>
        </row>
        <row r="7840">
          <cell r="K7840">
            <v>0.20632981827345201</v>
          </cell>
        </row>
        <row r="7841">
          <cell r="K7841">
            <v>0.2627646652818354</v>
          </cell>
        </row>
        <row r="7842">
          <cell r="K7842">
            <v>0.31733544746453479</v>
          </cell>
        </row>
        <row r="7843">
          <cell r="K7843">
            <v>0.20576626600097855</v>
          </cell>
        </row>
        <row r="7844">
          <cell r="K7844">
            <v>0.21413362125265134</v>
          </cell>
        </row>
        <row r="7845">
          <cell r="K7845">
            <v>0.27903879066167547</v>
          </cell>
        </row>
        <row r="7846">
          <cell r="K7846">
            <v>0.24644345466928844</v>
          </cell>
        </row>
        <row r="7847">
          <cell r="K7847">
            <v>0.24084901866465605</v>
          </cell>
        </row>
        <row r="7848">
          <cell r="K7848">
            <v>0.23366873600438018</v>
          </cell>
        </row>
        <row r="7849">
          <cell r="K7849">
            <v>0.20523553611833292</v>
          </cell>
        </row>
        <row r="7850">
          <cell r="K7850">
            <v>0.21239961948810906</v>
          </cell>
        </row>
        <row r="7851">
          <cell r="K7851">
            <v>0.19874497037140371</v>
          </cell>
        </row>
        <row r="7852">
          <cell r="K7852">
            <v>0.18488844725642525</v>
          </cell>
        </row>
        <row r="7853">
          <cell r="K7853">
            <v>0.19873142676572908</v>
          </cell>
        </row>
        <row r="7854">
          <cell r="K7854">
            <v>0.24046030023895629</v>
          </cell>
        </row>
        <row r="7855">
          <cell r="K7855">
            <v>0.24696101146702307</v>
          </cell>
        </row>
        <row r="7856">
          <cell r="K7856">
            <v>0.25192996970494047</v>
          </cell>
        </row>
        <row r="7857">
          <cell r="K7857">
            <v>0.26064871858908017</v>
          </cell>
        </row>
        <row r="7858">
          <cell r="K7858">
            <v>0.25396467350581159</v>
          </cell>
        </row>
        <row r="7859">
          <cell r="K7859">
            <v>0.25844432172305304</v>
          </cell>
        </row>
        <row r="7860">
          <cell r="K7860">
            <v>0.24976478199306523</v>
          </cell>
        </row>
        <row r="7861">
          <cell r="K7861">
            <v>0.23782622277807017</v>
          </cell>
        </row>
        <row r="7862">
          <cell r="K7862">
            <v>0.19755269140334192</v>
          </cell>
        </row>
        <row r="7863">
          <cell r="K7863">
            <v>0.18259528163768071</v>
          </cell>
        </row>
        <row r="7864">
          <cell r="K7864">
            <v>0.20445572714291912</v>
          </cell>
        </row>
        <row r="7865">
          <cell r="K7865">
            <v>0.20930007289152486</v>
          </cell>
        </row>
        <row r="7866">
          <cell r="K7866">
            <v>0.2060962269245335</v>
          </cell>
        </row>
        <row r="7867">
          <cell r="K7867">
            <v>0.23807740668525393</v>
          </cell>
        </row>
        <row r="7868">
          <cell r="K7868">
            <v>0.25123557288140747</v>
          </cell>
        </row>
        <row r="7869">
          <cell r="K7869">
            <v>0.25777359809830003</v>
          </cell>
        </row>
        <row r="7870">
          <cell r="K7870">
            <v>0.25291342233503855</v>
          </cell>
        </row>
        <row r="7871">
          <cell r="K7871">
            <v>0.22983038370913253</v>
          </cell>
        </row>
        <row r="7872">
          <cell r="K7872">
            <v>0.24451104392398795</v>
          </cell>
        </row>
        <row r="7873">
          <cell r="K7873">
            <v>0.24449476701407882</v>
          </cell>
        </row>
        <row r="7874">
          <cell r="K7874">
            <v>0.28116380535280078</v>
          </cell>
        </row>
        <row r="7875">
          <cell r="K7875">
            <v>0.17789317609513472</v>
          </cell>
        </row>
        <row r="7876">
          <cell r="K7876">
            <v>0.21426964348382299</v>
          </cell>
        </row>
        <row r="7877">
          <cell r="K7877">
            <v>0.26451191941245461</v>
          </cell>
        </row>
        <row r="7878">
          <cell r="K7878">
            <v>0.23500010848048669</v>
          </cell>
        </row>
        <row r="7879">
          <cell r="K7879">
            <v>0.10832515252810117</v>
          </cell>
        </row>
        <row r="7880">
          <cell r="K7880">
            <v>0.25022522975224454</v>
          </cell>
        </row>
        <row r="7881">
          <cell r="K7881">
            <v>0.24852905503624959</v>
          </cell>
        </row>
        <row r="7882">
          <cell r="K7882">
            <v>0.25420381370769352</v>
          </cell>
        </row>
        <row r="7883">
          <cell r="K7883">
            <v>0.24704190150381225</v>
          </cell>
        </row>
        <row r="7884">
          <cell r="K7884">
            <v>0.19449284195574215</v>
          </cell>
        </row>
        <row r="7885">
          <cell r="K7885">
            <v>0.28040583004253322</v>
          </cell>
        </row>
        <row r="7886">
          <cell r="K7886">
            <v>0.26827384716853686</v>
          </cell>
        </row>
        <row r="7887">
          <cell r="K7887">
            <v>0.25682748083318774</v>
          </cell>
        </row>
        <row r="7888">
          <cell r="K7888">
            <v>0.18467837487432151</v>
          </cell>
        </row>
        <row r="7889">
          <cell r="K7889">
            <v>0.18501033889145022</v>
          </cell>
        </row>
        <row r="7890">
          <cell r="K7890">
            <v>0.19401608844745813</v>
          </cell>
        </row>
        <row r="7891">
          <cell r="K7891">
            <v>0.19745481587986163</v>
          </cell>
        </row>
        <row r="7892">
          <cell r="K7892">
            <v>0.23884038190690859</v>
          </cell>
        </row>
        <row r="7893">
          <cell r="K7893">
            <v>0.23230078877925994</v>
          </cell>
        </row>
        <row r="7894">
          <cell r="K7894">
            <v>0.25617065112194043</v>
          </cell>
        </row>
        <row r="7895">
          <cell r="K7895">
            <v>0.26415177102471166</v>
          </cell>
        </row>
        <row r="7896">
          <cell r="K7896">
            <v>0.24737678907408808</v>
          </cell>
        </row>
        <row r="7897">
          <cell r="K7897">
            <v>0.26570178015065526</v>
          </cell>
        </row>
        <row r="7898">
          <cell r="K7898">
            <v>0.24432430499423285</v>
          </cell>
        </row>
        <row r="7899">
          <cell r="K7899">
            <v>0.25057476111170557</v>
          </cell>
        </row>
        <row r="7900">
          <cell r="K7900">
            <v>0.23939915374340631</v>
          </cell>
        </row>
        <row r="7901">
          <cell r="K7901">
            <v>0.20984228791436682</v>
          </cell>
        </row>
        <row r="7902">
          <cell r="K7902">
            <v>0.20257520599104897</v>
          </cell>
        </row>
        <row r="7903">
          <cell r="K7903">
            <v>0.21930749326067941</v>
          </cell>
        </row>
        <row r="7904">
          <cell r="K7904">
            <v>0.1894584644319546</v>
          </cell>
        </row>
        <row r="7905">
          <cell r="K7905">
            <v>0.17881654840195024</v>
          </cell>
        </row>
        <row r="7906">
          <cell r="K7906">
            <v>0.23566619742324421</v>
          </cell>
        </row>
        <row r="7907">
          <cell r="K7907">
            <v>0.24846936139594619</v>
          </cell>
        </row>
        <row r="7908">
          <cell r="K7908">
            <v>0.25770595809354935</v>
          </cell>
        </row>
        <row r="7909">
          <cell r="K7909">
            <v>0.25815848308726019</v>
          </cell>
        </row>
        <row r="7910">
          <cell r="K7910">
            <v>0.25759164138566787</v>
          </cell>
        </row>
        <row r="7911">
          <cell r="K7911">
            <v>0.26289735783049933</v>
          </cell>
        </row>
        <row r="7912">
          <cell r="K7912">
            <v>0.24963611606480368</v>
          </cell>
        </row>
        <row r="7913">
          <cell r="K7913">
            <v>0.22987488471902917</v>
          </cell>
        </row>
        <row r="7914">
          <cell r="K7914">
            <v>0.21198909145569467</v>
          </cell>
        </row>
        <row r="7915">
          <cell r="K7915">
            <v>0.19104996873861324</v>
          </cell>
        </row>
        <row r="7916">
          <cell r="K7916">
            <v>0.18731330638940141</v>
          </cell>
        </row>
        <row r="7917">
          <cell r="K7917">
            <v>0.20474532740697157</v>
          </cell>
        </row>
        <row r="7918">
          <cell r="K7918">
            <v>0.20490230600931916</v>
          </cell>
        </row>
        <row r="7919">
          <cell r="K7919">
            <v>0.24204486485336285</v>
          </cell>
        </row>
        <row r="7920">
          <cell r="K7920">
            <v>0.26185309955256858</v>
          </cell>
        </row>
        <row r="7921">
          <cell r="K7921">
            <v>0.26724473755149625</v>
          </cell>
        </row>
        <row r="7922">
          <cell r="K7922">
            <v>0.22885729804257227</v>
          </cell>
        </row>
        <row r="7923">
          <cell r="K7923">
            <v>0.23521607105647435</v>
          </cell>
        </row>
        <row r="7924">
          <cell r="K7924">
            <v>0.24871135957575585</v>
          </cell>
        </row>
        <row r="7925">
          <cell r="K7925">
            <v>0.24006078801558697</v>
          </cell>
        </row>
        <row r="7926">
          <cell r="K7926">
            <v>0.27601178135218274</v>
          </cell>
        </row>
        <row r="7927">
          <cell r="K7927">
            <v>0.17100804227489955</v>
          </cell>
        </row>
        <row r="7928">
          <cell r="K7928">
            <v>0.20598097368167628</v>
          </cell>
        </row>
        <row r="7929">
          <cell r="K7929">
            <v>0.24097139116727354</v>
          </cell>
        </row>
        <row r="7930">
          <cell r="K7930">
            <v>0.25996095394207241</v>
          </cell>
        </row>
        <row r="7931">
          <cell r="K7931">
            <v>0.12207863893407812</v>
          </cell>
        </row>
        <row r="7932">
          <cell r="K7932">
            <v>0.24631225454975528</v>
          </cell>
        </row>
        <row r="7933">
          <cell r="K7933">
            <v>0.25364599150487321</v>
          </cell>
        </row>
        <row r="7934">
          <cell r="K7934">
            <v>0.25140378267360119</v>
          </cell>
        </row>
        <row r="7935">
          <cell r="K7935">
            <v>0.24863797127177026</v>
          </cell>
        </row>
        <row r="7936">
          <cell r="K7936">
            <v>0.23066885166210407</v>
          </cell>
        </row>
        <row r="7937">
          <cell r="K7937">
            <v>0.2722049451881437</v>
          </cell>
        </row>
        <row r="7938">
          <cell r="K7938">
            <v>0.2516798881907848</v>
          </cell>
        </row>
        <row r="7939">
          <cell r="K7939">
            <v>0.24544631495896738</v>
          </cell>
        </row>
        <row r="7940">
          <cell r="K7940">
            <v>0.19404784278261891</v>
          </cell>
        </row>
        <row r="7941">
          <cell r="K7941">
            <v>0.20144354450563665</v>
          </cell>
        </row>
        <row r="7942">
          <cell r="K7942">
            <v>0.20173968435166117</v>
          </cell>
        </row>
        <row r="7943">
          <cell r="K7943">
            <v>0.24837329409819342</v>
          </cell>
        </row>
        <row r="7944">
          <cell r="K7944">
            <v>0.15439563426188993</v>
          </cell>
        </row>
        <row r="7945">
          <cell r="K7945">
            <v>0.25091379313320056</v>
          </cell>
        </row>
        <row r="7946">
          <cell r="K7946">
            <v>0.25621984415619931</v>
          </cell>
        </row>
        <row r="7947">
          <cell r="K7947">
            <v>0.24608498986708965</v>
          </cell>
        </row>
        <row r="7948">
          <cell r="K7948">
            <v>0.24678137284351037</v>
          </cell>
        </row>
        <row r="7949">
          <cell r="K7949">
            <v>0.2718726196157033</v>
          </cell>
        </row>
        <row r="7950">
          <cell r="K7950">
            <v>0.24573110068171317</v>
          </cell>
        </row>
        <row r="7951">
          <cell r="K7951">
            <v>0.24422591459281659</v>
          </cell>
        </row>
        <row r="7952">
          <cell r="K7952">
            <v>0.23817036510976697</v>
          </cell>
        </row>
        <row r="7953">
          <cell r="K7953">
            <v>0.20252682079303103</v>
          </cell>
        </row>
        <row r="7954">
          <cell r="K7954">
            <v>0.20208909829165661</v>
          </cell>
        </row>
        <row r="7955">
          <cell r="K7955">
            <v>0.21741060226274589</v>
          </cell>
        </row>
        <row r="7956">
          <cell r="K7956">
            <v>0.18808236261843989</v>
          </cell>
        </row>
        <row r="7957">
          <cell r="K7957">
            <v>0.18989111603412651</v>
          </cell>
        </row>
        <row r="7958">
          <cell r="K7958">
            <v>0.24173363706313114</v>
          </cell>
        </row>
        <row r="7959">
          <cell r="K7959">
            <v>0.2579724983210957</v>
          </cell>
        </row>
        <row r="7960">
          <cell r="K7960">
            <v>0.2576369329935948</v>
          </cell>
        </row>
        <row r="7961">
          <cell r="K7961">
            <v>0.24265693162217827</v>
          </cell>
        </row>
        <row r="7962">
          <cell r="K7962">
            <v>0.26087354257872186</v>
          </cell>
        </row>
        <row r="7963">
          <cell r="K7963">
            <v>0.25506275765992747</v>
          </cell>
        </row>
        <row r="7964">
          <cell r="K7964">
            <v>0.25529389635986982</v>
          </cell>
        </row>
        <row r="7965">
          <cell r="K7965">
            <v>0.22876980340148076</v>
          </cell>
        </row>
        <row r="7966">
          <cell r="K7966">
            <v>0.20386405149718989</v>
          </cell>
        </row>
        <row r="7967">
          <cell r="K7967">
            <v>0.19815672478761931</v>
          </cell>
        </row>
        <row r="7968">
          <cell r="K7968">
            <v>0.19927835645984138</v>
          </cell>
        </row>
        <row r="7969">
          <cell r="K7969">
            <v>0.19927920180605777</v>
          </cell>
        </row>
        <row r="7970">
          <cell r="K7970">
            <v>0.19942166544929188</v>
          </cell>
        </row>
        <row r="7971">
          <cell r="K7971">
            <v>0.24796439395051059</v>
          </cell>
        </row>
        <row r="7972">
          <cell r="K7972">
            <v>0.25302116116856205</v>
          </cell>
        </row>
        <row r="7973">
          <cell r="K7973">
            <v>0.25148617094756814</v>
          </cell>
        </row>
        <row r="7974">
          <cell r="K7974">
            <v>0.24752827393335913</v>
          </cell>
        </row>
        <row r="7975">
          <cell r="K7975">
            <v>0.22535943551969834</v>
          </cell>
        </row>
        <row r="7976">
          <cell r="K7976">
            <v>0.24821545360021827</v>
          </cell>
        </row>
        <row r="7977">
          <cell r="K7977">
            <v>0.25098482146926765</v>
          </cell>
        </row>
        <row r="7978">
          <cell r="K7978">
            <v>0.27544028941081589</v>
          </cell>
        </row>
        <row r="7979">
          <cell r="K7979">
            <v>0.16456028250483604</v>
          </cell>
        </row>
        <row r="7980">
          <cell r="K7980">
            <v>0.18963608841918617</v>
          </cell>
        </row>
        <row r="7981">
          <cell r="K7981">
            <v>0.23141400187561678</v>
          </cell>
        </row>
        <row r="7982">
          <cell r="K7982">
            <v>0.30210539559567912</v>
          </cell>
        </row>
        <row r="7983">
          <cell r="K7983">
            <v>0.11228423160468202</v>
          </cell>
        </row>
        <row r="7984">
          <cell r="K7984">
            <v>0.26899899189152687</v>
          </cell>
        </row>
        <row r="7985">
          <cell r="K7985">
            <v>0.26162989532069036</v>
          </cell>
        </row>
        <row r="7986">
          <cell r="K7986">
            <v>0.26222576567058187</v>
          </cell>
        </row>
        <row r="7987">
          <cell r="K7987">
            <v>0.20714534711720087</v>
          </cell>
        </row>
        <row r="7988">
          <cell r="K7988">
            <v>0.21013488594792715</v>
          </cell>
        </row>
        <row r="7989">
          <cell r="K7989">
            <v>0.22591880457278207</v>
          </cell>
        </row>
        <row r="7990">
          <cell r="K7990">
            <v>0.2905772247984591</v>
          </cell>
        </row>
        <row r="7991">
          <cell r="K7991">
            <v>0.27336908468083126</v>
          </cell>
        </row>
        <row r="7992">
          <cell r="K7992">
            <v>0.20225210804933927</v>
          </cell>
        </row>
        <row r="7993">
          <cell r="K7993">
            <v>0.19742073996463361</v>
          </cell>
        </row>
        <row r="7994">
          <cell r="K7994">
            <v>0.19912762754511371</v>
          </cell>
        </row>
        <row r="7995">
          <cell r="K7995">
            <v>0.20106057250923379</v>
          </cell>
        </row>
        <row r="7996">
          <cell r="K7996">
            <v>0.20013895193167963</v>
          </cell>
        </row>
        <row r="7997">
          <cell r="K7997">
            <v>0.26602432963270689</v>
          </cell>
        </row>
        <row r="7998">
          <cell r="K7998">
            <v>0.31671580642966024</v>
          </cell>
        </row>
        <row r="7999">
          <cell r="K7999">
            <v>0.20152091636573874</v>
          </cell>
        </row>
        <row r="8000">
          <cell r="K8000">
            <v>0.21573894757189407</v>
          </cell>
        </row>
        <row r="8001">
          <cell r="K8001">
            <v>0.24536414584820626</v>
          </cell>
        </row>
        <row r="8002">
          <cell r="K8002">
            <v>0.27058517674202559</v>
          </cell>
        </row>
        <row r="8003">
          <cell r="K8003">
            <v>0.24227700822956877</v>
          </cell>
        </row>
        <row r="8004">
          <cell r="K8004">
            <v>0.24177366918019924</v>
          </cell>
        </row>
        <row r="8005">
          <cell r="K8005">
            <v>0.20491036941586915</v>
          </cell>
        </row>
        <row r="8006">
          <cell r="K8006">
            <v>0.19968944290095431</v>
          </cell>
        </row>
        <row r="8007">
          <cell r="K8007">
            <v>0.21368573789827491</v>
          </cell>
        </row>
        <row r="8008">
          <cell r="K8008">
            <v>0.19061399870249668</v>
          </cell>
        </row>
        <row r="8009">
          <cell r="K8009">
            <v>0.19110045108240506</v>
          </cell>
        </row>
        <row r="8010">
          <cell r="K8010">
            <v>0.24662131327929118</v>
          </cell>
        </row>
        <row r="8011">
          <cell r="K8011">
            <v>0.2468430371112115</v>
          </cell>
        </row>
        <row r="8012">
          <cell r="K8012">
            <v>0.24878911065287537</v>
          </cell>
        </row>
        <row r="8013">
          <cell r="K8013">
            <v>0.25774653895662197</v>
          </cell>
        </row>
        <row r="8014">
          <cell r="K8014">
            <v>0.21249109827726628</v>
          </cell>
        </row>
        <row r="8015">
          <cell r="K8015">
            <v>0.2624921847721175</v>
          </cell>
        </row>
        <row r="8016">
          <cell r="K8016">
            <v>0.26180680484847307</v>
          </cell>
        </row>
        <row r="8017">
          <cell r="K8017">
            <v>0.26320991210214301</v>
          </cell>
        </row>
        <row r="8018">
          <cell r="K8018">
            <v>0.20022067067525803</v>
          </cell>
        </row>
        <row r="8019">
          <cell r="K8019">
            <v>0.19340885904371002</v>
          </cell>
        </row>
        <row r="8020">
          <cell r="K8020">
            <v>0.20187327865649829</v>
          </cell>
        </row>
        <row r="8021">
          <cell r="K8021">
            <v>0.19816737335108162</v>
          </cell>
        </row>
        <row r="8022">
          <cell r="K8022">
            <v>0.20632981827345201</v>
          </cell>
        </row>
        <row r="8023">
          <cell r="K8023">
            <v>0.2627646652818354</v>
          </cell>
        </row>
        <row r="8024">
          <cell r="K8024">
            <v>0.31733544746453479</v>
          </cell>
        </row>
        <row r="8025">
          <cell r="K8025">
            <v>0.20576626600097855</v>
          </cell>
        </row>
        <row r="8026">
          <cell r="K8026">
            <v>0.21413362125265134</v>
          </cell>
        </row>
        <row r="8027">
          <cell r="K8027">
            <v>0.27903879066167547</v>
          </cell>
        </row>
        <row r="8028">
          <cell r="K8028">
            <v>0.24644345466928844</v>
          </cell>
        </row>
        <row r="8029">
          <cell r="K8029">
            <v>0.24084901866465605</v>
          </cell>
        </row>
        <row r="8030">
          <cell r="K8030">
            <v>0.23366873600438018</v>
          </cell>
        </row>
        <row r="8031">
          <cell r="K8031">
            <v>0.20523553611833292</v>
          </cell>
        </row>
        <row r="8032">
          <cell r="K8032">
            <v>0.21239961948810906</v>
          </cell>
        </row>
        <row r="8033">
          <cell r="K8033">
            <v>0.19874497037140371</v>
          </cell>
        </row>
        <row r="8034">
          <cell r="K8034">
            <v>0.18488844725642525</v>
          </cell>
        </row>
        <row r="8035">
          <cell r="K8035">
            <v>0.19873142676572908</v>
          </cell>
        </row>
        <row r="8036">
          <cell r="K8036">
            <v>0.24046030023895629</v>
          </cell>
        </row>
        <row r="8037">
          <cell r="K8037">
            <v>0.24696101146702307</v>
          </cell>
        </row>
        <row r="8038">
          <cell r="K8038">
            <v>0.25192996970494047</v>
          </cell>
        </row>
        <row r="8039">
          <cell r="K8039">
            <v>0.26064871858908017</v>
          </cell>
        </row>
        <row r="8040">
          <cell r="K8040">
            <v>0.25396467350581159</v>
          </cell>
        </row>
        <row r="8041">
          <cell r="K8041">
            <v>0.25844432172305304</v>
          </cell>
        </row>
        <row r="8042">
          <cell r="K8042">
            <v>0.24976478199306523</v>
          </cell>
        </row>
        <row r="8043">
          <cell r="K8043">
            <v>0.23782622277807017</v>
          </cell>
        </row>
        <row r="8044">
          <cell r="K8044">
            <v>0.19755269140334192</v>
          </cell>
        </row>
        <row r="8045">
          <cell r="K8045">
            <v>0.18259528163768071</v>
          </cell>
        </row>
        <row r="8046">
          <cell r="K8046">
            <v>0.20445572714291912</v>
          </cell>
        </row>
        <row r="8047">
          <cell r="K8047">
            <v>0.20930007289152486</v>
          </cell>
        </row>
        <row r="8048">
          <cell r="K8048">
            <v>0.2060962269245335</v>
          </cell>
        </row>
        <row r="8049">
          <cell r="K8049">
            <v>0.23807740668525393</v>
          </cell>
        </row>
        <row r="8050">
          <cell r="K8050">
            <v>0.25123557288140747</v>
          </cell>
        </row>
        <row r="8051">
          <cell r="K8051">
            <v>0.25777359809830003</v>
          </cell>
        </row>
        <row r="8052">
          <cell r="K8052">
            <v>0.25291342233503855</v>
          </cell>
        </row>
        <row r="8053">
          <cell r="K8053">
            <v>0.22983038370913253</v>
          </cell>
        </row>
        <row r="8054">
          <cell r="K8054">
            <v>0.24451104392398795</v>
          </cell>
        </row>
        <row r="8055">
          <cell r="K8055">
            <v>0.24449476701407882</v>
          </cell>
        </row>
        <row r="8056">
          <cell r="K8056">
            <v>0.28116380535280078</v>
          </cell>
        </row>
        <row r="8057">
          <cell r="K8057">
            <v>0.17789317609513472</v>
          </cell>
        </row>
        <row r="8058">
          <cell r="K8058">
            <v>0.21426964348382299</v>
          </cell>
        </row>
        <row r="8059">
          <cell r="K8059">
            <v>0.26451191941245461</v>
          </cell>
        </row>
        <row r="8060">
          <cell r="K8060">
            <v>0.23500010848048669</v>
          </cell>
        </row>
        <row r="8061">
          <cell r="K8061">
            <v>0.10832515252810117</v>
          </cell>
        </row>
        <row r="8062">
          <cell r="K8062">
            <v>0.25022522975224454</v>
          </cell>
        </row>
        <row r="8063">
          <cell r="K8063">
            <v>0.24852905503624959</v>
          </cell>
        </row>
        <row r="8064">
          <cell r="K8064">
            <v>0.25420381370769352</v>
          </cell>
        </row>
        <row r="8065">
          <cell r="K8065">
            <v>0.24704190150381225</v>
          </cell>
        </row>
        <row r="8066">
          <cell r="K8066">
            <v>0.19449284195574215</v>
          </cell>
        </row>
        <row r="8067">
          <cell r="K8067">
            <v>0.28040583004253322</v>
          </cell>
        </row>
        <row r="8068">
          <cell r="K8068">
            <v>0.26827384716853686</v>
          </cell>
        </row>
        <row r="8069">
          <cell r="K8069">
            <v>0.25682748083318774</v>
          </cell>
        </row>
        <row r="8070">
          <cell r="K8070">
            <v>0.18467837487432151</v>
          </cell>
        </row>
        <row r="8071">
          <cell r="K8071">
            <v>0.18501033889145022</v>
          </cell>
        </row>
        <row r="8072">
          <cell r="K8072">
            <v>0.19401608844745813</v>
          </cell>
        </row>
        <row r="8073">
          <cell r="K8073">
            <v>0.19745481587986163</v>
          </cell>
        </row>
        <row r="8074">
          <cell r="K8074">
            <v>0.23884038190690859</v>
          </cell>
        </row>
        <row r="8075">
          <cell r="K8075">
            <v>0.23230078877925994</v>
          </cell>
        </row>
        <row r="8076">
          <cell r="K8076">
            <v>0.25617065112194043</v>
          </cell>
        </row>
        <row r="8077">
          <cell r="K8077">
            <v>0.26415177102471166</v>
          </cell>
        </row>
        <row r="8078">
          <cell r="K8078">
            <v>0.24737678907408808</v>
          </cell>
        </row>
        <row r="8079">
          <cell r="K8079">
            <v>0.26570178015065526</v>
          </cell>
        </row>
        <row r="8080">
          <cell r="K8080">
            <v>0.24432430499423285</v>
          </cell>
        </row>
        <row r="8081">
          <cell r="K8081">
            <v>0.25057476111170557</v>
          </cell>
        </row>
        <row r="8082">
          <cell r="K8082">
            <v>0.23939915374340631</v>
          </cell>
        </row>
        <row r="8083">
          <cell r="K8083">
            <v>0.20984228791436682</v>
          </cell>
        </row>
        <row r="8084">
          <cell r="K8084">
            <v>0.20257520599104897</v>
          </cell>
        </row>
        <row r="8085">
          <cell r="K8085">
            <v>0.21930749326067941</v>
          </cell>
        </row>
        <row r="8086">
          <cell r="K8086">
            <v>0.1894584644319546</v>
          </cell>
        </row>
        <row r="8087">
          <cell r="K8087">
            <v>0.17881654840195024</v>
          </cell>
        </row>
        <row r="8088">
          <cell r="K8088">
            <v>0.23566619742324421</v>
          </cell>
        </row>
        <row r="8089">
          <cell r="K8089">
            <v>0.24846936139594619</v>
          </cell>
        </row>
        <row r="8090">
          <cell r="K8090">
            <v>0.25770595809354935</v>
          </cell>
        </row>
        <row r="8091">
          <cell r="K8091">
            <v>0.25815848308726019</v>
          </cell>
        </row>
        <row r="8092">
          <cell r="K8092">
            <v>0.25759164138566787</v>
          </cell>
        </row>
        <row r="8093">
          <cell r="K8093">
            <v>0.26289735783049933</v>
          </cell>
        </row>
        <row r="8094">
          <cell r="K8094">
            <v>0.24963611606480368</v>
          </cell>
        </row>
        <row r="8095">
          <cell r="K8095">
            <v>0.22987488471902917</v>
          </cell>
        </row>
        <row r="8096">
          <cell r="K8096">
            <v>0.21198909145569467</v>
          </cell>
        </row>
        <row r="8097">
          <cell r="K8097">
            <v>0.19104996873861324</v>
          </cell>
        </row>
        <row r="8098">
          <cell r="K8098">
            <v>0.18731330638940141</v>
          </cell>
        </row>
        <row r="8099">
          <cell r="K8099">
            <v>0.20474532740697157</v>
          </cell>
        </row>
        <row r="8100">
          <cell r="K8100">
            <v>0.20490230600931916</v>
          </cell>
        </row>
        <row r="8101">
          <cell r="K8101">
            <v>0.24204486485336285</v>
          </cell>
        </row>
        <row r="8102">
          <cell r="K8102">
            <v>0.26185309955256858</v>
          </cell>
        </row>
        <row r="8103">
          <cell r="K8103">
            <v>0.26724473755149625</v>
          </cell>
        </row>
        <row r="8104">
          <cell r="K8104">
            <v>0.22885729804257227</v>
          </cell>
        </row>
        <row r="8105">
          <cell r="K8105">
            <v>0.23521607105647435</v>
          </cell>
        </row>
        <row r="8106">
          <cell r="K8106">
            <v>0.24871135957575585</v>
          </cell>
        </row>
        <row r="8107">
          <cell r="K8107">
            <v>0.24006078801558697</v>
          </cell>
        </row>
        <row r="8108">
          <cell r="K8108">
            <v>0.27601178135218274</v>
          </cell>
        </row>
        <row r="8109">
          <cell r="K8109">
            <v>0.17100804227489955</v>
          </cell>
        </row>
        <row r="8110">
          <cell r="K8110">
            <v>0.20598097368167628</v>
          </cell>
        </row>
        <row r="8111">
          <cell r="K8111">
            <v>0.24097139116727354</v>
          </cell>
        </row>
        <row r="8112">
          <cell r="K8112">
            <v>0.25996095394207241</v>
          </cell>
        </row>
        <row r="8113">
          <cell r="K8113">
            <v>0.12207863893407812</v>
          </cell>
        </row>
        <row r="8114">
          <cell r="K8114">
            <v>0.24631225454975528</v>
          </cell>
        </row>
        <row r="8115">
          <cell r="K8115">
            <v>0.25364599150487321</v>
          </cell>
        </row>
        <row r="8116">
          <cell r="K8116">
            <v>0.25140378267360119</v>
          </cell>
        </row>
        <row r="8117">
          <cell r="K8117">
            <v>0.24863797127177026</v>
          </cell>
        </row>
        <row r="8118">
          <cell r="K8118">
            <v>0.23066885166210407</v>
          </cell>
        </row>
        <row r="8119">
          <cell r="K8119">
            <v>0.2722049451881437</v>
          </cell>
        </row>
        <row r="8120">
          <cell r="K8120">
            <v>0.2516798881907848</v>
          </cell>
        </row>
        <row r="8121">
          <cell r="K8121">
            <v>0.24544631495896738</v>
          </cell>
        </row>
        <row r="8122">
          <cell r="K8122">
            <v>0.19404784278261891</v>
          </cell>
        </row>
        <row r="8123">
          <cell r="K8123">
            <v>0.20144354450563665</v>
          </cell>
        </row>
        <row r="8124">
          <cell r="K8124">
            <v>0.20173968435166117</v>
          </cell>
        </row>
        <row r="8125">
          <cell r="K8125">
            <v>0.24837329409819342</v>
          </cell>
        </row>
        <row r="8126">
          <cell r="K8126">
            <v>0.15439563426188993</v>
          </cell>
        </row>
        <row r="8127">
          <cell r="K8127">
            <v>0.25091379313320056</v>
          </cell>
        </row>
        <row r="8128">
          <cell r="K8128">
            <v>0.25621984415619931</v>
          </cell>
        </row>
        <row r="8129">
          <cell r="K8129">
            <v>0.24608498986708965</v>
          </cell>
        </row>
        <row r="8130">
          <cell r="K8130">
            <v>0.24678137284351037</v>
          </cell>
        </row>
        <row r="8131">
          <cell r="K8131">
            <v>0.2718726196157033</v>
          </cell>
        </row>
        <row r="8132">
          <cell r="K8132">
            <v>0.24573110068171317</v>
          </cell>
        </row>
        <row r="8133">
          <cell r="K8133">
            <v>0.24422591459281659</v>
          </cell>
        </row>
        <row r="8134">
          <cell r="K8134">
            <v>0.23817036510976697</v>
          </cell>
        </row>
        <row r="8135">
          <cell r="K8135">
            <v>0.20252682079303103</v>
          </cell>
        </row>
        <row r="8136">
          <cell r="K8136">
            <v>0.20208909829165661</v>
          </cell>
        </row>
        <row r="8137">
          <cell r="K8137">
            <v>0.21741060226274589</v>
          </cell>
        </row>
        <row r="8138">
          <cell r="K8138">
            <v>0.18808236261843989</v>
          </cell>
        </row>
        <row r="8139">
          <cell r="K8139">
            <v>0.18989111603412651</v>
          </cell>
        </row>
        <row r="8140">
          <cell r="K8140">
            <v>0.24173363706313114</v>
          </cell>
        </row>
        <row r="8141">
          <cell r="K8141">
            <v>0.2579724983210957</v>
          </cell>
        </row>
        <row r="8142">
          <cell r="K8142">
            <v>0.2576369329935948</v>
          </cell>
        </row>
        <row r="8143">
          <cell r="K8143">
            <v>0.24265693162217827</v>
          </cell>
        </row>
        <row r="8144">
          <cell r="K8144">
            <v>0.26087354257872186</v>
          </cell>
        </row>
        <row r="8145">
          <cell r="K8145">
            <v>0.25506275765992747</v>
          </cell>
        </row>
        <row r="8146">
          <cell r="K8146">
            <v>0.25529389635986982</v>
          </cell>
        </row>
        <row r="8147">
          <cell r="K8147">
            <v>0.22876980340148076</v>
          </cell>
        </row>
        <row r="8148">
          <cell r="K8148">
            <v>0.20386405149718989</v>
          </cell>
        </row>
        <row r="8149">
          <cell r="K8149">
            <v>0.19815672478761931</v>
          </cell>
        </row>
        <row r="8150">
          <cell r="K8150">
            <v>0.19927835645984138</v>
          </cell>
        </row>
        <row r="8151">
          <cell r="K8151">
            <v>0.19927920180605777</v>
          </cell>
        </row>
        <row r="8152">
          <cell r="K8152">
            <v>0.19942166544929188</v>
          </cell>
        </row>
        <row r="8153">
          <cell r="K8153">
            <v>0.24796439395051059</v>
          </cell>
        </row>
        <row r="8154">
          <cell r="K8154">
            <v>0.25302116116856205</v>
          </cell>
        </row>
        <row r="8155">
          <cell r="K8155">
            <v>0.25148617094756814</v>
          </cell>
        </row>
        <row r="8156">
          <cell r="K8156">
            <v>0.24752827393335913</v>
          </cell>
        </row>
        <row r="8157">
          <cell r="K8157">
            <v>0.22535943551969834</v>
          </cell>
        </row>
        <row r="8158">
          <cell r="K8158">
            <v>0.24821545360021827</v>
          </cell>
        </row>
        <row r="8159">
          <cell r="K8159">
            <v>0.25098482146926765</v>
          </cell>
        </row>
        <row r="8160">
          <cell r="K8160">
            <v>0.27544028941081589</v>
          </cell>
        </row>
        <row r="8161">
          <cell r="K8161">
            <v>0.16456028250483604</v>
          </cell>
        </row>
        <row r="8162">
          <cell r="K8162">
            <v>0.18963608841918617</v>
          </cell>
        </row>
        <row r="8163">
          <cell r="K8163">
            <v>0.23141400187561678</v>
          </cell>
        </row>
        <row r="8164">
          <cell r="K8164">
            <v>0.30210539559567912</v>
          </cell>
        </row>
        <row r="8165">
          <cell r="K8165">
            <v>0.11228423160468202</v>
          </cell>
        </row>
        <row r="8166">
          <cell r="K8166">
            <v>0.26899899189152687</v>
          </cell>
        </row>
        <row r="8167">
          <cell r="K8167">
            <v>0.26162989532069036</v>
          </cell>
        </row>
        <row r="8168">
          <cell r="K8168">
            <v>0.26222576567058187</v>
          </cell>
        </row>
        <row r="8169">
          <cell r="K8169">
            <v>0.20714534711720087</v>
          </cell>
        </row>
        <row r="8170">
          <cell r="K8170">
            <v>0.21013488594792715</v>
          </cell>
        </row>
        <row r="8171">
          <cell r="K8171">
            <v>0.22591880457278207</v>
          </cell>
        </row>
        <row r="8172">
          <cell r="K8172">
            <v>0.2905772247984591</v>
          </cell>
        </row>
        <row r="8173">
          <cell r="K8173">
            <v>0.27336908468083126</v>
          </cell>
        </row>
        <row r="8174">
          <cell r="K8174">
            <v>0.20225210804933927</v>
          </cell>
        </row>
        <row r="8175">
          <cell r="K8175">
            <v>0.19742073996463361</v>
          </cell>
        </row>
        <row r="8176">
          <cell r="K8176">
            <v>0.19912762754511371</v>
          </cell>
        </row>
        <row r="8177">
          <cell r="K8177">
            <v>0.20106057250923379</v>
          </cell>
        </row>
        <row r="8178">
          <cell r="K8178">
            <v>0.20013895193167963</v>
          </cell>
        </row>
        <row r="8179">
          <cell r="K8179">
            <v>0.26602432963270689</v>
          </cell>
        </row>
        <row r="8180">
          <cell r="K8180">
            <v>0.31671580642966024</v>
          </cell>
        </row>
        <row r="8181">
          <cell r="K8181">
            <v>0.20152091636573874</v>
          </cell>
        </row>
        <row r="8182">
          <cell r="K8182">
            <v>0.21573894757189407</v>
          </cell>
        </row>
        <row r="8183">
          <cell r="K8183">
            <v>0.24536414584820626</v>
          </cell>
        </row>
        <row r="8184">
          <cell r="K8184">
            <v>0.27058517674202559</v>
          </cell>
        </row>
        <row r="8185">
          <cell r="K8185">
            <v>0.24227700822956877</v>
          </cell>
        </row>
        <row r="8186">
          <cell r="K8186">
            <v>0.24177366918019924</v>
          </cell>
        </row>
        <row r="8187">
          <cell r="K8187">
            <v>0.20491036941586915</v>
          </cell>
        </row>
        <row r="8188">
          <cell r="K8188">
            <v>0.19968944290095431</v>
          </cell>
        </row>
        <row r="8189">
          <cell r="K8189">
            <v>0.21368573789827491</v>
          </cell>
        </row>
        <row r="8190">
          <cell r="K8190">
            <v>0.19061399870249668</v>
          </cell>
        </row>
        <row r="8191">
          <cell r="K8191">
            <v>0.19110045108240506</v>
          </cell>
        </row>
        <row r="8192">
          <cell r="K8192">
            <v>0.24662131327929118</v>
          </cell>
        </row>
        <row r="8193">
          <cell r="K8193">
            <v>0.2468430371112115</v>
          </cell>
        </row>
        <row r="8194">
          <cell r="K8194">
            <v>0.24878911065287537</v>
          </cell>
        </row>
        <row r="8195">
          <cell r="K8195">
            <v>0.25774653895662197</v>
          </cell>
        </row>
        <row r="8196">
          <cell r="K8196">
            <v>0.21249109827726628</v>
          </cell>
        </row>
        <row r="8197">
          <cell r="K8197">
            <v>0.2624921847721175</v>
          </cell>
        </row>
        <row r="8198">
          <cell r="K8198">
            <v>0.26180680484847307</v>
          </cell>
        </row>
        <row r="8199">
          <cell r="K8199">
            <v>0.26320991210214301</v>
          </cell>
        </row>
        <row r="8200">
          <cell r="K8200">
            <v>0.20022067067525803</v>
          </cell>
        </row>
        <row r="8201">
          <cell r="K8201">
            <v>0.19340885904371002</v>
          </cell>
        </row>
        <row r="8202">
          <cell r="K8202">
            <v>0.20187327865649829</v>
          </cell>
        </row>
        <row r="8203">
          <cell r="K8203">
            <v>0.19816737335108162</v>
          </cell>
        </row>
        <row r="8204">
          <cell r="K8204">
            <v>0.20632981827345201</v>
          </cell>
        </row>
        <row r="8205">
          <cell r="K8205">
            <v>0.2627646652818354</v>
          </cell>
        </row>
        <row r="8206">
          <cell r="K8206">
            <v>0.31733544746453479</v>
          </cell>
        </row>
        <row r="8207">
          <cell r="K8207">
            <v>0.20576626600097855</v>
          </cell>
        </row>
        <row r="8208">
          <cell r="K8208">
            <v>0.21413362125265134</v>
          </cell>
        </row>
        <row r="8209">
          <cell r="K8209">
            <v>0.27903879066167547</v>
          </cell>
        </row>
        <row r="8210">
          <cell r="K8210">
            <v>0.24644345466928844</v>
          </cell>
        </row>
        <row r="8211">
          <cell r="K8211">
            <v>0.24084901866465605</v>
          </cell>
        </row>
        <row r="8212">
          <cell r="K8212">
            <v>0.23366873600438018</v>
          </cell>
        </row>
        <row r="8213">
          <cell r="K8213">
            <v>0.20523553611833292</v>
          </cell>
        </row>
        <row r="8214">
          <cell r="K8214">
            <v>0.21239961948810906</v>
          </cell>
        </row>
        <row r="8215">
          <cell r="K8215">
            <v>0.19874497037140371</v>
          </cell>
        </row>
        <row r="8216">
          <cell r="K8216">
            <v>0.18488844725642525</v>
          </cell>
        </row>
        <row r="8217">
          <cell r="K8217">
            <v>0.19873142676572908</v>
          </cell>
        </row>
        <row r="8218">
          <cell r="K8218">
            <v>0.24046030023895629</v>
          </cell>
        </row>
        <row r="8219">
          <cell r="K8219">
            <v>0.24696101146702307</v>
          </cell>
        </row>
        <row r="8220">
          <cell r="K8220">
            <v>0.25192996970494047</v>
          </cell>
        </row>
        <row r="8221">
          <cell r="K8221">
            <v>0.26064871858908017</v>
          </cell>
        </row>
        <row r="8222">
          <cell r="K8222">
            <v>0.25396467350581159</v>
          </cell>
        </row>
        <row r="8223">
          <cell r="K8223">
            <v>0.25844432172305304</v>
          </cell>
        </row>
        <row r="8224">
          <cell r="K8224">
            <v>0.24976478199306523</v>
          </cell>
        </row>
        <row r="8225">
          <cell r="K8225">
            <v>0.23782622277807017</v>
          </cell>
        </row>
        <row r="8226">
          <cell r="K8226">
            <v>0.19755269140334192</v>
          </cell>
        </row>
        <row r="8227">
          <cell r="K8227">
            <v>0.18259528163768071</v>
          </cell>
        </row>
        <row r="8228">
          <cell r="K8228">
            <v>0.20445572714291912</v>
          </cell>
        </row>
        <row r="8229">
          <cell r="K8229">
            <v>0.20930007289152486</v>
          </cell>
        </row>
        <row r="8230">
          <cell r="K8230">
            <v>0.2060962269245335</v>
          </cell>
        </row>
        <row r="8231">
          <cell r="K8231">
            <v>0.23807740668525393</v>
          </cell>
        </row>
        <row r="8232">
          <cell r="K8232">
            <v>0.25123557288140747</v>
          </cell>
        </row>
        <row r="8233">
          <cell r="K8233">
            <v>0.25777359809830003</v>
          </cell>
        </row>
        <row r="8234">
          <cell r="K8234">
            <v>0.25291342233503855</v>
          </cell>
        </row>
        <row r="8235">
          <cell r="K8235">
            <v>0.22983038370913253</v>
          </cell>
        </row>
        <row r="8236">
          <cell r="K8236">
            <v>0.24451104392398795</v>
          </cell>
        </row>
        <row r="8237">
          <cell r="K8237">
            <v>0.24449476701407882</v>
          </cell>
        </row>
        <row r="8238">
          <cell r="K8238">
            <v>0.28116380535280078</v>
          </cell>
        </row>
        <row r="8239">
          <cell r="K8239">
            <v>0.17789317609513472</v>
          </cell>
        </row>
        <row r="8240">
          <cell r="K8240">
            <v>0.21426964348382299</v>
          </cell>
        </row>
        <row r="8241">
          <cell r="K8241">
            <v>0.26451191941245461</v>
          </cell>
        </row>
        <row r="8242">
          <cell r="K8242">
            <v>0.23500010848048669</v>
          </cell>
        </row>
        <row r="8243">
          <cell r="K8243">
            <v>0.10832515252810117</v>
          </cell>
        </row>
        <row r="8244">
          <cell r="K8244">
            <v>0.25022522975224454</v>
          </cell>
        </row>
        <row r="8245">
          <cell r="K8245">
            <v>0.24852905503624959</v>
          </cell>
        </row>
        <row r="8246">
          <cell r="K8246">
            <v>0.25420381370769352</v>
          </cell>
        </row>
        <row r="8247">
          <cell r="K8247">
            <v>0.24704190150381225</v>
          </cell>
        </row>
        <row r="8248">
          <cell r="K8248">
            <v>0.19449284195574215</v>
          </cell>
        </row>
        <row r="8249">
          <cell r="K8249">
            <v>0.28040583004253322</v>
          </cell>
        </row>
        <row r="8250">
          <cell r="K8250">
            <v>0.26827384716853686</v>
          </cell>
        </row>
        <row r="8251">
          <cell r="K8251">
            <v>0.25682748083318774</v>
          </cell>
        </row>
        <row r="8252">
          <cell r="K8252">
            <v>0.18467837487432151</v>
          </cell>
        </row>
        <row r="8253">
          <cell r="K8253">
            <v>0.18501033889145022</v>
          </cell>
        </row>
        <row r="8254">
          <cell r="K8254">
            <v>0.19401608844745813</v>
          </cell>
        </row>
        <row r="8255">
          <cell r="K8255">
            <v>0.19745481587986163</v>
          </cell>
        </row>
        <row r="8256">
          <cell r="K8256">
            <v>0.23884038190690859</v>
          </cell>
        </row>
        <row r="8257">
          <cell r="K8257">
            <v>0.23230078877925994</v>
          </cell>
        </row>
        <row r="8258">
          <cell r="K8258">
            <v>0.25617065112194043</v>
          </cell>
        </row>
        <row r="8259">
          <cell r="K8259">
            <v>0.26415177102471166</v>
          </cell>
        </row>
        <row r="8260">
          <cell r="K8260">
            <v>0.24737678907408808</v>
          </cell>
        </row>
        <row r="8261">
          <cell r="K8261">
            <v>0.26570178015065526</v>
          </cell>
        </row>
        <row r="8262">
          <cell r="K8262">
            <v>0.24432430499423285</v>
          </cell>
        </row>
        <row r="8263">
          <cell r="K8263">
            <v>0.25057476111170557</v>
          </cell>
        </row>
        <row r="8264">
          <cell r="K8264">
            <v>0.23939915374340631</v>
          </cell>
        </row>
        <row r="8265">
          <cell r="K8265">
            <v>0.20984228791436682</v>
          </cell>
        </row>
        <row r="8266">
          <cell r="K8266">
            <v>0.20257520599104897</v>
          </cell>
        </row>
        <row r="8267">
          <cell r="K8267">
            <v>0.21930749326067941</v>
          </cell>
        </row>
        <row r="8268">
          <cell r="K8268">
            <v>0.1894584644319546</v>
          </cell>
        </row>
        <row r="8269">
          <cell r="K8269">
            <v>0.17881654840195024</v>
          </cell>
        </row>
        <row r="8270">
          <cell r="K8270">
            <v>0.23566619742324421</v>
          </cell>
        </row>
        <row r="8271">
          <cell r="K8271">
            <v>0.24846936139594619</v>
          </cell>
        </row>
        <row r="8272">
          <cell r="K8272">
            <v>0.25770595809354935</v>
          </cell>
        </row>
        <row r="8273">
          <cell r="K8273">
            <v>0.25815848308726019</v>
          </cell>
        </row>
        <row r="8274">
          <cell r="K8274">
            <v>0.25759164138566787</v>
          </cell>
        </row>
        <row r="8275">
          <cell r="K8275">
            <v>0.26289735783049933</v>
          </cell>
        </row>
        <row r="8276">
          <cell r="K8276">
            <v>0.24963611606480368</v>
          </cell>
        </row>
        <row r="8277">
          <cell r="K8277">
            <v>0.22987488471902917</v>
          </cell>
        </row>
        <row r="8278">
          <cell r="K8278">
            <v>0.21198909145569467</v>
          </cell>
        </row>
        <row r="8279">
          <cell r="K8279">
            <v>0.19104996873861324</v>
          </cell>
        </row>
        <row r="8280">
          <cell r="K8280">
            <v>0.18731330638940141</v>
          </cell>
        </row>
        <row r="8281">
          <cell r="K8281">
            <v>0.20474532740697157</v>
          </cell>
        </row>
        <row r="8282">
          <cell r="K8282">
            <v>0.20490230600931916</v>
          </cell>
        </row>
        <row r="8283">
          <cell r="K8283">
            <v>0.24204486485336285</v>
          </cell>
        </row>
        <row r="8284">
          <cell r="K8284">
            <v>0.26185309955256858</v>
          </cell>
        </row>
        <row r="8285">
          <cell r="K8285">
            <v>0.26724473755149625</v>
          </cell>
        </row>
        <row r="8286">
          <cell r="K8286">
            <v>0.22885729804257227</v>
          </cell>
        </row>
        <row r="8287">
          <cell r="K8287">
            <v>0.23521607105647435</v>
          </cell>
        </row>
        <row r="8288">
          <cell r="K8288">
            <v>0.24871135957575585</v>
          </cell>
        </row>
        <row r="8289">
          <cell r="K8289">
            <v>0.24006078801558697</v>
          </cell>
        </row>
        <row r="8290">
          <cell r="K8290">
            <v>0.27601178135218274</v>
          </cell>
        </row>
        <row r="8291">
          <cell r="K8291">
            <v>0.17100804227489955</v>
          </cell>
        </row>
        <row r="8292">
          <cell r="K8292">
            <v>0.20598097368167628</v>
          </cell>
        </row>
        <row r="8293">
          <cell r="K8293">
            <v>0.24097139116727354</v>
          </cell>
        </row>
        <row r="8294">
          <cell r="K8294">
            <v>0.25996095394207241</v>
          </cell>
        </row>
        <row r="8295">
          <cell r="K8295">
            <v>0.12207863893407812</v>
          </cell>
        </row>
        <row r="8296">
          <cell r="K8296">
            <v>0.24631225454975528</v>
          </cell>
        </row>
        <row r="8297">
          <cell r="K8297">
            <v>0.25364599150487321</v>
          </cell>
        </row>
        <row r="8298">
          <cell r="K8298">
            <v>0.25140378267360119</v>
          </cell>
        </row>
        <row r="8299">
          <cell r="K8299">
            <v>0.24863797127177026</v>
          </cell>
        </row>
        <row r="8300">
          <cell r="K8300">
            <v>0.23066885166210407</v>
          </cell>
        </row>
        <row r="8301">
          <cell r="K8301">
            <v>0.2722049451881437</v>
          </cell>
        </row>
        <row r="8302">
          <cell r="K8302">
            <v>0.2516798881907848</v>
          </cell>
        </row>
        <row r="8303">
          <cell r="K8303">
            <v>0.24544631495896738</v>
          </cell>
        </row>
        <row r="8304">
          <cell r="K8304">
            <v>0.19404784278261891</v>
          </cell>
        </row>
        <row r="8305">
          <cell r="K8305">
            <v>0.20144354450563665</v>
          </cell>
        </row>
        <row r="8306">
          <cell r="K8306">
            <v>0.20173968435166117</v>
          </cell>
        </row>
        <row r="8307">
          <cell r="K8307">
            <v>0.24837329409819342</v>
          </cell>
        </row>
        <row r="8308">
          <cell r="K8308">
            <v>0.15439563426188993</v>
          </cell>
        </row>
        <row r="8309">
          <cell r="K8309">
            <v>0.25091379313320056</v>
          </cell>
        </row>
        <row r="8310">
          <cell r="K8310">
            <v>0.25621984415619931</v>
          </cell>
        </row>
        <row r="8311">
          <cell r="K8311">
            <v>0.24608498986708965</v>
          </cell>
        </row>
        <row r="8312">
          <cell r="K8312">
            <v>0.24678137284351037</v>
          </cell>
        </row>
        <row r="8313">
          <cell r="K8313">
            <v>0.2718726196157033</v>
          </cell>
        </row>
        <row r="8314">
          <cell r="K8314">
            <v>0.24573110068171317</v>
          </cell>
        </row>
        <row r="8315">
          <cell r="K8315">
            <v>0.24422591459281659</v>
          </cell>
        </row>
        <row r="8316">
          <cell r="K8316">
            <v>0.23817036510976697</v>
          </cell>
        </row>
        <row r="8317">
          <cell r="K8317">
            <v>0.20252682079303103</v>
          </cell>
        </row>
        <row r="8318">
          <cell r="K8318">
            <v>0.20208909829165661</v>
          </cell>
        </row>
        <row r="8319">
          <cell r="K8319">
            <v>0.21741060226274589</v>
          </cell>
        </row>
        <row r="8320">
          <cell r="K8320">
            <v>0.18808236261843989</v>
          </cell>
        </row>
        <row r="8321">
          <cell r="K8321">
            <v>0.18989111603412651</v>
          </cell>
        </row>
        <row r="8322">
          <cell r="K8322">
            <v>0.24173363706313114</v>
          </cell>
        </row>
        <row r="8323">
          <cell r="K8323">
            <v>0.2579724983210957</v>
          </cell>
        </row>
        <row r="8324">
          <cell r="K8324">
            <v>0.2576369329935948</v>
          </cell>
        </row>
        <row r="8325">
          <cell r="K8325">
            <v>0.24265693162217827</v>
          </cell>
        </row>
        <row r="8326">
          <cell r="K8326">
            <v>0.26087354257872186</v>
          </cell>
        </row>
        <row r="8327">
          <cell r="K8327">
            <v>0.25506275765992747</v>
          </cell>
        </row>
        <row r="8328">
          <cell r="K8328">
            <v>0.25529389635986982</v>
          </cell>
        </row>
        <row r="8329">
          <cell r="K8329">
            <v>0.22876980340148076</v>
          </cell>
        </row>
        <row r="8330">
          <cell r="K8330">
            <v>0.20386405149718989</v>
          </cell>
        </row>
        <row r="8331">
          <cell r="K8331">
            <v>0.19815672478761931</v>
          </cell>
        </row>
        <row r="8332">
          <cell r="K8332">
            <v>0.19927835645984138</v>
          </cell>
        </row>
        <row r="8333">
          <cell r="K8333">
            <v>0.19927920180605777</v>
          </cell>
        </row>
        <row r="8334">
          <cell r="K8334">
            <v>0.19942166544929188</v>
          </cell>
        </row>
        <row r="8335">
          <cell r="K8335">
            <v>0.24796439395051059</v>
          </cell>
        </row>
        <row r="8336">
          <cell r="K8336">
            <v>0.25302116116856205</v>
          </cell>
        </row>
        <row r="8337">
          <cell r="K8337">
            <v>0.25148617094756814</v>
          </cell>
        </row>
        <row r="8338">
          <cell r="K8338">
            <v>0.24752827393335913</v>
          </cell>
        </row>
        <row r="8339">
          <cell r="K8339">
            <v>0.22535943551969834</v>
          </cell>
        </row>
        <row r="8340">
          <cell r="K8340">
            <v>0.24821545360021827</v>
          </cell>
        </row>
        <row r="8341">
          <cell r="K8341">
            <v>0.25098482146926765</v>
          </cell>
        </row>
        <row r="8342">
          <cell r="K8342">
            <v>0.27544028941081589</v>
          </cell>
        </row>
        <row r="8343">
          <cell r="K8343">
            <v>0.16456028250483604</v>
          </cell>
        </row>
        <row r="8344">
          <cell r="K8344">
            <v>0.18963608841918617</v>
          </cell>
        </row>
        <row r="8345">
          <cell r="K8345">
            <v>0.23141400187561678</v>
          </cell>
        </row>
        <row r="8346">
          <cell r="K8346">
            <v>0.30210539559567912</v>
          </cell>
        </row>
        <row r="8347">
          <cell r="K8347">
            <v>0.11228423160468202</v>
          </cell>
        </row>
        <row r="8348">
          <cell r="K8348">
            <v>0.26899899189152687</v>
          </cell>
        </row>
        <row r="8349">
          <cell r="K8349">
            <v>0.26162989532069036</v>
          </cell>
        </row>
        <row r="8350">
          <cell r="K8350">
            <v>0.26222576567058187</v>
          </cell>
        </row>
        <row r="8351">
          <cell r="K8351">
            <v>0.20714534711720087</v>
          </cell>
        </row>
        <row r="8352">
          <cell r="K8352">
            <v>0.21013488594792715</v>
          </cell>
        </row>
        <row r="8353">
          <cell r="K8353">
            <v>0.22591880457278207</v>
          </cell>
        </row>
        <row r="8354">
          <cell r="K8354">
            <v>0.2905772247984591</v>
          </cell>
        </row>
        <row r="8355">
          <cell r="K8355">
            <v>0.27336908468083126</v>
          </cell>
        </row>
        <row r="8356">
          <cell r="K8356">
            <v>0.20225210804933927</v>
          </cell>
        </row>
        <row r="8357">
          <cell r="K8357">
            <v>0.19742073996463361</v>
          </cell>
        </row>
        <row r="8358">
          <cell r="K8358">
            <v>0.19912762754511371</v>
          </cell>
        </row>
        <row r="8359">
          <cell r="K8359">
            <v>0.20106057250923379</v>
          </cell>
        </row>
        <row r="8360">
          <cell r="K8360">
            <v>0.20013895193167963</v>
          </cell>
        </row>
        <row r="8361">
          <cell r="K8361">
            <v>0.26602432963270689</v>
          </cell>
        </row>
        <row r="8362">
          <cell r="K8362">
            <v>0.31671580642966024</v>
          </cell>
        </row>
        <row r="8363">
          <cell r="K8363">
            <v>0.20152091636573874</v>
          </cell>
        </row>
        <row r="8364">
          <cell r="K8364">
            <v>0.21573894757189407</v>
          </cell>
        </row>
        <row r="8365">
          <cell r="K8365">
            <v>0.24536414584820626</v>
          </cell>
        </row>
        <row r="8366">
          <cell r="K8366">
            <v>0.27058517674202559</v>
          </cell>
        </row>
        <row r="8367">
          <cell r="K8367">
            <v>0.24227700822956877</v>
          </cell>
        </row>
        <row r="8368">
          <cell r="K8368">
            <v>0.24177366918019924</v>
          </cell>
        </row>
        <row r="8369">
          <cell r="K8369">
            <v>0.20491036941586915</v>
          </cell>
        </row>
        <row r="8370">
          <cell r="K8370">
            <v>0.19968944290095431</v>
          </cell>
        </row>
        <row r="8371">
          <cell r="K8371">
            <v>0.21368573789827491</v>
          </cell>
        </row>
        <row r="8372">
          <cell r="K8372">
            <v>0.19061399870249668</v>
          </cell>
        </row>
        <row r="8373">
          <cell r="K8373">
            <v>0.19110045108240506</v>
          </cell>
        </row>
        <row r="8374">
          <cell r="K8374">
            <v>0.24662131327929118</v>
          </cell>
        </row>
        <row r="8375">
          <cell r="K8375">
            <v>0.2468430371112115</v>
          </cell>
        </row>
        <row r="8376">
          <cell r="K8376">
            <v>0.24878911065287537</v>
          </cell>
        </row>
        <row r="8377">
          <cell r="K8377">
            <v>0.25774653895662197</v>
          </cell>
        </row>
        <row r="8378">
          <cell r="K8378">
            <v>0.21249109827726628</v>
          </cell>
        </row>
        <row r="8379">
          <cell r="K8379">
            <v>0.2624921847721175</v>
          </cell>
        </row>
        <row r="8380">
          <cell r="K8380">
            <v>0.26180680484847307</v>
          </cell>
        </row>
        <row r="8381">
          <cell r="K8381">
            <v>0.26320991210214301</v>
          </cell>
        </row>
        <row r="8382">
          <cell r="K8382">
            <v>0.20022067067525803</v>
          </cell>
        </row>
        <row r="8383">
          <cell r="K8383">
            <v>0.19340885904371002</v>
          </cell>
        </row>
        <row r="8384">
          <cell r="K8384">
            <v>0.20187327865649829</v>
          </cell>
        </row>
        <row r="8385">
          <cell r="K8385">
            <v>0.19816737335108162</v>
          </cell>
        </row>
        <row r="8386">
          <cell r="K8386">
            <v>0.20632981827345201</v>
          </cell>
        </row>
        <row r="8387">
          <cell r="K8387">
            <v>0.2627646652818354</v>
          </cell>
        </row>
        <row r="8388">
          <cell r="K8388">
            <v>0.31733544746453479</v>
          </cell>
        </row>
        <row r="8389">
          <cell r="K8389">
            <v>0.20576626600097855</v>
          </cell>
        </row>
        <row r="8390">
          <cell r="K8390">
            <v>0.21413362125265134</v>
          </cell>
        </row>
        <row r="8391">
          <cell r="K8391">
            <v>0.27903879066167547</v>
          </cell>
        </row>
        <row r="8392">
          <cell r="K8392">
            <v>0.24644345466928844</v>
          </cell>
        </row>
        <row r="8393">
          <cell r="K8393">
            <v>0.24084901866465605</v>
          </cell>
        </row>
        <row r="8394">
          <cell r="K8394">
            <v>0.23366873600438018</v>
          </cell>
        </row>
        <row r="8395">
          <cell r="K8395">
            <v>0.20523553611833292</v>
          </cell>
        </row>
        <row r="8396">
          <cell r="K8396">
            <v>0.21239961948810906</v>
          </cell>
        </row>
        <row r="8397">
          <cell r="K8397">
            <v>0.19874497037140371</v>
          </cell>
        </row>
        <row r="8398">
          <cell r="K8398">
            <v>0.18488844725642525</v>
          </cell>
        </row>
        <row r="8399">
          <cell r="K8399">
            <v>0.19873142676572908</v>
          </cell>
        </row>
        <row r="8400">
          <cell r="K8400">
            <v>0.24046030023895629</v>
          </cell>
        </row>
        <row r="8401">
          <cell r="K8401">
            <v>0.24696101146702307</v>
          </cell>
        </row>
        <row r="8402">
          <cell r="K8402">
            <v>0.25192996970494047</v>
          </cell>
        </row>
        <row r="8403">
          <cell r="K8403">
            <v>0.26064871858908017</v>
          </cell>
        </row>
        <row r="8404">
          <cell r="K8404">
            <v>0.25396467350581159</v>
          </cell>
        </row>
        <row r="8405">
          <cell r="K8405">
            <v>0.25844432172305304</v>
          </cell>
        </row>
        <row r="8406">
          <cell r="K8406">
            <v>0.24976478199306523</v>
          </cell>
        </row>
        <row r="8407">
          <cell r="K8407">
            <v>0.23782622277807017</v>
          </cell>
        </row>
        <row r="8408">
          <cell r="K8408">
            <v>0.19755269140334192</v>
          </cell>
        </row>
        <row r="8409">
          <cell r="K8409">
            <v>0.18259528163768071</v>
          </cell>
        </row>
        <row r="8410">
          <cell r="K8410">
            <v>0.20445572714291912</v>
          </cell>
        </row>
        <row r="8411">
          <cell r="K8411">
            <v>0.20930007289152486</v>
          </cell>
        </row>
        <row r="8412">
          <cell r="K8412">
            <v>0.2060962269245335</v>
          </cell>
        </row>
        <row r="8413">
          <cell r="K8413">
            <v>0.23807740668525393</v>
          </cell>
        </row>
        <row r="8414">
          <cell r="K8414">
            <v>0.25123557288140747</v>
          </cell>
        </row>
        <row r="8415">
          <cell r="K8415">
            <v>0.25777359809830003</v>
          </cell>
        </row>
        <row r="8416">
          <cell r="K8416">
            <v>0.25291342233503855</v>
          </cell>
        </row>
        <row r="8417">
          <cell r="K8417">
            <v>0.22983038370913253</v>
          </cell>
        </row>
        <row r="8418">
          <cell r="K8418">
            <v>0.24451104392398795</v>
          </cell>
        </row>
        <row r="8419">
          <cell r="K8419">
            <v>0.24449476701407882</v>
          </cell>
        </row>
        <row r="8420">
          <cell r="K8420">
            <v>0.28116380535280078</v>
          </cell>
        </row>
        <row r="8421">
          <cell r="K8421">
            <v>0.17789317609513472</v>
          </cell>
        </row>
        <row r="8422">
          <cell r="K8422">
            <v>0.21426964348382299</v>
          </cell>
        </row>
        <row r="8423">
          <cell r="K8423">
            <v>0.26451191941245461</v>
          </cell>
        </row>
        <row r="8424">
          <cell r="K8424">
            <v>0.23500010848048669</v>
          </cell>
        </row>
        <row r="8425">
          <cell r="K8425">
            <v>0.10832515252810117</v>
          </cell>
        </row>
        <row r="8426">
          <cell r="K8426">
            <v>0.25022522975224454</v>
          </cell>
        </row>
        <row r="8427">
          <cell r="K8427">
            <v>0.24852905503624959</v>
          </cell>
        </row>
        <row r="8428">
          <cell r="K8428">
            <v>0.25420381370769352</v>
          </cell>
        </row>
        <row r="8429">
          <cell r="K8429">
            <v>0.24704190150381225</v>
          </cell>
        </row>
        <row r="8430">
          <cell r="K8430">
            <v>0.19449284195574215</v>
          </cell>
        </row>
        <row r="8431">
          <cell r="K8431">
            <v>0.28040583004253322</v>
          </cell>
        </row>
        <row r="8432">
          <cell r="K8432">
            <v>0.26827384716853686</v>
          </cell>
        </row>
        <row r="8433">
          <cell r="K8433">
            <v>0.25682748083318774</v>
          </cell>
        </row>
        <row r="8434">
          <cell r="K8434">
            <v>0.18467837487432151</v>
          </cell>
        </row>
        <row r="8435">
          <cell r="K8435">
            <v>0.18501033889145022</v>
          </cell>
        </row>
        <row r="8436">
          <cell r="K8436">
            <v>0.19401608844745813</v>
          </cell>
        </row>
        <row r="8437">
          <cell r="K8437">
            <v>0.19745481587986163</v>
          </cell>
        </row>
        <row r="8438">
          <cell r="K8438">
            <v>0.23884038190690859</v>
          </cell>
        </row>
        <row r="8439">
          <cell r="K8439">
            <v>0.23230078877925994</v>
          </cell>
        </row>
        <row r="8440">
          <cell r="K8440">
            <v>0.25617065112194043</v>
          </cell>
        </row>
        <row r="8441">
          <cell r="K8441">
            <v>0.26415177102471166</v>
          </cell>
        </row>
        <row r="8442">
          <cell r="K8442">
            <v>0.24737678907408808</v>
          </cell>
        </row>
        <row r="8443">
          <cell r="K8443">
            <v>0.26570178015065526</v>
          </cell>
        </row>
        <row r="8444">
          <cell r="K8444">
            <v>0.24432430499423285</v>
          </cell>
        </row>
        <row r="8445">
          <cell r="K8445">
            <v>0.25057476111170557</v>
          </cell>
        </row>
        <row r="8446">
          <cell r="K8446">
            <v>0.23939915374340631</v>
          </cell>
        </row>
        <row r="8447">
          <cell r="K8447">
            <v>0.20984228791436682</v>
          </cell>
        </row>
        <row r="8448">
          <cell r="K8448">
            <v>0.20257520599104897</v>
          </cell>
        </row>
        <row r="8449">
          <cell r="K8449">
            <v>0.21930749326067941</v>
          </cell>
        </row>
        <row r="8450">
          <cell r="K8450">
            <v>0.1894584644319546</v>
          </cell>
        </row>
        <row r="8451">
          <cell r="K8451">
            <v>0.17881654840195024</v>
          </cell>
        </row>
        <row r="8452">
          <cell r="K8452">
            <v>0.23566619742324421</v>
          </cell>
        </row>
        <row r="8453">
          <cell r="K8453">
            <v>0.24846936139594619</v>
          </cell>
        </row>
        <row r="8454">
          <cell r="K8454">
            <v>0.25770595809354935</v>
          </cell>
        </row>
        <row r="8455">
          <cell r="K8455">
            <v>0.25815848308726019</v>
          </cell>
        </row>
        <row r="8456">
          <cell r="K8456">
            <v>0.25759164138566787</v>
          </cell>
        </row>
        <row r="8457">
          <cell r="K8457">
            <v>0.26289735783049933</v>
          </cell>
        </row>
        <row r="8458">
          <cell r="K8458">
            <v>0.24963611606480368</v>
          </cell>
        </row>
        <row r="8459">
          <cell r="K8459">
            <v>0.22987488471902917</v>
          </cell>
        </row>
        <row r="8460">
          <cell r="K8460">
            <v>0.21198909145569467</v>
          </cell>
        </row>
        <row r="8461">
          <cell r="K8461">
            <v>0.19104996873861324</v>
          </cell>
        </row>
        <row r="8462">
          <cell r="K8462">
            <v>0.18731330638940141</v>
          </cell>
        </row>
        <row r="8463">
          <cell r="K8463">
            <v>0.20474532740697157</v>
          </cell>
        </row>
        <row r="8464">
          <cell r="K8464">
            <v>0.20490230600931916</v>
          </cell>
        </row>
        <row r="8465">
          <cell r="K8465">
            <v>0.24204486485336285</v>
          </cell>
        </row>
        <row r="8466">
          <cell r="K8466">
            <v>0.26185309955256858</v>
          </cell>
        </row>
        <row r="8467">
          <cell r="K8467">
            <v>0.26724473755149625</v>
          </cell>
        </row>
        <row r="8468">
          <cell r="K8468">
            <v>0.22885729804257227</v>
          </cell>
        </row>
        <row r="8469">
          <cell r="K8469">
            <v>0.23521607105647435</v>
          </cell>
        </row>
        <row r="8470">
          <cell r="K8470">
            <v>0.24871135957575585</v>
          </cell>
        </row>
        <row r="8471">
          <cell r="K8471">
            <v>0.24006078801558697</v>
          </cell>
        </row>
        <row r="8472">
          <cell r="K8472">
            <v>0.27601178135218274</v>
          </cell>
        </row>
        <row r="8473">
          <cell r="K8473">
            <v>0.17100804227489955</v>
          </cell>
        </row>
        <row r="8474">
          <cell r="K8474">
            <v>0.20598097368167628</v>
          </cell>
        </row>
        <row r="8475">
          <cell r="K8475">
            <v>0.24097139116727354</v>
          </cell>
        </row>
        <row r="8476">
          <cell r="K8476">
            <v>0.25996095394207241</v>
          </cell>
        </row>
        <row r="8477">
          <cell r="K8477">
            <v>0.12207863893407812</v>
          </cell>
        </row>
        <row r="8478">
          <cell r="K8478">
            <v>0.24631225454975528</v>
          </cell>
        </row>
        <row r="8479">
          <cell r="K8479">
            <v>0.25364599150487321</v>
          </cell>
        </row>
        <row r="8480">
          <cell r="K8480">
            <v>0.25140378267360119</v>
          </cell>
        </row>
        <row r="8481">
          <cell r="K8481">
            <v>0.24863797127177026</v>
          </cell>
        </row>
        <row r="8482">
          <cell r="K8482">
            <v>0.23066885166210407</v>
          </cell>
        </row>
        <row r="8483">
          <cell r="K8483">
            <v>0.2722049451881437</v>
          </cell>
        </row>
        <row r="8484">
          <cell r="K8484">
            <v>0.2516798881907848</v>
          </cell>
        </row>
        <row r="8485">
          <cell r="K8485">
            <v>0.24544631495896738</v>
          </cell>
        </row>
        <row r="8486">
          <cell r="K8486">
            <v>0.19404784278261891</v>
          </cell>
        </row>
        <row r="8487">
          <cell r="K8487">
            <v>0.20144354450563665</v>
          </cell>
        </row>
        <row r="8488">
          <cell r="K8488">
            <v>0.20173968435166117</v>
          </cell>
        </row>
        <row r="8489">
          <cell r="K8489">
            <v>0.24837329409819342</v>
          </cell>
        </row>
        <row r="8490">
          <cell r="K8490">
            <v>0.15439563426188993</v>
          </cell>
        </row>
        <row r="8491">
          <cell r="K8491">
            <v>0.25091379313320056</v>
          </cell>
        </row>
        <row r="8492">
          <cell r="K8492">
            <v>0.25621984415619931</v>
          </cell>
        </row>
        <row r="8493">
          <cell r="K8493">
            <v>0.24608498986708965</v>
          </cell>
        </row>
        <row r="8494">
          <cell r="K8494">
            <v>0.24678137284351037</v>
          </cell>
        </row>
        <row r="8495">
          <cell r="K8495">
            <v>0.2718726196157033</v>
          </cell>
        </row>
        <row r="8496">
          <cell r="K8496">
            <v>0.24573110068171317</v>
          </cell>
        </row>
        <row r="8497">
          <cell r="K8497">
            <v>0.24422591459281659</v>
          </cell>
        </row>
        <row r="8498">
          <cell r="K8498">
            <v>0.23817036510976697</v>
          </cell>
        </row>
        <row r="8499">
          <cell r="K8499">
            <v>0.20252682079303103</v>
          </cell>
        </row>
        <row r="8500">
          <cell r="K8500">
            <v>0.20208909829165661</v>
          </cell>
        </row>
        <row r="8501">
          <cell r="K8501">
            <v>0.21741060226274589</v>
          </cell>
        </row>
        <row r="8502">
          <cell r="K8502">
            <v>0.18808236261843989</v>
          </cell>
        </row>
        <row r="8503">
          <cell r="K8503">
            <v>0.18989111603412651</v>
          </cell>
        </row>
        <row r="8504">
          <cell r="K8504">
            <v>0.24173363706313114</v>
          </cell>
        </row>
        <row r="8505">
          <cell r="K8505">
            <v>0.2579724983210957</v>
          </cell>
        </row>
        <row r="8506">
          <cell r="K8506">
            <v>0.2576369329935948</v>
          </cell>
        </row>
        <row r="8507">
          <cell r="K8507">
            <v>0.24265693162217827</v>
          </cell>
        </row>
        <row r="8508">
          <cell r="K8508">
            <v>0.26087354257872186</v>
          </cell>
        </row>
        <row r="8509">
          <cell r="K8509">
            <v>0.25506275765992747</v>
          </cell>
        </row>
        <row r="8510">
          <cell r="K8510">
            <v>0.25529389635986982</v>
          </cell>
        </row>
        <row r="8511">
          <cell r="K8511">
            <v>0.22876980340148076</v>
          </cell>
        </row>
        <row r="8512">
          <cell r="K8512">
            <v>0.20386405149718989</v>
          </cell>
        </row>
        <row r="8513">
          <cell r="K8513">
            <v>0.19815672478761931</v>
          </cell>
        </row>
        <row r="8514">
          <cell r="K8514">
            <v>0.19927835645984138</v>
          </cell>
        </row>
        <row r="8515">
          <cell r="K8515">
            <v>0.19927920180605777</v>
          </cell>
        </row>
        <row r="8516">
          <cell r="K8516">
            <v>0.19942166544929188</v>
          </cell>
        </row>
        <row r="8517">
          <cell r="K8517">
            <v>0.24796439395051059</v>
          </cell>
        </row>
        <row r="8518">
          <cell r="K8518">
            <v>0.25302116116856205</v>
          </cell>
        </row>
        <row r="8519">
          <cell r="K8519">
            <v>0.25148617094756814</v>
          </cell>
        </row>
        <row r="8520">
          <cell r="K8520">
            <v>0.24752827393335913</v>
          </cell>
        </row>
        <row r="8521">
          <cell r="K8521">
            <v>0.22535943551969834</v>
          </cell>
        </row>
        <row r="8522">
          <cell r="K8522">
            <v>0.24821545360021827</v>
          </cell>
        </row>
        <row r="8523">
          <cell r="K8523">
            <v>0.25098482146926765</v>
          </cell>
        </row>
        <row r="8524">
          <cell r="K8524">
            <v>0.27544028941081589</v>
          </cell>
        </row>
        <row r="8525">
          <cell r="K8525">
            <v>0.16456028250483604</v>
          </cell>
        </row>
        <row r="8526">
          <cell r="K8526">
            <v>0.18963608841918617</v>
          </cell>
        </row>
        <row r="8527">
          <cell r="K8527">
            <v>0.23141400187561678</v>
          </cell>
        </row>
        <row r="8528">
          <cell r="K8528">
            <v>0.30210539559567912</v>
          </cell>
        </row>
        <row r="8529">
          <cell r="K8529">
            <v>0.11228423160468202</v>
          </cell>
        </row>
        <row r="8530">
          <cell r="K8530">
            <v>0.26899899189152687</v>
          </cell>
        </row>
        <row r="8531">
          <cell r="K8531">
            <v>0.26162989532069036</v>
          </cell>
        </row>
        <row r="8532">
          <cell r="K8532">
            <v>0.26222576567058187</v>
          </cell>
        </row>
        <row r="8533">
          <cell r="K8533">
            <v>0.20714534711720087</v>
          </cell>
        </row>
        <row r="8534">
          <cell r="K8534">
            <v>0.21013488594792715</v>
          </cell>
        </row>
        <row r="8535">
          <cell r="K8535">
            <v>0.22591880457278207</v>
          </cell>
        </row>
        <row r="8536">
          <cell r="K8536">
            <v>0.2905772247984591</v>
          </cell>
        </row>
        <row r="8537">
          <cell r="K8537">
            <v>0.27336908468083126</v>
          </cell>
        </row>
        <row r="8538">
          <cell r="K8538">
            <v>0.20225210804933927</v>
          </cell>
        </row>
        <row r="8539">
          <cell r="K8539">
            <v>0.19742073996463361</v>
          </cell>
        </row>
        <row r="8540">
          <cell r="K8540">
            <v>0.19912762754511371</v>
          </cell>
        </row>
        <row r="8541">
          <cell r="K8541">
            <v>0.20106057250923379</v>
          </cell>
        </row>
        <row r="8542">
          <cell r="K8542">
            <v>0.20013895193167963</v>
          </cell>
        </row>
        <row r="8543">
          <cell r="K8543">
            <v>0.26602432963270689</v>
          </cell>
        </row>
        <row r="8544">
          <cell r="K8544">
            <v>0.31671580642966024</v>
          </cell>
        </row>
        <row r="8545">
          <cell r="K8545">
            <v>0.20152091636573874</v>
          </cell>
        </row>
        <row r="8546">
          <cell r="K8546">
            <v>0.21573894757189407</v>
          </cell>
        </row>
        <row r="8547">
          <cell r="K8547">
            <v>0.24536414584820626</v>
          </cell>
        </row>
        <row r="8548">
          <cell r="K8548">
            <v>0.27058517674202559</v>
          </cell>
        </row>
        <row r="8549">
          <cell r="K8549">
            <v>0.24227700822956877</v>
          </cell>
        </row>
        <row r="8550">
          <cell r="K8550">
            <v>0.24177366918019924</v>
          </cell>
        </row>
        <row r="8551">
          <cell r="K8551">
            <v>0.20491036941586915</v>
          </cell>
        </row>
        <row r="8552">
          <cell r="K8552">
            <v>0.19968944290095431</v>
          </cell>
        </row>
        <row r="8553">
          <cell r="K8553">
            <v>0.21368573789827491</v>
          </cell>
        </row>
        <row r="8554">
          <cell r="K8554">
            <v>0.19061399870249668</v>
          </cell>
        </row>
        <row r="8555">
          <cell r="K8555">
            <v>0.19110045108240506</v>
          </cell>
        </row>
        <row r="8556">
          <cell r="K8556">
            <v>0.24662131327929118</v>
          </cell>
        </row>
        <row r="8557">
          <cell r="K8557">
            <v>0.2468430371112115</v>
          </cell>
        </row>
        <row r="8558">
          <cell r="K8558">
            <v>0.24878911065287537</v>
          </cell>
        </row>
        <row r="8559">
          <cell r="K8559">
            <v>0.25774653895662197</v>
          </cell>
        </row>
        <row r="8560">
          <cell r="K8560">
            <v>0.21249109827726628</v>
          </cell>
        </row>
        <row r="8561">
          <cell r="K8561">
            <v>0.2624921847721175</v>
          </cell>
        </row>
        <row r="8562">
          <cell r="K8562">
            <v>0.26180680484847307</v>
          </cell>
        </row>
        <row r="8563">
          <cell r="K8563">
            <v>0.26320991210214301</v>
          </cell>
        </row>
        <row r="8564">
          <cell r="K8564">
            <v>0.20022067067525803</v>
          </cell>
        </row>
        <row r="8565">
          <cell r="K8565">
            <v>0.19340885904371002</v>
          </cell>
        </row>
        <row r="8566">
          <cell r="K8566">
            <v>0.20187327865649829</v>
          </cell>
        </row>
        <row r="8567">
          <cell r="K8567">
            <v>0.19816737335108162</v>
          </cell>
        </row>
        <row r="8568">
          <cell r="K8568">
            <v>0.20632981827345201</v>
          </cell>
        </row>
        <row r="8569">
          <cell r="K8569">
            <v>0.2627646652818354</v>
          </cell>
        </row>
        <row r="8570">
          <cell r="K8570">
            <v>0.31733544746453479</v>
          </cell>
        </row>
        <row r="8571">
          <cell r="K8571">
            <v>0.20576626600097855</v>
          </cell>
        </row>
        <row r="8572">
          <cell r="K8572">
            <v>0.21413362125265134</v>
          </cell>
        </row>
        <row r="8573">
          <cell r="K8573">
            <v>0.27903879066167547</v>
          </cell>
        </row>
        <row r="8574">
          <cell r="K8574">
            <v>0.24644345466928844</v>
          </cell>
        </row>
        <row r="8575">
          <cell r="K8575">
            <v>0.24084901866465605</v>
          </cell>
        </row>
        <row r="8576">
          <cell r="K8576">
            <v>0.23366873600438018</v>
          </cell>
        </row>
        <row r="8577">
          <cell r="K8577">
            <v>0.20523553611833292</v>
          </cell>
        </row>
        <row r="8578">
          <cell r="K8578">
            <v>0.21239961948810906</v>
          </cell>
        </row>
        <row r="8579">
          <cell r="K8579">
            <v>0.19874497037140371</v>
          </cell>
        </row>
        <row r="8580">
          <cell r="K8580">
            <v>0.18488844725642525</v>
          </cell>
        </row>
        <row r="8581">
          <cell r="K8581">
            <v>0.19873142676572908</v>
          </cell>
        </row>
        <row r="8582">
          <cell r="K8582">
            <v>0.24046030023895629</v>
          </cell>
        </row>
        <row r="8583">
          <cell r="K8583">
            <v>0.24696101146702307</v>
          </cell>
        </row>
        <row r="8584">
          <cell r="K8584">
            <v>0.25192996970494047</v>
          </cell>
        </row>
        <row r="8585">
          <cell r="K8585">
            <v>0.26064871858908017</v>
          </cell>
        </row>
        <row r="8586">
          <cell r="K8586">
            <v>0.25396467350581159</v>
          </cell>
        </row>
        <row r="8587">
          <cell r="K8587">
            <v>0.25844432172305304</v>
          </cell>
        </row>
        <row r="8588">
          <cell r="K8588">
            <v>0.24976478199306523</v>
          </cell>
        </row>
        <row r="8589">
          <cell r="K8589">
            <v>0.23782622277807017</v>
          </cell>
        </row>
        <row r="8590">
          <cell r="K8590">
            <v>0.19755269140334192</v>
          </cell>
        </row>
        <row r="8591">
          <cell r="K8591">
            <v>0.18259528163768071</v>
          </cell>
        </row>
        <row r="8592">
          <cell r="K8592">
            <v>0.20445572714291912</v>
          </cell>
        </row>
        <row r="8593">
          <cell r="K8593">
            <v>0.20930007289152486</v>
          </cell>
        </row>
        <row r="8594">
          <cell r="K8594">
            <v>0.2060962269245335</v>
          </cell>
        </row>
        <row r="8595">
          <cell r="K8595">
            <v>0.23807740668525393</v>
          </cell>
        </row>
        <row r="8596">
          <cell r="K8596">
            <v>0.25123557288140747</v>
          </cell>
        </row>
        <row r="8597">
          <cell r="K8597">
            <v>0.25777359809830003</v>
          </cell>
        </row>
        <row r="8598">
          <cell r="K8598">
            <v>0.25291342233503855</v>
          </cell>
        </row>
        <row r="8599">
          <cell r="K8599">
            <v>0.22983038370913253</v>
          </cell>
        </row>
        <row r="8600">
          <cell r="K8600">
            <v>0.24451104392398795</v>
          </cell>
        </row>
        <row r="8601">
          <cell r="K8601">
            <v>0.24449476701407882</v>
          </cell>
        </row>
        <row r="8602">
          <cell r="K8602">
            <v>0.28116380535280078</v>
          </cell>
        </row>
        <row r="8603">
          <cell r="K8603">
            <v>0.17789317609513472</v>
          </cell>
        </row>
        <row r="8604">
          <cell r="K8604">
            <v>0.21426964348382299</v>
          </cell>
        </row>
        <row r="8605">
          <cell r="K8605">
            <v>0.26451191941245461</v>
          </cell>
        </row>
        <row r="8606">
          <cell r="K8606">
            <v>0.23500010848048669</v>
          </cell>
        </row>
        <row r="8607">
          <cell r="K8607">
            <v>0.10832515252810117</v>
          </cell>
        </row>
        <row r="8608">
          <cell r="K8608">
            <v>0.25022522975224454</v>
          </cell>
        </row>
        <row r="8609">
          <cell r="K8609">
            <v>0.24852905503624959</v>
          </cell>
        </row>
        <row r="8610">
          <cell r="K8610">
            <v>0.25420381370769352</v>
          </cell>
        </row>
        <row r="8611">
          <cell r="K8611">
            <v>0.24704190150381225</v>
          </cell>
        </row>
        <row r="8612">
          <cell r="K8612">
            <v>0.19449284195574215</v>
          </cell>
        </row>
        <row r="8613">
          <cell r="K8613">
            <v>0.28040583004253322</v>
          </cell>
        </row>
        <row r="8614">
          <cell r="K8614">
            <v>0.26827384716853686</v>
          </cell>
        </row>
        <row r="8615">
          <cell r="K8615">
            <v>0.25682748083318774</v>
          </cell>
        </row>
        <row r="8616">
          <cell r="K8616">
            <v>0.18467837487432151</v>
          </cell>
        </row>
        <row r="8617">
          <cell r="K8617">
            <v>0.18501033889145022</v>
          </cell>
        </row>
        <row r="8618">
          <cell r="K8618">
            <v>0.19401608844745813</v>
          </cell>
        </row>
        <row r="8619">
          <cell r="K8619">
            <v>0.19745481587986163</v>
          </cell>
        </row>
        <row r="8620">
          <cell r="K8620">
            <v>0.23884038190690859</v>
          </cell>
        </row>
        <row r="8621">
          <cell r="K8621">
            <v>0.23230078877925994</v>
          </cell>
        </row>
        <row r="8622">
          <cell r="K8622">
            <v>0.25617065112194043</v>
          </cell>
        </row>
        <row r="8623">
          <cell r="K8623">
            <v>0.26415177102471166</v>
          </cell>
        </row>
        <row r="8624">
          <cell r="K8624">
            <v>0.24737678907408808</v>
          </cell>
        </row>
        <row r="8625">
          <cell r="K8625">
            <v>0.26570178015065526</v>
          </cell>
        </row>
        <row r="8626">
          <cell r="K8626">
            <v>0.24432430499423285</v>
          </cell>
        </row>
        <row r="8627">
          <cell r="K8627">
            <v>0.25057476111170557</v>
          </cell>
        </row>
        <row r="8628">
          <cell r="K8628">
            <v>0.23939915374340631</v>
          </cell>
        </row>
        <row r="8629">
          <cell r="K8629">
            <v>0.20984228791436682</v>
          </cell>
        </row>
        <row r="8630">
          <cell r="K8630">
            <v>0.20257520599104897</v>
          </cell>
        </row>
        <row r="8631">
          <cell r="K8631">
            <v>0.21930749326067941</v>
          </cell>
        </row>
        <row r="8632">
          <cell r="K8632">
            <v>0.1894584644319546</v>
          </cell>
        </row>
        <row r="8633">
          <cell r="K8633">
            <v>0.17881654840195024</v>
          </cell>
        </row>
        <row r="8634">
          <cell r="K8634">
            <v>0.23566619742324421</v>
          </cell>
        </row>
        <row r="8635">
          <cell r="K8635">
            <v>0.24846936139594619</v>
          </cell>
        </row>
        <row r="8636">
          <cell r="K8636">
            <v>0.25770595809354935</v>
          </cell>
        </row>
        <row r="8637">
          <cell r="K8637">
            <v>0.25815848308726019</v>
          </cell>
        </row>
        <row r="8638">
          <cell r="K8638">
            <v>0.25759164138566787</v>
          </cell>
        </row>
        <row r="8639">
          <cell r="K8639">
            <v>0.26289735783049933</v>
          </cell>
        </row>
        <row r="8640">
          <cell r="K8640">
            <v>0.24963611606480368</v>
          </cell>
        </row>
        <row r="8641">
          <cell r="K8641">
            <v>0.22987488471902917</v>
          </cell>
        </row>
        <row r="8642">
          <cell r="K8642">
            <v>0.21198909145569467</v>
          </cell>
        </row>
        <row r="8643">
          <cell r="K8643">
            <v>0.19104996873861324</v>
          </cell>
        </row>
        <row r="8644">
          <cell r="K8644">
            <v>0.18731330638940141</v>
          </cell>
        </row>
        <row r="8645">
          <cell r="K8645">
            <v>0.20474532740697157</v>
          </cell>
        </row>
        <row r="8646">
          <cell r="K8646">
            <v>0.20490230600931916</v>
          </cell>
        </row>
        <row r="8647">
          <cell r="K8647">
            <v>0.24204486485336285</v>
          </cell>
        </row>
        <row r="8648">
          <cell r="K8648">
            <v>0.26185309955256858</v>
          </cell>
        </row>
        <row r="8649">
          <cell r="K8649">
            <v>0.26724473755149625</v>
          </cell>
        </row>
        <row r="8650">
          <cell r="K8650">
            <v>0.22885729804257227</v>
          </cell>
        </row>
        <row r="8651">
          <cell r="K8651">
            <v>0.23521607105647435</v>
          </cell>
        </row>
        <row r="8652">
          <cell r="K8652">
            <v>0.24871135957575585</v>
          </cell>
        </row>
        <row r="8653">
          <cell r="K8653">
            <v>0.24006078801558697</v>
          </cell>
        </row>
        <row r="8654">
          <cell r="K8654">
            <v>0.27601178135218274</v>
          </cell>
        </row>
        <row r="8655">
          <cell r="K8655">
            <v>0.17100804227489955</v>
          </cell>
        </row>
        <row r="8656">
          <cell r="K8656">
            <v>0.20598097368167628</v>
          </cell>
        </row>
        <row r="8657">
          <cell r="K8657">
            <v>0.24097139116727354</v>
          </cell>
        </row>
        <row r="8658">
          <cell r="K8658">
            <v>0.25996095394207241</v>
          </cell>
        </row>
        <row r="8659">
          <cell r="K8659">
            <v>0.12207863893407812</v>
          </cell>
        </row>
        <row r="8660">
          <cell r="K8660">
            <v>0.24631225454975528</v>
          </cell>
        </row>
        <row r="8661">
          <cell r="K8661">
            <v>0.25364599150487321</v>
          </cell>
        </row>
        <row r="8662">
          <cell r="K8662">
            <v>0.25140378267360119</v>
          </cell>
        </row>
        <row r="8663">
          <cell r="K8663">
            <v>0.24863797127177026</v>
          </cell>
        </row>
        <row r="8664">
          <cell r="K8664">
            <v>0.23066885166210407</v>
          </cell>
        </row>
        <row r="8665">
          <cell r="K8665">
            <v>0.2722049451881437</v>
          </cell>
        </row>
        <row r="8666">
          <cell r="K8666">
            <v>0.2516798881907848</v>
          </cell>
        </row>
        <row r="8667">
          <cell r="K8667">
            <v>0.24544631495896738</v>
          </cell>
        </row>
        <row r="8668">
          <cell r="K8668">
            <v>0.19404784278261891</v>
          </cell>
        </row>
        <row r="8669">
          <cell r="K8669">
            <v>0.20144354450563665</v>
          </cell>
        </row>
        <row r="8670">
          <cell r="K8670">
            <v>0.20173968435166117</v>
          </cell>
        </row>
        <row r="8671">
          <cell r="K8671">
            <v>0.24837329409819342</v>
          </cell>
        </row>
        <row r="8672">
          <cell r="K8672">
            <v>0.15439563426188993</v>
          </cell>
        </row>
        <row r="8673">
          <cell r="K8673">
            <v>0.25091379313320056</v>
          </cell>
        </row>
        <row r="8674">
          <cell r="K8674">
            <v>0.25621984415619931</v>
          </cell>
        </row>
        <row r="8675">
          <cell r="K8675">
            <v>0.24608498986708965</v>
          </cell>
        </row>
        <row r="8676">
          <cell r="K8676">
            <v>0.24678137284351037</v>
          </cell>
        </row>
        <row r="8677">
          <cell r="K8677">
            <v>0.2718726196157033</v>
          </cell>
        </row>
        <row r="8678">
          <cell r="K8678">
            <v>0.24573110068171317</v>
          </cell>
        </row>
        <row r="8679">
          <cell r="K8679">
            <v>0.24422591459281659</v>
          </cell>
        </row>
        <row r="8680">
          <cell r="K8680">
            <v>0.23817036510976697</v>
          </cell>
        </row>
        <row r="8681">
          <cell r="K8681">
            <v>0.20252682079303103</v>
          </cell>
        </row>
        <row r="8682">
          <cell r="K8682">
            <v>0.20208909829165661</v>
          </cell>
        </row>
        <row r="8683">
          <cell r="K8683">
            <v>0.21741060226274589</v>
          </cell>
        </row>
        <row r="8684">
          <cell r="K8684">
            <v>0.18808236261843989</v>
          </cell>
        </row>
        <row r="8685">
          <cell r="K8685">
            <v>0.18989111603412651</v>
          </cell>
        </row>
        <row r="8686">
          <cell r="K8686">
            <v>0.24173363706313114</v>
          </cell>
        </row>
        <row r="8687">
          <cell r="K8687">
            <v>0.2579724983210957</v>
          </cell>
        </row>
        <row r="8688">
          <cell r="K8688">
            <v>0.2576369329935948</v>
          </cell>
        </row>
        <row r="8689">
          <cell r="K8689">
            <v>0.24265693162217827</v>
          </cell>
        </row>
        <row r="8690">
          <cell r="K8690">
            <v>0.26087354257872186</v>
          </cell>
        </row>
        <row r="8691">
          <cell r="K8691">
            <v>0.25506275765992747</v>
          </cell>
        </row>
        <row r="8692">
          <cell r="K8692">
            <v>0.25529389635986982</v>
          </cell>
        </row>
        <row r="8693">
          <cell r="K8693">
            <v>0.22876980340148076</v>
          </cell>
        </row>
        <row r="8694">
          <cell r="K8694">
            <v>0.20386405149718989</v>
          </cell>
        </row>
        <row r="8695">
          <cell r="K8695">
            <v>0.19815672478761931</v>
          </cell>
        </row>
        <row r="8696">
          <cell r="K8696">
            <v>0.19927835645984138</v>
          </cell>
        </row>
        <row r="8697">
          <cell r="K8697">
            <v>0.19927920180605777</v>
          </cell>
        </row>
        <row r="8698">
          <cell r="K8698">
            <v>0.19942166544929188</v>
          </cell>
        </row>
        <row r="8699">
          <cell r="K8699">
            <v>0.24796439395051059</v>
          </cell>
        </row>
        <row r="8700">
          <cell r="K8700">
            <v>0.25302116116856205</v>
          </cell>
        </row>
        <row r="8701">
          <cell r="K8701">
            <v>0.25148617094756814</v>
          </cell>
        </row>
        <row r="8702">
          <cell r="K8702">
            <v>0.24752827393335913</v>
          </cell>
        </row>
        <row r="8703">
          <cell r="K8703">
            <v>0.22535943551969834</v>
          </cell>
        </row>
        <row r="8704">
          <cell r="K8704">
            <v>0.24821545360021827</v>
          </cell>
        </row>
        <row r="8705">
          <cell r="K8705">
            <v>0.25098482146926765</v>
          </cell>
        </row>
        <row r="8706">
          <cell r="K8706">
            <v>0.27544028941081589</v>
          </cell>
        </row>
        <row r="8707">
          <cell r="K8707">
            <v>0.16456028250483604</v>
          </cell>
        </row>
        <row r="8708">
          <cell r="K8708">
            <v>0.18963608841918617</v>
          </cell>
        </row>
        <row r="8709">
          <cell r="K8709">
            <v>0.23141400187561678</v>
          </cell>
        </row>
        <row r="8710">
          <cell r="K8710">
            <v>0.30210539559567912</v>
          </cell>
        </row>
        <row r="8711">
          <cell r="K8711">
            <v>0.11228423160468202</v>
          </cell>
        </row>
        <row r="8712">
          <cell r="K8712">
            <v>0.26899899189152687</v>
          </cell>
        </row>
        <row r="8713">
          <cell r="K8713">
            <v>0.26162989532069036</v>
          </cell>
        </row>
        <row r="8714">
          <cell r="K8714">
            <v>0.26222576567058187</v>
          </cell>
        </row>
        <row r="8715">
          <cell r="K8715">
            <v>0.20714534711720087</v>
          </cell>
        </row>
        <row r="8716">
          <cell r="K8716">
            <v>0.21013488594792715</v>
          </cell>
        </row>
        <row r="8717">
          <cell r="K8717">
            <v>0.22591880457278207</v>
          </cell>
        </row>
        <row r="8718">
          <cell r="K8718">
            <v>0.2905772247984591</v>
          </cell>
        </row>
        <row r="8719">
          <cell r="K8719">
            <v>0.27336908468083126</v>
          </cell>
        </row>
        <row r="8720">
          <cell r="K8720">
            <v>0.20225210804933927</v>
          </cell>
        </row>
        <row r="8721">
          <cell r="K8721">
            <v>0.19742073996463361</v>
          </cell>
        </row>
        <row r="8722">
          <cell r="K8722">
            <v>0.19912762754511371</v>
          </cell>
        </row>
        <row r="8723">
          <cell r="K8723">
            <v>0.20106057250923379</v>
          </cell>
        </row>
        <row r="8724">
          <cell r="K8724">
            <v>0.20013895193167963</v>
          </cell>
        </row>
        <row r="8725">
          <cell r="K8725">
            <v>0.26602432963270689</v>
          </cell>
        </row>
        <row r="8726">
          <cell r="K8726">
            <v>0.31671580642966024</v>
          </cell>
        </row>
        <row r="8727">
          <cell r="K8727">
            <v>0.20152091636573874</v>
          </cell>
        </row>
        <row r="8728">
          <cell r="K8728">
            <v>0.21573894757189407</v>
          </cell>
        </row>
        <row r="8729">
          <cell r="K8729">
            <v>0.24536414584820626</v>
          </cell>
        </row>
        <row r="8730">
          <cell r="K8730">
            <v>0.27058517674202559</v>
          </cell>
        </row>
        <row r="8731">
          <cell r="K8731">
            <v>0.24227700822956877</v>
          </cell>
        </row>
        <row r="8732">
          <cell r="K8732">
            <v>0.24177366918019924</v>
          </cell>
        </row>
        <row r="8733">
          <cell r="K8733">
            <v>0.20491036941586915</v>
          </cell>
        </row>
        <row r="8734">
          <cell r="K8734">
            <v>0.19968944290095431</v>
          </cell>
        </row>
        <row r="8735">
          <cell r="K8735">
            <v>0.21368573789827491</v>
          </cell>
        </row>
        <row r="8736">
          <cell r="K8736">
            <v>0.19061399870249668</v>
          </cell>
        </row>
        <row r="8737">
          <cell r="K8737">
            <v>0.19110045108240506</v>
          </cell>
        </row>
        <row r="8738">
          <cell r="K8738">
            <v>0.24662131327929118</v>
          </cell>
        </row>
        <row r="8739">
          <cell r="K8739">
            <v>0.2468430371112115</v>
          </cell>
        </row>
        <row r="8740">
          <cell r="K8740">
            <v>0.24878911065287537</v>
          </cell>
        </row>
        <row r="8741">
          <cell r="K8741">
            <v>0.25774653895662197</v>
          </cell>
        </row>
        <row r="8742">
          <cell r="K8742">
            <v>0.21249109827726628</v>
          </cell>
        </row>
        <row r="8743">
          <cell r="K8743">
            <v>0.2624921847721175</v>
          </cell>
        </row>
        <row r="8744">
          <cell r="K8744">
            <v>0.26180680484847307</v>
          </cell>
        </row>
        <row r="8745">
          <cell r="K8745">
            <v>0.26320991210214301</v>
          </cell>
        </row>
        <row r="8746">
          <cell r="K8746">
            <v>0.20022067067525803</v>
          </cell>
        </row>
        <row r="8747">
          <cell r="K8747">
            <v>0.19340885904371002</v>
          </cell>
        </row>
        <row r="8748">
          <cell r="K8748">
            <v>0.20187327865649829</v>
          </cell>
        </row>
        <row r="8749">
          <cell r="K8749">
            <v>0.19816737335108162</v>
          </cell>
        </row>
        <row r="8750">
          <cell r="K8750">
            <v>0.20632981827345201</v>
          </cell>
        </row>
        <row r="8751">
          <cell r="K8751">
            <v>0.2627646652818354</v>
          </cell>
        </row>
        <row r="8752">
          <cell r="K8752">
            <v>0.31733544746453479</v>
          </cell>
        </row>
        <row r="8753">
          <cell r="K8753">
            <v>0.20576626600097855</v>
          </cell>
        </row>
        <row r="8754">
          <cell r="K8754">
            <v>0.21413362125265134</v>
          </cell>
        </row>
        <row r="8755">
          <cell r="K8755">
            <v>0.27903879066167547</v>
          </cell>
        </row>
        <row r="8756">
          <cell r="K8756">
            <v>0.24644345466928844</v>
          </cell>
        </row>
        <row r="8757">
          <cell r="K8757">
            <v>0.24084901866465605</v>
          </cell>
        </row>
        <row r="8758">
          <cell r="K8758">
            <v>0.23366873600438018</v>
          </cell>
        </row>
        <row r="8759">
          <cell r="K8759">
            <v>0.20523553611833292</v>
          </cell>
        </row>
        <row r="8760">
          <cell r="K8760">
            <v>0.21239961948810906</v>
          </cell>
        </row>
        <row r="8761">
          <cell r="K8761">
            <v>0.19874497037140371</v>
          </cell>
        </row>
        <row r="8762">
          <cell r="K8762">
            <v>0.18488844725642525</v>
          </cell>
        </row>
        <row r="8763">
          <cell r="K8763">
            <v>0.19873142676572908</v>
          </cell>
        </row>
        <row r="8764">
          <cell r="K8764">
            <v>0.24046030023895629</v>
          </cell>
        </row>
        <row r="8765">
          <cell r="K8765">
            <v>0.24696101146702307</v>
          </cell>
        </row>
        <row r="8766">
          <cell r="K8766">
            <v>0.25192996970494047</v>
          </cell>
        </row>
        <row r="8767">
          <cell r="K8767">
            <v>0.26064871858908017</v>
          </cell>
        </row>
        <row r="8768">
          <cell r="K8768">
            <v>0.25396467350581159</v>
          </cell>
        </row>
        <row r="8769">
          <cell r="K8769">
            <v>0.25844432172305304</v>
          </cell>
        </row>
        <row r="8770">
          <cell r="K8770">
            <v>0.24976478199306523</v>
          </cell>
        </row>
        <row r="8771">
          <cell r="K8771">
            <v>0.23782622277807017</v>
          </cell>
        </row>
        <row r="8772">
          <cell r="K8772">
            <v>0.19755269140334192</v>
          </cell>
        </row>
        <row r="8773">
          <cell r="K8773">
            <v>0.18259528163768071</v>
          </cell>
        </row>
        <row r="8774">
          <cell r="K8774">
            <v>0.20445572714291912</v>
          </cell>
        </row>
        <row r="8775">
          <cell r="K8775">
            <v>0.20930007289152486</v>
          </cell>
        </row>
        <row r="8776">
          <cell r="K8776">
            <v>0.2060962269245335</v>
          </cell>
        </row>
        <row r="8777">
          <cell r="K8777">
            <v>0.23807740668525393</v>
          </cell>
        </row>
        <row r="8778">
          <cell r="K8778">
            <v>0.25123557288140747</v>
          </cell>
        </row>
        <row r="8779">
          <cell r="K8779">
            <v>0.25777359809830003</v>
          </cell>
        </row>
        <row r="8780">
          <cell r="K8780">
            <v>0.25291342233503855</v>
          </cell>
        </row>
        <row r="8781">
          <cell r="K8781">
            <v>0.22983038370913253</v>
          </cell>
        </row>
        <row r="8782">
          <cell r="K8782">
            <v>0.24451104392398795</v>
          </cell>
        </row>
        <row r="8783">
          <cell r="K8783">
            <v>0.24449476701407882</v>
          </cell>
        </row>
        <row r="8784">
          <cell r="K8784">
            <v>0.28116380535280078</v>
          </cell>
        </row>
        <row r="8785">
          <cell r="K8785">
            <v>0.17789317609513472</v>
          </cell>
        </row>
        <row r="8786">
          <cell r="K8786">
            <v>0.21426964348382299</v>
          </cell>
        </row>
        <row r="8787">
          <cell r="K8787">
            <v>0.26451191941245461</v>
          </cell>
        </row>
        <row r="8788">
          <cell r="K8788">
            <v>0.23500010848048669</v>
          </cell>
        </row>
        <row r="8789">
          <cell r="K8789">
            <v>0.10832515252810117</v>
          </cell>
        </row>
        <row r="8790">
          <cell r="K8790">
            <v>0.25022522975224454</v>
          </cell>
        </row>
        <row r="8791">
          <cell r="K8791">
            <v>0.24852905503624959</v>
          </cell>
        </row>
        <row r="8792">
          <cell r="K8792">
            <v>0.25420381370769352</v>
          </cell>
        </row>
        <row r="8793">
          <cell r="K8793">
            <v>0.24704190150381225</v>
          </cell>
        </row>
        <row r="8794">
          <cell r="K8794">
            <v>0.19449284195574215</v>
          </cell>
        </row>
        <row r="8795">
          <cell r="K8795">
            <v>0.28040583004253322</v>
          </cell>
        </row>
        <row r="8796">
          <cell r="K8796">
            <v>0.26827384716853686</v>
          </cell>
        </row>
        <row r="8797">
          <cell r="K8797">
            <v>0.25682748083318774</v>
          </cell>
        </row>
        <row r="8798">
          <cell r="K8798">
            <v>0.18467837487432151</v>
          </cell>
        </row>
        <row r="8799">
          <cell r="K8799">
            <v>0.18501033889145022</v>
          </cell>
        </row>
        <row r="8800">
          <cell r="K8800">
            <v>0.19401608844745813</v>
          </cell>
        </row>
        <row r="8801">
          <cell r="K8801">
            <v>0.19745481587986163</v>
          </cell>
        </row>
        <row r="8802">
          <cell r="K8802">
            <v>0.23884038190690859</v>
          </cell>
        </row>
        <row r="8803">
          <cell r="K8803">
            <v>0.23230078877925994</v>
          </cell>
        </row>
        <row r="8804">
          <cell r="K8804">
            <v>0.25617065112194043</v>
          </cell>
        </row>
        <row r="8805">
          <cell r="K8805">
            <v>0.26415177102471166</v>
          </cell>
        </row>
        <row r="8806">
          <cell r="K8806">
            <v>0.24737678907408808</v>
          </cell>
        </row>
        <row r="8807">
          <cell r="K8807">
            <v>0.26570178015065526</v>
          </cell>
        </row>
        <row r="8808">
          <cell r="K8808">
            <v>0.24432430499423285</v>
          </cell>
        </row>
        <row r="8809">
          <cell r="K8809">
            <v>0.25057476111170557</v>
          </cell>
        </row>
        <row r="8810">
          <cell r="K8810">
            <v>0.23939915374340631</v>
          </cell>
        </row>
        <row r="8811">
          <cell r="K8811">
            <v>0.20984228791436682</v>
          </cell>
        </row>
        <row r="8812">
          <cell r="K8812">
            <v>0.20257520599104897</v>
          </cell>
        </row>
        <row r="8813">
          <cell r="K8813">
            <v>0.21930749326067941</v>
          </cell>
        </row>
        <row r="8814">
          <cell r="K8814">
            <v>0.1894584644319546</v>
          </cell>
        </row>
        <row r="8815">
          <cell r="K8815">
            <v>0.17881654840195024</v>
          </cell>
        </row>
        <row r="8816">
          <cell r="K8816">
            <v>0.23566619742324421</v>
          </cell>
        </row>
        <row r="8817">
          <cell r="K8817">
            <v>0.24846936139594619</v>
          </cell>
        </row>
        <row r="8818">
          <cell r="K8818">
            <v>0.25770595809354935</v>
          </cell>
        </row>
        <row r="8819">
          <cell r="K8819">
            <v>0.25815848308726019</v>
          </cell>
        </row>
        <row r="8820">
          <cell r="K8820">
            <v>0.25759164138566787</v>
          </cell>
        </row>
        <row r="8821">
          <cell r="K8821">
            <v>0.26289735783049933</v>
          </cell>
        </row>
        <row r="8822">
          <cell r="K8822">
            <v>0.24963611606480368</v>
          </cell>
        </row>
        <row r="8823">
          <cell r="K8823">
            <v>0.22987488471902917</v>
          </cell>
        </row>
        <row r="8824">
          <cell r="K8824">
            <v>0.21198909145569467</v>
          </cell>
        </row>
        <row r="8825">
          <cell r="K8825">
            <v>0.19104996873861324</v>
          </cell>
        </row>
        <row r="8826">
          <cell r="K8826">
            <v>0.18731330638940141</v>
          </cell>
        </row>
        <row r="8827">
          <cell r="K8827">
            <v>0.20474532740697157</v>
          </cell>
        </row>
        <row r="8828">
          <cell r="K8828">
            <v>0.20490230600931916</v>
          </cell>
        </row>
        <row r="8829">
          <cell r="K8829">
            <v>0.24204486485336285</v>
          </cell>
        </row>
        <row r="8830">
          <cell r="K8830">
            <v>0.26185309955256858</v>
          </cell>
        </row>
        <row r="8831">
          <cell r="K8831">
            <v>0.26724473755149625</v>
          </cell>
        </row>
        <row r="8832">
          <cell r="K8832">
            <v>0.22885729804257227</v>
          </cell>
        </row>
        <row r="8833">
          <cell r="K8833">
            <v>0.23521607105647435</v>
          </cell>
        </row>
        <row r="8834">
          <cell r="K8834">
            <v>0.24871135957575585</v>
          </cell>
        </row>
        <row r="8835">
          <cell r="K8835">
            <v>0.24006078801558697</v>
          </cell>
        </row>
        <row r="8836">
          <cell r="K8836">
            <v>0.27601178135218274</v>
          </cell>
        </row>
        <row r="8837">
          <cell r="K8837">
            <v>0.17100804227489955</v>
          </cell>
        </row>
        <row r="8838">
          <cell r="K8838">
            <v>0.20598097368167628</v>
          </cell>
        </row>
        <row r="8839">
          <cell r="K8839">
            <v>0.24097139116727354</v>
          </cell>
        </row>
        <row r="8840">
          <cell r="K8840">
            <v>0.25996095394207241</v>
          </cell>
        </row>
        <row r="8841">
          <cell r="K8841">
            <v>0.12207863893407812</v>
          </cell>
        </row>
        <row r="8842">
          <cell r="K8842">
            <v>0.24631225454975528</v>
          </cell>
        </row>
        <row r="8843">
          <cell r="K8843">
            <v>0.25364599150487321</v>
          </cell>
        </row>
        <row r="8844">
          <cell r="K8844">
            <v>0.25140378267360119</v>
          </cell>
        </row>
        <row r="8845">
          <cell r="K8845">
            <v>0.24863797127177026</v>
          </cell>
        </row>
        <row r="8846">
          <cell r="K8846">
            <v>0.23066885166210407</v>
          </cell>
        </row>
        <row r="8847">
          <cell r="K8847">
            <v>0.2722049451881437</v>
          </cell>
        </row>
        <row r="8848">
          <cell r="K8848">
            <v>0.2516798881907848</v>
          </cell>
        </row>
        <row r="8849">
          <cell r="K8849">
            <v>0.24544631495896738</v>
          </cell>
        </row>
        <row r="8850">
          <cell r="K8850">
            <v>0.19404784278261891</v>
          </cell>
        </row>
        <row r="8851">
          <cell r="K8851">
            <v>0.20144354450563665</v>
          </cell>
        </row>
        <row r="8852">
          <cell r="K8852">
            <v>0.20173968435166117</v>
          </cell>
        </row>
        <row r="8853">
          <cell r="K8853">
            <v>0.24837329409819342</v>
          </cell>
        </row>
        <row r="8854">
          <cell r="K8854">
            <v>0.15439563426188993</v>
          </cell>
        </row>
        <row r="8855">
          <cell r="K8855">
            <v>0.25091379313320056</v>
          </cell>
        </row>
        <row r="8856">
          <cell r="K8856">
            <v>0.25621984415619931</v>
          </cell>
        </row>
        <row r="8857">
          <cell r="K8857">
            <v>0.24608498986708965</v>
          </cell>
        </row>
        <row r="8858">
          <cell r="K8858">
            <v>0.24678137284351037</v>
          </cell>
        </row>
        <row r="8859">
          <cell r="K8859">
            <v>0.2718726196157033</v>
          </cell>
        </row>
        <row r="8860">
          <cell r="K8860">
            <v>0.24573110068171317</v>
          </cell>
        </row>
        <row r="8861">
          <cell r="K8861">
            <v>0.24422591459281659</v>
          </cell>
        </row>
        <row r="8862">
          <cell r="K8862">
            <v>0.23817036510976697</v>
          </cell>
        </row>
        <row r="8863">
          <cell r="K8863">
            <v>0.20252682079303103</v>
          </cell>
        </row>
        <row r="8864">
          <cell r="K8864">
            <v>0.20208909829165661</v>
          </cell>
        </row>
        <row r="8865">
          <cell r="K8865">
            <v>0.21741060226274589</v>
          </cell>
        </row>
        <row r="8866">
          <cell r="K8866">
            <v>0.18808236261843989</v>
          </cell>
        </row>
        <row r="8867">
          <cell r="K8867">
            <v>0.18989111603412651</v>
          </cell>
        </row>
        <row r="8868">
          <cell r="K8868">
            <v>0.24173363706313114</v>
          </cell>
        </row>
        <row r="8869">
          <cell r="K8869">
            <v>0.2579724983210957</v>
          </cell>
        </row>
        <row r="8870">
          <cell r="K8870">
            <v>0.2576369329935948</v>
          </cell>
        </row>
        <row r="8871">
          <cell r="K8871">
            <v>0.24265693162217827</v>
          </cell>
        </row>
        <row r="8872">
          <cell r="K8872">
            <v>0.26087354257872186</v>
          </cell>
        </row>
        <row r="8873">
          <cell r="K8873">
            <v>0.25506275765992747</v>
          </cell>
        </row>
        <row r="8874">
          <cell r="K8874">
            <v>0.25529389635986982</v>
          </cell>
        </row>
        <row r="8875">
          <cell r="K8875">
            <v>0.22876980340148076</v>
          </cell>
        </row>
        <row r="8876">
          <cell r="K8876">
            <v>0.20386405149718989</v>
          </cell>
        </row>
        <row r="8877">
          <cell r="K8877">
            <v>0.19815672478761931</v>
          </cell>
        </row>
        <row r="8878">
          <cell r="K8878">
            <v>0.19927835645984138</v>
          </cell>
        </row>
        <row r="8879">
          <cell r="K8879">
            <v>0.19927920180605777</v>
          </cell>
        </row>
        <row r="8880">
          <cell r="K8880">
            <v>0.19942166544929188</v>
          </cell>
        </row>
        <row r="8881">
          <cell r="K8881">
            <v>0.24796439395051059</v>
          </cell>
        </row>
        <row r="8882">
          <cell r="K8882">
            <v>0.25302116116856205</v>
          </cell>
        </row>
        <row r="8883">
          <cell r="K8883">
            <v>0.25148617094756814</v>
          </cell>
        </row>
        <row r="8884">
          <cell r="K8884">
            <v>0.24752827393335913</v>
          </cell>
        </row>
        <row r="8885">
          <cell r="K8885">
            <v>0.22535943551969834</v>
          </cell>
        </row>
        <row r="8886">
          <cell r="K8886">
            <v>0.24821545360021827</v>
          </cell>
        </row>
        <row r="8887">
          <cell r="K8887">
            <v>0.25098482146926765</v>
          </cell>
        </row>
        <row r="8888">
          <cell r="K8888">
            <v>0.27544028941081589</v>
          </cell>
        </row>
        <row r="8889">
          <cell r="K8889">
            <v>0.16456028250483604</v>
          </cell>
        </row>
        <row r="8890">
          <cell r="K8890">
            <v>0.18963608841918617</v>
          </cell>
        </row>
        <row r="8891">
          <cell r="K8891">
            <v>0.23141400187561678</v>
          </cell>
        </row>
        <row r="8892">
          <cell r="K8892">
            <v>0.30210539559567912</v>
          </cell>
        </row>
        <row r="8893">
          <cell r="K8893">
            <v>0.11228423160468202</v>
          </cell>
        </row>
        <row r="8894">
          <cell r="K8894">
            <v>0.26899899189152687</v>
          </cell>
        </row>
        <row r="8895">
          <cell r="K8895">
            <v>0.26162989532069036</v>
          </cell>
        </row>
        <row r="8896">
          <cell r="K8896">
            <v>0.26222576567058187</v>
          </cell>
        </row>
        <row r="8897">
          <cell r="K8897">
            <v>0.20714534711720087</v>
          </cell>
        </row>
        <row r="8898">
          <cell r="K8898">
            <v>0.21013488594792715</v>
          </cell>
        </row>
        <row r="8899">
          <cell r="K8899">
            <v>0.22591880457278207</v>
          </cell>
        </row>
        <row r="8900">
          <cell r="K8900">
            <v>0.2905772247984591</v>
          </cell>
        </row>
        <row r="8901">
          <cell r="K8901">
            <v>0.27336908468083126</v>
          </cell>
        </row>
        <row r="8902">
          <cell r="K8902">
            <v>0.20225210804933927</v>
          </cell>
        </row>
        <row r="8903">
          <cell r="K8903">
            <v>0.19742073996463361</v>
          </cell>
        </row>
        <row r="8904">
          <cell r="K8904">
            <v>0.19912762754511371</v>
          </cell>
        </row>
        <row r="8905">
          <cell r="K8905">
            <v>0.20106057250923379</v>
          </cell>
        </row>
        <row r="8906">
          <cell r="K8906">
            <v>0.20013895193167963</v>
          </cell>
        </row>
        <row r="8907">
          <cell r="K8907">
            <v>0.26602432963270689</v>
          </cell>
        </row>
        <row r="8908">
          <cell r="K8908">
            <v>0.31671580642966024</v>
          </cell>
        </row>
        <row r="8909">
          <cell r="K8909">
            <v>0.20152091636573874</v>
          </cell>
        </row>
        <row r="8910">
          <cell r="K8910">
            <v>0.21573894757189407</v>
          </cell>
        </row>
        <row r="8911">
          <cell r="K8911">
            <v>0.24536414584820626</v>
          </cell>
        </row>
        <row r="8912">
          <cell r="K8912">
            <v>0.27058517674202559</v>
          </cell>
        </row>
        <row r="8913">
          <cell r="K8913">
            <v>0.24227700822956877</v>
          </cell>
        </row>
        <row r="8914">
          <cell r="K8914">
            <v>0.24177366918019924</v>
          </cell>
        </row>
        <row r="8915">
          <cell r="K8915">
            <v>0.20491036941586915</v>
          </cell>
        </row>
        <row r="8916">
          <cell r="K8916">
            <v>0.19968944290095431</v>
          </cell>
        </row>
        <row r="8917">
          <cell r="K8917">
            <v>0.21368573789827491</v>
          </cell>
        </row>
        <row r="8918">
          <cell r="K8918">
            <v>0.19061399870249668</v>
          </cell>
        </row>
        <row r="8919">
          <cell r="K8919">
            <v>0.19110045108240506</v>
          </cell>
        </row>
        <row r="8920">
          <cell r="K8920">
            <v>0.24662131327929118</v>
          </cell>
        </row>
        <row r="8921">
          <cell r="K8921">
            <v>0.2468430371112115</v>
          </cell>
        </row>
        <row r="8922">
          <cell r="K8922">
            <v>0.24878911065287537</v>
          </cell>
        </row>
        <row r="8923">
          <cell r="K8923">
            <v>0.25774653895662197</v>
          </cell>
        </row>
        <row r="8924">
          <cell r="K8924">
            <v>0.21249109827726628</v>
          </cell>
        </row>
        <row r="8925">
          <cell r="K8925">
            <v>0.2624921847721175</v>
          </cell>
        </row>
        <row r="8926">
          <cell r="K8926">
            <v>0.26180680484847307</v>
          </cell>
        </row>
        <row r="8927">
          <cell r="K8927">
            <v>0.26320991210214301</v>
          </cell>
        </row>
        <row r="8928">
          <cell r="K8928">
            <v>0.20022067067525803</v>
          </cell>
        </row>
        <row r="8929">
          <cell r="K8929">
            <v>0.19340885904371002</v>
          </cell>
        </row>
        <row r="8930">
          <cell r="K8930">
            <v>0.20187327865649829</v>
          </cell>
        </row>
        <row r="8931">
          <cell r="K8931">
            <v>0.19816737335108162</v>
          </cell>
        </row>
        <row r="8932">
          <cell r="K8932">
            <v>0.20632981827345201</v>
          </cell>
        </row>
        <row r="8933">
          <cell r="K8933">
            <v>0.2627646652818354</v>
          </cell>
        </row>
        <row r="8934">
          <cell r="K8934">
            <v>0.31733544746453479</v>
          </cell>
        </row>
        <row r="8935">
          <cell r="K8935">
            <v>0.20576626600097855</v>
          </cell>
        </row>
        <row r="8936">
          <cell r="K8936">
            <v>0.21413362125265134</v>
          </cell>
        </row>
        <row r="8937">
          <cell r="K8937">
            <v>0.27903879066167547</v>
          </cell>
        </row>
        <row r="8938">
          <cell r="K8938">
            <v>0.24644345466928844</v>
          </cell>
        </row>
        <row r="8939">
          <cell r="K8939">
            <v>0.24084901866465605</v>
          </cell>
        </row>
        <row r="8940">
          <cell r="K8940">
            <v>0.23366873600438018</v>
          </cell>
        </row>
        <row r="8941">
          <cell r="K8941">
            <v>0.20523553611833292</v>
          </cell>
        </row>
        <row r="8942">
          <cell r="K8942">
            <v>0.21239961948810906</v>
          </cell>
        </row>
        <row r="8943">
          <cell r="K8943">
            <v>0.19874497037140371</v>
          </cell>
        </row>
        <row r="8944">
          <cell r="K8944">
            <v>0.18488844725642525</v>
          </cell>
        </row>
        <row r="8945">
          <cell r="K8945">
            <v>0.19873142676572908</v>
          </cell>
        </row>
        <row r="8946">
          <cell r="K8946">
            <v>0.24046030023895629</v>
          </cell>
        </row>
        <row r="8947">
          <cell r="K8947">
            <v>0.24696101146702307</v>
          </cell>
        </row>
        <row r="8948">
          <cell r="K8948">
            <v>0.25192996970494047</v>
          </cell>
        </row>
        <row r="8949">
          <cell r="K8949">
            <v>0.26064871858908017</v>
          </cell>
        </row>
        <row r="8950">
          <cell r="K8950">
            <v>0.25396467350581159</v>
          </cell>
        </row>
        <row r="8951">
          <cell r="K8951">
            <v>0.25844432172305304</v>
          </cell>
        </row>
        <row r="8952">
          <cell r="K8952">
            <v>0.24976478199306523</v>
          </cell>
        </row>
        <row r="8953">
          <cell r="K8953">
            <v>0.23782622277807017</v>
          </cell>
        </row>
        <row r="8954">
          <cell r="K8954">
            <v>0.19755269140334192</v>
          </cell>
        </row>
        <row r="8955">
          <cell r="K8955">
            <v>0.18259528163768071</v>
          </cell>
        </row>
        <row r="8956">
          <cell r="K8956">
            <v>0.20445572714291912</v>
          </cell>
        </row>
        <row r="8957">
          <cell r="K8957">
            <v>0.20930007289152486</v>
          </cell>
        </row>
        <row r="8958">
          <cell r="K8958">
            <v>0.2060962269245335</v>
          </cell>
        </row>
        <row r="8959">
          <cell r="K8959">
            <v>0.23807740668525393</v>
          </cell>
        </row>
        <row r="8960">
          <cell r="K8960">
            <v>0.25123557288140747</v>
          </cell>
        </row>
        <row r="8961">
          <cell r="K8961">
            <v>0.25777359809830003</v>
          </cell>
        </row>
        <row r="8962">
          <cell r="K8962">
            <v>0.25291342233503855</v>
          </cell>
        </row>
        <row r="8963">
          <cell r="K8963">
            <v>0.22983038370913253</v>
          </cell>
        </row>
        <row r="8964">
          <cell r="K8964">
            <v>0.24451104392398795</v>
          </cell>
        </row>
        <row r="8965">
          <cell r="K8965">
            <v>0.24449476701407882</v>
          </cell>
        </row>
        <row r="8966">
          <cell r="K8966">
            <v>0.28116380535280078</v>
          </cell>
        </row>
        <row r="8967">
          <cell r="K8967">
            <v>0.17789317609513472</v>
          </cell>
        </row>
        <row r="8968">
          <cell r="K8968">
            <v>0.21426964348382299</v>
          </cell>
        </row>
        <row r="8969">
          <cell r="K8969">
            <v>0.26451191941245461</v>
          </cell>
        </row>
        <row r="8970">
          <cell r="K8970">
            <v>0.23500010848048669</v>
          </cell>
        </row>
        <row r="8971">
          <cell r="K8971">
            <v>0.10832515252810117</v>
          </cell>
        </row>
        <row r="8972">
          <cell r="K8972">
            <v>0.25022522975224454</v>
          </cell>
        </row>
        <row r="8973">
          <cell r="K8973">
            <v>0.24852905503624959</v>
          </cell>
        </row>
        <row r="8974">
          <cell r="K8974">
            <v>0.25420381370769352</v>
          </cell>
        </row>
        <row r="8975">
          <cell r="K8975">
            <v>0.24704190150381225</v>
          </cell>
        </row>
        <row r="8976">
          <cell r="K8976">
            <v>0.19449284195574215</v>
          </cell>
        </row>
        <row r="8977">
          <cell r="K8977">
            <v>0.28040583004253322</v>
          </cell>
        </row>
        <row r="8978">
          <cell r="K8978">
            <v>0.26827384716853686</v>
          </cell>
        </row>
        <row r="8979">
          <cell r="K8979">
            <v>0.25682748083318774</v>
          </cell>
        </row>
        <row r="8980">
          <cell r="K8980">
            <v>0.18467837487432151</v>
          </cell>
        </row>
        <row r="8981">
          <cell r="K8981">
            <v>0.18501033889145022</v>
          </cell>
        </row>
        <row r="8982">
          <cell r="K8982">
            <v>0.19401608844745813</v>
          </cell>
        </row>
        <row r="8983">
          <cell r="K8983">
            <v>0.19745481587986163</v>
          </cell>
        </row>
        <row r="8984">
          <cell r="K8984">
            <v>0.23884038190690859</v>
          </cell>
        </row>
        <row r="8985">
          <cell r="K8985">
            <v>0.23230078877925994</v>
          </cell>
        </row>
        <row r="8986">
          <cell r="K8986">
            <v>0.25617065112194043</v>
          </cell>
        </row>
        <row r="8987">
          <cell r="K8987">
            <v>0.26415177102471166</v>
          </cell>
        </row>
        <row r="8988">
          <cell r="K8988">
            <v>0.24737678907408808</v>
          </cell>
        </row>
        <row r="8989">
          <cell r="K8989">
            <v>0.26570178015065526</v>
          </cell>
        </row>
        <row r="8990">
          <cell r="K8990">
            <v>0.24432430499423285</v>
          </cell>
        </row>
        <row r="8991">
          <cell r="K8991">
            <v>0.25057476111170557</v>
          </cell>
        </row>
        <row r="8992">
          <cell r="K8992">
            <v>0.23939915374340631</v>
          </cell>
        </row>
        <row r="8993">
          <cell r="K8993">
            <v>0.20984228791436682</v>
          </cell>
        </row>
        <row r="8994">
          <cell r="K8994">
            <v>0.20257520599104897</v>
          </cell>
        </row>
        <row r="8995">
          <cell r="K8995">
            <v>0.21930749326067941</v>
          </cell>
        </row>
        <row r="8996">
          <cell r="K8996">
            <v>0.1894584644319546</v>
          </cell>
        </row>
        <row r="8997">
          <cell r="K8997">
            <v>0.17881654840195024</v>
          </cell>
        </row>
        <row r="8998">
          <cell r="K8998">
            <v>0.23566619742324421</v>
          </cell>
        </row>
        <row r="8999">
          <cell r="K8999">
            <v>0.24846936139594619</v>
          </cell>
        </row>
        <row r="9000">
          <cell r="K9000">
            <v>0.25770595809354935</v>
          </cell>
        </row>
        <row r="9001">
          <cell r="K9001">
            <v>0.25815848308726019</v>
          </cell>
        </row>
        <row r="9002">
          <cell r="K9002">
            <v>0.25759164138566787</v>
          </cell>
        </row>
        <row r="9003">
          <cell r="K9003">
            <v>0.26289735783049933</v>
          </cell>
        </row>
        <row r="9004">
          <cell r="K9004">
            <v>0.24963611606480368</v>
          </cell>
        </row>
        <row r="9005">
          <cell r="K9005">
            <v>0.22987488471902917</v>
          </cell>
        </row>
        <row r="9006">
          <cell r="K9006">
            <v>0.21198909145569467</v>
          </cell>
        </row>
        <row r="9007">
          <cell r="K9007">
            <v>0.19104996873861324</v>
          </cell>
        </row>
        <row r="9008">
          <cell r="K9008">
            <v>0.18731330638940141</v>
          </cell>
        </row>
        <row r="9009">
          <cell r="K9009">
            <v>0.20474532740697157</v>
          </cell>
        </row>
        <row r="9010">
          <cell r="K9010">
            <v>0.20490230600931916</v>
          </cell>
        </row>
        <row r="9011">
          <cell r="K9011">
            <v>0.24204486485336285</v>
          </cell>
        </row>
        <row r="9012">
          <cell r="K9012">
            <v>0.26185309955256858</v>
          </cell>
        </row>
        <row r="9013">
          <cell r="K9013">
            <v>0.26724473755149625</v>
          </cell>
        </row>
        <row r="9014">
          <cell r="K9014">
            <v>0.22885729804257227</v>
          </cell>
        </row>
        <row r="9015">
          <cell r="K9015">
            <v>0.23521607105647435</v>
          </cell>
        </row>
        <row r="9016">
          <cell r="K9016">
            <v>0.24871135957575585</v>
          </cell>
        </row>
        <row r="9017">
          <cell r="K9017">
            <v>0.24006078801558697</v>
          </cell>
        </row>
        <row r="9018">
          <cell r="K9018">
            <v>0.27601178135218274</v>
          </cell>
        </row>
        <row r="9019">
          <cell r="K9019">
            <v>0.17100804227489955</v>
          </cell>
        </row>
        <row r="9020">
          <cell r="K9020">
            <v>0.20598097368167628</v>
          </cell>
        </row>
        <row r="9021">
          <cell r="K9021">
            <v>0.24097139116727354</v>
          </cell>
        </row>
        <row r="9022">
          <cell r="K9022">
            <v>0.25996095394207241</v>
          </cell>
        </row>
        <row r="9023">
          <cell r="K9023">
            <v>0.12207863893407812</v>
          </cell>
        </row>
        <row r="9024">
          <cell r="K9024">
            <v>0.24631225454975528</v>
          </cell>
        </row>
        <row r="9025">
          <cell r="K9025">
            <v>0.25364599150487321</v>
          </cell>
        </row>
        <row r="9026">
          <cell r="K9026">
            <v>0.25140378267360119</v>
          </cell>
        </row>
        <row r="9027">
          <cell r="K9027">
            <v>0.24863797127177026</v>
          </cell>
        </row>
        <row r="9028">
          <cell r="K9028">
            <v>0.23066885166210407</v>
          </cell>
        </row>
        <row r="9029">
          <cell r="K9029">
            <v>0.2722049451881437</v>
          </cell>
        </row>
        <row r="9030">
          <cell r="K9030">
            <v>0.2516798881907848</v>
          </cell>
        </row>
        <row r="9031">
          <cell r="K9031">
            <v>0.24544631495896738</v>
          </cell>
        </row>
        <row r="9032">
          <cell r="K9032">
            <v>0.19404784278261891</v>
          </cell>
        </row>
        <row r="9033">
          <cell r="K9033">
            <v>0.20144354450563665</v>
          </cell>
        </row>
        <row r="9034">
          <cell r="K9034">
            <v>0.20173968435166117</v>
          </cell>
        </row>
        <row r="9035">
          <cell r="K9035">
            <v>0.24837329409819342</v>
          </cell>
        </row>
        <row r="9036">
          <cell r="K9036">
            <v>0.15439563426188993</v>
          </cell>
        </row>
        <row r="9037">
          <cell r="K9037">
            <v>0.25091379313320056</v>
          </cell>
        </row>
        <row r="9038">
          <cell r="K9038">
            <v>0.25621984415619931</v>
          </cell>
        </row>
        <row r="9039">
          <cell r="K9039">
            <v>0.24608498986708965</v>
          </cell>
        </row>
        <row r="9040">
          <cell r="K9040">
            <v>0.24678137284351037</v>
          </cell>
        </row>
        <row r="9041">
          <cell r="K9041">
            <v>0.2718726196157033</v>
          </cell>
        </row>
        <row r="9042">
          <cell r="K9042">
            <v>0.24573110068171317</v>
          </cell>
        </row>
        <row r="9043">
          <cell r="K9043">
            <v>0.24422591459281659</v>
          </cell>
        </row>
        <row r="9044">
          <cell r="K9044">
            <v>0.23817036510976697</v>
          </cell>
        </row>
        <row r="9045">
          <cell r="K9045">
            <v>0.20252682079303103</v>
          </cell>
        </row>
        <row r="9046">
          <cell r="K9046">
            <v>0.20208909829165661</v>
          </cell>
        </row>
        <row r="9047">
          <cell r="K9047">
            <v>0.21741060226274589</v>
          </cell>
        </row>
        <row r="9048">
          <cell r="K9048">
            <v>0.18808236261843989</v>
          </cell>
        </row>
        <row r="9049">
          <cell r="K9049">
            <v>0.18989111603412651</v>
          </cell>
        </row>
        <row r="9050">
          <cell r="K9050">
            <v>0.24173363706313114</v>
          </cell>
        </row>
        <row r="9051">
          <cell r="K9051">
            <v>0.2579724983210957</v>
          </cell>
        </row>
        <row r="9052">
          <cell r="K9052">
            <v>0.2576369329935948</v>
          </cell>
        </row>
        <row r="9053">
          <cell r="K9053">
            <v>0.24265693162217827</v>
          </cell>
        </row>
        <row r="9054">
          <cell r="K9054">
            <v>0.26087354257872186</v>
          </cell>
        </row>
        <row r="9055">
          <cell r="K9055">
            <v>0.25506275765992747</v>
          </cell>
        </row>
        <row r="9056">
          <cell r="K9056">
            <v>0.25529389635986982</v>
          </cell>
        </row>
        <row r="9057">
          <cell r="K9057">
            <v>0.22876980340148076</v>
          </cell>
        </row>
        <row r="9058">
          <cell r="K9058">
            <v>0.20386405149718989</v>
          </cell>
        </row>
        <row r="9059">
          <cell r="K9059">
            <v>0.19815672478761931</v>
          </cell>
        </row>
        <row r="9060">
          <cell r="K9060">
            <v>0.19927835645984138</v>
          </cell>
        </row>
        <row r="9061">
          <cell r="K9061">
            <v>0.19927920180605777</v>
          </cell>
        </row>
        <row r="9062">
          <cell r="K9062">
            <v>0.19942166544929188</v>
          </cell>
        </row>
        <row r="9063">
          <cell r="K9063">
            <v>0.24796439395051059</v>
          </cell>
        </row>
        <row r="9064">
          <cell r="K9064">
            <v>0.25302116116856205</v>
          </cell>
        </row>
        <row r="9065">
          <cell r="K9065">
            <v>0.25148617094756814</v>
          </cell>
        </row>
        <row r="9066">
          <cell r="K9066">
            <v>0.24752827393335913</v>
          </cell>
        </row>
        <row r="9067">
          <cell r="K9067">
            <v>0.22535943551969834</v>
          </cell>
        </row>
        <row r="9068">
          <cell r="K9068">
            <v>0.24821545360021827</v>
          </cell>
        </row>
        <row r="9069">
          <cell r="K9069">
            <v>0.25098482146926765</v>
          </cell>
        </row>
        <row r="9070">
          <cell r="K9070">
            <v>0.27544028941081589</v>
          </cell>
        </row>
        <row r="9071">
          <cell r="K9071">
            <v>0.16456028250483604</v>
          </cell>
        </row>
        <row r="9072">
          <cell r="K9072">
            <v>0.18963608841918617</v>
          </cell>
        </row>
        <row r="9073">
          <cell r="K9073">
            <v>0.23141400187561678</v>
          </cell>
        </row>
        <row r="9074">
          <cell r="K9074">
            <v>0.30210539559567912</v>
          </cell>
        </row>
        <row r="9075">
          <cell r="K9075">
            <v>0.11228423160468202</v>
          </cell>
        </row>
        <row r="9076">
          <cell r="K9076">
            <v>0.26899899189152687</v>
          </cell>
        </row>
        <row r="9077">
          <cell r="K9077">
            <v>0.26162989532069036</v>
          </cell>
        </row>
        <row r="9078">
          <cell r="K9078">
            <v>0.26222576567058187</v>
          </cell>
        </row>
        <row r="9079">
          <cell r="K9079">
            <v>0.20714534711720087</v>
          </cell>
        </row>
        <row r="9080">
          <cell r="K9080">
            <v>0.21013488594792715</v>
          </cell>
        </row>
        <row r="9081">
          <cell r="K9081">
            <v>0.22591880457278207</v>
          </cell>
        </row>
        <row r="9082">
          <cell r="K9082">
            <v>0.2905772247984591</v>
          </cell>
        </row>
        <row r="9083">
          <cell r="K9083">
            <v>0.27336908468083126</v>
          </cell>
        </row>
        <row r="9084">
          <cell r="K9084">
            <v>0.20225210804933927</v>
          </cell>
        </row>
        <row r="9085">
          <cell r="K9085">
            <v>0.19742073996463361</v>
          </cell>
        </row>
        <row r="9086">
          <cell r="K9086">
            <v>0.19912762754511371</v>
          </cell>
        </row>
        <row r="9087">
          <cell r="K9087">
            <v>0.20106057250923379</v>
          </cell>
        </row>
        <row r="9088">
          <cell r="K9088">
            <v>0.20013895193167963</v>
          </cell>
        </row>
        <row r="9089">
          <cell r="K9089">
            <v>0.26602432963270689</v>
          </cell>
        </row>
        <row r="9090">
          <cell r="K9090">
            <v>0.31671580642966024</v>
          </cell>
        </row>
        <row r="9091">
          <cell r="K9091">
            <v>0.20152091636573874</v>
          </cell>
        </row>
        <row r="9092">
          <cell r="K9092">
            <v>0.21573894757189407</v>
          </cell>
        </row>
        <row r="9093">
          <cell r="K9093">
            <v>0.24536414584820626</v>
          </cell>
        </row>
        <row r="9094">
          <cell r="K9094">
            <v>0.27058517674202559</v>
          </cell>
        </row>
        <row r="9095">
          <cell r="K9095">
            <v>0.24227700822956877</v>
          </cell>
        </row>
        <row r="9096">
          <cell r="K9096">
            <v>0.24177366918019924</v>
          </cell>
        </row>
        <row r="9097">
          <cell r="K9097">
            <v>0.20491036941586915</v>
          </cell>
        </row>
        <row r="9098">
          <cell r="K9098">
            <v>0.19968944290095431</v>
          </cell>
        </row>
        <row r="9099">
          <cell r="K9099">
            <v>0.21368573789827491</v>
          </cell>
        </row>
        <row r="9100">
          <cell r="K9100">
            <v>0.19061399870249668</v>
          </cell>
        </row>
        <row r="9101">
          <cell r="K9101">
            <v>0.19110045108240506</v>
          </cell>
        </row>
        <row r="9102">
          <cell r="K9102">
            <v>0.24662131327929118</v>
          </cell>
        </row>
        <row r="9103">
          <cell r="K9103">
            <v>0.2468430371112115</v>
          </cell>
        </row>
        <row r="9104">
          <cell r="K9104">
            <v>0.24878911065287537</v>
          </cell>
        </row>
        <row r="9105">
          <cell r="K9105">
            <v>0.25774653895662197</v>
          </cell>
        </row>
        <row r="9106">
          <cell r="K9106">
            <v>0.21249109827726628</v>
          </cell>
        </row>
        <row r="9107">
          <cell r="K9107">
            <v>0.2624921847721175</v>
          </cell>
        </row>
        <row r="9108">
          <cell r="K9108">
            <v>0.26180680484847307</v>
          </cell>
        </row>
        <row r="9109">
          <cell r="K9109">
            <v>0.26320991210214301</v>
          </cell>
        </row>
        <row r="9110">
          <cell r="K9110">
            <v>0.20022067067525803</v>
          </cell>
        </row>
        <row r="9111">
          <cell r="K9111">
            <v>0.19340885904371002</v>
          </cell>
        </row>
        <row r="9112">
          <cell r="K9112">
            <v>0.20187327865649829</v>
          </cell>
        </row>
        <row r="9113">
          <cell r="K9113">
            <v>0.19816737335108162</v>
          </cell>
        </row>
        <row r="9114">
          <cell r="K9114">
            <v>0.20632981827345201</v>
          </cell>
        </row>
        <row r="9115">
          <cell r="K9115">
            <v>0.2627646652818354</v>
          </cell>
        </row>
        <row r="9116">
          <cell r="K9116">
            <v>0.31733544746453479</v>
          </cell>
        </row>
        <row r="9117">
          <cell r="K9117">
            <v>0.20576626600097855</v>
          </cell>
        </row>
        <row r="9118">
          <cell r="K9118">
            <v>0.21413362125265134</v>
          </cell>
        </row>
        <row r="9119">
          <cell r="K9119">
            <v>0.27903879066167547</v>
          </cell>
        </row>
        <row r="9120">
          <cell r="K9120">
            <v>0.24644345466928844</v>
          </cell>
        </row>
        <row r="9121">
          <cell r="K9121">
            <v>0.24084901866465605</v>
          </cell>
        </row>
        <row r="9122">
          <cell r="K9122">
            <v>0.23366873600438018</v>
          </cell>
        </row>
        <row r="9123">
          <cell r="K9123">
            <v>0.20523553611833292</v>
          </cell>
        </row>
        <row r="9124">
          <cell r="K9124">
            <v>0.21239961948810906</v>
          </cell>
        </row>
        <row r="9125">
          <cell r="K9125">
            <v>0.19874497037140371</v>
          </cell>
        </row>
        <row r="9126">
          <cell r="K9126">
            <v>0.18488844725642525</v>
          </cell>
        </row>
        <row r="9127">
          <cell r="K9127">
            <v>0.19873142676572908</v>
          </cell>
        </row>
        <row r="9128">
          <cell r="K9128">
            <v>0.24046030023895629</v>
          </cell>
        </row>
        <row r="9129">
          <cell r="K9129">
            <v>0.24696101146702307</v>
          </cell>
        </row>
        <row r="9130">
          <cell r="K9130">
            <v>0.25192996970494047</v>
          </cell>
        </row>
        <row r="9131">
          <cell r="K9131">
            <v>0.26064871858908017</v>
          </cell>
        </row>
        <row r="9132">
          <cell r="K9132">
            <v>0.25396467350581159</v>
          </cell>
        </row>
        <row r="9133">
          <cell r="K9133">
            <v>0.25844432172305304</v>
          </cell>
        </row>
        <row r="9134">
          <cell r="K9134">
            <v>0.24976478199306523</v>
          </cell>
        </row>
        <row r="9135">
          <cell r="K9135">
            <v>0.23782622277807017</v>
          </cell>
        </row>
        <row r="9136">
          <cell r="K9136">
            <v>0.19755269140334192</v>
          </cell>
        </row>
        <row r="9137">
          <cell r="K9137">
            <v>0.18259528163768071</v>
          </cell>
        </row>
        <row r="9138">
          <cell r="K9138">
            <v>0.20445572714291912</v>
          </cell>
        </row>
        <row r="9139">
          <cell r="K9139">
            <v>0.20930007289152486</v>
          </cell>
        </row>
        <row r="9140">
          <cell r="K9140">
            <v>0.2060962269245335</v>
          </cell>
        </row>
        <row r="9141">
          <cell r="K9141">
            <v>0.23807740668525393</v>
          </cell>
        </row>
        <row r="9142">
          <cell r="K9142">
            <v>0.25123557288140747</v>
          </cell>
        </row>
        <row r="9143">
          <cell r="K9143">
            <v>0.25777359809830003</v>
          </cell>
        </row>
        <row r="9144">
          <cell r="K9144">
            <v>0.25291342233503855</v>
          </cell>
        </row>
        <row r="9145">
          <cell r="K9145">
            <v>0.22983038370913253</v>
          </cell>
        </row>
        <row r="9146">
          <cell r="K9146">
            <v>0.24451104392398795</v>
          </cell>
        </row>
        <row r="9147">
          <cell r="K9147">
            <v>0.24449476701407882</v>
          </cell>
        </row>
        <row r="9148">
          <cell r="K9148">
            <v>0.28116380535280078</v>
          </cell>
        </row>
        <row r="9149">
          <cell r="K9149">
            <v>0.17789317609513472</v>
          </cell>
        </row>
        <row r="9150">
          <cell r="K9150">
            <v>0.21426964348382299</v>
          </cell>
        </row>
        <row r="9151">
          <cell r="K9151">
            <v>0.26451191941245461</v>
          </cell>
        </row>
        <row r="9152">
          <cell r="K9152">
            <v>0.23500010848048669</v>
          </cell>
        </row>
        <row r="9153">
          <cell r="K9153">
            <v>0.10832515252810117</v>
          </cell>
        </row>
        <row r="9154">
          <cell r="K9154">
            <v>0.25022522975224454</v>
          </cell>
        </row>
        <row r="9155">
          <cell r="K9155">
            <v>0.24852905503624959</v>
          </cell>
        </row>
        <row r="9156">
          <cell r="K9156">
            <v>0.25420381370769352</v>
          </cell>
        </row>
        <row r="9157">
          <cell r="K9157">
            <v>0.24704190150381225</v>
          </cell>
        </row>
        <row r="9158">
          <cell r="K9158">
            <v>0.19449284195574215</v>
          </cell>
        </row>
        <row r="9159">
          <cell r="K9159">
            <v>0.28040583004253322</v>
          </cell>
        </row>
        <row r="9160">
          <cell r="K9160">
            <v>0.26827384716853686</v>
          </cell>
        </row>
        <row r="9161">
          <cell r="K9161">
            <v>0.25682748083318774</v>
          </cell>
        </row>
        <row r="9162">
          <cell r="K9162">
            <v>0.18467837487432151</v>
          </cell>
        </row>
        <row r="9163">
          <cell r="K9163">
            <v>0.18501033889145022</v>
          </cell>
        </row>
        <row r="9164">
          <cell r="K9164">
            <v>0.19401608844745813</v>
          </cell>
        </row>
        <row r="9165">
          <cell r="K9165">
            <v>0.19745481587986163</v>
          </cell>
        </row>
        <row r="9166">
          <cell r="K9166">
            <v>0.23884038190690859</v>
          </cell>
        </row>
        <row r="9167">
          <cell r="K9167">
            <v>0.23230078877925994</v>
          </cell>
        </row>
        <row r="9168">
          <cell r="K9168">
            <v>0.25617065112194043</v>
          </cell>
        </row>
        <row r="9169">
          <cell r="K9169">
            <v>0.26415177102471166</v>
          </cell>
        </row>
        <row r="9170">
          <cell r="K9170">
            <v>0.24737678907408808</v>
          </cell>
        </row>
        <row r="9171">
          <cell r="K9171">
            <v>0.26570178015065526</v>
          </cell>
        </row>
        <row r="9172">
          <cell r="K9172">
            <v>0.24432430499423285</v>
          </cell>
        </row>
        <row r="9173">
          <cell r="K9173">
            <v>0.25057476111170557</v>
          </cell>
        </row>
        <row r="9174">
          <cell r="K9174">
            <v>0.23939915374340631</v>
          </cell>
        </row>
        <row r="9175">
          <cell r="K9175">
            <v>0.20984228791436682</v>
          </cell>
        </row>
        <row r="9176">
          <cell r="K9176">
            <v>0.20257520599104897</v>
          </cell>
        </row>
        <row r="9177">
          <cell r="K9177">
            <v>0.21930749326067941</v>
          </cell>
        </row>
        <row r="9178">
          <cell r="K9178">
            <v>0.1894584644319546</v>
          </cell>
        </row>
        <row r="9179">
          <cell r="K9179">
            <v>0.17881654840195024</v>
          </cell>
        </row>
        <row r="9180">
          <cell r="K9180">
            <v>0.23566619742324421</v>
          </cell>
        </row>
        <row r="9181">
          <cell r="K9181">
            <v>0.24846936139594619</v>
          </cell>
        </row>
        <row r="9182">
          <cell r="K9182">
            <v>0.25770595809354935</v>
          </cell>
        </row>
        <row r="9183">
          <cell r="K9183">
            <v>0.25815848308726019</v>
          </cell>
        </row>
        <row r="9184">
          <cell r="K9184">
            <v>0.25759164138566787</v>
          </cell>
        </row>
        <row r="9185">
          <cell r="K9185">
            <v>0.26289735783049933</v>
          </cell>
        </row>
        <row r="9186">
          <cell r="K9186">
            <v>0.24963611606480368</v>
          </cell>
        </row>
        <row r="9187">
          <cell r="K9187">
            <v>0.22987488471902917</v>
          </cell>
        </row>
        <row r="9188">
          <cell r="K9188">
            <v>0.21198909145569467</v>
          </cell>
        </row>
        <row r="9189">
          <cell r="K9189">
            <v>0.19104996873861324</v>
          </cell>
        </row>
        <row r="9190">
          <cell r="K9190">
            <v>0.18731330638940141</v>
          </cell>
        </row>
        <row r="9191">
          <cell r="K9191">
            <v>0.20474532740697157</v>
          </cell>
        </row>
        <row r="9192">
          <cell r="K9192">
            <v>0.20490230600931916</v>
          </cell>
        </row>
        <row r="9193">
          <cell r="K9193">
            <v>0.24204486485336285</v>
          </cell>
        </row>
        <row r="9194">
          <cell r="K9194">
            <v>0.26185309955256858</v>
          </cell>
        </row>
        <row r="9195">
          <cell r="K9195">
            <v>0.26724473755149625</v>
          </cell>
        </row>
        <row r="9196">
          <cell r="K9196">
            <v>0.22885729804257227</v>
          </cell>
        </row>
        <row r="9197">
          <cell r="K9197">
            <v>0.23521607105647435</v>
          </cell>
        </row>
        <row r="9198">
          <cell r="K9198">
            <v>0.24871135957575585</v>
          </cell>
        </row>
        <row r="9199">
          <cell r="K9199">
            <v>0.24006078801558697</v>
          </cell>
        </row>
        <row r="9200">
          <cell r="K9200">
            <v>0.27601178135218274</v>
          </cell>
        </row>
        <row r="9201">
          <cell r="K9201">
            <v>0.17100804227489955</v>
          </cell>
        </row>
        <row r="9202">
          <cell r="K9202">
            <v>0.20598097368167628</v>
          </cell>
        </row>
        <row r="9203">
          <cell r="K9203">
            <v>0.24097139116727354</v>
          </cell>
        </row>
        <row r="9204">
          <cell r="K9204">
            <v>0.25996095394207241</v>
          </cell>
        </row>
        <row r="9205">
          <cell r="K9205">
            <v>0.12207863893407812</v>
          </cell>
        </row>
        <row r="9206">
          <cell r="K9206">
            <v>0.24631225454975528</v>
          </cell>
        </row>
        <row r="9207">
          <cell r="K9207">
            <v>0.25364599150487321</v>
          </cell>
        </row>
        <row r="9208">
          <cell r="K9208">
            <v>0.25140378267360119</v>
          </cell>
        </row>
        <row r="9209">
          <cell r="K9209">
            <v>0.24863797127177026</v>
          </cell>
        </row>
        <row r="9210">
          <cell r="K9210">
            <v>0.23066885166210407</v>
          </cell>
        </row>
        <row r="9211">
          <cell r="K9211">
            <v>0.2722049451881437</v>
          </cell>
        </row>
        <row r="9212">
          <cell r="K9212">
            <v>0.2516798881907848</v>
          </cell>
        </row>
        <row r="9213">
          <cell r="K9213">
            <v>0.24544631495896738</v>
          </cell>
        </row>
        <row r="9214">
          <cell r="K9214">
            <v>0.19404784278261891</v>
          </cell>
        </row>
        <row r="9215">
          <cell r="K9215">
            <v>0.20144354450563665</v>
          </cell>
        </row>
        <row r="9216">
          <cell r="K9216">
            <v>0.20173968435166117</v>
          </cell>
        </row>
        <row r="9217">
          <cell r="K9217">
            <v>0.24837329409819342</v>
          </cell>
        </row>
        <row r="9218">
          <cell r="K9218">
            <v>0.15439563426188993</v>
          </cell>
        </row>
        <row r="9219">
          <cell r="K9219">
            <v>0.25091379313320056</v>
          </cell>
        </row>
        <row r="9220">
          <cell r="K9220">
            <v>0.25621984415619931</v>
          </cell>
        </row>
        <row r="9221">
          <cell r="K9221">
            <v>0.24608498986708965</v>
          </cell>
        </row>
        <row r="9222">
          <cell r="K9222">
            <v>0.24678137284351037</v>
          </cell>
        </row>
        <row r="9223">
          <cell r="K9223">
            <v>0.2718726196157033</v>
          </cell>
        </row>
        <row r="9224">
          <cell r="K9224">
            <v>0.24573110068171317</v>
          </cell>
        </row>
        <row r="9225">
          <cell r="K9225">
            <v>0.24422591459281659</v>
          </cell>
        </row>
        <row r="9226">
          <cell r="K9226">
            <v>0.23817036510976697</v>
          </cell>
        </row>
        <row r="9227">
          <cell r="K9227">
            <v>0.20252682079303103</v>
          </cell>
        </row>
        <row r="9228">
          <cell r="K9228">
            <v>0.20208909829165661</v>
          </cell>
        </row>
        <row r="9229">
          <cell r="K9229">
            <v>0.21741060226274589</v>
          </cell>
        </row>
        <row r="9230">
          <cell r="K9230">
            <v>0.18808236261843989</v>
          </cell>
        </row>
        <row r="9231">
          <cell r="K9231">
            <v>0.18989111603412651</v>
          </cell>
        </row>
        <row r="9232">
          <cell r="K9232">
            <v>0.24173363706313114</v>
          </cell>
        </row>
        <row r="9233">
          <cell r="K9233">
            <v>0.2579724983210957</v>
          </cell>
        </row>
        <row r="9234">
          <cell r="K9234">
            <v>0.2576369329935948</v>
          </cell>
        </row>
        <row r="9235">
          <cell r="K9235">
            <v>0.24265693162217827</v>
          </cell>
        </row>
        <row r="9236">
          <cell r="K9236">
            <v>0.26087354257872186</v>
          </cell>
        </row>
        <row r="9237">
          <cell r="K9237">
            <v>0.25506275765992747</v>
          </cell>
        </row>
        <row r="9238">
          <cell r="K9238">
            <v>0.25529389635986982</v>
          </cell>
        </row>
        <row r="9239">
          <cell r="K9239">
            <v>0.22876980340148076</v>
          </cell>
        </row>
        <row r="9240">
          <cell r="K9240">
            <v>0.20386405149718989</v>
          </cell>
        </row>
        <row r="9241">
          <cell r="K9241">
            <v>0.19815672478761931</v>
          </cell>
        </row>
        <row r="9242">
          <cell r="K9242">
            <v>0.19927835645984138</v>
          </cell>
        </row>
        <row r="9243">
          <cell r="K9243">
            <v>0.19927920180605777</v>
          </cell>
        </row>
        <row r="9244">
          <cell r="K9244">
            <v>0.19942166544929188</v>
          </cell>
        </row>
        <row r="9245">
          <cell r="K9245">
            <v>0.24796439395051059</v>
          </cell>
        </row>
        <row r="9246">
          <cell r="K9246">
            <v>0.25302116116856205</v>
          </cell>
        </row>
        <row r="9247">
          <cell r="K9247">
            <v>0.25148617094756814</v>
          </cell>
        </row>
        <row r="9248">
          <cell r="K9248">
            <v>0.24752827393335913</v>
          </cell>
        </row>
        <row r="9249">
          <cell r="K9249">
            <v>0.22535943551969834</v>
          </cell>
        </row>
        <row r="9250">
          <cell r="K9250">
            <v>0.24821545360021827</v>
          </cell>
        </row>
        <row r="9251">
          <cell r="K9251">
            <v>0.25098482146926765</v>
          </cell>
        </row>
        <row r="9252">
          <cell r="K9252">
            <v>0.27544028941081589</v>
          </cell>
        </row>
        <row r="9253">
          <cell r="K9253">
            <v>0.16456028250483604</v>
          </cell>
        </row>
        <row r="9254">
          <cell r="K9254">
            <v>0.18963608841918617</v>
          </cell>
        </row>
        <row r="9255">
          <cell r="K9255">
            <v>0.23141400187561678</v>
          </cell>
        </row>
        <row r="9256">
          <cell r="K9256">
            <v>0.30210539559567912</v>
          </cell>
        </row>
        <row r="9257">
          <cell r="K9257">
            <v>0.11228423160468202</v>
          </cell>
        </row>
        <row r="9258">
          <cell r="K9258">
            <v>0.26899899189152687</v>
          </cell>
        </row>
        <row r="9259">
          <cell r="K9259">
            <v>0.26162989532069036</v>
          </cell>
        </row>
        <row r="9260">
          <cell r="K9260">
            <v>0.26222576567058187</v>
          </cell>
        </row>
        <row r="9261">
          <cell r="K9261">
            <v>0.20714534711720087</v>
          </cell>
        </row>
        <row r="9262">
          <cell r="K9262">
            <v>0.21013488594792715</v>
          </cell>
        </row>
        <row r="9263">
          <cell r="K9263">
            <v>0.22591880457278207</v>
          </cell>
        </row>
        <row r="9264">
          <cell r="K9264">
            <v>0.2905772247984591</v>
          </cell>
        </row>
        <row r="9265">
          <cell r="K9265">
            <v>0.27336908468083126</v>
          </cell>
        </row>
        <row r="9266">
          <cell r="K9266">
            <v>0.20225210804933927</v>
          </cell>
        </row>
        <row r="9267">
          <cell r="K9267">
            <v>0.19742073996463361</v>
          </cell>
        </row>
        <row r="9268">
          <cell r="K9268">
            <v>0.19912762754511371</v>
          </cell>
        </row>
        <row r="9269">
          <cell r="K9269">
            <v>0.20106057250923379</v>
          </cell>
        </row>
        <row r="9270">
          <cell r="K9270">
            <v>0.20013895193167963</v>
          </cell>
        </row>
        <row r="9271">
          <cell r="K9271">
            <v>0.26602432963270689</v>
          </cell>
        </row>
        <row r="9272">
          <cell r="K9272">
            <v>0.31671580642966024</v>
          </cell>
        </row>
        <row r="9273">
          <cell r="K9273">
            <v>0.20152091636573874</v>
          </cell>
        </row>
        <row r="9274">
          <cell r="K9274">
            <v>0.21573894757189407</v>
          </cell>
        </row>
        <row r="9275">
          <cell r="K9275">
            <v>0.24536414584820626</v>
          </cell>
        </row>
        <row r="9276">
          <cell r="K9276">
            <v>0.27058517674202559</v>
          </cell>
        </row>
        <row r="9277">
          <cell r="K9277">
            <v>0.24227700822956877</v>
          </cell>
        </row>
        <row r="9278">
          <cell r="K9278">
            <v>0.24177366918019924</v>
          </cell>
        </row>
        <row r="9279">
          <cell r="K9279">
            <v>0.20491036941586915</v>
          </cell>
        </row>
        <row r="9280">
          <cell r="K9280">
            <v>0.19968944290095431</v>
          </cell>
        </row>
        <row r="9281">
          <cell r="K9281">
            <v>0.21368573789827491</v>
          </cell>
        </row>
        <row r="9282">
          <cell r="K9282">
            <v>0.19061399870249668</v>
          </cell>
        </row>
        <row r="9283">
          <cell r="K9283">
            <v>0.19110045108240506</v>
          </cell>
        </row>
        <row r="9284">
          <cell r="K9284">
            <v>0.24662131327929118</v>
          </cell>
        </row>
        <row r="9285">
          <cell r="K9285">
            <v>0.2468430371112115</v>
          </cell>
        </row>
        <row r="9286">
          <cell r="K9286">
            <v>0.24878911065287537</v>
          </cell>
        </row>
        <row r="9287">
          <cell r="K9287">
            <v>0.25774653895662197</v>
          </cell>
        </row>
        <row r="9288">
          <cell r="K9288">
            <v>0.21249109827726628</v>
          </cell>
        </row>
        <row r="9289">
          <cell r="K9289">
            <v>0.2624921847721175</v>
          </cell>
        </row>
        <row r="9290">
          <cell r="K9290">
            <v>0.26180680484847307</v>
          </cell>
        </row>
        <row r="9291">
          <cell r="K9291">
            <v>0.26320991210214301</v>
          </cell>
        </row>
        <row r="9292">
          <cell r="K9292">
            <v>0.20022067067525803</v>
          </cell>
        </row>
        <row r="9293">
          <cell r="K9293">
            <v>0.19340885904371002</v>
          </cell>
        </row>
        <row r="9294">
          <cell r="K9294">
            <v>0.20187327865649829</v>
          </cell>
        </row>
        <row r="9295">
          <cell r="K9295">
            <v>0.19816737335108162</v>
          </cell>
        </row>
        <row r="9296">
          <cell r="K9296">
            <v>0.20632981827345201</v>
          </cell>
        </row>
        <row r="9297">
          <cell r="K9297">
            <v>0.2627646652818354</v>
          </cell>
        </row>
        <row r="9298">
          <cell r="K9298">
            <v>0.31733544746453479</v>
          </cell>
        </row>
        <row r="9299">
          <cell r="K9299">
            <v>0.20576626600097855</v>
          </cell>
        </row>
        <row r="9300">
          <cell r="K9300">
            <v>0.21413362125265134</v>
          </cell>
        </row>
        <row r="9301">
          <cell r="K9301">
            <v>0.27903879066167547</v>
          </cell>
        </row>
        <row r="9302">
          <cell r="K9302">
            <v>0.24644345466928844</v>
          </cell>
        </row>
        <row r="9303">
          <cell r="K9303">
            <v>0.24084901866465605</v>
          </cell>
        </row>
        <row r="9304">
          <cell r="K9304">
            <v>0.23366873600438018</v>
          </cell>
        </row>
        <row r="9305">
          <cell r="K9305">
            <v>0.20523553611833292</v>
          </cell>
        </row>
        <row r="9306">
          <cell r="K9306">
            <v>0.21239961948810906</v>
          </cell>
        </row>
        <row r="9307">
          <cell r="K9307">
            <v>0.19874497037140371</v>
          </cell>
        </row>
        <row r="9308">
          <cell r="K9308">
            <v>0.18488844725642525</v>
          </cell>
        </row>
        <row r="9309">
          <cell r="K9309">
            <v>0.19873142676572908</v>
          </cell>
        </row>
        <row r="9310">
          <cell r="K9310">
            <v>0.24046030023895629</v>
          </cell>
        </row>
        <row r="9311">
          <cell r="K9311">
            <v>0.24696101146702307</v>
          </cell>
        </row>
        <row r="9312">
          <cell r="K9312">
            <v>0.25192996970494047</v>
          </cell>
        </row>
        <row r="9313">
          <cell r="K9313">
            <v>0.26064871858908017</v>
          </cell>
        </row>
        <row r="9314">
          <cell r="K9314">
            <v>0.25396467350581159</v>
          </cell>
        </row>
        <row r="9315">
          <cell r="K9315">
            <v>0.25844432172305304</v>
          </cell>
        </row>
        <row r="9316">
          <cell r="K9316">
            <v>0.24976478199306523</v>
          </cell>
        </row>
        <row r="9317">
          <cell r="K9317">
            <v>0.23782622277807017</v>
          </cell>
        </row>
        <row r="9318">
          <cell r="K9318">
            <v>0.19755269140334192</v>
          </cell>
        </row>
        <row r="9319">
          <cell r="K9319">
            <v>0.18259528163768071</v>
          </cell>
        </row>
        <row r="9320">
          <cell r="K9320">
            <v>0.20445572714291912</v>
          </cell>
        </row>
        <row r="9321">
          <cell r="K9321">
            <v>0.20930007289152486</v>
          </cell>
        </row>
        <row r="9322">
          <cell r="K9322">
            <v>0.2060962269245335</v>
          </cell>
        </row>
        <row r="9323">
          <cell r="K9323">
            <v>0.23807740668525393</v>
          </cell>
        </row>
        <row r="9324">
          <cell r="K9324">
            <v>0.25123557288140747</v>
          </cell>
        </row>
        <row r="9325">
          <cell r="K9325">
            <v>0.25777359809830003</v>
          </cell>
        </row>
        <row r="9326">
          <cell r="K9326">
            <v>0.25291342233503855</v>
          </cell>
        </row>
        <row r="9327">
          <cell r="K9327">
            <v>0.22983038370913253</v>
          </cell>
        </row>
        <row r="9328">
          <cell r="K9328">
            <v>0.24451104392398795</v>
          </cell>
        </row>
        <row r="9329">
          <cell r="K9329">
            <v>0.24449476701407882</v>
          </cell>
        </row>
        <row r="9330">
          <cell r="K9330">
            <v>0.28116380535280078</v>
          </cell>
        </row>
        <row r="9331">
          <cell r="K9331">
            <v>0.17789317609513472</v>
          </cell>
        </row>
        <row r="9332">
          <cell r="K9332">
            <v>0.21426964348382299</v>
          </cell>
        </row>
        <row r="9333">
          <cell r="K9333">
            <v>0.26451191941245461</v>
          </cell>
        </row>
        <row r="9334">
          <cell r="K9334">
            <v>0.23500010848048669</v>
          </cell>
        </row>
        <row r="9335">
          <cell r="K9335">
            <v>0.10832515252810117</v>
          </cell>
        </row>
        <row r="9336">
          <cell r="K9336">
            <v>0.25022522975224454</v>
          </cell>
        </row>
        <row r="9337">
          <cell r="K9337">
            <v>0.24852905503624959</v>
          </cell>
        </row>
        <row r="9338">
          <cell r="K9338">
            <v>0.25420381370769352</v>
          </cell>
        </row>
        <row r="9339">
          <cell r="K9339">
            <v>0.24704190150381225</v>
          </cell>
        </row>
        <row r="9340">
          <cell r="K9340">
            <v>0.19449284195574215</v>
          </cell>
        </row>
        <row r="9341">
          <cell r="K9341">
            <v>0.28040583004253322</v>
          </cell>
        </row>
        <row r="9342">
          <cell r="K9342">
            <v>0.26827384716853686</v>
          </cell>
        </row>
        <row r="9343">
          <cell r="K9343">
            <v>0.25682748083318774</v>
          </cell>
        </row>
        <row r="9344">
          <cell r="K9344">
            <v>0.18467837487432151</v>
          </cell>
        </row>
        <row r="9345">
          <cell r="K9345">
            <v>0.18501033889145022</v>
          </cell>
        </row>
        <row r="9346">
          <cell r="K9346">
            <v>0.19401608844745813</v>
          </cell>
        </row>
        <row r="9347">
          <cell r="K9347">
            <v>0.19745481587986163</v>
          </cell>
        </row>
        <row r="9348">
          <cell r="K9348">
            <v>0.23884038190690859</v>
          </cell>
        </row>
        <row r="9349">
          <cell r="K9349">
            <v>0.23230078877925994</v>
          </cell>
        </row>
        <row r="9350">
          <cell r="K9350">
            <v>0.25617065112194043</v>
          </cell>
        </row>
        <row r="9351">
          <cell r="K9351">
            <v>0.26415177102471166</v>
          </cell>
        </row>
        <row r="9352">
          <cell r="K9352">
            <v>0.24737678907408808</v>
          </cell>
        </row>
        <row r="9353">
          <cell r="K9353">
            <v>0.26570178015065526</v>
          </cell>
        </row>
        <row r="9354">
          <cell r="K9354">
            <v>0.24432430499423285</v>
          </cell>
        </row>
        <row r="9355">
          <cell r="K9355">
            <v>0.25057476111170557</v>
          </cell>
        </row>
        <row r="9356">
          <cell r="K9356">
            <v>0.23939915374340631</v>
          </cell>
        </row>
        <row r="9357">
          <cell r="K9357">
            <v>0.20984228791436682</v>
          </cell>
        </row>
        <row r="9358">
          <cell r="K9358">
            <v>0.20257520599104897</v>
          </cell>
        </row>
        <row r="9359">
          <cell r="K9359">
            <v>0.21930749326067941</v>
          </cell>
        </row>
        <row r="9360">
          <cell r="K9360">
            <v>0.1894584644319546</v>
          </cell>
        </row>
        <row r="9361">
          <cell r="K9361">
            <v>0.17881654840195024</v>
          </cell>
        </row>
        <row r="9362">
          <cell r="K9362">
            <v>0.23566619742324421</v>
          </cell>
        </row>
        <row r="9363">
          <cell r="K9363">
            <v>0.24846936139594619</v>
          </cell>
        </row>
        <row r="9364">
          <cell r="K9364">
            <v>0.25770595809354935</v>
          </cell>
        </row>
        <row r="9365">
          <cell r="K9365">
            <v>0.25815848308726019</v>
          </cell>
        </row>
        <row r="9366">
          <cell r="K9366">
            <v>0.25759164138566787</v>
          </cell>
        </row>
        <row r="9367">
          <cell r="K9367">
            <v>0.26289735783049933</v>
          </cell>
        </row>
        <row r="9368">
          <cell r="K9368">
            <v>0.24963611606480368</v>
          </cell>
        </row>
        <row r="9369">
          <cell r="K9369">
            <v>0.22987488471902917</v>
          </cell>
        </row>
        <row r="9370">
          <cell r="K9370">
            <v>0.21198909145569467</v>
          </cell>
        </row>
        <row r="9371">
          <cell r="K9371">
            <v>0.19104996873861324</v>
          </cell>
        </row>
        <row r="9372">
          <cell r="K9372">
            <v>0.18731330638940141</v>
          </cell>
        </row>
        <row r="9373">
          <cell r="K9373">
            <v>0.20474532740697157</v>
          </cell>
        </row>
        <row r="9374">
          <cell r="K9374">
            <v>0.20490230600931916</v>
          </cell>
        </row>
        <row r="9375">
          <cell r="K9375">
            <v>0.24204486485336285</v>
          </cell>
        </row>
        <row r="9376">
          <cell r="K9376">
            <v>0.26185309955256858</v>
          </cell>
        </row>
        <row r="9377">
          <cell r="K9377">
            <v>0.26724473755149625</v>
          </cell>
        </row>
        <row r="9378">
          <cell r="K9378">
            <v>0.22885729804257227</v>
          </cell>
        </row>
        <row r="9379">
          <cell r="K9379">
            <v>0.23521607105647435</v>
          </cell>
        </row>
        <row r="9380">
          <cell r="K9380">
            <v>0.24871135957575585</v>
          </cell>
        </row>
        <row r="9381">
          <cell r="K9381">
            <v>0.24006078801558697</v>
          </cell>
        </row>
        <row r="9382">
          <cell r="K9382">
            <v>0.27601178135218274</v>
          </cell>
        </row>
        <row r="9383">
          <cell r="K9383">
            <v>0.17100804227489955</v>
          </cell>
        </row>
        <row r="9384">
          <cell r="K9384">
            <v>0.20598097368167628</v>
          </cell>
        </row>
        <row r="9385">
          <cell r="K9385">
            <v>0.24097139116727354</v>
          </cell>
        </row>
        <row r="9386">
          <cell r="K9386">
            <v>0.25996095394207241</v>
          </cell>
        </row>
        <row r="9387">
          <cell r="K9387">
            <v>0.12207863893407812</v>
          </cell>
        </row>
        <row r="9388">
          <cell r="K9388">
            <v>0.24631225454975528</v>
          </cell>
        </row>
        <row r="9389">
          <cell r="K9389">
            <v>0.25364599150487321</v>
          </cell>
        </row>
        <row r="9390">
          <cell r="K9390">
            <v>0.25140378267360119</v>
          </cell>
        </row>
        <row r="9391">
          <cell r="K9391">
            <v>0.24863797127177026</v>
          </cell>
        </row>
        <row r="9392">
          <cell r="K9392">
            <v>0.23066885166210407</v>
          </cell>
        </row>
        <row r="9393">
          <cell r="K9393">
            <v>0.2722049451881437</v>
          </cell>
        </row>
        <row r="9394">
          <cell r="K9394">
            <v>0.2516798881907848</v>
          </cell>
        </row>
        <row r="9395">
          <cell r="K9395">
            <v>0.24544631495896738</v>
          </cell>
        </row>
        <row r="9396">
          <cell r="K9396">
            <v>0.19404784278261891</v>
          </cell>
        </row>
        <row r="9397">
          <cell r="K9397">
            <v>0.20144354450563665</v>
          </cell>
        </row>
        <row r="9398">
          <cell r="K9398">
            <v>0.20173968435166117</v>
          </cell>
        </row>
        <row r="9399">
          <cell r="K9399">
            <v>0.24837329409819342</v>
          </cell>
        </row>
        <row r="9400">
          <cell r="K9400">
            <v>0.15439563426188993</v>
          </cell>
        </row>
        <row r="9401">
          <cell r="K9401">
            <v>0.25091379313320056</v>
          </cell>
        </row>
        <row r="9402">
          <cell r="K9402">
            <v>0.25621984415619931</v>
          </cell>
        </row>
        <row r="9403">
          <cell r="K9403">
            <v>0.24608498986708965</v>
          </cell>
        </row>
        <row r="9404">
          <cell r="K9404">
            <v>0.24678137284351037</v>
          </cell>
        </row>
        <row r="9405">
          <cell r="K9405">
            <v>0.2718726196157033</v>
          </cell>
        </row>
        <row r="9406">
          <cell r="K9406">
            <v>0.24573110068171317</v>
          </cell>
        </row>
        <row r="9407">
          <cell r="K9407">
            <v>0.24422591459281659</v>
          </cell>
        </row>
        <row r="9408">
          <cell r="K9408">
            <v>0.23817036510976697</v>
          </cell>
        </row>
        <row r="9409">
          <cell r="K9409">
            <v>0.20252682079303103</v>
          </cell>
        </row>
        <row r="9410">
          <cell r="K9410">
            <v>0.20208909829165661</v>
          </cell>
        </row>
        <row r="9411">
          <cell r="K9411">
            <v>0.21741060226274589</v>
          </cell>
        </row>
        <row r="9412">
          <cell r="K9412">
            <v>0.18808236261843989</v>
          </cell>
        </row>
        <row r="9413">
          <cell r="K9413">
            <v>0.18989111603412651</v>
          </cell>
        </row>
        <row r="9414">
          <cell r="K9414">
            <v>0.24173363706313114</v>
          </cell>
        </row>
        <row r="9415">
          <cell r="K9415">
            <v>0.2579724983210957</v>
          </cell>
        </row>
        <row r="9416">
          <cell r="K9416">
            <v>0.2576369329935948</v>
          </cell>
        </row>
        <row r="9417">
          <cell r="K9417">
            <v>0.24265693162217827</v>
          </cell>
        </row>
        <row r="9418">
          <cell r="K9418">
            <v>0.26087354257872186</v>
          </cell>
        </row>
        <row r="9419">
          <cell r="K9419">
            <v>0.25506275765992747</v>
          </cell>
        </row>
        <row r="9420">
          <cell r="K9420">
            <v>0.25529389635986982</v>
          </cell>
        </row>
        <row r="9421">
          <cell r="K9421">
            <v>0.22876980340148076</v>
          </cell>
        </row>
        <row r="9422">
          <cell r="K9422">
            <v>0.20386405149718989</v>
          </cell>
        </row>
        <row r="9423">
          <cell r="K9423">
            <v>0.19815672478761931</v>
          </cell>
        </row>
        <row r="9424">
          <cell r="K9424">
            <v>0.19927835645984138</v>
          </cell>
        </row>
        <row r="9425">
          <cell r="K9425">
            <v>0.19927920180605777</v>
          </cell>
        </row>
        <row r="9426">
          <cell r="K9426">
            <v>0.19942166544929188</v>
          </cell>
        </row>
        <row r="9427">
          <cell r="K9427">
            <v>0.24796439395051059</v>
          </cell>
        </row>
        <row r="9428">
          <cell r="K9428">
            <v>0.25302116116856205</v>
          </cell>
        </row>
        <row r="9429">
          <cell r="K9429">
            <v>0.25148617094756814</v>
          </cell>
        </row>
        <row r="9430">
          <cell r="K9430">
            <v>0.24752827393335913</v>
          </cell>
        </row>
        <row r="9431">
          <cell r="K9431">
            <v>0.22535943551969834</v>
          </cell>
        </row>
        <row r="9432">
          <cell r="K9432">
            <v>0.24821545360021827</v>
          </cell>
        </row>
        <row r="9433">
          <cell r="K9433">
            <v>0.25098482146926765</v>
          </cell>
        </row>
        <row r="9434">
          <cell r="K9434">
            <v>0.27544028941081589</v>
          </cell>
        </row>
        <row r="9435">
          <cell r="K9435">
            <v>0.16456028250483604</v>
          </cell>
        </row>
        <row r="9436">
          <cell r="K9436">
            <v>0.18963608841918617</v>
          </cell>
        </row>
        <row r="9437">
          <cell r="K9437">
            <v>0.23141400187561678</v>
          </cell>
        </row>
        <row r="9438">
          <cell r="K9438">
            <v>0.30210539559567912</v>
          </cell>
        </row>
        <row r="9439">
          <cell r="K9439">
            <v>0.11228423160468202</v>
          </cell>
        </row>
        <row r="9440">
          <cell r="K9440">
            <v>0.26899899189152687</v>
          </cell>
        </row>
        <row r="9441">
          <cell r="K9441">
            <v>0.26162989532069036</v>
          </cell>
        </row>
        <row r="9442">
          <cell r="K9442">
            <v>0.26222576567058187</v>
          </cell>
        </row>
        <row r="9443">
          <cell r="K9443">
            <v>0.20714534711720087</v>
          </cell>
        </row>
        <row r="9444">
          <cell r="K9444">
            <v>0.21013488594792715</v>
          </cell>
        </row>
        <row r="9445">
          <cell r="K9445">
            <v>0.22591880457278207</v>
          </cell>
        </row>
        <row r="9446">
          <cell r="K9446">
            <v>0.2905772247984591</v>
          </cell>
        </row>
        <row r="9447">
          <cell r="K9447">
            <v>0.27336908468083126</v>
          </cell>
        </row>
        <row r="9448">
          <cell r="K9448">
            <v>0.20225210804933927</v>
          </cell>
        </row>
        <row r="9449">
          <cell r="K9449">
            <v>0.19742073996463361</v>
          </cell>
        </row>
        <row r="9450">
          <cell r="K9450">
            <v>0.19912762754511371</v>
          </cell>
        </row>
        <row r="9451">
          <cell r="K9451">
            <v>0.20106057250923379</v>
          </cell>
        </row>
        <row r="9452">
          <cell r="K9452">
            <v>0.20013895193167963</v>
          </cell>
        </row>
        <row r="9453">
          <cell r="K9453">
            <v>0.26602432963270689</v>
          </cell>
        </row>
        <row r="9454">
          <cell r="K9454">
            <v>0.31671580642966024</v>
          </cell>
        </row>
        <row r="9455">
          <cell r="K9455">
            <v>0.20152091636573874</v>
          </cell>
        </row>
        <row r="9456">
          <cell r="K9456">
            <v>0.21573894757189407</v>
          </cell>
        </row>
        <row r="9457">
          <cell r="K9457">
            <v>0.24536414584820626</v>
          </cell>
        </row>
        <row r="9458">
          <cell r="K9458">
            <v>0.27058517674202559</v>
          </cell>
        </row>
        <row r="9459">
          <cell r="K9459">
            <v>0.24227700822956877</v>
          </cell>
        </row>
        <row r="9460">
          <cell r="K9460">
            <v>0.24177366918019924</v>
          </cell>
        </row>
        <row r="9461">
          <cell r="K9461">
            <v>0.20491036941586915</v>
          </cell>
        </row>
        <row r="9462">
          <cell r="K9462">
            <v>0.19968944290095431</v>
          </cell>
        </row>
        <row r="9463">
          <cell r="K9463">
            <v>0.21368573789827491</v>
          </cell>
        </row>
        <row r="9464">
          <cell r="K9464">
            <v>0.19061399870249668</v>
          </cell>
        </row>
        <row r="9465">
          <cell r="K9465">
            <v>0.19110045108240506</v>
          </cell>
        </row>
        <row r="9466">
          <cell r="K9466">
            <v>0.24662131327929118</v>
          </cell>
        </row>
        <row r="9467">
          <cell r="K9467">
            <v>0.2468430371112115</v>
          </cell>
        </row>
        <row r="9468">
          <cell r="K9468">
            <v>0.24878911065287537</v>
          </cell>
        </row>
        <row r="9469">
          <cell r="K9469">
            <v>0.25774653895662197</v>
          </cell>
        </row>
        <row r="9470">
          <cell r="K9470">
            <v>0.21249109827726628</v>
          </cell>
        </row>
        <row r="9471">
          <cell r="K9471">
            <v>0.2624921847721175</v>
          </cell>
        </row>
        <row r="9472">
          <cell r="K9472">
            <v>0.26180680484847307</v>
          </cell>
        </row>
        <row r="9473">
          <cell r="K9473">
            <v>0.26320991210214301</v>
          </cell>
        </row>
        <row r="9474">
          <cell r="K9474">
            <v>0.20022067067525803</v>
          </cell>
        </row>
        <row r="9475">
          <cell r="K9475">
            <v>0.19340885904371002</v>
          </cell>
        </row>
        <row r="9476">
          <cell r="K9476">
            <v>0.20187327865649829</v>
          </cell>
        </row>
        <row r="9477">
          <cell r="K9477">
            <v>0.19816737335108162</v>
          </cell>
        </row>
        <row r="9478">
          <cell r="K9478">
            <v>0.20632981827345201</v>
          </cell>
        </row>
        <row r="9479">
          <cell r="K9479">
            <v>0.2627646652818354</v>
          </cell>
        </row>
        <row r="9480">
          <cell r="K9480">
            <v>0.31733544746453479</v>
          </cell>
        </row>
        <row r="9481">
          <cell r="K9481">
            <v>0.20576626600097855</v>
          </cell>
        </row>
        <row r="9482">
          <cell r="K9482">
            <v>0.21413362125265134</v>
          </cell>
        </row>
        <row r="9483">
          <cell r="K9483">
            <v>0.27903879066167547</v>
          </cell>
        </row>
        <row r="9484">
          <cell r="K9484">
            <v>0.24644345466928844</v>
          </cell>
        </row>
        <row r="9485">
          <cell r="K9485">
            <v>0.24084901866465605</v>
          </cell>
        </row>
        <row r="9486">
          <cell r="K9486">
            <v>0.23366873600438018</v>
          </cell>
        </row>
        <row r="9487">
          <cell r="K9487">
            <v>0.20523553611833292</v>
          </cell>
        </row>
        <row r="9488">
          <cell r="K9488">
            <v>0.21239961948810906</v>
          </cell>
        </row>
        <row r="9489">
          <cell r="K9489">
            <v>0.19874497037140371</v>
          </cell>
        </row>
        <row r="9490">
          <cell r="K9490">
            <v>0.18488844725642525</v>
          </cell>
        </row>
        <row r="9491">
          <cell r="K9491">
            <v>0.19873142676572908</v>
          </cell>
        </row>
        <row r="9492">
          <cell r="K9492">
            <v>0.24046030023895629</v>
          </cell>
        </row>
        <row r="9493">
          <cell r="K9493">
            <v>0.24696101146702307</v>
          </cell>
        </row>
        <row r="9494">
          <cell r="K9494">
            <v>0.25192996970494047</v>
          </cell>
        </row>
        <row r="9495">
          <cell r="K9495">
            <v>0.26064871858908017</v>
          </cell>
        </row>
        <row r="9496">
          <cell r="K9496">
            <v>0.25396467350581159</v>
          </cell>
        </row>
        <row r="9497">
          <cell r="K9497">
            <v>0.25844432172305304</v>
          </cell>
        </row>
        <row r="9498">
          <cell r="K9498">
            <v>0.24976478199306523</v>
          </cell>
        </row>
        <row r="9499">
          <cell r="K9499">
            <v>0.23782622277807017</v>
          </cell>
        </row>
        <row r="9500">
          <cell r="K9500">
            <v>0.19755269140334192</v>
          </cell>
        </row>
        <row r="9501">
          <cell r="K9501">
            <v>0.18259528163768071</v>
          </cell>
        </row>
        <row r="9502">
          <cell r="K9502">
            <v>0.20445572714291912</v>
          </cell>
        </row>
        <row r="9503">
          <cell r="K9503">
            <v>0.20930007289152486</v>
          </cell>
        </row>
        <row r="9504">
          <cell r="K9504">
            <v>0.2060962269245335</v>
          </cell>
        </row>
        <row r="9505">
          <cell r="K9505">
            <v>0.23807740668525393</v>
          </cell>
        </row>
        <row r="9506">
          <cell r="K9506">
            <v>0.25123557288140747</v>
          </cell>
        </row>
        <row r="9507">
          <cell r="K9507">
            <v>0.25777359809830003</v>
          </cell>
        </row>
        <row r="9508">
          <cell r="K9508">
            <v>0.25291342233503855</v>
          </cell>
        </row>
        <row r="9509">
          <cell r="K9509">
            <v>0.22983038370913253</v>
          </cell>
        </row>
        <row r="9510">
          <cell r="K9510">
            <v>0.24451104392398795</v>
          </cell>
        </row>
        <row r="9511">
          <cell r="K9511">
            <v>0.24449476701407882</v>
          </cell>
        </row>
        <row r="9512">
          <cell r="K9512">
            <v>0.28116380535280078</v>
          </cell>
        </row>
        <row r="9513">
          <cell r="K9513">
            <v>0.17789317609513472</v>
          </cell>
        </row>
        <row r="9514">
          <cell r="K9514">
            <v>0.21426964348382299</v>
          </cell>
        </row>
        <row r="9515">
          <cell r="K9515">
            <v>0.26451191941245461</v>
          </cell>
        </row>
        <row r="9516">
          <cell r="K9516">
            <v>0.23500010848048669</v>
          </cell>
        </row>
        <row r="9517">
          <cell r="K9517">
            <v>0.10832515252810117</v>
          </cell>
        </row>
        <row r="9518">
          <cell r="K9518">
            <v>0.25022522975224454</v>
          </cell>
        </row>
        <row r="9519">
          <cell r="K9519">
            <v>0.24852905503624959</v>
          </cell>
        </row>
        <row r="9520">
          <cell r="K9520">
            <v>0.25420381370769352</v>
          </cell>
        </row>
        <row r="9521">
          <cell r="K9521">
            <v>0.24704190150381225</v>
          </cell>
        </row>
        <row r="9522">
          <cell r="K9522">
            <v>0.19449284195574215</v>
          </cell>
        </row>
        <row r="9523">
          <cell r="K9523">
            <v>0.28040583004253322</v>
          </cell>
        </row>
        <row r="9524">
          <cell r="K9524">
            <v>0.26827384716853686</v>
          </cell>
        </row>
        <row r="9525">
          <cell r="K9525">
            <v>0.25682748083318774</v>
          </cell>
        </row>
        <row r="9526">
          <cell r="K9526">
            <v>0.18467837487432151</v>
          </cell>
        </row>
        <row r="9527">
          <cell r="K9527">
            <v>0.18501033889145022</v>
          </cell>
        </row>
        <row r="9528">
          <cell r="K9528">
            <v>0.19401608844745813</v>
          </cell>
        </row>
        <row r="9529">
          <cell r="K9529">
            <v>0.19745481587986163</v>
          </cell>
        </row>
        <row r="9530">
          <cell r="K9530">
            <v>0.23884038190690859</v>
          </cell>
        </row>
        <row r="9531">
          <cell r="K9531">
            <v>0.23230078877925994</v>
          </cell>
        </row>
        <row r="9532">
          <cell r="K9532">
            <v>0.25617065112194043</v>
          </cell>
        </row>
        <row r="9533">
          <cell r="K9533">
            <v>0.26415177102471166</v>
          </cell>
        </row>
        <row r="9534">
          <cell r="K9534">
            <v>0.24737678907408808</v>
          </cell>
        </row>
        <row r="9535">
          <cell r="K9535">
            <v>0.26570178015065526</v>
          </cell>
        </row>
        <row r="9536">
          <cell r="K9536">
            <v>0.24432430499423285</v>
          </cell>
        </row>
        <row r="9537">
          <cell r="K9537">
            <v>0.25057476111170557</v>
          </cell>
        </row>
        <row r="9538">
          <cell r="K9538">
            <v>0.23939915374340631</v>
          </cell>
        </row>
        <row r="9539">
          <cell r="K9539">
            <v>0.20984228791436682</v>
          </cell>
        </row>
        <row r="9540">
          <cell r="K9540">
            <v>0.20257520599104897</v>
          </cell>
        </row>
        <row r="9541">
          <cell r="K9541">
            <v>0.21930749326067941</v>
          </cell>
        </row>
        <row r="9542">
          <cell r="K9542">
            <v>0.1894584644319546</v>
          </cell>
        </row>
        <row r="9543">
          <cell r="K9543">
            <v>0.17881654840195024</v>
          </cell>
        </row>
        <row r="9544">
          <cell r="K9544">
            <v>0.23566619742324421</v>
          </cell>
        </row>
        <row r="9545">
          <cell r="K9545">
            <v>0.24846936139594619</v>
          </cell>
        </row>
        <row r="9546">
          <cell r="K9546">
            <v>0.25770595809354935</v>
          </cell>
        </row>
        <row r="9547">
          <cell r="K9547">
            <v>0.25815848308726019</v>
          </cell>
        </row>
        <row r="9548">
          <cell r="K9548">
            <v>0.25759164138566787</v>
          </cell>
        </row>
        <row r="9549">
          <cell r="K9549">
            <v>0.26289735783049933</v>
          </cell>
        </row>
        <row r="9550">
          <cell r="K9550">
            <v>0.24963611606480368</v>
          </cell>
        </row>
        <row r="9551">
          <cell r="K9551">
            <v>0.22987488471902917</v>
          </cell>
        </row>
        <row r="9552">
          <cell r="K9552">
            <v>0.21198909145569467</v>
          </cell>
        </row>
        <row r="9553">
          <cell r="K9553">
            <v>0.19104996873861324</v>
          </cell>
        </row>
        <row r="9554">
          <cell r="K9554">
            <v>0.18731330638940141</v>
          </cell>
        </row>
        <row r="9555">
          <cell r="K9555">
            <v>0.20474532740697157</v>
          </cell>
        </row>
        <row r="9556">
          <cell r="K9556">
            <v>0.20490230600931916</v>
          </cell>
        </row>
        <row r="9557">
          <cell r="K9557">
            <v>0.24204486485336285</v>
          </cell>
        </row>
        <row r="9558">
          <cell r="K9558">
            <v>0.26185309955256858</v>
          </cell>
        </row>
        <row r="9559">
          <cell r="K9559">
            <v>0.26724473755149625</v>
          </cell>
        </row>
        <row r="9560">
          <cell r="K9560">
            <v>0.22885729804257227</v>
          </cell>
        </row>
        <row r="9561">
          <cell r="K9561">
            <v>0.23521607105647435</v>
          </cell>
        </row>
        <row r="9562">
          <cell r="K9562">
            <v>0.24871135957575585</v>
          </cell>
        </row>
        <row r="9563">
          <cell r="K9563">
            <v>0.24006078801558697</v>
          </cell>
        </row>
        <row r="9564">
          <cell r="K9564">
            <v>0.27601178135218274</v>
          </cell>
        </row>
        <row r="9565">
          <cell r="K9565">
            <v>0.17100804227489955</v>
          </cell>
        </row>
        <row r="9566">
          <cell r="K9566">
            <v>0.20598097368167628</v>
          </cell>
        </row>
        <row r="9567">
          <cell r="K9567">
            <v>0.24097139116727354</v>
          </cell>
        </row>
        <row r="9568">
          <cell r="K9568">
            <v>0.25996095394207241</v>
          </cell>
        </row>
        <row r="9569">
          <cell r="K9569">
            <v>0.12207863893407812</v>
          </cell>
        </row>
        <row r="9570">
          <cell r="K9570">
            <v>0.24631225454975528</v>
          </cell>
        </row>
        <row r="9571">
          <cell r="K9571">
            <v>0.25364599150487321</v>
          </cell>
        </row>
        <row r="9572">
          <cell r="K9572">
            <v>0.25140378267360119</v>
          </cell>
        </row>
        <row r="9573">
          <cell r="K9573">
            <v>0.24863797127177026</v>
          </cell>
        </row>
        <row r="9574">
          <cell r="K9574">
            <v>0.23066885166210407</v>
          </cell>
        </row>
        <row r="9575">
          <cell r="K9575">
            <v>0.2722049451881437</v>
          </cell>
        </row>
        <row r="9576">
          <cell r="K9576">
            <v>0.2516798881907848</v>
          </cell>
        </row>
        <row r="9577">
          <cell r="K9577">
            <v>0.24544631495896738</v>
          </cell>
        </row>
        <row r="9578">
          <cell r="K9578">
            <v>0.19404784278261891</v>
          </cell>
        </row>
        <row r="9579">
          <cell r="K9579">
            <v>0.20144354450563665</v>
          </cell>
        </row>
        <row r="9580">
          <cell r="K9580">
            <v>0.20173968435166117</v>
          </cell>
        </row>
        <row r="9581">
          <cell r="K9581">
            <v>0.24837329409819342</v>
          </cell>
        </row>
        <row r="9582">
          <cell r="K9582">
            <v>0.15439563426188993</v>
          </cell>
        </row>
        <row r="9583">
          <cell r="K9583">
            <v>0.25091379313320056</v>
          </cell>
        </row>
        <row r="9584">
          <cell r="K9584">
            <v>0.25621984415619931</v>
          </cell>
        </row>
        <row r="9585">
          <cell r="K9585">
            <v>0.24608498986708965</v>
          </cell>
        </row>
        <row r="9586">
          <cell r="K9586">
            <v>0.24678137284351037</v>
          </cell>
        </row>
        <row r="9587">
          <cell r="K9587">
            <v>0.2718726196157033</v>
          </cell>
        </row>
        <row r="9588">
          <cell r="K9588">
            <v>0.24573110068171317</v>
          </cell>
        </row>
        <row r="9589">
          <cell r="K9589">
            <v>0.24422591459281659</v>
          </cell>
        </row>
        <row r="9590">
          <cell r="K9590">
            <v>0.23817036510976697</v>
          </cell>
        </row>
        <row r="9591">
          <cell r="K9591">
            <v>0.20252682079303103</v>
          </cell>
        </row>
        <row r="9592">
          <cell r="K9592">
            <v>0.20208909829165661</v>
          </cell>
        </row>
        <row r="9593">
          <cell r="K9593">
            <v>0.21741060226274589</v>
          </cell>
        </row>
        <row r="9594">
          <cell r="K9594">
            <v>0.18808236261843989</v>
          </cell>
        </row>
        <row r="9595">
          <cell r="K9595">
            <v>0.18989111603412651</v>
          </cell>
        </row>
        <row r="9596">
          <cell r="K9596">
            <v>0.24173363706313114</v>
          </cell>
        </row>
        <row r="9597">
          <cell r="K9597">
            <v>0.2579724983210957</v>
          </cell>
        </row>
        <row r="9598">
          <cell r="K9598">
            <v>0.2576369329935948</v>
          </cell>
        </row>
        <row r="9599">
          <cell r="K9599">
            <v>0.24265693162217827</v>
          </cell>
        </row>
        <row r="9600">
          <cell r="K9600">
            <v>0.26087354257872186</v>
          </cell>
        </row>
        <row r="9601">
          <cell r="K9601">
            <v>0.25506275765992747</v>
          </cell>
        </row>
        <row r="9602">
          <cell r="K9602">
            <v>0.25529389635986982</v>
          </cell>
        </row>
        <row r="9603">
          <cell r="K9603">
            <v>0.22876980340148076</v>
          </cell>
        </row>
        <row r="9604">
          <cell r="K9604">
            <v>0.20386405149718989</v>
          </cell>
        </row>
        <row r="9605">
          <cell r="K9605">
            <v>0.19815672478761931</v>
          </cell>
        </row>
        <row r="9606">
          <cell r="K9606">
            <v>0.19927835645984138</v>
          </cell>
        </row>
        <row r="9607">
          <cell r="K9607">
            <v>0.19927920180605777</v>
          </cell>
        </row>
        <row r="9608">
          <cell r="K9608">
            <v>0.19942166544929188</v>
          </cell>
        </row>
        <row r="9609">
          <cell r="K9609">
            <v>0.24796439395051059</v>
          </cell>
        </row>
        <row r="9610">
          <cell r="K9610">
            <v>0.25302116116856205</v>
          </cell>
        </row>
        <row r="9611">
          <cell r="K9611">
            <v>0.25148617094756814</v>
          </cell>
        </row>
        <row r="9612">
          <cell r="K9612">
            <v>0.24752827393335913</v>
          </cell>
        </row>
        <row r="9613">
          <cell r="K9613">
            <v>0.22535943551969834</v>
          </cell>
        </row>
        <row r="9614">
          <cell r="K9614">
            <v>0.24821545360021827</v>
          </cell>
        </row>
        <row r="9615">
          <cell r="K9615">
            <v>0.25098482146926765</v>
          </cell>
        </row>
        <row r="9616">
          <cell r="K9616">
            <v>0.27544028941081589</v>
          </cell>
        </row>
        <row r="9617">
          <cell r="K9617">
            <v>0.16456028250483604</v>
          </cell>
        </row>
        <row r="9618">
          <cell r="K9618">
            <v>0.18963608841918617</v>
          </cell>
        </row>
        <row r="9619">
          <cell r="K9619">
            <v>0.23141400187561678</v>
          </cell>
        </row>
        <row r="9620">
          <cell r="K9620">
            <v>0.30210539559567912</v>
          </cell>
        </row>
        <row r="9621">
          <cell r="K9621">
            <v>0.11228423160468202</v>
          </cell>
        </row>
        <row r="9622">
          <cell r="K9622">
            <v>0.26899899189152687</v>
          </cell>
        </row>
        <row r="9623">
          <cell r="K9623">
            <v>0.26162989532069036</v>
          </cell>
        </row>
        <row r="9624">
          <cell r="K9624">
            <v>0.26222576567058187</v>
          </cell>
        </row>
        <row r="9625">
          <cell r="K9625">
            <v>0.20714534711720087</v>
          </cell>
        </row>
        <row r="9626">
          <cell r="K9626">
            <v>0.21013488594792715</v>
          </cell>
        </row>
        <row r="9627">
          <cell r="K9627">
            <v>0.22591880457278207</v>
          </cell>
        </row>
        <row r="9628">
          <cell r="K9628">
            <v>0.2905772247984591</v>
          </cell>
        </row>
        <row r="9629">
          <cell r="K9629">
            <v>0.27336908468083126</v>
          </cell>
        </row>
        <row r="9630">
          <cell r="K9630">
            <v>0.20225210804933927</v>
          </cell>
        </row>
        <row r="9631">
          <cell r="K9631">
            <v>0.19742073996463361</v>
          </cell>
        </row>
        <row r="9632">
          <cell r="K9632">
            <v>0.19912762754511371</v>
          </cell>
        </row>
        <row r="9633">
          <cell r="K9633">
            <v>0.20106057250923379</v>
          </cell>
        </row>
        <row r="9634">
          <cell r="K9634">
            <v>0.20013895193167963</v>
          </cell>
        </row>
        <row r="9635">
          <cell r="K9635">
            <v>0.26602432963270689</v>
          </cell>
        </row>
        <row r="9636">
          <cell r="K9636">
            <v>0.31671580642966024</v>
          </cell>
        </row>
        <row r="9637">
          <cell r="K9637">
            <v>0.20152091636573874</v>
          </cell>
        </row>
        <row r="9638">
          <cell r="K9638">
            <v>0.21573894757189407</v>
          </cell>
        </row>
        <row r="9639">
          <cell r="K9639">
            <v>0.24536414584820626</v>
          </cell>
        </row>
        <row r="9640">
          <cell r="K9640">
            <v>0.27058517674202559</v>
          </cell>
        </row>
        <row r="9641">
          <cell r="K9641">
            <v>0.24227700822956877</v>
          </cell>
        </row>
        <row r="9642">
          <cell r="K9642">
            <v>0.24177366918019924</v>
          </cell>
        </row>
        <row r="9643">
          <cell r="K9643">
            <v>0.20491036941586915</v>
          </cell>
        </row>
        <row r="9644">
          <cell r="K9644">
            <v>0.19968944290095431</v>
          </cell>
        </row>
        <row r="9645">
          <cell r="K9645">
            <v>0.21368573789827491</v>
          </cell>
        </row>
        <row r="9646">
          <cell r="K9646">
            <v>0.19061399870249668</v>
          </cell>
        </row>
        <row r="9647">
          <cell r="K9647">
            <v>0.19110045108240506</v>
          </cell>
        </row>
        <row r="9648">
          <cell r="K9648">
            <v>0.24662131327929118</v>
          </cell>
        </row>
        <row r="9649">
          <cell r="K9649">
            <v>0.2468430371112115</v>
          </cell>
        </row>
        <row r="9650">
          <cell r="K9650">
            <v>0.24878911065287537</v>
          </cell>
        </row>
        <row r="9651">
          <cell r="K9651">
            <v>0.25774653895662197</v>
          </cell>
        </row>
        <row r="9652">
          <cell r="K9652">
            <v>0.19755269140334192</v>
          </cell>
        </row>
        <row r="9653">
          <cell r="K9653">
            <v>0.18259528163768071</v>
          </cell>
        </row>
        <row r="9654">
          <cell r="K9654">
            <v>0.20445572714291912</v>
          </cell>
        </row>
        <row r="9655">
          <cell r="K9655">
            <v>0.20930007289152486</v>
          </cell>
        </row>
        <row r="9656">
          <cell r="K9656">
            <v>0.2060962269245335</v>
          </cell>
        </row>
        <row r="9657">
          <cell r="K9657">
            <v>0.23807740668525393</v>
          </cell>
        </row>
        <row r="9658">
          <cell r="K9658">
            <v>0.25123557288140747</v>
          </cell>
        </row>
        <row r="9659">
          <cell r="K9659">
            <v>0.25777359809830003</v>
          </cell>
        </row>
        <row r="9660">
          <cell r="K9660">
            <v>0.25291342233503855</v>
          </cell>
        </row>
        <row r="9661">
          <cell r="K9661">
            <v>0.22983038370913253</v>
          </cell>
        </row>
        <row r="9662">
          <cell r="K9662">
            <v>0.24451104392398795</v>
          </cell>
        </row>
        <row r="9663">
          <cell r="K9663">
            <v>0.24449476701407882</v>
          </cell>
        </row>
        <row r="9664">
          <cell r="K9664">
            <v>0.28116380535280078</v>
          </cell>
        </row>
        <row r="9665">
          <cell r="K9665">
            <v>0.17789317609513472</v>
          </cell>
        </row>
        <row r="9666">
          <cell r="K9666">
            <v>0.21426964348382299</v>
          </cell>
        </row>
        <row r="9667">
          <cell r="K9667">
            <v>0.26451191941245461</v>
          </cell>
        </row>
        <row r="9668">
          <cell r="K9668">
            <v>0.23500010848048669</v>
          </cell>
        </row>
        <row r="9669">
          <cell r="K9669">
            <v>0.10832515252810117</v>
          </cell>
        </row>
        <row r="9670">
          <cell r="K9670">
            <v>0.25022522975224454</v>
          </cell>
        </row>
        <row r="9671">
          <cell r="K9671">
            <v>0.24852905503624959</v>
          </cell>
        </row>
        <row r="9672">
          <cell r="K9672">
            <v>0.25420381370769352</v>
          </cell>
        </row>
        <row r="9673">
          <cell r="K9673">
            <v>0.24704190150381225</v>
          </cell>
        </row>
        <row r="9674">
          <cell r="K9674">
            <v>0.19449284195574215</v>
          </cell>
        </row>
        <row r="9675">
          <cell r="K9675">
            <v>0.28040583004253322</v>
          </cell>
        </row>
        <row r="9676">
          <cell r="K9676">
            <v>0.26827384716853686</v>
          </cell>
        </row>
        <row r="9677">
          <cell r="K9677">
            <v>0.25682748083318774</v>
          </cell>
        </row>
        <row r="9678">
          <cell r="K9678">
            <v>0.18467837487432151</v>
          </cell>
        </row>
        <row r="9679">
          <cell r="K9679">
            <v>0.18501033889145022</v>
          </cell>
        </row>
        <row r="9680">
          <cell r="K9680">
            <v>0.19401608844745813</v>
          </cell>
        </row>
        <row r="9681">
          <cell r="K9681">
            <v>0.19745481587986163</v>
          </cell>
        </row>
        <row r="9682">
          <cell r="K9682">
            <v>0.23884038190690859</v>
          </cell>
        </row>
        <row r="9683">
          <cell r="K9683">
            <v>0.23230078877925994</v>
          </cell>
        </row>
        <row r="9684">
          <cell r="K9684">
            <v>0.25617065112194043</v>
          </cell>
        </row>
        <row r="9685">
          <cell r="K9685">
            <v>0.26415177102471166</v>
          </cell>
        </row>
        <row r="9686">
          <cell r="K9686">
            <v>0.24737678907408808</v>
          </cell>
        </row>
        <row r="9687">
          <cell r="K9687">
            <v>0.26570178015065526</v>
          </cell>
        </row>
        <row r="9688">
          <cell r="K9688">
            <v>0.24432430499423285</v>
          </cell>
        </row>
        <row r="9689">
          <cell r="K9689">
            <v>0.25057476111170557</v>
          </cell>
        </row>
        <row r="9690">
          <cell r="K9690">
            <v>0.23939915374340631</v>
          </cell>
        </row>
        <row r="9691">
          <cell r="K9691">
            <v>0.20984228791436682</v>
          </cell>
        </row>
        <row r="9692">
          <cell r="K9692">
            <v>0.20257520599104897</v>
          </cell>
        </row>
        <row r="9693">
          <cell r="K9693">
            <v>0.21930749326067941</v>
          </cell>
        </row>
        <row r="9694">
          <cell r="K9694">
            <v>0.1894584644319546</v>
          </cell>
        </row>
        <row r="9695">
          <cell r="K9695">
            <v>0.17881654840195024</v>
          </cell>
        </row>
        <row r="9696">
          <cell r="K9696">
            <v>0.23566619742324421</v>
          </cell>
        </row>
        <row r="9697">
          <cell r="K9697">
            <v>0.24846936139594619</v>
          </cell>
        </row>
        <row r="9698">
          <cell r="K9698">
            <v>0.25770595809354935</v>
          </cell>
        </row>
        <row r="9699">
          <cell r="K9699">
            <v>0.25815848308726019</v>
          </cell>
        </row>
        <row r="9700">
          <cell r="K9700">
            <v>0.25759164138566787</v>
          </cell>
        </row>
        <row r="9701">
          <cell r="K9701">
            <v>0.26289735783049933</v>
          </cell>
        </row>
        <row r="9702">
          <cell r="K9702">
            <v>0.24963611606480368</v>
          </cell>
        </row>
        <row r="9703">
          <cell r="K9703">
            <v>0.22987488471902917</v>
          </cell>
        </row>
        <row r="9704">
          <cell r="K9704">
            <v>0.21198909145569467</v>
          </cell>
        </row>
        <row r="9705">
          <cell r="K9705">
            <v>0.19104996873861324</v>
          </cell>
        </row>
        <row r="9706">
          <cell r="K9706">
            <v>0.18731330638940141</v>
          </cell>
        </row>
        <row r="9707">
          <cell r="K9707">
            <v>0.20474532740697157</v>
          </cell>
        </row>
        <row r="9708">
          <cell r="K9708">
            <v>0.20490230600931916</v>
          </cell>
        </row>
        <row r="9709">
          <cell r="K9709">
            <v>0.24204486485336285</v>
          </cell>
        </row>
        <row r="9710">
          <cell r="K9710">
            <v>0.26185309955256858</v>
          </cell>
        </row>
        <row r="9711">
          <cell r="K9711">
            <v>0.26724473755149625</v>
          </cell>
        </row>
        <row r="9712">
          <cell r="K9712">
            <v>0.22885729804257227</v>
          </cell>
        </row>
        <row r="9713">
          <cell r="K9713">
            <v>0.23521607105647435</v>
          </cell>
        </row>
        <row r="9714">
          <cell r="K9714">
            <v>0.24871135957575585</v>
          </cell>
        </row>
        <row r="9715">
          <cell r="K9715">
            <v>0.24006078801558697</v>
          </cell>
        </row>
        <row r="9716">
          <cell r="K9716">
            <v>0.27601178135218274</v>
          </cell>
        </row>
        <row r="9717">
          <cell r="K9717">
            <v>0.17100804227489955</v>
          </cell>
        </row>
        <row r="9718">
          <cell r="K9718">
            <v>0.20598097368167628</v>
          </cell>
        </row>
        <row r="9719">
          <cell r="K9719">
            <v>0.24097139116727354</v>
          </cell>
        </row>
        <row r="9720">
          <cell r="K9720">
            <v>0.25996095394207241</v>
          </cell>
        </row>
        <row r="9721">
          <cell r="K9721">
            <v>0.12207863893407812</v>
          </cell>
        </row>
        <row r="9722">
          <cell r="K9722">
            <v>0.24631225454975528</v>
          </cell>
        </row>
        <row r="9723">
          <cell r="K9723">
            <v>0.25364599150487321</v>
          </cell>
        </row>
        <row r="9724">
          <cell r="K9724">
            <v>0.25140378267360119</v>
          </cell>
        </row>
        <row r="9725">
          <cell r="K9725">
            <v>0.24863797127177026</v>
          </cell>
        </row>
        <row r="9726">
          <cell r="K9726">
            <v>0.23066885166210407</v>
          </cell>
        </row>
        <row r="9727">
          <cell r="K9727">
            <v>0.2722049451881437</v>
          </cell>
        </row>
        <row r="9728">
          <cell r="K9728">
            <v>0.2516798881907848</v>
          </cell>
        </row>
        <row r="9729">
          <cell r="K9729">
            <v>0.24544631495896738</v>
          </cell>
        </row>
        <row r="9730">
          <cell r="K9730">
            <v>0.19404784278261891</v>
          </cell>
        </row>
        <row r="9731">
          <cell r="K9731">
            <v>0.20144354450563665</v>
          </cell>
        </row>
        <row r="9732">
          <cell r="K9732">
            <v>0.20173968435166117</v>
          </cell>
        </row>
        <row r="9733">
          <cell r="K9733">
            <v>0.24837329409819342</v>
          </cell>
        </row>
        <row r="9734">
          <cell r="K9734">
            <v>0.15439563426188993</v>
          </cell>
        </row>
        <row r="9735">
          <cell r="K9735">
            <v>0.25091379313320056</v>
          </cell>
        </row>
        <row r="9736">
          <cell r="K9736">
            <v>0.25621984415619931</v>
          </cell>
        </row>
        <row r="9737">
          <cell r="K9737">
            <v>0.24608498986708965</v>
          </cell>
        </row>
        <row r="9738">
          <cell r="K9738">
            <v>0.24678137284351037</v>
          </cell>
        </row>
        <row r="9739">
          <cell r="K9739">
            <v>0.2718726196157033</v>
          </cell>
        </row>
        <row r="9740">
          <cell r="K9740">
            <v>0.24573110068171317</v>
          </cell>
        </row>
        <row r="9741">
          <cell r="K9741">
            <v>0.24422591459281659</v>
          </cell>
        </row>
        <row r="9742">
          <cell r="K9742">
            <v>0.23817036510976697</v>
          </cell>
        </row>
        <row r="9743">
          <cell r="K9743">
            <v>0.20252682079303103</v>
          </cell>
        </row>
        <row r="9744">
          <cell r="K9744">
            <v>0.20208909829165661</v>
          </cell>
        </row>
        <row r="9745">
          <cell r="K9745">
            <v>0.21741060226274589</v>
          </cell>
        </row>
        <row r="9746">
          <cell r="K9746">
            <v>0.18808236261843989</v>
          </cell>
        </row>
        <row r="9747">
          <cell r="K9747">
            <v>0.18989111603412651</v>
          </cell>
        </row>
        <row r="9748">
          <cell r="K9748">
            <v>0.24173363706313114</v>
          </cell>
        </row>
        <row r="9749">
          <cell r="K9749">
            <v>0.2579724983210957</v>
          </cell>
        </row>
        <row r="9750">
          <cell r="K9750">
            <v>0.2576369329935948</v>
          </cell>
        </row>
        <row r="9751">
          <cell r="K9751">
            <v>0.24265693162217827</v>
          </cell>
        </row>
        <row r="9752">
          <cell r="K9752">
            <v>0.26087354257872186</v>
          </cell>
        </row>
        <row r="9753">
          <cell r="K9753">
            <v>0.25506275765992747</v>
          </cell>
        </row>
        <row r="9754">
          <cell r="K9754">
            <v>0.25529389635986982</v>
          </cell>
        </row>
        <row r="9755">
          <cell r="K9755">
            <v>0.22876980340148076</v>
          </cell>
        </row>
        <row r="9756">
          <cell r="K9756">
            <v>0.20386405149718989</v>
          </cell>
        </row>
        <row r="9757">
          <cell r="K9757">
            <v>0.19815672478761931</v>
          </cell>
        </row>
        <row r="9758">
          <cell r="K9758">
            <v>0.19927835645984138</v>
          </cell>
        </row>
        <row r="9759">
          <cell r="K9759">
            <v>0.19927920180605777</v>
          </cell>
        </row>
        <row r="9760">
          <cell r="K9760">
            <v>0.19942166544929188</v>
          </cell>
        </row>
        <row r="9761">
          <cell r="K9761">
            <v>0.24796439395051059</v>
          </cell>
        </row>
        <row r="9762">
          <cell r="K9762">
            <v>0.25302116116856205</v>
          </cell>
        </row>
        <row r="9763">
          <cell r="K9763">
            <v>0.25148617094756814</v>
          </cell>
        </row>
        <row r="9764">
          <cell r="K9764">
            <v>0.24752827393335913</v>
          </cell>
        </row>
        <row r="9765">
          <cell r="K9765">
            <v>0.22535943551969834</v>
          </cell>
        </row>
        <row r="9766">
          <cell r="K9766">
            <v>0.24821545360021827</v>
          </cell>
        </row>
        <row r="9767">
          <cell r="K9767">
            <v>0.25098482146926765</v>
          </cell>
        </row>
        <row r="9768">
          <cell r="K9768">
            <v>0.27544028941081589</v>
          </cell>
        </row>
        <row r="9769">
          <cell r="K9769">
            <v>0.16456028250483604</v>
          </cell>
        </row>
        <row r="9770">
          <cell r="K9770">
            <v>0.18963608841918617</v>
          </cell>
        </row>
        <row r="9771">
          <cell r="K9771">
            <v>0.23141400187561678</v>
          </cell>
        </row>
        <row r="9772">
          <cell r="K9772">
            <v>0.30210539559567912</v>
          </cell>
        </row>
        <row r="9773">
          <cell r="K9773">
            <v>0.11228423160468202</v>
          </cell>
        </row>
        <row r="9774">
          <cell r="K9774">
            <v>0.26899899189152687</v>
          </cell>
        </row>
        <row r="9775">
          <cell r="K9775">
            <v>0.26162989532069036</v>
          </cell>
        </row>
        <row r="9776">
          <cell r="K9776">
            <v>0.26222576567058187</v>
          </cell>
        </row>
        <row r="9777">
          <cell r="K9777">
            <v>0.20714534711720087</v>
          </cell>
        </row>
        <row r="9778">
          <cell r="K9778">
            <v>0.21013488594792715</v>
          </cell>
        </row>
        <row r="9779">
          <cell r="K9779">
            <v>0.22591880457278207</v>
          </cell>
        </row>
        <row r="9780">
          <cell r="K9780">
            <v>0.2905772247984591</v>
          </cell>
        </row>
        <row r="9781">
          <cell r="K9781">
            <v>0.27336908468083126</v>
          </cell>
        </row>
        <row r="9782">
          <cell r="K9782">
            <v>0.20225210804933927</v>
          </cell>
        </row>
        <row r="9783">
          <cell r="K9783">
            <v>0.19742073996463361</v>
          </cell>
        </row>
        <row r="9784">
          <cell r="K9784">
            <v>0.19912762754511371</v>
          </cell>
        </row>
        <row r="9785">
          <cell r="K9785">
            <v>0.20106057250923379</v>
          </cell>
        </row>
        <row r="9786">
          <cell r="K9786">
            <v>0.20013895193167963</v>
          </cell>
        </row>
        <row r="9787">
          <cell r="K9787">
            <v>0.26602432963270689</v>
          </cell>
        </row>
        <row r="9788">
          <cell r="K9788">
            <v>0.31671580642966024</v>
          </cell>
        </row>
        <row r="9789">
          <cell r="K9789">
            <v>0.20152091636573874</v>
          </cell>
        </row>
        <row r="9790">
          <cell r="K9790">
            <v>0.21573894757189407</v>
          </cell>
        </row>
        <row r="9791">
          <cell r="K9791">
            <v>0.24536414584820626</v>
          </cell>
        </row>
        <row r="9792">
          <cell r="K9792">
            <v>0.27058517674202559</v>
          </cell>
        </row>
        <row r="9793">
          <cell r="K9793">
            <v>0.24227700822956877</v>
          </cell>
        </row>
        <row r="9794">
          <cell r="K9794">
            <v>0.24177366918019924</v>
          </cell>
        </row>
        <row r="9795">
          <cell r="K9795">
            <v>0.20491036941586915</v>
          </cell>
        </row>
        <row r="9796">
          <cell r="K9796">
            <v>0.19968944290095431</v>
          </cell>
        </row>
        <row r="9797">
          <cell r="K9797">
            <v>0.21368573789827491</v>
          </cell>
        </row>
        <row r="9798">
          <cell r="K9798">
            <v>0.19061399870249668</v>
          </cell>
        </row>
        <row r="9799">
          <cell r="K9799">
            <v>0.19110045108240506</v>
          </cell>
        </row>
        <row r="9800">
          <cell r="K9800">
            <v>0.24662131327929118</v>
          </cell>
        </row>
        <row r="9801">
          <cell r="K9801">
            <v>0.2468430371112115</v>
          </cell>
        </row>
        <row r="9802">
          <cell r="K9802">
            <v>0.24878911065287537</v>
          </cell>
        </row>
        <row r="9803">
          <cell r="K9803">
            <v>0.25774653895662197</v>
          </cell>
        </row>
        <row r="9804">
          <cell r="K9804">
            <v>0.19755269140334192</v>
          </cell>
        </row>
        <row r="9805">
          <cell r="K9805">
            <v>0.18259528163768071</v>
          </cell>
        </row>
        <row r="9806">
          <cell r="K9806">
            <v>0.20445572714291912</v>
          </cell>
        </row>
        <row r="9807">
          <cell r="K9807">
            <v>0.20930007289152486</v>
          </cell>
        </row>
        <row r="9808">
          <cell r="K9808">
            <v>0.2060962269245335</v>
          </cell>
        </row>
        <row r="9809">
          <cell r="K9809">
            <v>0.23807740668525393</v>
          </cell>
        </row>
        <row r="9810">
          <cell r="K9810">
            <v>0.25123557288140747</v>
          </cell>
        </row>
        <row r="9811">
          <cell r="K9811">
            <v>0.25777359809830003</v>
          </cell>
        </row>
        <row r="9812">
          <cell r="K9812">
            <v>0.25291342233503855</v>
          </cell>
        </row>
        <row r="9813">
          <cell r="K9813">
            <v>0.22983038370913253</v>
          </cell>
        </row>
        <row r="9814">
          <cell r="K9814">
            <v>0.24451104392398795</v>
          </cell>
        </row>
        <row r="9815">
          <cell r="K9815">
            <v>0.24449476701407882</v>
          </cell>
        </row>
        <row r="9816">
          <cell r="K9816">
            <v>0.28116380535280078</v>
          </cell>
        </row>
        <row r="9817">
          <cell r="K9817">
            <v>0.17789317609513472</v>
          </cell>
        </row>
        <row r="9818">
          <cell r="K9818">
            <v>0.21426964348382299</v>
          </cell>
        </row>
        <row r="9819">
          <cell r="K9819">
            <v>0.26451191941245461</v>
          </cell>
        </row>
        <row r="9820">
          <cell r="K9820">
            <v>0.23500010848048669</v>
          </cell>
        </row>
        <row r="9821">
          <cell r="K9821">
            <v>0.10832515252810117</v>
          </cell>
        </row>
        <row r="9822">
          <cell r="K9822">
            <v>0.25022522975224454</v>
          </cell>
        </row>
        <row r="9823">
          <cell r="K9823">
            <v>0.24852905503624959</v>
          </cell>
        </row>
        <row r="9824">
          <cell r="K9824">
            <v>0.25420381370769352</v>
          </cell>
        </row>
        <row r="9825">
          <cell r="K9825">
            <v>0.24704190150381225</v>
          </cell>
        </row>
        <row r="9826">
          <cell r="K9826">
            <v>0.19449284195574215</v>
          </cell>
        </row>
        <row r="9827">
          <cell r="K9827">
            <v>0.28040583004253322</v>
          </cell>
        </row>
        <row r="9828">
          <cell r="K9828">
            <v>0.26827384716853686</v>
          </cell>
        </row>
        <row r="9829">
          <cell r="K9829">
            <v>0.25682748083318774</v>
          </cell>
        </row>
        <row r="9830">
          <cell r="K9830">
            <v>0.18467837487432151</v>
          </cell>
        </row>
        <row r="9831">
          <cell r="K9831">
            <v>0.18501033889145022</v>
          </cell>
        </row>
        <row r="9832">
          <cell r="K9832">
            <v>0.19401608844745813</v>
          </cell>
        </row>
        <row r="9833">
          <cell r="K9833">
            <v>0.19745481587986163</v>
          </cell>
        </row>
        <row r="9834">
          <cell r="K9834">
            <v>0.23884038190690859</v>
          </cell>
        </row>
        <row r="9835">
          <cell r="K9835">
            <v>0.23230078877925994</v>
          </cell>
        </row>
        <row r="9836">
          <cell r="K9836">
            <v>0.25617065112194043</v>
          </cell>
        </row>
        <row r="9837">
          <cell r="K9837">
            <v>0.26415177102471166</v>
          </cell>
        </row>
        <row r="9838">
          <cell r="K9838">
            <v>0.24737678907408808</v>
          </cell>
        </row>
        <row r="9839">
          <cell r="K9839">
            <v>0.26570178015065526</v>
          </cell>
        </row>
        <row r="9840">
          <cell r="K9840">
            <v>0.24432430499423285</v>
          </cell>
        </row>
        <row r="9841">
          <cell r="K9841">
            <v>0.25057476111170557</v>
          </cell>
        </row>
        <row r="9842">
          <cell r="K9842">
            <v>0.23939915374340631</v>
          </cell>
        </row>
        <row r="9843">
          <cell r="K9843">
            <v>0.20984228791436682</v>
          </cell>
        </row>
        <row r="9844">
          <cell r="K9844">
            <v>0.20257520599104897</v>
          </cell>
        </row>
        <row r="9845">
          <cell r="K9845">
            <v>0.21930749326067941</v>
          </cell>
        </row>
        <row r="9846">
          <cell r="K9846">
            <v>0.1894584644319546</v>
          </cell>
        </row>
        <row r="9847">
          <cell r="K9847">
            <v>0.17881654840195024</v>
          </cell>
        </row>
        <row r="9848">
          <cell r="K9848">
            <v>0.23566619742324421</v>
          </cell>
        </row>
        <row r="9849">
          <cell r="K9849">
            <v>0.24846936139594619</v>
          </cell>
        </row>
        <row r="9850">
          <cell r="K9850">
            <v>0.25770595809354935</v>
          </cell>
        </row>
        <row r="9851">
          <cell r="K9851">
            <v>0.25815848308726019</v>
          </cell>
        </row>
        <row r="9852">
          <cell r="K9852">
            <v>0.25759164138566787</v>
          </cell>
        </row>
        <row r="9853">
          <cell r="K9853">
            <v>0.26289735783049933</v>
          </cell>
        </row>
        <row r="9854">
          <cell r="K9854">
            <v>0.24963611606480368</v>
          </cell>
        </row>
        <row r="9855">
          <cell r="K9855">
            <v>0.22987488471902917</v>
          </cell>
        </row>
        <row r="9856">
          <cell r="K9856">
            <v>0.21198909145569467</v>
          </cell>
        </row>
        <row r="9857">
          <cell r="K9857">
            <v>0.19104996873861324</v>
          </cell>
        </row>
        <row r="9858">
          <cell r="K9858">
            <v>0.18731330638940141</v>
          </cell>
        </row>
        <row r="9859">
          <cell r="K9859">
            <v>0.20474532740697157</v>
          </cell>
        </row>
        <row r="9860">
          <cell r="K9860">
            <v>0.20490230600931916</v>
          </cell>
        </row>
        <row r="9861">
          <cell r="K9861">
            <v>0.24204486485336285</v>
          </cell>
        </row>
        <row r="9862">
          <cell r="K9862">
            <v>0.26185309955256858</v>
          </cell>
        </row>
        <row r="9863">
          <cell r="K9863">
            <v>0.26724473755149625</v>
          </cell>
        </row>
        <row r="9864">
          <cell r="K9864">
            <v>0.22885729804257227</v>
          </cell>
        </row>
        <row r="9865">
          <cell r="K9865">
            <v>0.23521607105647435</v>
          </cell>
        </row>
        <row r="9866">
          <cell r="K9866">
            <v>0.24871135957575585</v>
          </cell>
        </row>
        <row r="9867">
          <cell r="K9867">
            <v>0.24006078801558697</v>
          </cell>
        </row>
        <row r="9868">
          <cell r="K9868">
            <v>0.27601178135218274</v>
          </cell>
        </row>
        <row r="9869">
          <cell r="K9869">
            <v>0.17100804227489955</v>
          </cell>
        </row>
        <row r="9870">
          <cell r="K9870">
            <v>0.20598097368167628</v>
          </cell>
        </row>
        <row r="9871">
          <cell r="K9871">
            <v>0.24097139116727354</v>
          </cell>
        </row>
        <row r="9872">
          <cell r="K9872">
            <v>0.25996095394207241</v>
          </cell>
        </row>
        <row r="9873">
          <cell r="K9873">
            <v>0.12207863893407812</v>
          </cell>
        </row>
        <row r="9874">
          <cell r="K9874">
            <v>0.24631225454975528</v>
          </cell>
        </row>
        <row r="9875">
          <cell r="K9875">
            <v>0.25364599150487321</v>
          </cell>
        </row>
        <row r="9876">
          <cell r="K9876">
            <v>0.25140378267360119</v>
          </cell>
        </row>
        <row r="9877">
          <cell r="K9877">
            <v>0.24863797127177026</v>
          </cell>
        </row>
        <row r="9878">
          <cell r="K9878">
            <v>0.23066885166210407</v>
          </cell>
        </row>
        <row r="9879">
          <cell r="K9879">
            <v>0.2722049451881437</v>
          </cell>
        </row>
        <row r="9880">
          <cell r="K9880">
            <v>0.2516798881907848</v>
          </cell>
        </row>
        <row r="9881">
          <cell r="K9881">
            <v>0.24544631495896738</v>
          </cell>
        </row>
        <row r="9882">
          <cell r="K9882">
            <v>0.19404784278261891</v>
          </cell>
        </row>
        <row r="9883">
          <cell r="K9883">
            <v>0.20144354450563665</v>
          </cell>
        </row>
        <row r="9884">
          <cell r="K9884">
            <v>0.20173968435166117</v>
          </cell>
        </row>
        <row r="9885">
          <cell r="K9885">
            <v>0.24837329409819342</v>
          </cell>
        </row>
        <row r="9886">
          <cell r="K9886">
            <v>0.15439563426188993</v>
          </cell>
        </row>
        <row r="9887">
          <cell r="K9887">
            <v>0.25091379313320056</v>
          </cell>
        </row>
        <row r="9888">
          <cell r="K9888">
            <v>0.25621984415619931</v>
          </cell>
        </row>
        <row r="9889">
          <cell r="K9889">
            <v>0.24608498986708965</v>
          </cell>
        </row>
        <row r="9890">
          <cell r="K9890">
            <v>0.24678137284351037</v>
          </cell>
        </row>
        <row r="9891">
          <cell r="K9891">
            <v>0.2718726196157033</v>
          </cell>
        </row>
        <row r="9892">
          <cell r="K9892">
            <v>0.24573110068171317</v>
          </cell>
        </row>
        <row r="9893">
          <cell r="K9893">
            <v>0.24422591459281659</v>
          </cell>
        </row>
        <row r="9894">
          <cell r="K9894">
            <v>0.23817036510976697</v>
          </cell>
        </row>
        <row r="9895">
          <cell r="K9895">
            <v>0.20252682079303103</v>
          </cell>
        </row>
        <row r="9896">
          <cell r="K9896">
            <v>0.20208909829165661</v>
          </cell>
        </row>
        <row r="9897">
          <cell r="K9897">
            <v>0.21741060226274589</v>
          </cell>
        </row>
        <row r="9898">
          <cell r="K9898">
            <v>0.18808236261843989</v>
          </cell>
        </row>
        <row r="9899">
          <cell r="K9899">
            <v>0.18989111603412651</v>
          </cell>
        </row>
        <row r="9900">
          <cell r="K9900">
            <v>0.24173363706313114</v>
          </cell>
        </row>
        <row r="9901">
          <cell r="K9901">
            <v>0.2579724983210957</v>
          </cell>
        </row>
        <row r="9902">
          <cell r="K9902">
            <v>0.2576369329935948</v>
          </cell>
        </row>
        <row r="9903">
          <cell r="K9903">
            <v>0.24265693162217827</v>
          </cell>
        </row>
        <row r="9904">
          <cell r="K9904">
            <v>0.26087354257872186</v>
          </cell>
        </row>
        <row r="9905">
          <cell r="K9905">
            <v>0.25506275765992747</v>
          </cell>
        </row>
        <row r="9906">
          <cell r="K9906">
            <v>0.25529389635986982</v>
          </cell>
        </row>
        <row r="9907">
          <cell r="K9907">
            <v>0.22876980340148076</v>
          </cell>
        </row>
        <row r="9908">
          <cell r="K9908">
            <v>0.20386405149718989</v>
          </cell>
        </row>
        <row r="9909">
          <cell r="K9909">
            <v>0.19815672478761931</v>
          </cell>
        </row>
        <row r="9910">
          <cell r="K9910">
            <v>0.19927835645984138</v>
          </cell>
        </row>
        <row r="9911">
          <cell r="K9911">
            <v>0.19927920180605777</v>
          </cell>
        </row>
        <row r="9912">
          <cell r="K9912">
            <v>0.19942166544929188</v>
          </cell>
        </row>
        <row r="9913">
          <cell r="K9913">
            <v>0.24796439395051059</v>
          </cell>
        </row>
        <row r="9914">
          <cell r="K9914">
            <v>0.25302116116856205</v>
          </cell>
        </row>
        <row r="9915">
          <cell r="K9915">
            <v>0.25148617094756814</v>
          </cell>
        </row>
        <row r="9916">
          <cell r="K9916">
            <v>0.24752827393335913</v>
          </cell>
        </row>
        <row r="9917">
          <cell r="K9917">
            <v>0.22535943551969834</v>
          </cell>
        </row>
        <row r="9918">
          <cell r="K9918">
            <v>0.24821545360021827</v>
          </cell>
        </row>
        <row r="9919">
          <cell r="K9919">
            <v>0.25098482146926765</v>
          </cell>
        </row>
        <row r="9920">
          <cell r="K9920">
            <v>0.27544028941081589</v>
          </cell>
        </row>
        <row r="9921">
          <cell r="K9921">
            <v>0.16456028250483604</v>
          </cell>
        </row>
        <row r="9922">
          <cell r="K9922">
            <v>0.18963608841918617</v>
          </cell>
        </row>
        <row r="9923">
          <cell r="K9923">
            <v>0.23141400187561678</v>
          </cell>
        </row>
        <row r="9924">
          <cell r="K9924">
            <v>0.30210539559567912</v>
          </cell>
        </row>
        <row r="9925">
          <cell r="K9925">
            <v>0.11228423160468202</v>
          </cell>
        </row>
        <row r="9926">
          <cell r="K9926">
            <v>0.26899899189152687</v>
          </cell>
        </row>
        <row r="9927">
          <cell r="K9927">
            <v>0.26162989532069036</v>
          </cell>
        </row>
        <row r="9928">
          <cell r="K9928">
            <v>0.26222576567058187</v>
          </cell>
        </row>
        <row r="9929">
          <cell r="K9929">
            <v>0.20714534711720087</v>
          </cell>
        </row>
        <row r="9930">
          <cell r="K9930">
            <v>0.21013488594792715</v>
          </cell>
        </row>
        <row r="9931">
          <cell r="K9931">
            <v>0.22591880457278207</v>
          </cell>
        </row>
        <row r="9932">
          <cell r="K9932">
            <v>0.2905772247984591</v>
          </cell>
        </row>
        <row r="9933">
          <cell r="K9933">
            <v>0.27336908468083126</v>
          </cell>
        </row>
        <row r="9934">
          <cell r="K9934">
            <v>0.20225210804933927</v>
          </cell>
        </row>
        <row r="9935">
          <cell r="K9935">
            <v>0.19742073996463361</v>
          </cell>
        </row>
        <row r="9936">
          <cell r="K9936">
            <v>0.19912762754511371</v>
          </cell>
        </row>
        <row r="9937">
          <cell r="K9937">
            <v>0.20106057250923379</v>
          </cell>
        </row>
        <row r="9938">
          <cell r="K9938">
            <v>0.20013895193167963</v>
          </cell>
        </row>
        <row r="9939">
          <cell r="K9939">
            <v>0.26602432963270689</v>
          </cell>
        </row>
        <row r="9940">
          <cell r="K9940">
            <v>0.31671580642966024</v>
          </cell>
        </row>
        <row r="9941">
          <cell r="K9941">
            <v>0.20152091636573874</v>
          </cell>
        </row>
        <row r="9942">
          <cell r="K9942">
            <v>0.21573894757189407</v>
          </cell>
        </row>
        <row r="9943">
          <cell r="K9943">
            <v>0.24536414584820626</v>
          </cell>
        </row>
        <row r="9944">
          <cell r="K9944">
            <v>0.27058517674202559</v>
          </cell>
        </row>
        <row r="9945">
          <cell r="K9945">
            <v>0.24227700822956877</v>
          </cell>
        </row>
        <row r="9946">
          <cell r="K9946">
            <v>0.24177366918019924</v>
          </cell>
        </row>
        <row r="9947">
          <cell r="K9947">
            <v>0.20491036941586915</v>
          </cell>
        </row>
        <row r="9948">
          <cell r="K9948">
            <v>0.19968944290095431</v>
          </cell>
        </row>
        <row r="9949">
          <cell r="K9949">
            <v>0.21368573789827491</v>
          </cell>
        </row>
        <row r="9950">
          <cell r="K9950">
            <v>0.19061399870249668</v>
          </cell>
        </row>
        <row r="9951">
          <cell r="K9951">
            <v>0.19110045108240506</v>
          </cell>
        </row>
        <row r="9952">
          <cell r="K9952">
            <v>0.24662131327929118</v>
          </cell>
        </row>
        <row r="9953">
          <cell r="K9953">
            <v>0.2468430371112115</v>
          </cell>
        </row>
        <row r="9954">
          <cell r="K9954">
            <v>0.24878911065287537</v>
          </cell>
        </row>
        <row r="9955">
          <cell r="K9955">
            <v>0.25774653895662197</v>
          </cell>
        </row>
        <row r="9956">
          <cell r="K9956">
            <v>0.19755269140334192</v>
          </cell>
        </row>
        <row r="9957">
          <cell r="K9957">
            <v>0.18259528163768071</v>
          </cell>
        </row>
        <row r="9958">
          <cell r="K9958">
            <v>0.20445572714291912</v>
          </cell>
        </row>
        <row r="9959">
          <cell r="K9959">
            <v>0.20930007289152486</v>
          </cell>
        </row>
        <row r="9960">
          <cell r="K9960">
            <v>0.2060962269245335</v>
          </cell>
        </row>
        <row r="9961">
          <cell r="K9961">
            <v>0.23807740668525393</v>
          </cell>
        </row>
        <row r="9962">
          <cell r="K9962">
            <v>0.25123557288140747</v>
          </cell>
        </row>
        <row r="9963">
          <cell r="K9963">
            <v>0.25777359809830003</v>
          </cell>
        </row>
        <row r="9964">
          <cell r="K9964">
            <v>0.25291342233503855</v>
          </cell>
        </row>
        <row r="9965">
          <cell r="K9965">
            <v>0.22983038370913253</v>
          </cell>
        </row>
        <row r="9966">
          <cell r="K9966">
            <v>0.24451104392398795</v>
          </cell>
        </row>
        <row r="9967">
          <cell r="K9967">
            <v>0.24449476701407882</v>
          </cell>
        </row>
        <row r="9968">
          <cell r="K9968">
            <v>0.28116380535280078</v>
          </cell>
        </row>
        <row r="9969">
          <cell r="K9969">
            <v>0.17789317609513472</v>
          </cell>
        </row>
        <row r="9970">
          <cell r="K9970">
            <v>0.21426964348382299</v>
          </cell>
        </row>
        <row r="9971">
          <cell r="K9971">
            <v>0.26451191941245461</v>
          </cell>
        </row>
        <row r="9972">
          <cell r="K9972">
            <v>0.23500010848048669</v>
          </cell>
        </row>
        <row r="9973">
          <cell r="K9973">
            <v>0.10832515252810117</v>
          </cell>
        </row>
        <row r="9974">
          <cell r="K9974">
            <v>0.25022522975224454</v>
          </cell>
        </row>
        <row r="9975">
          <cell r="K9975">
            <v>0.24852905503624959</v>
          </cell>
        </row>
        <row r="9976">
          <cell r="K9976">
            <v>0.25420381370769352</v>
          </cell>
        </row>
        <row r="9977">
          <cell r="K9977">
            <v>0.24704190150381225</v>
          </cell>
        </row>
        <row r="9978">
          <cell r="K9978">
            <v>0.19449284195574215</v>
          </cell>
        </row>
        <row r="9979">
          <cell r="K9979">
            <v>0.28040583004253322</v>
          </cell>
        </row>
        <row r="9980">
          <cell r="K9980">
            <v>0.26827384716853686</v>
          </cell>
        </row>
        <row r="9981">
          <cell r="K9981">
            <v>0.25682748083318774</v>
          </cell>
        </row>
        <row r="9982">
          <cell r="K9982">
            <v>0.18467837487432151</v>
          </cell>
        </row>
        <row r="9983">
          <cell r="K9983">
            <v>0.18501033889145022</v>
          </cell>
        </row>
        <row r="9984">
          <cell r="K9984">
            <v>0.19401608844745813</v>
          </cell>
        </row>
        <row r="9985">
          <cell r="K9985">
            <v>0.19745481587986163</v>
          </cell>
        </row>
        <row r="9986">
          <cell r="K9986">
            <v>0.23884038190690859</v>
          </cell>
        </row>
        <row r="9987">
          <cell r="K9987">
            <v>0.23230078877925994</v>
          </cell>
        </row>
        <row r="9988">
          <cell r="K9988">
            <v>0.25617065112194043</v>
          </cell>
        </row>
        <row r="9989">
          <cell r="K9989">
            <v>0.26415177102471166</v>
          </cell>
        </row>
        <row r="9990">
          <cell r="K9990">
            <v>0.24737678907408808</v>
          </cell>
        </row>
        <row r="9991">
          <cell r="K9991">
            <v>0.26570178015065526</v>
          </cell>
        </row>
        <row r="9992">
          <cell r="K9992">
            <v>0.24432430499423285</v>
          </cell>
        </row>
        <row r="9993">
          <cell r="K9993">
            <v>0.25057476111170557</v>
          </cell>
        </row>
        <row r="9994">
          <cell r="K9994">
            <v>0.23939915374340631</v>
          </cell>
        </row>
        <row r="9995">
          <cell r="K9995">
            <v>0.20984228791436682</v>
          </cell>
        </row>
        <row r="9996">
          <cell r="K9996">
            <v>0.20257520599104897</v>
          </cell>
        </row>
        <row r="9997">
          <cell r="K9997">
            <v>0.21930749326067941</v>
          </cell>
        </row>
        <row r="9998">
          <cell r="K9998">
            <v>0.1894584644319546</v>
          </cell>
        </row>
        <row r="9999">
          <cell r="K9999">
            <v>0.17881654840195024</v>
          </cell>
        </row>
        <row r="10000">
          <cell r="K10000">
            <v>0.23566619742324421</v>
          </cell>
        </row>
        <row r="10001">
          <cell r="K10001">
            <v>0.24846936139594619</v>
          </cell>
        </row>
        <row r="10002">
          <cell r="K10002">
            <v>0.25770595809354935</v>
          </cell>
        </row>
        <row r="10003">
          <cell r="K10003">
            <v>0.25815848308726019</v>
          </cell>
        </row>
        <row r="10004">
          <cell r="K10004">
            <v>0.25759164138566787</v>
          </cell>
        </row>
        <row r="10005">
          <cell r="K10005">
            <v>0.26289735783049933</v>
          </cell>
        </row>
        <row r="10006">
          <cell r="K10006">
            <v>0.24963611606480368</v>
          </cell>
        </row>
        <row r="10007">
          <cell r="K10007">
            <v>0.22987488471902917</v>
          </cell>
        </row>
        <row r="10008">
          <cell r="K10008">
            <v>0.21198909145569467</v>
          </cell>
        </row>
        <row r="10009">
          <cell r="K10009">
            <v>0.19104996873861324</v>
          </cell>
        </row>
        <row r="10010">
          <cell r="K10010">
            <v>0.18731330638940141</v>
          </cell>
        </row>
        <row r="10011">
          <cell r="K10011">
            <v>0.20474532740697157</v>
          </cell>
        </row>
        <row r="10012">
          <cell r="K10012">
            <v>0.20490230600931916</v>
          </cell>
        </row>
        <row r="10013">
          <cell r="K10013">
            <v>0.24204486485336285</v>
          </cell>
        </row>
        <row r="10014">
          <cell r="K10014">
            <v>0.26185309955256858</v>
          </cell>
        </row>
        <row r="10015">
          <cell r="K10015">
            <v>0.26724473755149625</v>
          </cell>
        </row>
        <row r="10016">
          <cell r="K10016">
            <v>0.22885729804257227</v>
          </cell>
        </row>
        <row r="10017">
          <cell r="K10017">
            <v>0.23521607105647435</v>
          </cell>
        </row>
        <row r="10018">
          <cell r="K10018">
            <v>0.24871135957575585</v>
          </cell>
        </row>
        <row r="10019">
          <cell r="K10019">
            <v>0.24006078801558697</v>
          </cell>
        </row>
        <row r="10020">
          <cell r="K10020">
            <v>0.27601178135218274</v>
          </cell>
        </row>
        <row r="10021">
          <cell r="K10021">
            <v>0.17100804227489955</v>
          </cell>
        </row>
        <row r="10022">
          <cell r="K10022">
            <v>0.20598097368167628</v>
          </cell>
        </row>
        <row r="10023">
          <cell r="K10023">
            <v>0.24097139116727354</v>
          </cell>
        </row>
        <row r="10024">
          <cell r="K10024">
            <v>0.25996095394207241</v>
          </cell>
        </row>
        <row r="10025">
          <cell r="K10025">
            <v>0.12207863893407812</v>
          </cell>
        </row>
        <row r="10026">
          <cell r="K10026">
            <v>0.24631225454975528</v>
          </cell>
        </row>
        <row r="10027">
          <cell r="K10027">
            <v>0.25364599150487321</v>
          </cell>
        </row>
        <row r="10028">
          <cell r="K10028">
            <v>0.25140378267360119</v>
          </cell>
        </row>
        <row r="10029">
          <cell r="K10029">
            <v>0.24863797127177026</v>
          </cell>
        </row>
        <row r="10030">
          <cell r="K10030">
            <v>0.23066885166210407</v>
          </cell>
        </row>
        <row r="10031">
          <cell r="K10031">
            <v>0.2722049451881437</v>
          </cell>
        </row>
        <row r="10032">
          <cell r="K10032">
            <v>0.2516798881907848</v>
          </cell>
        </row>
        <row r="10033">
          <cell r="K10033">
            <v>0.24544631495896738</v>
          </cell>
        </row>
        <row r="10034">
          <cell r="K10034">
            <v>0.19404784278261891</v>
          </cell>
        </row>
        <row r="10035">
          <cell r="K10035">
            <v>0.20144354450563665</v>
          </cell>
        </row>
        <row r="10036">
          <cell r="K10036">
            <v>0.20173968435166117</v>
          </cell>
        </row>
        <row r="10037">
          <cell r="K10037">
            <v>0.24837329409819342</v>
          </cell>
        </row>
        <row r="10038">
          <cell r="K10038">
            <v>0.15439563426188993</v>
          </cell>
        </row>
        <row r="10039">
          <cell r="K10039">
            <v>0.25091379313320056</v>
          </cell>
        </row>
        <row r="10040">
          <cell r="K10040">
            <v>0.25621984415619931</v>
          </cell>
        </row>
        <row r="10041">
          <cell r="K10041">
            <v>0.24608498986708965</v>
          </cell>
        </row>
        <row r="10042">
          <cell r="K10042">
            <v>0.24678137284351037</v>
          </cell>
        </row>
        <row r="10043">
          <cell r="K10043">
            <v>0.2718726196157033</v>
          </cell>
        </row>
        <row r="10044">
          <cell r="K10044">
            <v>0.24573110068171317</v>
          </cell>
        </row>
        <row r="10045">
          <cell r="K10045">
            <v>0.24422591459281659</v>
          </cell>
        </row>
        <row r="10046">
          <cell r="K10046">
            <v>0.23817036510976697</v>
          </cell>
        </row>
        <row r="10047">
          <cell r="K10047">
            <v>0.20252682079303103</v>
          </cell>
        </row>
        <row r="10048">
          <cell r="K10048">
            <v>0.20208909829165661</v>
          </cell>
        </row>
        <row r="10049">
          <cell r="K10049">
            <v>0.21741060226274589</v>
          </cell>
        </row>
        <row r="10050">
          <cell r="K10050">
            <v>0.18808236261843989</v>
          </cell>
        </row>
        <row r="10051">
          <cell r="K10051">
            <v>0.18989111603412651</v>
          </cell>
        </row>
        <row r="10052">
          <cell r="K10052">
            <v>0.24173363706313114</v>
          </cell>
        </row>
        <row r="10053">
          <cell r="K10053">
            <v>0.2579724983210957</v>
          </cell>
        </row>
        <row r="10054">
          <cell r="K10054">
            <v>0.2576369329935948</v>
          </cell>
        </row>
        <row r="10055">
          <cell r="K10055">
            <v>0.24265693162217827</v>
          </cell>
        </row>
        <row r="10056">
          <cell r="K10056">
            <v>0.26087354257872186</v>
          </cell>
        </row>
        <row r="10057">
          <cell r="K10057">
            <v>0.25506275765992747</v>
          </cell>
        </row>
        <row r="10058">
          <cell r="K10058">
            <v>0.25529389635986982</v>
          </cell>
        </row>
        <row r="10059">
          <cell r="K10059">
            <v>0.22876980340148076</v>
          </cell>
        </row>
        <row r="10060">
          <cell r="K10060">
            <v>0.20386405149718989</v>
          </cell>
        </row>
        <row r="10061">
          <cell r="K10061">
            <v>0.19815672478761931</v>
          </cell>
        </row>
        <row r="10062">
          <cell r="K10062">
            <v>0.19927835645984138</v>
          </cell>
        </row>
        <row r="10063">
          <cell r="K10063">
            <v>0.19927920180605777</v>
          </cell>
        </row>
        <row r="10064">
          <cell r="K10064">
            <v>0.19942166544929188</v>
          </cell>
        </row>
        <row r="10065">
          <cell r="K10065">
            <v>0.24796439395051059</v>
          </cell>
        </row>
        <row r="10066">
          <cell r="K10066">
            <v>0.25302116116856205</v>
          </cell>
        </row>
        <row r="10067">
          <cell r="K10067">
            <v>0.25148617094756814</v>
          </cell>
        </row>
        <row r="10068">
          <cell r="K10068">
            <v>0.24752827393335913</v>
          </cell>
        </row>
        <row r="10069">
          <cell r="K10069">
            <v>0.22535943551969834</v>
          </cell>
        </row>
        <row r="10070">
          <cell r="K10070">
            <v>0.24821545360021827</v>
          </cell>
        </row>
        <row r="10071">
          <cell r="K10071">
            <v>0.25098482146926765</v>
          </cell>
        </row>
        <row r="10072">
          <cell r="K10072">
            <v>0.27544028941081589</v>
          </cell>
        </row>
        <row r="10073">
          <cell r="K10073">
            <v>0.16456028250483604</v>
          </cell>
        </row>
        <row r="10074">
          <cell r="K10074">
            <v>0.18963608841918617</v>
          </cell>
        </row>
        <row r="10075">
          <cell r="K10075">
            <v>0.23141400187561678</v>
          </cell>
        </row>
        <row r="10076">
          <cell r="K10076">
            <v>0.30210539559567912</v>
          </cell>
        </row>
        <row r="10077">
          <cell r="K10077">
            <v>0.11228423160468202</v>
          </cell>
        </row>
        <row r="10078">
          <cell r="K10078">
            <v>0.26899899189152687</v>
          </cell>
        </row>
        <row r="10079">
          <cell r="K10079">
            <v>0.26162989532069036</v>
          </cell>
        </row>
        <row r="10080">
          <cell r="K10080">
            <v>0.26222576567058187</v>
          </cell>
        </row>
        <row r="10081">
          <cell r="K10081">
            <v>0.20714534711720087</v>
          </cell>
        </row>
        <row r="10082">
          <cell r="K10082">
            <v>0.21013488594792715</v>
          </cell>
        </row>
        <row r="10083">
          <cell r="K10083">
            <v>0.22591880457278207</v>
          </cell>
        </row>
        <row r="10084">
          <cell r="K10084">
            <v>0.2905772247984591</v>
          </cell>
        </row>
        <row r="10085">
          <cell r="K10085">
            <v>0.27336908468083126</v>
          </cell>
        </row>
        <row r="10086">
          <cell r="K10086">
            <v>0.20225210804933927</v>
          </cell>
        </row>
        <row r="10087">
          <cell r="K10087">
            <v>0.19742073996463361</v>
          </cell>
        </row>
        <row r="10088">
          <cell r="K10088">
            <v>0.19912762754511371</v>
          </cell>
        </row>
        <row r="10089">
          <cell r="K10089">
            <v>0.20106057250923379</v>
          </cell>
        </row>
        <row r="10090">
          <cell r="K10090">
            <v>0.20013895193167963</v>
          </cell>
        </row>
        <row r="10091">
          <cell r="K10091">
            <v>0.26602432963270689</v>
          </cell>
        </row>
        <row r="10092">
          <cell r="K10092">
            <v>0.31671580642966024</v>
          </cell>
        </row>
        <row r="10093">
          <cell r="K10093">
            <v>0.20152091636573874</v>
          </cell>
        </row>
        <row r="10094">
          <cell r="K10094">
            <v>0.21573894757189407</v>
          </cell>
        </row>
        <row r="10095">
          <cell r="K10095">
            <v>0.24536414584820626</v>
          </cell>
        </row>
        <row r="10096">
          <cell r="K10096">
            <v>0.27058517674202559</v>
          </cell>
        </row>
        <row r="10097">
          <cell r="K10097">
            <v>0.24227700822956877</v>
          </cell>
        </row>
        <row r="10098">
          <cell r="K10098">
            <v>0.24177366918019924</v>
          </cell>
        </row>
        <row r="10099">
          <cell r="K10099">
            <v>0.20491036941586915</v>
          </cell>
        </row>
        <row r="10100">
          <cell r="K10100">
            <v>0.19968944290095431</v>
          </cell>
        </row>
        <row r="10101">
          <cell r="K10101">
            <v>0.21368573789827491</v>
          </cell>
        </row>
        <row r="10102">
          <cell r="K10102">
            <v>0.19061399870249668</v>
          </cell>
        </row>
        <row r="10103">
          <cell r="K10103">
            <v>0.19110045108240506</v>
          </cell>
        </row>
        <row r="10104">
          <cell r="K10104">
            <v>0.24662131327929118</v>
          </cell>
        </row>
        <row r="10105">
          <cell r="K10105">
            <v>0.2468430371112115</v>
          </cell>
        </row>
        <row r="10106">
          <cell r="K10106">
            <v>0.24878911065287537</v>
          </cell>
        </row>
        <row r="10107">
          <cell r="K10107">
            <v>0.25774653895662197</v>
          </cell>
        </row>
        <row r="10108">
          <cell r="K10108">
            <v>0.19755269140334192</v>
          </cell>
        </row>
        <row r="10109">
          <cell r="K10109">
            <v>0.18259528163768071</v>
          </cell>
        </row>
        <row r="10110">
          <cell r="K10110">
            <v>0.20445572714291912</v>
          </cell>
        </row>
        <row r="10111">
          <cell r="K10111">
            <v>0.20930007289152486</v>
          </cell>
        </row>
        <row r="10112">
          <cell r="K10112">
            <v>0.2060962269245335</v>
          </cell>
        </row>
        <row r="10113">
          <cell r="K10113">
            <v>0.23807740668525393</v>
          </cell>
        </row>
        <row r="10114">
          <cell r="K10114">
            <v>0.25123557288140747</v>
          </cell>
        </row>
        <row r="10115">
          <cell r="K10115">
            <v>0.25777359809830003</v>
          </cell>
        </row>
        <row r="10116">
          <cell r="K10116">
            <v>0.25291342233503855</v>
          </cell>
        </row>
        <row r="10117">
          <cell r="K10117">
            <v>0.22983038370913253</v>
          </cell>
        </row>
        <row r="10118">
          <cell r="K10118">
            <v>0.24451104392398795</v>
          </cell>
        </row>
        <row r="10119">
          <cell r="K10119">
            <v>0.24449476701407882</v>
          </cell>
        </row>
        <row r="10120">
          <cell r="K10120">
            <v>0.28116380535280078</v>
          </cell>
        </row>
        <row r="10121">
          <cell r="K10121">
            <v>0.17789317609513472</v>
          </cell>
        </row>
        <row r="10122">
          <cell r="K10122">
            <v>0.21426964348382299</v>
          </cell>
        </row>
        <row r="10123">
          <cell r="K10123">
            <v>0.26451191941245461</v>
          </cell>
        </row>
        <row r="10124">
          <cell r="K10124">
            <v>0.23500010848048669</v>
          </cell>
        </row>
        <row r="10125">
          <cell r="K10125">
            <v>0.10832515252810117</v>
          </cell>
        </row>
        <row r="10126">
          <cell r="K10126">
            <v>0.25022522975224454</v>
          </cell>
        </row>
        <row r="10127">
          <cell r="K10127">
            <v>0.24852905503624959</v>
          </cell>
        </row>
        <row r="10128">
          <cell r="K10128">
            <v>0.25420381370769352</v>
          </cell>
        </row>
        <row r="10129">
          <cell r="K10129">
            <v>0.24704190150381225</v>
          </cell>
        </row>
        <row r="10130">
          <cell r="K10130">
            <v>0.19449284195574215</v>
          </cell>
        </row>
        <row r="10131">
          <cell r="K10131">
            <v>0.28040583004253322</v>
          </cell>
        </row>
        <row r="10132">
          <cell r="K10132">
            <v>0.26827384716853686</v>
          </cell>
        </row>
        <row r="10133">
          <cell r="K10133">
            <v>0.25682748083318774</v>
          </cell>
        </row>
        <row r="10134">
          <cell r="K10134">
            <v>0.18467837487432151</v>
          </cell>
        </row>
        <row r="10135">
          <cell r="K10135">
            <v>0.18501033889145022</v>
          </cell>
        </row>
        <row r="10136">
          <cell r="K10136">
            <v>0.19401608844745813</v>
          </cell>
        </row>
        <row r="10137">
          <cell r="K10137">
            <v>0.19745481587986163</v>
          </cell>
        </row>
        <row r="10138">
          <cell r="K10138">
            <v>0.23884038190690859</v>
          </cell>
        </row>
        <row r="10139">
          <cell r="K10139">
            <v>0.23230078877925994</v>
          </cell>
        </row>
        <row r="10140">
          <cell r="K10140">
            <v>0.25617065112194043</v>
          </cell>
        </row>
        <row r="10141">
          <cell r="K10141">
            <v>0.26415177102471166</v>
          </cell>
        </row>
        <row r="10142">
          <cell r="K10142">
            <v>0.24737678907408808</v>
          </cell>
        </row>
        <row r="10143">
          <cell r="K10143">
            <v>0.26570178015065526</v>
          </cell>
        </row>
        <row r="10144">
          <cell r="K10144">
            <v>0.24432430499423285</v>
          </cell>
        </row>
        <row r="10145">
          <cell r="K10145">
            <v>0.25057476111170557</v>
          </cell>
        </row>
        <row r="10146">
          <cell r="K10146">
            <v>0.23939915374340631</v>
          </cell>
        </row>
        <row r="10147">
          <cell r="K10147">
            <v>0.20984228791436682</v>
          </cell>
        </row>
        <row r="10148">
          <cell r="K10148">
            <v>0.20257520599104897</v>
          </cell>
        </row>
        <row r="10149">
          <cell r="K10149">
            <v>0.21930749326067941</v>
          </cell>
        </row>
        <row r="10150">
          <cell r="K10150">
            <v>0.1894584644319546</v>
          </cell>
        </row>
        <row r="10151">
          <cell r="K10151">
            <v>0.17881654840195024</v>
          </cell>
        </row>
        <row r="10152">
          <cell r="K10152">
            <v>0.23566619742324421</v>
          </cell>
        </row>
        <row r="10153">
          <cell r="K10153">
            <v>0.24846936139594619</v>
          </cell>
        </row>
        <row r="10154">
          <cell r="K10154">
            <v>0.25770595809354935</v>
          </cell>
        </row>
        <row r="10155">
          <cell r="K10155">
            <v>0.25815848308726019</v>
          </cell>
        </row>
        <row r="10156">
          <cell r="K10156">
            <v>0.25759164138566787</v>
          </cell>
        </row>
        <row r="10157">
          <cell r="K10157">
            <v>0.26289735783049933</v>
          </cell>
        </row>
        <row r="10158">
          <cell r="K10158">
            <v>0.24963611606480368</v>
          </cell>
        </row>
        <row r="10159">
          <cell r="K10159">
            <v>0.22987488471902917</v>
          </cell>
        </row>
        <row r="10160">
          <cell r="K10160">
            <v>0.21198909145569467</v>
          </cell>
        </row>
        <row r="10161">
          <cell r="K10161">
            <v>0.19104996873861324</v>
          </cell>
        </row>
        <row r="10162">
          <cell r="K10162">
            <v>0.18731330638940141</v>
          </cell>
        </row>
        <row r="10163">
          <cell r="K10163">
            <v>0.20474532740697157</v>
          </cell>
        </row>
        <row r="10164">
          <cell r="K10164">
            <v>0.20490230600931916</v>
          </cell>
        </row>
        <row r="10165">
          <cell r="K10165">
            <v>0.24204486485336285</v>
          </cell>
        </row>
        <row r="10166">
          <cell r="K10166">
            <v>0.26185309955256858</v>
          </cell>
        </row>
        <row r="10167">
          <cell r="K10167">
            <v>0.26724473755149625</v>
          </cell>
        </row>
        <row r="10168">
          <cell r="K10168">
            <v>0.22885729804257227</v>
          </cell>
        </row>
        <row r="10169">
          <cell r="K10169">
            <v>0.23521607105647435</v>
          </cell>
        </row>
        <row r="10170">
          <cell r="K10170">
            <v>0.24871135957575585</v>
          </cell>
        </row>
        <row r="10171">
          <cell r="K10171">
            <v>0.24006078801558697</v>
          </cell>
        </row>
        <row r="10172">
          <cell r="K10172">
            <v>0.27601178135218274</v>
          </cell>
        </row>
        <row r="10173">
          <cell r="K10173">
            <v>0.17100804227489955</v>
          </cell>
        </row>
        <row r="10174">
          <cell r="K10174">
            <v>0.20598097368167628</v>
          </cell>
        </row>
        <row r="10175">
          <cell r="K10175">
            <v>0.24097139116727354</v>
          </cell>
        </row>
        <row r="10176">
          <cell r="K10176">
            <v>0.25996095394207241</v>
          </cell>
        </row>
        <row r="10177">
          <cell r="K10177">
            <v>0.12207863893407812</v>
          </cell>
        </row>
        <row r="10178">
          <cell r="K10178">
            <v>0.24631225454975528</v>
          </cell>
        </row>
        <row r="10179">
          <cell r="K10179">
            <v>0.25364599150487321</v>
          </cell>
        </row>
        <row r="10180">
          <cell r="K10180">
            <v>0.25140378267360119</v>
          </cell>
        </row>
        <row r="10181">
          <cell r="K10181">
            <v>0.24863797127177026</v>
          </cell>
        </row>
        <row r="10182">
          <cell r="K10182">
            <v>0.23066885166210407</v>
          </cell>
        </row>
        <row r="10183">
          <cell r="K10183">
            <v>0.2722049451881437</v>
          </cell>
        </row>
        <row r="10184">
          <cell r="K10184">
            <v>0.2516798881907848</v>
          </cell>
        </row>
        <row r="10185">
          <cell r="K10185">
            <v>0.24544631495896738</v>
          </cell>
        </row>
        <row r="10186">
          <cell r="K10186">
            <v>0.19404784278261891</v>
          </cell>
        </row>
        <row r="10187">
          <cell r="K10187">
            <v>0.20144354450563665</v>
          </cell>
        </row>
        <row r="10188">
          <cell r="K10188">
            <v>0.20173968435166117</v>
          </cell>
        </row>
        <row r="10189">
          <cell r="K10189">
            <v>0.24837329409819342</v>
          </cell>
        </row>
        <row r="10190">
          <cell r="K10190">
            <v>0.15439563426188993</v>
          </cell>
        </row>
        <row r="10191">
          <cell r="K10191">
            <v>0.25091379313320056</v>
          </cell>
        </row>
        <row r="10192">
          <cell r="K10192">
            <v>0.25621984415619931</v>
          </cell>
        </row>
        <row r="10193">
          <cell r="K10193">
            <v>0.24608498986708965</v>
          </cell>
        </row>
        <row r="10194">
          <cell r="K10194">
            <v>0.24678137284351037</v>
          </cell>
        </row>
        <row r="10195">
          <cell r="K10195">
            <v>0.2718726196157033</v>
          </cell>
        </row>
        <row r="10196">
          <cell r="K10196">
            <v>0.24573110068171317</v>
          </cell>
        </row>
        <row r="10197">
          <cell r="K10197">
            <v>0.24422591459281659</v>
          </cell>
        </row>
        <row r="10198">
          <cell r="K10198">
            <v>0.23817036510976697</v>
          </cell>
        </row>
        <row r="10199">
          <cell r="K10199">
            <v>0.20252682079303103</v>
          </cell>
        </row>
        <row r="10200">
          <cell r="K10200">
            <v>0.20208909829165661</v>
          </cell>
        </row>
        <row r="10201">
          <cell r="K10201">
            <v>0.21741060226274589</v>
          </cell>
        </row>
        <row r="10202">
          <cell r="K10202">
            <v>0.18808236261843989</v>
          </cell>
        </row>
        <row r="10203">
          <cell r="K10203">
            <v>0.18989111603412651</v>
          </cell>
        </row>
        <row r="10204">
          <cell r="K10204">
            <v>0.24173363706313114</v>
          </cell>
        </row>
        <row r="10205">
          <cell r="K10205">
            <v>0.2579724983210957</v>
          </cell>
        </row>
        <row r="10206">
          <cell r="K10206">
            <v>0.2576369329935948</v>
          </cell>
        </row>
        <row r="10207">
          <cell r="K10207">
            <v>0.24265693162217827</v>
          </cell>
        </row>
        <row r="10208">
          <cell r="K10208">
            <v>0.26087354257872186</v>
          </cell>
        </row>
        <row r="10209">
          <cell r="K10209">
            <v>0.25506275765992747</v>
          </cell>
        </row>
        <row r="10210">
          <cell r="K10210">
            <v>0.25529389635986982</v>
          </cell>
        </row>
        <row r="10211">
          <cell r="K10211">
            <v>0.22876980340148076</v>
          </cell>
        </row>
        <row r="10212">
          <cell r="K10212">
            <v>0.20386405149718989</v>
          </cell>
        </row>
        <row r="10213">
          <cell r="K10213">
            <v>0.19815672478761931</v>
          </cell>
        </row>
        <row r="10214">
          <cell r="K10214">
            <v>0.19927835645984138</v>
          </cell>
        </row>
        <row r="10215">
          <cell r="K10215">
            <v>0.19927920180605777</v>
          </cell>
        </row>
        <row r="10216">
          <cell r="K10216">
            <v>0.19942166544929188</v>
          </cell>
        </row>
        <row r="10217">
          <cell r="K10217">
            <v>0.24796439395051059</v>
          </cell>
        </row>
        <row r="10218">
          <cell r="K10218">
            <v>0.25302116116856205</v>
          </cell>
        </row>
        <row r="10219">
          <cell r="K10219">
            <v>0.25148617094756814</v>
          </cell>
        </row>
        <row r="10220">
          <cell r="K10220">
            <v>0.24752827393335913</v>
          </cell>
        </row>
        <row r="10221">
          <cell r="K10221">
            <v>0.22535943551969834</v>
          </cell>
        </row>
        <row r="10222">
          <cell r="K10222">
            <v>0.24821545360021827</v>
          </cell>
        </row>
        <row r="10223">
          <cell r="K10223">
            <v>0.25098482146926765</v>
          </cell>
        </row>
        <row r="10224">
          <cell r="K10224">
            <v>0.27544028941081589</v>
          </cell>
        </row>
        <row r="10225">
          <cell r="K10225">
            <v>0.16456028250483604</v>
          </cell>
        </row>
        <row r="10226">
          <cell r="K10226">
            <v>0.18963608841918617</v>
          </cell>
        </row>
        <row r="10227">
          <cell r="K10227">
            <v>0.23141400187561678</v>
          </cell>
        </row>
        <row r="10228">
          <cell r="K10228">
            <v>0.30210539559567912</v>
          </cell>
        </row>
        <row r="10229">
          <cell r="K10229">
            <v>0.11228423160468202</v>
          </cell>
        </row>
        <row r="10230">
          <cell r="K10230">
            <v>0.26899899189152687</v>
          </cell>
        </row>
        <row r="10231">
          <cell r="K10231">
            <v>0.26162989532069036</v>
          </cell>
        </row>
        <row r="10232">
          <cell r="K10232">
            <v>0.26222576567058187</v>
          </cell>
        </row>
        <row r="10233">
          <cell r="K10233">
            <v>0.20714534711720087</v>
          </cell>
        </row>
        <row r="10234">
          <cell r="K10234">
            <v>0.21013488594792715</v>
          </cell>
        </row>
        <row r="10235">
          <cell r="K10235">
            <v>0.22591880457278207</v>
          </cell>
        </row>
        <row r="10236">
          <cell r="K10236">
            <v>0.2905772247984591</v>
          </cell>
        </row>
        <row r="10237">
          <cell r="K10237">
            <v>0.27336908468083126</v>
          </cell>
        </row>
        <row r="10238">
          <cell r="K10238">
            <v>0.20225210804933927</v>
          </cell>
        </row>
        <row r="10239">
          <cell r="K10239">
            <v>0.19742073996463361</v>
          </cell>
        </row>
        <row r="10240">
          <cell r="K10240">
            <v>0.19912762754511371</v>
          </cell>
        </row>
        <row r="10241">
          <cell r="K10241">
            <v>0.20106057250923379</v>
          </cell>
        </row>
        <row r="10242">
          <cell r="K10242">
            <v>0.20013895193167963</v>
          </cell>
        </row>
        <row r="10243">
          <cell r="K10243">
            <v>0.26602432963270689</v>
          </cell>
        </row>
        <row r="10244">
          <cell r="K10244">
            <v>0.31671580642966024</v>
          </cell>
        </row>
        <row r="10245">
          <cell r="K10245">
            <v>0.20152091636573874</v>
          </cell>
        </row>
        <row r="10246">
          <cell r="K10246">
            <v>0.21573894757189407</v>
          </cell>
        </row>
        <row r="10247">
          <cell r="K10247">
            <v>0.24536414584820626</v>
          </cell>
        </row>
        <row r="10248">
          <cell r="K10248">
            <v>0.27058517674202559</v>
          </cell>
        </row>
        <row r="10249">
          <cell r="K10249">
            <v>0.24227700822956877</v>
          </cell>
        </row>
        <row r="10250">
          <cell r="K10250">
            <v>0.24177366918019924</v>
          </cell>
        </row>
        <row r="10251">
          <cell r="K10251">
            <v>0.20491036941586915</v>
          </cell>
        </row>
        <row r="10252">
          <cell r="K10252">
            <v>0.19968944290095431</v>
          </cell>
        </row>
        <row r="10253">
          <cell r="K10253">
            <v>0.21368573789827491</v>
          </cell>
        </row>
        <row r="10254">
          <cell r="K10254">
            <v>0.19061399870249668</v>
          </cell>
        </row>
        <row r="10255">
          <cell r="K10255">
            <v>0.19110045108240506</v>
          </cell>
        </row>
        <row r="10256">
          <cell r="K10256">
            <v>0.24662131327929118</v>
          </cell>
        </row>
        <row r="10257">
          <cell r="K10257">
            <v>0.2468430371112115</v>
          </cell>
        </row>
        <row r="10258">
          <cell r="K10258">
            <v>0.24878911065287537</v>
          </cell>
        </row>
        <row r="10259">
          <cell r="K10259">
            <v>0.25774653895662197</v>
          </cell>
        </row>
        <row r="10260">
          <cell r="K10260">
            <v>0.19755269140334192</v>
          </cell>
        </row>
        <row r="10261">
          <cell r="K10261">
            <v>0.18259528163768071</v>
          </cell>
        </row>
        <row r="10262">
          <cell r="K10262">
            <v>0.20445572714291912</v>
          </cell>
        </row>
        <row r="10263">
          <cell r="K10263">
            <v>0.20930007289152486</v>
          </cell>
        </row>
        <row r="10264">
          <cell r="K10264">
            <v>0.2060962269245335</v>
          </cell>
        </row>
        <row r="10265">
          <cell r="K10265">
            <v>0.23807740668525393</v>
          </cell>
        </row>
        <row r="10266">
          <cell r="K10266">
            <v>0.25123557288140747</v>
          </cell>
        </row>
        <row r="10267">
          <cell r="K10267">
            <v>0.25777359809830003</v>
          </cell>
        </row>
        <row r="10268">
          <cell r="K10268">
            <v>0.25291342233503855</v>
          </cell>
        </row>
        <row r="10269">
          <cell r="K10269">
            <v>0.22983038370913253</v>
          </cell>
        </row>
        <row r="10270">
          <cell r="K10270">
            <v>0.24451104392398795</v>
          </cell>
        </row>
        <row r="10271">
          <cell r="K10271">
            <v>0.24449476701407882</v>
          </cell>
        </row>
        <row r="10272">
          <cell r="K10272">
            <v>0.28116380535280078</v>
          </cell>
        </row>
        <row r="10273">
          <cell r="K10273">
            <v>0.17789317609513472</v>
          </cell>
        </row>
        <row r="10274">
          <cell r="K10274">
            <v>0.21426964348382299</v>
          </cell>
        </row>
        <row r="10275">
          <cell r="K10275">
            <v>0.26451191941245461</v>
          </cell>
        </row>
        <row r="10276">
          <cell r="K10276">
            <v>0.23500010848048669</v>
          </cell>
        </row>
        <row r="10277">
          <cell r="K10277">
            <v>0.10832515252810117</v>
          </cell>
        </row>
        <row r="10278">
          <cell r="K10278">
            <v>0.25022522975224454</v>
          </cell>
        </row>
        <row r="10279">
          <cell r="K10279">
            <v>0.24852905503624959</v>
          </cell>
        </row>
        <row r="10280">
          <cell r="K10280">
            <v>0.25420381370769352</v>
          </cell>
        </row>
        <row r="10281">
          <cell r="K10281">
            <v>0.24704190150381225</v>
          </cell>
        </row>
        <row r="10282">
          <cell r="K10282">
            <v>0.19449284195574215</v>
          </cell>
        </row>
        <row r="10283">
          <cell r="K10283">
            <v>0.28040583004253322</v>
          </cell>
        </row>
        <row r="10284">
          <cell r="K10284">
            <v>0.26827384716853686</v>
          </cell>
        </row>
        <row r="10285">
          <cell r="K10285">
            <v>0.25682748083318774</v>
          </cell>
        </row>
        <row r="10286">
          <cell r="K10286">
            <v>0.18467837487432151</v>
          </cell>
        </row>
        <row r="10287">
          <cell r="K10287">
            <v>0.18501033889145022</v>
          </cell>
        </row>
        <row r="10288">
          <cell r="K10288">
            <v>0.19401608844745813</v>
          </cell>
        </row>
        <row r="10289">
          <cell r="K10289">
            <v>0.19745481587986163</v>
          </cell>
        </row>
        <row r="10290">
          <cell r="K10290">
            <v>0.23884038190690859</v>
          </cell>
        </row>
        <row r="10291">
          <cell r="K10291">
            <v>0.23230078877925994</v>
          </cell>
        </row>
        <row r="10292">
          <cell r="K10292">
            <v>0.25617065112194043</v>
          </cell>
        </row>
        <row r="10293">
          <cell r="K10293">
            <v>0.26415177102471166</v>
          </cell>
        </row>
        <row r="10294">
          <cell r="K10294">
            <v>0.24737678907408808</v>
          </cell>
        </row>
        <row r="10295">
          <cell r="K10295">
            <v>0.26570178015065526</v>
          </cell>
        </row>
        <row r="10296">
          <cell r="K10296">
            <v>0.24432430499423285</v>
          </cell>
        </row>
        <row r="10297">
          <cell r="K10297">
            <v>0.25057476111170557</v>
          </cell>
        </row>
        <row r="10298">
          <cell r="K10298">
            <v>0.23939915374340631</v>
          </cell>
        </row>
        <row r="10299">
          <cell r="K10299">
            <v>0.20984228791436682</v>
          </cell>
        </row>
        <row r="10300">
          <cell r="K10300">
            <v>0.20257520599104897</v>
          </cell>
        </row>
        <row r="10301">
          <cell r="K10301">
            <v>0.21930749326067941</v>
          </cell>
        </row>
        <row r="10302">
          <cell r="K10302">
            <v>0.1894584644319546</v>
          </cell>
        </row>
        <row r="10303">
          <cell r="K10303">
            <v>0.17881654840195024</v>
          </cell>
        </row>
        <row r="10304">
          <cell r="K10304">
            <v>0.23566619742324421</v>
          </cell>
        </row>
        <row r="10305">
          <cell r="K10305">
            <v>0.24846936139594619</v>
          </cell>
        </row>
        <row r="10306">
          <cell r="K10306">
            <v>0.25770595809354935</v>
          </cell>
        </row>
        <row r="10307">
          <cell r="K10307">
            <v>0.25815848308726019</v>
          </cell>
        </row>
        <row r="10308">
          <cell r="K10308">
            <v>0.25759164138566787</v>
          </cell>
        </row>
        <row r="10309">
          <cell r="K10309">
            <v>0.26289735783049933</v>
          </cell>
        </row>
        <row r="10310">
          <cell r="K10310">
            <v>0.24963611606480368</v>
          </cell>
        </row>
        <row r="10311">
          <cell r="K10311">
            <v>0.22987488471902917</v>
          </cell>
        </row>
        <row r="10312">
          <cell r="K10312">
            <v>0.21198909145569467</v>
          </cell>
        </row>
        <row r="10313">
          <cell r="K10313">
            <v>0.19104996873861324</v>
          </cell>
        </row>
        <row r="10314">
          <cell r="K10314">
            <v>0.18731330638940141</v>
          </cell>
        </row>
        <row r="10315">
          <cell r="K10315">
            <v>0.20474532740697157</v>
          </cell>
        </row>
        <row r="10316">
          <cell r="K10316">
            <v>0.20490230600931916</v>
          </cell>
        </row>
        <row r="10317">
          <cell r="K10317">
            <v>0.24204486485336285</v>
          </cell>
        </row>
        <row r="10318">
          <cell r="K10318">
            <v>0.26185309955256858</v>
          </cell>
        </row>
        <row r="10319">
          <cell r="K10319">
            <v>0.26724473755149625</v>
          </cell>
        </row>
        <row r="10320">
          <cell r="K10320">
            <v>0.22885729804257227</v>
          </cell>
        </row>
        <row r="10321">
          <cell r="K10321">
            <v>0.23521607105647435</v>
          </cell>
        </row>
        <row r="10322">
          <cell r="K10322">
            <v>0.24871135957575585</v>
          </cell>
        </row>
        <row r="10323">
          <cell r="K10323">
            <v>0.24006078801558697</v>
          </cell>
        </row>
        <row r="10324">
          <cell r="K10324">
            <v>0.27601178135218274</v>
          </cell>
        </row>
        <row r="10325">
          <cell r="K10325">
            <v>0.17100804227489955</v>
          </cell>
        </row>
        <row r="10326">
          <cell r="K10326">
            <v>0.20598097368167628</v>
          </cell>
        </row>
        <row r="10327">
          <cell r="K10327">
            <v>0.24097139116727354</v>
          </cell>
        </row>
        <row r="10328">
          <cell r="K10328">
            <v>0.25996095394207241</v>
          </cell>
        </row>
        <row r="10329">
          <cell r="K10329">
            <v>0.12207863893407812</v>
          </cell>
        </row>
        <row r="10330">
          <cell r="K10330">
            <v>0.24631225454975528</v>
          </cell>
        </row>
        <row r="10331">
          <cell r="K10331">
            <v>0.25364599150487321</v>
          </cell>
        </row>
        <row r="10332">
          <cell r="K10332">
            <v>0.25140378267360119</v>
          </cell>
        </row>
        <row r="10333">
          <cell r="K10333">
            <v>0.24863797127177026</v>
          </cell>
        </row>
        <row r="10334">
          <cell r="K10334">
            <v>0.23066885166210407</v>
          </cell>
        </row>
        <row r="10335">
          <cell r="K10335">
            <v>0.2722049451881437</v>
          </cell>
        </row>
        <row r="10336">
          <cell r="K10336">
            <v>0.2516798881907848</v>
          </cell>
        </row>
        <row r="10337">
          <cell r="K10337">
            <v>0.24544631495896738</v>
          </cell>
        </row>
        <row r="10338">
          <cell r="K10338">
            <v>0.19404784278261891</v>
          </cell>
        </row>
        <row r="10339">
          <cell r="K10339">
            <v>0.20144354450563665</v>
          </cell>
        </row>
        <row r="10340">
          <cell r="K10340">
            <v>0.20173968435166117</v>
          </cell>
        </row>
        <row r="10341">
          <cell r="K10341">
            <v>0.24837329409819342</v>
          </cell>
        </row>
        <row r="10342">
          <cell r="K10342">
            <v>0.15439563426188993</v>
          </cell>
        </row>
        <row r="10343">
          <cell r="K10343">
            <v>0.25091379313320056</v>
          </cell>
        </row>
        <row r="10344">
          <cell r="K10344">
            <v>0.25621984415619931</v>
          </cell>
        </row>
        <row r="10345">
          <cell r="K10345">
            <v>0.24608498986708965</v>
          </cell>
        </row>
        <row r="10346">
          <cell r="K10346">
            <v>0.24678137284351037</v>
          </cell>
        </row>
        <row r="10347">
          <cell r="K10347">
            <v>0.2718726196157033</v>
          </cell>
        </row>
        <row r="10348">
          <cell r="K10348">
            <v>0.24573110068171317</v>
          </cell>
        </row>
        <row r="10349">
          <cell r="K10349">
            <v>0.24422591459281659</v>
          </cell>
        </row>
        <row r="10350">
          <cell r="K10350">
            <v>0.23817036510976697</v>
          </cell>
        </row>
        <row r="10351">
          <cell r="K10351">
            <v>0.20252682079303103</v>
          </cell>
        </row>
        <row r="10352">
          <cell r="K10352">
            <v>0.20208909829165661</v>
          </cell>
        </row>
        <row r="10353">
          <cell r="K10353">
            <v>0.21741060226274589</v>
          </cell>
        </row>
        <row r="10354">
          <cell r="K10354">
            <v>0.18808236261843989</v>
          </cell>
        </row>
        <row r="10355">
          <cell r="K10355">
            <v>0.18989111603412651</v>
          </cell>
        </row>
        <row r="10356">
          <cell r="K10356">
            <v>0.24173363706313114</v>
          </cell>
        </row>
        <row r="10357">
          <cell r="K10357">
            <v>0.2579724983210957</v>
          </cell>
        </row>
        <row r="10358">
          <cell r="K10358">
            <v>0.2576369329935948</v>
          </cell>
        </row>
        <row r="10359">
          <cell r="K10359">
            <v>0.24265693162217827</v>
          </cell>
        </row>
        <row r="10360">
          <cell r="K10360">
            <v>0.26087354257872186</v>
          </cell>
        </row>
        <row r="10361">
          <cell r="K10361">
            <v>0.25506275765992747</v>
          </cell>
        </row>
        <row r="10362">
          <cell r="K10362">
            <v>0.25529389635986982</v>
          </cell>
        </row>
        <row r="10363">
          <cell r="K10363">
            <v>0.22876980340148076</v>
          </cell>
        </row>
        <row r="10364">
          <cell r="K10364">
            <v>0.20386405149718989</v>
          </cell>
        </row>
        <row r="10365">
          <cell r="K10365">
            <v>0.19815672478761931</v>
          </cell>
        </row>
        <row r="10366">
          <cell r="K10366">
            <v>0.19927835645984138</v>
          </cell>
        </row>
        <row r="10367">
          <cell r="K10367">
            <v>0.19927920180605777</v>
          </cell>
        </row>
        <row r="10368">
          <cell r="K10368">
            <v>0.19942166544929188</v>
          </cell>
        </row>
        <row r="10369">
          <cell r="K10369">
            <v>0.24796439395051059</v>
          </cell>
        </row>
        <row r="10370">
          <cell r="K10370">
            <v>0.25302116116856205</v>
          </cell>
        </row>
        <row r="10371">
          <cell r="K10371">
            <v>0.25148617094756814</v>
          </cell>
        </row>
        <row r="10372">
          <cell r="K10372">
            <v>0.24752827393335913</v>
          </cell>
        </row>
        <row r="10373">
          <cell r="K10373">
            <v>0.22535943551969834</v>
          </cell>
        </row>
        <row r="10374">
          <cell r="K10374">
            <v>0.24821545360021827</v>
          </cell>
        </row>
        <row r="10375">
          <cell r="K10375">
            <v>0.25098482146926765</v>
          </cell>
        </row>
        <row r="10376">
          <cell r="K10376">
            <v>0.27544028941081589</v>
          </cell>
        </row>
        <row r="10377">
          <cell r="K10377">
            <v>0.16456028250483604</v>
          </cell>
        </row>
        <row r="10378">
          <cell r="K10378">
            <v>0.18963608841918617</v>
          </cell>
        </row>
        <row r="10379">
          <cell r="K10379">
            <v>0.23141400187561678</v>
          </cell>
        </row>
        <row r="10380">
          <cell r="K10380">
            <v>0.30210539559567912</v>
          </cell>
        </row>
        <row r="10381">
          <cell r="K10381">
            <v>0.11228423160468202</v>
          </cell>
        </row>
        <row r="10382">
          <cell r="K10382">
            <v>0.26899899189152687</v>
          </cell>
        </row>
        <row r="10383">
          <cell r="K10383">
            <v>0.26162989532069036</v>
          </cell>
        </row>
        <row r="10384">
          <cell r="K10384">
            <v>0.26222576567058187</v>
          </cell>
        </row>
        <row r="10385">
          <cell r="K10385">
            <v>0.20714534711720087</v>
          </cell>
        </row>
        <row r="10386">
          <cell r="K10386">
            <v>0.21013488594792715</v>
          </cell>
        </row>
        <row r="10387">
          <cell r="K10387">
            <v>0.22591880457278207</v>
          </cell>
        </row>
        <row r="10388">
          <cell r="K10388">
            <v>0.2905772247984591</v>
          </cell>
        </row>
        <row r="10389">
          <cell r="K10389">
            <v>0.27336908468083126</v>
          </cell>
        </row>
        <row r="10390">
          <cell r="K10390">
            <v>0.20225210804933927</v>
          </cell>
        </row>
        <row r="10391">
          <cell r="K10391">
            <v>0.19742073996463361</v>
          </cell>
        </row>
        <row r="10392">
          <cell r="K10392">
            <v>0.19912762754511371</v>
          </cell>
        </row>
        <row r="10393">
          <cell r="K10393">
            <v>0.20106057250923379</v>
          </cell>
        </row>
        <row r="10394">
          <cell r="K10394">
            <v>0.20013895193167963</v>
          </cell>
        </row>
        <row r="10395">
          <cell r="K10395">
            <v>0.26602432963270689</v>
          </cell>
        </row>
        <row r="10396">
          <cell r="K10396">
            <v>0.31671580642966024</v>
          </cell>
        </row>
        <row r="10397">
          <cell r="K10397">
            <v>0.20152091636573874</v>
          </cell>
        </row>
        <row r="10398">
          <cell r="K10398">
            <v>0.21573894757189407</v>
          </cell>
        </row>
        <row r="10399">
          <cell r="K10399">
            <v>0.24536414584820626</v>
          </cell>
        </row>
        <row r="10400">
          <cell r="K10400">
            <v>0.27058517674202559</v>
          </cell>
        </row>
        <row r="10401">
          <cell r="K10401">
            <v>0.24227700822956877</v>
          </cell>
        </row>
        <row r="10402">
          <cell r="K10402">
            <v>0.24177366918019924</v>
          </cell>
        </row>
        <row r="10403">
          <cell r="K10403">
            <v>0.20491036941586915</v>
          </cell>
        </row>
        <row r="10404">
          <cell r="K10404">
            <v>0.19968944290095431</v>
          </cell>
        </row>
        <row r="10405">
          <cell r="K10405">
            <v>0.21368573789827491</v>
          </cell>
        </row>
        <row r="10406">
          <cell r="K10406">
            <v>0.19061399870249668</v>
          </cell>
        </row>
        <row r="10407">
          <cell r="K10407">
            <v>0.19110045108240506</v>
          </cell>
        </row>
        <row r="10408">
          <cell r="K10408">
            <v>0.24662131327929118</v>
          </cell>
        </row>
        <row r="10409">
          <cell r="K10409">
            <v>0.2468430371112115</v>
          </cell>
        </row>
        <row r="10410">
          <cell r="K10410">
            <v>0.24878911065287537</v>
          </cell>
        </row>
        <row r="10411">
          <cell r="K10411">
            <v>0.25774653895662197</v>
          </cell>
        </row>
        <row r="10412">
          <cell r="K10412">
            <v>0.19755269140334192</v>
          </cell>
        </row>
        <row r="10413">
          <cell r="K10413">
            <v>0.18259528163768071</v>
          </cell>
        </row>
        <row r="10414">
          <cell r="K10414">
            <v>0.20445572714291912</v>
          </cell>
        </row>
        <row r="10415">
          <cell r="K10415">
            <v>0.20930007289152486</v>
          </cell>
        </row>
        <row r="10416">
          <cell r="K10416">
            <v>0.2060962269245335</v>
          </cell>
        </row>
        <row r="10417">
          <cell r="K10417">
            <v>0.23807740668525393</v>
          </cell>
        </row>
        <row r="10418">
          <cell r="K10418">
            <v>0.25123557288140747</v>
          </cell>
        </row>
        <row r="10419">
          <cell r="K10419">
            <v>0.25777359809830003</v>
          </cell>
        </row>
        <row r="10420">
          <cell r="K10420">
            <v>0.25291342233503855</v>
          </cell>
        </row>
        <row r="10421">
          <cell r="K10421">
            <v>0.22983038370913253</v>
          </cell>
        </row>
        <row r="10422">
          <cell r="K10422">
            <v>0.24451104392398795</v>
          </cell>
        </row>
        <row r="10423">
          <cell r="K10423">
            <v>0.24449476701407882</v>
          </cell>
        </row>
        <row r="10424">
          <cell r="K10424">
            <v>0.28116380535280078</v>
          </cell>
        </row>
        <row r="10425">
          <cell r="K10425">
            <v>0.17789317609513472</v>
          </cell>
        </row>
        <row r="10426">
          <cell r="K10426">
            <v>0.21426964348382299</v>
          </cell>
        </row>
        <row r="10427">
          <cell r="K10427">
            <v>0.26451191941245461</v>
          </cell>
        </row>
        <row r="10428">
          <cell r="K10428">
            <v>0.23500010848048669</v>
          </cell>
        </row>
        <row r="10429">
          <cell r="K10429">
            <v>0.10832515252810117</v>
          </cell>
        </row>
        <row r="10430">
          <cell r="K10430">
            <v>0.25022522975224454</v>
          </cell>
        </row>
        <row r="10431">
          <cell r="K10431">
            <v>0.24852905503624959</v>
          </cell>
        </row>
        <row r="10432">
          <cell r="K10432">
            <v>0.25420381370769352</v>
          </cell>
        </row>
        <row r="10433">
          <cell r="K10433">
            <v>0.24704190150381225</v>
          </cell>
        </row>
        <row r="10434">
          <cell r="K10434">
            <v>0.19449284195574215</v>
          </cell>
        </row>
        <row r="10435">
          <cell r="K10435">
            <v>0.28040583004253322</v>
          </cell>
        </row>
        <row r="10436">
          <cell r="K10436">
            <v>0.26827384716853686</v>
          </cell>
        </row>
        <row r="10437">
          <cell r="K10437">
            <v>0.25682748083318774</v>
          </cell>
        </row>
        <row r="10438">
          <cell r="K10438">
            <v>0.18467837487432151</v>
          </cell>
        </row>
        <row r="10439">
          <cell r="K10439">
            <v>0.18501033889145022</v>
          </cell>
        </row>
        <row r="10440">
          <cell r="K10440">
            <v>0.19401608844745813</v>
          </cell>
        </row>
        <row r="10441">
          <cell r="K10441">
            <v>0.19745481587986163</v>
          </cell>
        </row>
        <row r="10442">
          <cell r="K10442">
            <v>0.23884038190690859</v>
          </cell>
        </row>
        <row r="10443">
          <cell r="K10443">
            <v>0.23230078877925994</v>
          </cell>
        </row>
        <row r="10444">
          <cell r="K10444">
            <v>0.25617065112194043</v>
          </cell>
        </row>
        <row r="10445">
          <cell r="K10445">
            <v>0.26415177102471166</v>
          </cell>
        </row>
        <row r="10446">
          <cell r="K10446">
            <v>0.24737678907408808</v>
          </cell>
        </row>
        <row r="10447">
          <cell r="K10447">
            <v>0.26570178015065526</v>
          </cell>
        </row>
        <row r="10448">
          <cell r="K10448">
            <v>0.24432430499423285</v>
          </cell>
        </row>
        <row r="10449">
          <cell r="K10449">
            <v>0.25057476111170557</v>
          </cell>
        </row>
        <row r="10450">
          <cell r="K10450">
            <v>0.23939915374340631</v>
          </cell>
        </row>
        <row r="10451">
          <cell r="K10451">
            <v>0.20984228791436682</v>
          </cell>
        </row>
        <row r="10452">
          <cell r="K10452">
            <v>0.20257520599104897</v>
          </cell>
        </row>
        <row r="10453">
          <cell r="K10453">
            <v>0.21930749326067941</v>
          </cell>
        </row>
        <row r="10454">
          <cell r="K10454">
            <v>0.1894584644319546</v>
          </cell>
        </row>
        <row r="10455">
          <cell r="K10455">
            <v>0.17881654840195024</v>
          </cell>
        </row>
        <row r="10456">
          <cell r="K10456">
            <v>0.23566619742324421</v>
          </cell>
        </row>
        <row r="10457">
          <cell r="K10457">
            <v>0.24846936139594619</v>
          </cell>
        </row>
        <row r="10458">
          <cell r="K10458">
            <v>0.25770595809354935</v>
          </cell>
        </row>
        <row r="10459">
          <cell r="K10459">
            <v>0.25815848308726019</v>
          </cell>
        </row>
        <row r="10460">
          <cell r="K10460">
            <v>0.25759164138566787</v>
          </cell>
        </row>
        <row r="10461">
          <cell r="K10461">
            <v>0.26289735783049933</v>
          </cell>
        </row>
        <row r="10462">
          <cell r="K10462">
            <v>0.24963611606480368</v>
          </cell>
        </row>
        <row r="10463">
          <cell r="K10463">
            <v>0.22987488471902917</v>
          </cell>
        </row>
        <row r="10464">
          <cell r="K10464">
            <v>0.21198909145569467</v>
          </cell>
        </row>
        <row r="10465">
          <cell r="K10465">
            <v>0.19104996873861324</v>
          </cell>
        </row>
        <row r="10466">
          <cell r="K10466">
            <v>0.18731330638940141</v>
          </cell>
        </row>
        <row r="10467">
          <cell r="K10467">
            <v>0.20474532740697157</v>
          </cell>
        </row>
        <row r="10468">
          <cell r="K10468">
            <v>0.20490230600931916</v>
          </cell>
        </row>
        <row r="10469">
          <cell r="K10469">
            <v>0.24204486485336285</v>
          </cell>
        </row>
        <row r="10470">
          <cell r="K10470">
            <v>0.26185309955256858</v>
          </cell>
        </row>
        <row r="10471">
          <cell r="K10471">
            <v>0.26724473755149625</v>
          </cell>
        </row>
        <row r="10472">
          <cell r="K10472">
            <v>0.22885729804257227</v>
          </cell>
        </row>
        <row r="10473">
          <cell r="K10473">
            <v>0.23521607105647435</v>
          </cell>
        </row>
        <row r="10474">
          <cell r="K10474">
            <v>0.24871135957575585</v>
          </cell>
        </row>
        <row r="10475">
          <cell r="K10475">
            <v>0.24006078801558697</v>
          </cell>
        </row>
        <row r="10476">
          <cell r="K10476">
            <v>0.27601178135218274</v>
          </cell>
        </row>
        <row r="10477">
          <cell r="K10477">
            <v>0.17100804227489955</v>
          </cell>
        </row>
        <row r="10478">
          <cell r="K10478">
            <v>0.20598097368167628</v>
          </cell>
        </row>
        <row r="10479">
          <cell r="K10479">
            <v>0.24097139116727354</v>
          </cell>
        </row>
        <row r="10480">
          <cell r="K10480">
            <v>0.25996095394207241</v>
          </cell>
        </row>
        <row r="10481">
          <cell r="K10481">
            <v>0.12207863893407812</v>
          </cell>
        </row>
        <row r="10482">
          <cell r="K10482">
            <v>0.24631225454975528</v>
          </cell>
        </row>
        <row r="10483">
          <cell r="K10483">
            <v>0.25364599150487321</v>
          </cell>
        </row>
        <row r="10484">
          <cell r="K10484">
            <v>0.25140378267360119</v>
          </cell>
        </row>
        <row r="10485">
          <cell r="K10485">
            <v>0.24863797127177026</v>
          </cell>
        </row>
        <row r="10486">
          <cell r="K10486">
            <v>0.23066885166210407</v>
          </cell>
        </row>
        <row r="10487">
          <cell r="K10487">
            <v>0.2722049451881437</v>
          </cell>
        </row>
        <row r="10488">
          <cell r="K10488">
            <v>0.2516798881907848</v>
          </cell>
        </row>
        <row r="10489">
          <cell r="K10489">
            <v>0.24544631495896738</v>
          </cell>
        </row>
        <row r="10490">
          <cell r="K10490">
            <v>0.19404784278261891</v>
          </cell>
        </row>
        <row r="10491">
          <cell r="K10491">
            <v>0.20144354450563665</v>
          </cell>
        </row>
        <row r="10492">
          <cell r="K10492">
            <v>0.20173968435166117</v>
          </cell>
        </row>
        <row r="10493">
          <cell r="K10493">
            <v>0.24837329409819342</v>
          </cell>
        </row>
        <row r="10494">
          <cell r="K10494">
            <v>0.15439563426188993</v>
          </cell>
        </row>
        <row r="10495">
          <cell r="K10495">
            <v>0.25091379313320056</v>
          </cell>
        </row>
        <row r="10496">
          <cell r="K10496">
            <v>0.25621984415619931</v>
          </cell>
        </row>
        <row r="10497">
          <cell r="K10497">
            <v>0.24608498986708965</v>
          </cell>
        </row>
        <row r="10498">
          <cell r="K10498">
            <v>0.24678137284351037</v>
          </cell>
        </row>
        <row r="10499">
          <cell r="K10499">
            <v>0.2718726196157033</v>
          </cell>
        </row>
        <row r="10500">
          <cell r="K10500">
            <v>0.24573110068171317</v>
          </cell>
        </row>
        <row r="10501">
          <cell r="K10501">
            <v>0.24422591459281659</v>
          </cell>
        </row>
        <row r="10502">
          <cell r="K10502">
            <v>0.23817036510976697</v>
          </cell>
        </row>
        <row r="10503">
          <cell r="K10503">
            <v>0.20252682079303103</v>
          </cell>
        </row>
        <row r="10504">
          <cell r="K10504">
            <v>0.20208909829165661</v>
          </cell>
        </row>
        <row r="10505">
          <cell r="K10505">
            <v>0.21741060226274589</v>
          </cell>
        </row>
        <row r="10506">
          <cell r="K10506">
            <v>0.18808236261843989</v>
          </cell>
        </row>
        <row r="10507">
          <cell r="K10507">
            <v>0.18989111603412651</v>
          </cell>
        </row>
        <row r="10508">
          <cell r="K10508">
            <v>0.24173363706313114</v>
          </cell>
        </row>
        <row r="10509">
          <cell r="K10509">
            <v>0.2579724983210957</v>
          </cell>
        </row>
        <row r="10510">
          <cell r="K10510">
            <v>0.2576369329935948</v>
          </cell>
        </row>
        <row r="10511">
          <cell r="K10511">
            <v>0.24265693162217827</v>
          </cell>
        </row>
        <row r="10512">
          <cell r="K10512">
            <v>0.26087354257872186</v>
          </cell>
        </row>
        <row r="10513">
          <cell r="K10513">
            <v>0.25506275765992747</v>
          </cell>
        </row>
        <row r="10514">
          <cell r="K10514">
            <v>0.25529389635986982</v>
          </cell>
        </row>
        <row r="10515">
          <cell r="K10515">
            <v>0.22876980340148076</v>
          </cell>
        </row>
        <row r="10516">
          <cell r="K10516">
            <v>0.20386405149718989</v>
          </cell>
        </row>
        <row r="10517">
          <cell r="K10517">
            <v>0.19815672478761931</v>
          </cell>
        </row>
        <row r="10518">
          <cell r="K10518">
            <v>0.19927835645984138</v>
          </cell>
        </row>
        <row r="10519">
          <cell r="K10519">
            <v>0.19927920180605777</v>
          </cell>
        </row>
        <row r="10520">
          <cell r="K10520">
            <v>0.19942166544929188</v>
          </cell>
        </row>
        <row r="10521">
          <cell r="K10521">
            <v>0.24796439395051059</v>
          </cell>
        </row>
        <row r="10522">
          <cell r="K10522">
            <v>0.25302116116856205</v>
          </cell>
        </row>
        <row r="10523">
          <cell r="K10523">
            <v>0.25148617094756814</v>
          </cell>
        </row>
        <row r="10524">
          <cell r="K10524">
            <v>0.24752827393335913</v>
          </cell>
        </row>
        <row r="10525">
          <cell r="K10525">
            <v>0.22535943551969834</v>
          </cell>
        </row>
        <row r="10526">
          <cell r="K10526">
            <v>0.24821545360021827</v>
          </cell>
        </row>
        <row r="10527">
          <cell r="K10527">
            <v>0.25098482146926765</v>
          </cell>
        </row>
        <row r="10528">
          <cell r="K10528">
            <v>0.27544028941081589</v>
          </cell>
        </row>
        <row r="10529">
          <cell r="K10529">
            <v>0.16456028250483604</v>
          </cell>
        </row>
        <row r="10530">
          <cell r="K10530">
            <v>0.18963608841918617</v>
          </cell>
        </row>
        <row r="10531">
          <cell r="K10531">
            <v>0.23141400187561678</v>
          </cell>
        </row>
        <row r="10532">
          <cell r="K10532">
            <v>0.30210539559567912</v>
          </cell>
        </row>
        <row r="10533">
          <cell r="K10533">
            <v>0.11228423160468202</v>
          </cell>
        </row>
        <row r="10534">
          <cell r="K10534">
            <v>0.26899899189152687</v>
          </cell>
        </row>
        <row r="10535">
          <cell r="K10535">
            <v>0.26162989532069036</v>
          </cell>
        </row>
        <row r="10536">
          <cell r="K10536">
            <v>0.26222576567058187</v>
          </cell>
        </row>
        <row r="10537">
          <cell r="K10537">
            <v>0.20714534711720087</v>
          </cell>
        </row>
        <row r="10538">
          <cell r="K10538">
            <v>0.21013488594792715</v>
          </cell>
        </row>
        <row r="10539">
          <cell r="K10539">
            <v>0.22591880457278207</v>
          </cell>
        </row>
        <row r="10540">
          <cell r="K10540">
            <v>0.2905772247984591</v>
          </cell>
        </row>
        <row r="10541">
          <cell r="K10541">
            <v>0.27336908468083126</v>
          </cell>
        </row>
        <row r="10542">
          <cell r="K10542">
            <v>0.20225210804933927</v>
          </cell>
        </row>
        <row r="10543">
          <cell r="K10543">
            <v>0.19742073996463361</v>
          </cell>
        </row>
        <row r="10544">
          <cell r="K10544">
            <v>0.19912762754511371</v>
          </cell>
        </row>
        <row r="10545">
          <cell r="K10545">
            <v>0.20106057250923379</v>
          </cell>
        </row>
        <row r="10546">
          <cell r="K10546">
            <v>0.20013895193167963</v>
          </cell>
        </row>
        <row r="10547">
          <cell r="K10547">
            <v>0.26602432963270689</v>
          </cell>
        </row>
        <row r="10548">
          <cell r="K10548">
            <v>0.31671580642966024</v>
          </cell>
        </row>
        <row r="10549">
          <cell r="K10549">
            <v>0.20152091636573874</v>
          </cell>
        </row>
        <row r="10550">
          <cell r="K10550">
            <v>0.21573894757189407</v>
          </cell>
        </row>
        <row r="10551">
          <cell r="K10551">
            <v>0.24536414584820626</v>
          </cell>
        </row>
        <row r="10552">
          <cell r="K10552">
            <v>0.27058517674202559</v>
          </cell>
        </row>
        <row r="10553">
          <cell r="K10553">
            <v>0.24227700822956877</v>
          </cell>
        </row>
        <row r="10554">
          <cell r="K10554">
            <v>0.24177366918019924</v>
          </cell>
        </row>
        <row r="10555">
          <cell r="K10555">
            <v>0.20491036941586915</v>
          </cell>
        </row>
        <row r="10556">
          <cell r="K10556">
            <v>0.19968944290095431</v>
          </cell>
        </row>
        <row r="10557">
          <cell r="K10557">
            <v>0.21368573789827491</v>
          </cell>
        </row>
        <row r="10558">
          <cell r="K10558">
            <v>0.19061399870249668</v>
          </cell>
        </row>
        <row r="10559">
          <cell r="K10559">
            <v>0.19110045108240506</v>
          </cell>
        </row>
        <row r="10560">
          <cell r="K10560">
            <v>0.24662131327929118</v>
          </cell>
        </row>
        <row r="10561">
          <cell r="K10561">
            <v>0.2468430371112115</v>
          </cell>
        </row>
        <row r="10562">
          <cell r="K10562">
            <v>0.24878911065287537</v>
          </cell>
        </row>
        <row r="10563">
          <cell r="K10563">
            <v>0.25774653895662197</v>
          </cell>
        </row>
        <row r="10564">
          <cell r="K10564">
            <v>0.19755269140334192</v>
          </cell>
        </row>
        <row r="10565">
          <cell r="K10565">
            <v>0.18259528163768071</v>
          </cell>
        </row>
        <row r="10566">
          <cell r="K10566">
            <v>0.20445572714291912</v>
          </cell>
        </row>
        <row r="10567">
          <cell r="K10567">
            <v>0.20930007289152486</v>
          </cell>
        </row>
        <row r="10568">
          <cell r="K10568">
            <v>0.2060962269245335</v>
          </cell>
        </row>
        <row r="10569">
          <cell r="K10569">
            <v>0.23807740668525393</v>
          </cell>
        </row>
        <row r="10570">
          <cell r="K10570">
            <v>0.25123557288140747</v>
          </cell>
        </row>
        <row r="10571">
          <cell r="K10571">
            <v>0.25777359809830003</v>
          </cell>
        </row>
        <row r="10572">
          <cell r="K10572">
            <v>0.25291342233503855</v>
          </cell>
        </row>
        <row r="10573">
          <cell r="K10573">
            <v>0.22983038370913253</v>
          </cell>
        </row>
        <row r="10574">
          <cell r="K10574">
            <v>0.24451104392398795</v>
          </cell>
        </row>
        <row r="10575">
          <cell r="K10575">
            <v>0.24449476701407882</v>
          </cell>
        </row>
        <row r="10576">
          <cell r="K10576">
            <v>0.28116380535280078</v>
          </cell>
        </row>
        <row r="10577">
          <cell r="K10577">
            <v>0.17789317609513472</v>
          </cell>
        </row>
        <row r="10578">
          <cell r="K10578">
            <v>0.21426964348382299</v>
          </cell>
        </row>
        <row r="10579">
          <cell r="K10579">
            <v>0.26451191941245461</v>
          </cell>
        </row>
        <row r="10580">
          <cell r="K10580">
            <v>0.23500010848048669</v>
          </cell>
        </row>
        <row r="10581">
          <cell r="K10581">
            <v>0.10832515252810117</v>
          </cell>
        </row>
        <row r="10582">
          <cell r="K10582">
            <v>0.25022522975224454</v>
          </cell>
        </row>
        <row r="10583">
          <cell r="K10583">
            <v>0.24852905503624959</v>
          </cell>
        </row>
        <row r="10584">
          <cell r="K10584">
            <v>0.25420381370769352</v>
          </cell>
        </row>
        <row r="10585">
          <cell r="K10585">
            <v>0.24704190150381225</v>
          </cell>
        </row>
        <row r="10586">
          <cell r="K10586">
            <v>0.19449284195574215</v>
          </cell>
        </row>
        <row r="10587">
          <cell r="K10587">
            <v>0.28040583004253322</v>
          </cell>
        </row>
        <row r="10588">
          <cell r="K10588">
            <v>0.26827384716853686</v>
          </cell>
        </row>
        <row r="10589">
          <cell r="K10589">
            <v>0.25682748083318774</v>
          </cell>
        </row>
        <row r="10590">
          <cell r="K10590">
            <v>0.18467837487432151</v>
          </cell>
        </row>
        <row r="10591">
          <cell r="K10591">
            <v>0.18501033889145022</v>
          </cell>
        </row>
        <row r="10592">
          <cell r="K10592">
            <v>0.19401608844745813</v>
          </cell>
        </row>
        <row r="10593">
          <cell r="K10593">
            <v>0.19745481587986163</v>
          </cell>
        </row>
        <row r="10594">
          <cell r="K10594">
            <v>0.23884038190690859</v>
          </cell>
        </row>
        <row r="10595">
          <cell r="K10595">
            <v>0.23230078877925994</v>
          </cell>
        </row>
        <row r="10596">
          <cell r="K10596">
            <v>0.25617065112194043</v>
          </cell>
        </row>
        <row r="10597">
          <cell r="K10597">
            <v>0.26415177102471166</v>
          </cell>
        </row>
        <row r="10598">
          <cell r="K10598">
            <v>0.24737678907408808</v>
          </cell>
        </row>
        <row r="10599">
          <cell r="K10599">
            <v>0.26570178015065526</v>
          </cell>
        </row>
        <row r="10600">
          <cell r="K10600">
            <v>0.24432430499423285</v>
          </cell>
        </row>
        <row r="10601">
          <cell r="K10601">
            <v>0.25057476111170557</v>
          </cell>
        </row>
        <row r="10602">
          <cell r="K10602">
            <v>0.23939915374340631</v>
          </cell>
        </row>
        <row r="10603">
          <cell r="K10603">
            <v>0.20984228791436682</v>
          </cell>
        </row>
        <row r="10604">
          <cell r="K10604">
            <v>0.20257520599104897</v>
          </cell>
        </row>
        <row r="10605">
          <cell r="K10605">
            <v>0.21930749326067941</v>
          </cell>
        </row>
        <row r="10606">
          <cell r="K10606">
            <v>0.1894584644319546</v>
          </cell>
        </row>
        <row r="10607">
          <cell r="K10607">
            <v>0.17881654840195024</v>
          </cell>
        </row>
        <row r="10608">
          <cell r="K10608">
            <v>0.23566619742324421</v>
          </cell>
        </row>
        <row r="10609">
          <cell r="K10609">
            <v>0.24846936139594619</v>
          </cell>
        </row>
        <row r="10610">
          <cell r="K10610">
            <v>0.25770595809354935</v>
          </cell>
        </row>
        <row r="10611">
          <cell r="K10611">
            <v>0.25815848308726019</v>
          </cell>
        </row>
        <row r="10612">
          <cell r="K10612">
            <v>0.25759164138566787</v>
          </cell>
        </row>
        <row r="10613">
          <cell r="K10613">
            <v>0.26289735783049933</v>
          </cell>
        </row>
        <row r="10614">
          <cell r="K10614">
            <v>0.24963611606480368</v>
          </cell>
        </row>
        <row r="10615">
          <cell r="K10615">
            <v>0.22987488471902917</v>
          </cell>
        </row>
        <row r="10616">
          <cell r="K10616">
            <v>0.21198909145569467</v>
          </cell>
        </row>
        <row r="10617">
          <cell r="K10617">
            <v>0.19104996873861324</v>
          </cell>
        </row>
        <row r="10618">
          <cell r="K10618">
            <v>0.18731330638940141</v>
          </cell>
        </row>
        <row r="10619">
          <cell r="K10619">
            <v>0.20474532740697157</v>
          </cell>
        </row>
        <row r="10620">
          <cell r="K10620">
            <v>0.20490230600931916</v>
          </cell>
        </row>
        <row r="10621">
          <cell r="K10621">
            <v>0.24204486485336285</v>
          </cell>
        </row>
        <row r="10622">
          <cell r="K10622">
            <v>0.26185309955256858</v>
          </cell>
        </row>
        <row r="10623">
          <cell r="K10623">
            <v>0.26724473755149625</v>
          </cell>
        </row>
        <row r="10624">
          <cell r="K10624">
            <v>0.22885729804257227</v>
          </cell>
        </row>
        <row r="10625">
          <cell r="K10625">
            <v>0.23521607105647435</v>
          </cell>
        </row>
        <row r="10626">
          <cell r="K10626">
            <v>0.24871135957575585</v>
          </cell>
        </row>
        <row r="10627">
          <cell r="K10627">
            <v>0.24006078801558697</v>
          </cell>
        </row>
        <row r="10628">
          <cell r="K10628">
            <v>0.27601178135218274</v>
          </cell>
        </row>
        <row r="10629">
          <cell r="K10629">
            <v>0.17100804227489955</v>
          </cell>
        </row>
        <row r="10630">
          <cell r="K10630">
            <v>0.20598097368167628</v>
          </cell>
        </row>
        <row r="10631">
          <cell r="K10631">
            <v>0.24097139116727354</v>
          </cell>
        </row>
        <row r="10632">
          <cell r="K10632">
            <v>0.25996095394207241</v>
          </cell>
        </row>
        <row r="10633">
          <cell r="K10633">
            <v>0.12207863893407812</v>
          </cell>
        </row>
        <row r="10634">
          <cell r="K10634">
            <v>0.24631225454975528</v>
          </cell>
        </row>
        <row r="10635">
          <cell r="K10635">
            <v>0.25364599150487321</v>
          </cell>
        </row>
        <row r="10636">
          <cell r="K10636">
            <v>0.25140378267360119</v>
          </cell>
        </row>
        <row r="10637">
          <cell r="K10637">
            <v>0.24863797127177026</v>
          </cell>
        </row>
        <row r="10638">
          <cell r="K10638">
            <v>0.23066885166210407</v>
          </cell>
        </row>
        <row r="10639">
          <cell r="K10639">
            <v>0.2722049451881437</v>
          </cell>
        </row>
        <row r="10640">
          <cell r="K10640">
            <v>0.2516798881907848</v>
          </cell>
        </row>
        <row r="10641">
          <cell r="K10641">
            <v>0.24544631495896738</v>
          </cell>
        </row>
        <row r="10642">
          <cell r="K10642">
            <v>0.19404784278261891</v>
          </cell>
        </row>
        <row r="10643">
          <cell r="K10643">
            <v>0.20144354450563665</v>
          </cell>
        </row>
        <row r="10644">
          <cell r="K10644">
            <v>0.20173968435166117</v>
          </cell>
        </row>
        <row r="10645">
          <cell r="K10645">
            <v>0.24837329409819342</v>
          </cell>
        </row>
        <row r="10646">
          <cell r="K10646">
            <v>0.15439563426188993</v>
          </cell>
        </row>
        <row r="10647">
          <cell r="K10647">
            <v>0.25091379313320056</v>
          </cell>
        </row>
        <row r="10648">
          <cell r="K10648">
            <v>0.25621984415619931</v>
          </cell>
        </row>
        <row r="10649">
          <cell r="K10649">
            <v>0.24608498986708965</v>
          </cell>
        </row>
        <row r="10650">
          <cell r="K10650">
            <v>0.24678137284351037</v>
          </cell>
        </row>
        <row r="10651">
          <cell r="K10651">
            <v>0.2718726196157033</v>
          </cell>
        </row>
        <row r="10652">
          <cell r="K10652">
            <v>0.24573110068171317</v>
          </cell>
        </row>
        <row r="10653">
          <cell r="K10653">
            <v>0.24422591459281659</v>
          </cell>
        </row>
        <row r="10654">
          <cell r="K10654">
            <v>0.23817036510976697</v>
          </cell>
        </row>
        <row r="10655">
          <cell r="K10655">
            <v>0.20252682079303103</v>
          </cell>
        </row>
        <row r="10656">
          <cell r="K10656">
            <v>0.20208909829165661</v>
          </cell>
        </row>
        <row r="10657">
          <cell r="K10657">
            <v>0.21741060226274589</v>
          </cell>
        </row>
        <row r="10658">
          <cell r="K10658">
            <v>0.18808236261843989</v>
          </cell>
        </row>
        <row r="10659">
          <cell r="K10659">
            <v>0.18989111603412651</v>
          </cell>
        </row>
        <row r="10660">
          <cell r="K10660">
            <v>0.24173363706313114</v>
          </cell>
        </row>
        <row r="10661">
          <cell r="K10661">
            <v>0.2579724983210957</v>
          </cell>
        </row>
        <row r="10662">
          <cell r="K10662">
            <v>0.2576369329935948</v>
          </cell>
        </row>
        <row r="10663">
          <cell r="K10663">
            <v>0.24265693162217827</v>
          </cell>
        </row>
        <row r="10664">
          <cell r="K10664">
            <v>0.26087354257872186</v>
          </cell>
        </row>
        <row r="10665">
          <cell r="K10665">
            <v>0.25506275765992747</v>
          </cell>
        </row>
        <row r="10666">
          <cell r="K10666">
            <v>0.25529389635986982</v>
          </cell>
        </row>
        <row r="10667">
          <cell r="K10667">
            <v>0.22876980340148076</v>
          </cell>
        </row>
        <row r="10668">
          <cell r="K10668">
            <v>0.20386405149718989</v>
          </cell>
        </row>
        <row r="10669">
          <cell r="K10669">
            <v>0.19815672478761931</v>
          </cell>
        </row>
        <row r="10670">
          <cell r="K10670">
            <v>0.19927835645984138</v>
          </cell>
        </row>
        <row r="10671">
          <cell r="K10671">
            <v>0.19927920180605777</v>
          </cell>
        </row>
        <row r="10672">
          <cell r="K10672">
            <v>0.19942166544929188</v>
          </cell>
        </row>
        <row r="10673">
          <cell r="K10673">
            <v>0.24796439395051059</v>
          </cell>
        </row>
        <row r="10674">
          <cell r="K10674">
            <v>0.25302116116856205</v>
          </cell>
        </row>
        <row r="10675">
          <cell r="K10675">
            <v>0.25148617094756814</v>
          </cell>
        </row>
        <row r="10676">
          <cell r="K10676">
            <v>0.24752827393335913</v>
          </cell>
        </row>
        <row r="10677">
          <cell r="K10677">
            <v>0.22535943551969834</v>
          </cell>
        </row>
        <row r="10678">
          <cell r="K10678">
            <v>0.24821545360021827</v>
          </cell>
        </row>
        <row r="10679">
          <cell r="K10679">
            <v>0.25098482146926765</v>
          </cell>
        </row>
        <row r="10680">
          <cell r="K10680">
            <v>0.27544028941081589</v>
          </cell>
        </row>
        <row r="10681">
          <cell r="K10681">
            <v>0.16456028250483604</v>
          </cell>
        </row>
        <row r="10682">
          <cell r="K10682">
            <v>0.18963608841918617</v>
          </cell>
        </row>
        <row r="10683">
          <cell r="K10683">
            <v>0.23141400187561678</v>
          </cell>
        </row>
        <row r="10684">
          <cell r="K10684">
            <v>0.30210539559567912</v>
          </cell>
        </row>
        <row r="10685">
          <cell r="K10685">
            <v>0.11228423160468202</v>
          </cell>
        </row>
        <row r="10686">
          <cell r="K10686">
            <v>0.26899899189152687</v>
          </cell>
        </row>
        <row r="10687">
          <cell r="K10687">
            <v>0.26162989532069036</v>
          </cell>
        </row>
        <row r="10688">
          <cell r="K10688">
            <v>0.26222576567058187</v>
          </cell>
        </row>
        <row r="10689">
          <cell r="K10689">
            <v>0.20714534711720087</v>
          </cell>
        </row>
        <row r="10690">
          <cell r="K10690">
            <v>0.21013488594792715</v>
          </cell>
        </row>
        <row r="10691">
          <cell r="K10691">
            <v>0.22591880457278207</v>
          </cell>
        </row>
        <row r="10692">
          <cell r="K10692">
            <v>0.2905772247984591</v>
          </cell>
        </row>
        <row r="10693">
          <cell r="K10693">
            <v>0.27336908468083126</v>
          </cell>
        </row>
        <row r="10694">
          <cell r="K10694">
            <v>0.20225210804933927</v>
          </cell>
        </row>
        <row r="10695">
          <cell r="K10695">
            <v>0.19742073996463361</v>
          </cell>
        </row>
        <row r="10696">
          <cell r="K10696">
            <v>0.19912762754511371</v>
          </cell>
        </row>
        <row r="10697">
          <cell r="K10697">
            <v>0.20106057250923379</v>
          </cell>
        </row>
        <row r="10698">
          <cell r="K10698">
            <v>0.20013895193167963</v>
          </cell>
        </row>
        <row r="10699">
          <cell r="K10699">
            <v>0.26602432963270689</v>
          </cell>
        </row>
        <row r="10700">
          <cell r="K10700">
            <v>0.31671580642966024</v>
          </cell>
        </row>
        <row r="10701">
          <cell r="K10701">
            <v>0.20152091636573874</v>
          </cell>
        </row>
        <row r="10702">
          <cell r="K10702">
            <v>0.21573894757189407</v>
          </cell>
        </row>
        <row r="10703">
          <cell r="K10703">
            <v>0.24536414584820626</v>
          </cell>
        </row>
        <row r="10704">
          <cell r="K10704">
            <v>0.27058517674202559</v>
          </cell>
        </row>
        <row r="10705">
          <cell r="K10705">
            <v>0.24227700822956877</v>
          </cell>
        </row>
        <row r="10706">
          <cell r="K10706">
            <v>0.24177366918019924</v>
          </cell>
        </row>
        <row r="10707">
          <cell r="K10707">
            <v>0.20491036941586915</v>
          </cell>
        </row>
        <row r="10708">
          <cell r="K10708">
            <v>0.19968944290095431</v>
          </cell>
        </row>
        <row r="10709">
          <cell r="K10709">
            <v>0.21368573789827491</v>
          </cell>
        </row>
        <row r="10710">
          <cell r="K10710">
            <v>0.19061399870249668</v>
          </cell>
        </row>
        <row r="10711">
          <cell r="K10711">
            <v>0.19110045108240506</v>
          </cell>
        </row>
        <row r="10712">
          <cell r="K10712">
            <v>0.24662131327929118</v>
          </cell>
        </row>
        <row r="10713">
          <cell r="K10713">
            <v>0.2468430371112115</v>
          </cell>
        </row>
        <row r="10714">
          <cell r="K10714">
            <v>0.24878911065287537</v>
          </cell>
        </row>
        <row r="10715">
          <cell r="K10715">
            <v>0.25774653895662197</v>
          </cell>
        </row>
        <row r="10716">
          <cell r="K10716">
            <v>0.19755269140334192</v>
          </cell>
        </row>
        <row r="10717">
          <cell r="K10717">
            <v>0.18259528163768071</v>
          </cell>
        </row>
        <row r="10718">
          <cell r="K10718">
            <v>0.20445572714291912</v>
          </cell>
        </row>
        <row r="10719">
          <cell r="K10719">
            <v>0.20930007289152486</v>
          </cell>
        </row>
        <row r="10720">
          <cell r="K10720">
            <v>0.2060962269245335</v>
          </cell>
        </row>
        <row r="10721">
          <cell r="K10721">
            <v>0.23807740668525393</v>
          </cell>
        </row>
        <row r="10722">
          <cell r="K10722">
            <v>0.25123557288140747</v>
          </cell>
        </row>
        <row r="10723">
          <cell r="K10723">
            <v>0.25777359809830003</v>
          </cell>
        </row>
        <row r="10724">
          <cell r="K10724">
            <v>0.25291342233503855</v>
          </cell>
        </row>
        <row r="10725">
          <cell r="K10725">
            <v>0.22983038370913253</v>
          </cell>
        </row>
        <row r="10726">
          <cell r="K10726">
            <v>0.24451104392398795</v>
          </cell>
        </row>
        <row r="10727">
          <cell r="K10727">
            <v>0.24449476701407882</v>
          </cell>
        </row>
        <row r="10728">
          <cell r="K10728">
            <v>0.28116380535280078</v>
          </cell>
        </row>
        <row r="10729">
          <cell r="K10729">
            <v>0.17789317609513472</v>
          </cell>
        </row>
        <row r="10730">
          <cell r="K10730">
            <v>0.21426964348382299</v>
          </cell>
        </row>
        <row r="10731">
          <cell r="K10731">
            <v>0.26451191941245461</v>
          </cell>
        </row>
        <row r="10732">
          <cell r="K10732">
            <v>0.23500010848048669</v>
          </cell>
        </row>
        <row r="10733">
          <cell r="K10733">
            <v>0.10832515252810117</v>
          </cell>
        </row>
        <row r="10734">
          <cell r="K10734">
            <v>0.25022522975224454</v>
          </cell>
        </row>
        <row r="10735">
          <cell r="K10735">
            <v>0.24852905503624959</v>
          </cell>
        </row>
        <row r="10736">
          <cell r="K10736">
            <v>0.25420381370769352</v>
          </cell>
        </row>
        <row r="10737">
          <cell r="K10737">
            <v>0.24704190150381225</v>
          </cell>
        </row>
        <row r="10738">
          <cell r="K10738">
            <v>0.19449284195574215</v>
          </cell>
        </row>
        <row r="10739">
          <cell r="K10739">
            <v>0.28040583004253322</v>
          </cell>
        </row>
        <row r="10740">
          <cell r="K10740">
            <v>0.26827384716853686</v>
          </cell>
        </row>
        <row r="10741">
          <cell r="K10741">
            <v>0.25682748083318774</v>
          </cell>
        </row>
        <row r="10742">
          <cell r="K10742">
            <v>0.18467837487432151</v>
          </cell>
        </row>
        <row r="10743">
          <cell r="K10743">
            <v>0.18501033889145022</v>
          </cell>
        </row>
        <row r="10744">
          <cell r="K10744">
            <v>0.19401608844745813</v>
          </cell>
        </row>
        <row r="10745">
          <cell r="K10745">
            <v>0.19745481587986163</v>
          </cell>
        </row>
        <row r="10746">
          <cell r="K10746">
            <v>0.23884038190690859</v>
          </cell>
        </row>
        <row r="10747">
          <cell r="K10747">
            <v>0.23230078877925994</v>
          </cell>
        </row>
        <row r="10748">
          <cell r="K10748">
            <v>0.25617065112194043</v>
          </cell>
        </row>
        <row r="10749">
          <cell r="K10749">
            <v>0.26415177102471166</v>
          </cell>
        </row>
        <row r="10750">
          <cell r="K10750">
            <v>0.24737678907408808</v>
          </cell>
        </row>
        <row r="10751">
          <cell r="K10751">
            <v>0.26570178015065526</v>
          </cell>
        </row>
        <row r="10752">
          <cell r="K10752">
            <v>0.24432430499423285</v>
          </cell>
        </row>
        <row r="10753">
          <cell r="K10753">
            <v>0.25057476111170557</v>
          </cell>
        </row>
        <row r="10754">
          <cell r="K10754">
            <v>0.23939915374340631</v>
          </cell>
        </row>
        <row r="10755">
          <cell r="K10755">
            <v>0.20984228791436682</v>
          </cell>
        </row>
        <row r="10756">
          <cell r="K10756">
            <v>0.20257520599104897</v>
          </cell>
        </row>
        <row r="10757">
          <cell r="K10757">
            <v>0.21930749326067941</v>
          </cell>
        </row>
        <row r="10758">
          <cell r="K10758">
            <v>0.1894584644319546</v>
          </cell>
        </row>
        <row r="10759">
          <cell r="K10759">
            <v>0.17881654840195024</v>
          </cell>
        </row>
        <row r="10760">
          <cell r="K10760">
            <v>0.23566619742324421</v>
          </cell>
        </row>
        <row r="10761">
          <cell r="K10761">
            <v>0.24846936139594619</v>
          </cell>
        </row>
        <row r="10762">
          <cell r="K10762">
            <v>0.25770595809354935</v>
          </cell>
        </row>
        <row r="10763">
          <cell r="K10763">
            <v>0.25815848308726019</v>
          </cell>
        </row>
        <row r="10764">
          <cell r="K10764">
            <v>0.25759164138566787</v>
          </cell>
        </row>
        <row r="10765">
          <cell r="K10765">
            <v>0.26289735783049933</v>
          </cell>
        </row>
        <row r="10766">
          <cell r="K10766">
            <v>0.24963611606480368</v>
          </cell>
        </row>
        <row r="10767">
          <cell r="K10767">
            <v>0.22987488471902917</v>
          </cell>
        </row>
        <row r="10768">
          <cell r="K10768">
            <v>0.21198909145569467</v>
          </cell>
        </row>
        <row r="10769">
          <cell r="K10769">
            <v>0.19104996873861324</v>
          </cell>
        </row>
        <row r="10770">
          <cell r="K10770">
            <v>0.18731330638940141</v>
          </cell>
        </row>
        <row r="10771">
          <cell r="K10771">
            <v>0.20474532740697157</v>
          </cell>
        </row>
        <row r="10772">
          <cell r="K10772">
            <v>0.20490230600931916</v>
          </cell>
        </row>
        <row r="10773">
          <cell r="K10773">
            <v>0.24204486485336285</v>
          </cell>
        </row>
        <row r="10774">
          <cell r="K10774">
            <v>0.26185309955256858</v>
          </cell>
        </row>
        <row r="10775">
          <cell r="K10775">
            <v>0.26724473755149625</v>
          </cell>
        </row>
        <row r="10776">
          <cell r="K10776">
            <v>0.22885729804257227</v>
          </cell>
        </row>
        <row r="10777">
          <cell r="K10777">
            <v>0.23521607105647435</v>
          </cell>
        </row>
        <row r="10778">
          <cell r="K10778">
            <v>0.24871135957575585</v>
          </cell>
        </row>
        <row r="10779">
          <cell r="K10779">
            <v>0.24006078801558697</v>
          </cell>
        </row>
        <row r="10780">
          <cell r="K10780">
            <v>0.27601178135218274</v>
          </cell>
        </row>
        <row r="10781">
          <cell r="K10781">
            <v>0.17100804227489955</v>
          </cell>
        </row>
        <row r="10782">
          <cell r="K10782">
            <v>0.20598097368167628</v>
          </cell>
        </row>
        <row r="10783">
          <cell r="K10783">
            <v>0.24097139116727354</v>
          </cell>
        </row>
        <row r="10784">
          <cell r="K10784">
            <v>0.25996095394207241</v>
          </cell>
        </row>
        <row r="10785">
          <cell r="K10785">
            <v>0.12207863893407812</v>
          </cell>
        </row>
        <row r="10786">
          <cell r="K10786">
            <v>0.24631225454975528</v>
          </cell>
        </row>
        <row r="10787">
          <cell r="K10787">
            <v>0.25364599150487321</v>
          </cell>
        </row>
        <row r="10788">
          <cell r="K10788">
            <v>0.25140378267360119</v>
          </cell>
        </row>
        <row r="10789">
          <cell r="K10789">
            <v>0.24863797127177026</v>
          </cell>
        </row>
        <row r="10790">
          <cell r="K10790">
            <v>0.23066885166210407</v>
          </cell>
        </row>
        <row r="10791">
          <cell r="K10791">
            <v>0.2722049451881437</v>
          </cell>
        </row>
        <row r="10792">
          <cell r="K10792">
            <v>0.2516798881907848</v>
          </cell>
        </row>
        <row r="10793">
          <cell r="K10793">
            <v>0.24544631495896738</v>
          </cell>
        </row>
        <row r="10794">
          <cell r="K10794">
            <v>0.19404784278261891</v>
          </cell>
        </row>
        <row r="10795">
          <cell r="K10795">
            <v>0.20144354450563665</v>
          </cell>
        </row>
        <row r="10796">
          <cell r="K10796">
            <v>0.20173968435166117</v>
          </cell>
        </row>
        <row r="10797">
          <cell r="K10797">
            <v>0.24837329409819342</v>
          </cell>
        </row>
        <row r="10798">
          <cell r="K10798">
            <v>0.15439563426188993</v>
          </cell>
        </row>
        <row r="10799">
          <cell r="K10799">
            <v>0.25091379313320056</v>
          </cell>
        </row>
        <row r="10800">
          <cell r="K10800">
            <v>0.25621984415619931</v>
          </cell>
        </row>
        <row r="10801">
          <cell r="K10801">
            <v>0.24608498986708965</v>
          </cell>
        </row>
        <row r="10802">
          <cell r="K10802">
            <v>0.24678137284351037</v>
          </cell>
        </row>
        <row r="10803">
          <cell r="K10803">
            <v>0.2718726196157033</v>
          </cell>
        </row>
        <row r="10804">
          <cell r="K10804">
            <v>0.24573110068171317</v>
          </cell>
        </row>
        <row r="10805">
          <cell r="K10805">
            <v>0.24422591459281659</v>
          </cell>
        </row>
        <row r="10806">
          <cell r="K10806">
            <v>0.23817036510976697</v>
          </cell>
        </row>
        <row r="10807">
          <cell r="K10807">
            <v>0.20252682079303103</v>
          </cell>
        </row>
        <row r="10808">
          <cell r="K10808">
            <v>0.20208909829165661</v>
          </cell>
        </row>
        <row r="10809">
          <cell r="K10809">
            <v>0.21741060226274589</v>
          </cell>
        </row>
        <row r="10810">
          <cell r="K10810">
            <v>0.18808236261843989</v>
          </cell>
        </row>
        <row r="10811">
          <cell r="K10811">
            <v>0.18989111603412651</v>
          </cell>
        </row>
        <row r="10812">
          <cell r="K10812">
            <v>0.24173363706313114</v>
          </cell>
        </row>
        <row r="10813">
          <cell r="K10813">
            <v>0.2579724983210957</v>
          </cell>
        </row>
        <row r="10814">
          <cell r="K10814">
            <v>0.2576369329935948</v>
          </cell>
        </row>
        <row r="10815">
          <cell r="K10815">
            <v>0.24265693162217827</v>
          </cell>
        </row>
        <row r="10816">
          <cell r="K10816">
            <v>0.26087354257872186</v>
          </cell>
        </row>
        <row r="10817">
          <cell r="K10817">
            <v>0.25506275765992747</v>
          </cell>
        </row>
        <row r="10818">
          <cell r="K10818">
            <v>0.25529389635986982</v>
          </cell>
        </row>
        <row r="10819">
          <cell r="K10819">
            <v>0.22876980340148076</v>
          </cell>
        </row>
        <row r="10820">
          <cell r="K10820">
            <v>0.20386405149718989</v>
          </cell>
        </row>
        <row r="10821">
          <cell r="K10821">
            <v>0.19815672478761931</v>
          </cell>
        </row>
        <row r="10822">
          <cell r="K10822">
            <v>0.19927835645984138</v>
          </cell>
        </row>
        <row r="10823">
          <cell r="K10823">
            <v>0.19927920180605777</v>
          </cell>
        </row>
        <row r="10824">
          <cell r="K10824">
            <v>0.19942166544929188</v>
          </cell>
        </row>
        <row r="10825">
          <cell r="K10825">
            <v>0.24796439395051059</v>
          </cell>
        </row>
        <row r="10826">
          <cell r="K10826">
            <v>0.25302116116856205</v>
          </cell>
        </row>
        <row r="10827">
          <cell r="K10827">
            <v>0.25148617094756814</v>
          </cell>
        </row>
        <row r="10828">
          <cell r="K10828">
            <v>0.24752827393335913</v>
          </cell>
        </row>
        <row r="10829">
          <cell r="K10829">
            <v>0.22535943551969834</v>
          </cell>
        </row>
        <row r="10830">
          <cell r="K10830">
            <v>0.24821545360021827</v>
          </cell>
        </row>
        <row r="10831">
          <cell r="K10831">
            <v>0.25098482146926765</v>
          </cell>
        </row>
        <row r="10832">
          <cell r="K10832">
            <v>0.27544028941081589</v>
          </cell>
        </row>
        <row r="10833">
          <cell r="K10833">
            <v>0.16456028250483604</v>
          </cell>
        </row>
        <row r="10834">
          <cell r="K10834">
            <v>0.18963608841918617</v>
          </cell>
        </row>
        <row r="10835">
          <cell r="K10835">
            <v>0.23141400187561678</v>
          </cell>
        </row>
        <row r="10836">
          <cell r="K10836">
            <v>0.30210539559567912</v>
          </cell>
        </row>
        <row r="10837">
          <cell r="K10837">
            <v>0.11228423160468202</v>
          </cell>
        </row>
        <row r="10838">
          <cell r="K10838">
            <v>0.26899899189152687</v>
          </cell>
        </row>
        <row r="10839">
          <cell r="K10839">
            <v>0.26162989532069036</v>
          </cell>
        </row>
        <row r="10840">
          <cell r="K10840">
            <v>0.26222576567058187</v>
          </cell>
        </row>
        <row r="10841">
          <cell r="K10841">
            <v>0.20714534711720087</v>
          </cell>
        </row>
        <row r="10842">
          <cell r="K10842">
            <v>0.21013488594792715</v>
          </cell>
        </row>
        <row r="10843">
          <cell r="K10843">
            <v>0.22591880457278207</v>
          </cell>
        </row>
        <row r="10844">
          <cell r="K10844">
            <v>0.2905772247984591</v>
          </cell>
        </row>
        <row r="10845">
          <cell r="K10845">
            <v>0.27336908468083126</v>
          </cell>
        </row>
        <row r="10846">
          <cell r="K10846">
            <v>0.20225210804933927</v>
          </cell>
        </row>
        <row r="10847">
          <cell r="K10847">
            <v>0.19742073996463361</v>
          </cell>
        </row>
        <row r="10848">
          <cell r="K10848">
            <v>0.19912762754511371</v>
          </cell>
        </row>
        <row r="10849">
          <cell r="K10849">
            <v>0.20106057250923379</v>
          </cell>
        </row>
        <row r="10850">
          <cell r="K10850">
            <v>0.20013895193167963</v>
          </cell>
        </row>
        <row r="10851">
          <cell r="K10851">
            <v>0.26602432963270689</v>
          </cell>
        </row>
        <row r="10852">
          <cell r="K10852">
            <v>0.31671580642966024</v>
          </cell>
        </row>
        <row r="10853">
          <cell r="K10853">
            <v>0.20152091636573874</v>
          </cell>
        </row>
        <row r="10854">
          <cell r="K10854">
            <v>0.21573894757189407</v>
          </cell>
        </row>
        <row r="10855">
          <cell r="K10855">
            <v>0.24536414584820626</v>
          </cell>
        </row>
        <row r="10856">
          <cell r="K10856">
            <v>0.27058517674202559</v>
          </cell>
        </row>
        <row r="10857">
          <cell r="K10857">
            <v>0.24227700822956877</v>
          </cell>
        </row>
        <row r="10858">
          <cell r="K10858">
            <v>0.24177366918019924</v>
          </cell>
        </row>
        <row r="10859">
          <cell r="K10859">
            <v>0.20491036941586915</v>
          </cell>
        </row>
        <row r="10860">
          <cell r="K10860">
            <v>0.19968944290095431</v>
          </cell>
        </row>
        <row r="10861">
          <cell r="K10861">
            <v>0.21368573789827491</v>
          </cell>
        </row>
        <row r="10862">
          <cell r="K10862">
            <v>0.19061399870249668</v>
          </cell>
        </row>
        <row r="10863">
          <cell r="K10863">
            <v>0.19110045108240506</v>
          </cell>
        </row>
        <row r="10864">
          <cell r="K10864">
            <v>0.24662131327929118</v>
          </cell>
        </row>
        <row r="10865">
          <cell r="K10865">
            <v>0.2468430371112115</v>
          </cell>
        </row>
        <row r="10866">
          <cell r="K10866">
            <v>0.24878911065287537</v>
          </cell>
        </row>
        <row r="10867">
          <cell r="K10867">
            <v>0.25774653895662197</v>
          </cell>
        </row>
        <row r="10868">
          <cell r="K10868">
            <v>0.19755269140334192</v>
          </cell>
        </row>
        <row r="10869">
          <cell r="K10869">
            <v>0.18259528163768071</v>
          </cell>
        </row>
        <row r="10870">
          <cell r="K10870">
            <v>0.20445572714291912</v>
          </cell>
        </row>
        <row r="10871">
          <cell r="K10871">
            <v>0.20930007289152486</v>
          </cell>
        </row>
        <row r="10872">
          <cell r="K10872">
            <v>0.2060962269245335</v>
          </cell>
        </row>
        <row r="10873">
          <cell r="K10873">
            <v>0.23807740668525393</v>
          </cell>
        </row>
        <row r="10874">
          <cell r="K10874">
            <v>0.25123557288140747</v>
          </cell>
        </row>
        <row r="10875">
          <cell r="K10875">
            <v>0.25777359809830003</v>
          </cell>
        </row>
        <row r="10876">
          <cell r="K10876">
            <v>0.25291342233503855</v>
          </cell>
        </row>
        <row r="10877">
          <cell r="K10877">
            <v>0.22983038370913253</v>
          </cell>
        </row>
        <row r="10878">
          <cell r="K10878">
            <v>0.24451104392398795</v>
          </cell>
        </row>
        <row r="10879">
          <cell r="K10879">
            <v>0.24449476701407882</v>
          </cell>
        </row>
        <row r="10880">
          <cell r="K10880">
            <v>0.28116380535280078</v>
          </cell>
        </row>
        <row r="10881">
          <cell r="K10881">
            <v>0.17789317609513472</v>
          </cell>
        </row>
        <row r="10882">
          <cell r="K10882">
            <v>0.21426964348382299</v>
          </cell>
        </row>
        <row r="10883">
          <cell r="K10883">
            <v>0.26451191941245461</v>
          </cell>
        </row>
        <row r="10884">
          <cell r="K10884">
            <v>0.23500010848048669</v>
          </cell>
        </row>
        <row r="10885">
          <cell r="K10885">
            <v>0.10832515252810117</v>
          </cell>
        </row>
        <row r="10886">
          <cell r="K10886">
            <v>0.25022522975224454</v>
          </cell>
        </row>
        <row r="10887">
          <cell r="K10887">
            <v>0.24852905503624959</v>
          </cell>
        </row>
        <row r="10888">
          <cell r="K10888">
            <v>0.25420381370769352</v>
          </cell>
        </row>
        <row r="10889">
          <cell r="K10889">
            <v>0.24704190150381225</v>
          </cell>
        </row>
        <row r="10890">
          <cell r="K10890">
            <v>0.19449284195574215</v>
          </cell>
        </row>
        <row r="10891">
          <cell r="K10891">
            <v>0.28040583004253322</v>
          </cell>
        </row>
        <row r="10892">
          <cell r="K10892">
            <v>0.26827384716853686</v>
          </cell>
        </row>
        <row r="10893">
          <cell r="K10893">
            <v>0.25682748083318774</v>
          </cell>
        </row>
        <row r="10894">
          <cell r="K10894">
            <v>0.18467837487432151</v>
          </cell>
        </row>
        <row r="10895">
          <cell r="K10895">
            <v>0.18501033889145022</v>
          </cell>
        </row>
        <row r="10896">
          <cell r="K10896">
            <v>0.19401608844745813</v>
          </cell>
        </row>
        <row r="10897">
          <cell r="K10897">
            <v>0.19745481587986163</v>
          </cell>
        </row>
        <row r="10898">
          <cell r="K10898">
            <v>0.23884038190690859</v>
          </cell>
        </row>
        <row r="10899">
          <cell r="K10899">
            <v>0.23230078877925994</v>
          </cell>
        </row>
        <row r="10900">
          <cell r="K10900">
            <v>0.25617065112194043</v>
          </cell>
        </row>
        <row r="10901">
          <cell r="K10901">
            <v>0.26415177102471166</v>
          </cell>
        </row>
        <row r="10902">
          <cell r="K10902">
            <v>0.24737678907408808</v>
          </cell>
        </row>
        <row r="10903">
          <cell r="K10903">
            <v>0.26570178015065526</v>
          </cell>
        </row>
        <row r="10904">
          <cell r="K10904">
            <v>0.24432430499423285</v>
          </cell>
        </row>
        <row r="10905">
          <cell r="K10905">
            <v>0.25057476111170557</v>
          </cell>
        </row>
        <row r="10906">
          <cell r="K10906">
            <v>0.23939915374340631</v>
          </cell>
        </row>
        <row r="10907">
          <cell r="K10907">
            <v>0.20984228791436682</v>
          </cell>
        </row>
        <row r="10908">
          <cell r="K10908">
            <v>0.20257520599104897</v>
          </cell>
        </row>
        <row r="10909">
          <cell r="K10909">
            <v>0.21930749326067941</v>
          </cell>
        </row>
        <row r="10910">
          <cell r="K10910">
            <v>0.1894584644319546</v>
          </cell>
        </row>
        <row r="10911">
          <cell r="K10911">
            <v>0.17881654840195024</v>
          </cell>
        </row>
        <row r="10912">
          <cell r="K10912">
            <v>0.23566619742324421</v>
          </cell>
        </row>
        <row r="10913">
          <cell r="K10913">
            <v>0.24846936139594619</v>
          </cell>
        </row>
        <row r="10914">
          <cell r="K10914">
            <v>0.25770595809354935</v>
          </cell>
        </row>
        <row r="10915">
          <cell r="K10915">
            <v>0.25815848308726019</v>
          </cell>
        </row>
        <row r="10916">
          <cell r="K10916">
            <v>0.25759164138566787</v>
          </cell>
        </row>
        <row r="10917">
          <cell r="K10917">
            <v>0.26289735783049933</v>
          </cell>
        </row>
        <row r="10918">
          <cell r="K10918">
            <v>0.24963611606480368</v>
          </cell>
        </row>
        <row r="10919">
          <cell r="K10919">
            <v>0.22987488471902917</v>
          </cell>
        </row>
        <row r="10920">
          <cell r="K10920">
            <v>0.21198909145569467</v>
          </cell>
        </row>
        <row r="10921">
          <cell r="K10921">
            <v>0.19104996873861324</v>
          </cell>
        </row>
        <row r="10922">
          <cell r="K10922">
            <v>0.18731330638940141</v>
          </cell>
        </row>
        <row r="10923">
          <cell r="K10923">
            <v>0.20474532740697157</v>
          </cell>
        </row>
        <row r="10924">
          <cell r="K10924">
            <v>0.20490230600931916</v>
          </cell>
        </row>
        <row r="10925">
          <cell r="K10925">
            <v>0.24204486485336285</v>
          </cell>
        </row>
        <row r="10926">
          <cell r="K10926">
            <v>0.26185309955256858</v>
          </cell>
        </row>
        <row r="10927">
          <cell r="K10927">
            <v>0.26724473755149625</v>
          </cell>
        </row>
        <row r="10928">
          <cell r="K10928">
            <v>0.22885729804257227</v>
          </cell>
        </row>
        <row r="10929">
          <cell r="K10929">
            <v>0.23521607105647435</v>
          </cell>
        </row>
        <row r="10930">
          <cell r="K10930">
            <v>0.24871135957575585</v>
          </cell>
        </row>
        <row r="10931">
          <cell r="K10931">
            <v>0.24006078801558697</v>
          </cell>
        </row>
        <row r="10932">
          <cell r="K10932">
            <v>0.27601178135218274</v>
          </cell>
        </row>
        <row r="10933">
          <cell r="K10933">
            <v>0.17100804227489955</v>
          </cell>
        </row>
        <row r="10934">
          <cell r="K10934">
            <v>0.20598097368167628</v>
          </cell>
        </row>
        <row r="10935">
          <cell r="K10935">
            <v>0.24097139116727354</v>
          </cell>
        </row>
        <row r="10936">
          <cell r="K10936">
            <v>0.25996095394207241</v>
          </cell>
        </row>
        <row r="10937">
          <cell r="K10937">
            <v>0.12207863893407812</v>
          </cell>
        </row>
        <row r="10938">
          <cell r="K10938">
            <v>0.24631225454975528</v>
          </cell>
        </row>
        <row r="10939">
          <cell r="K10939">
            <v>0.25364599150487321</v>
          </cell>
        </row>
        <row r="10940">
          <cell r="K10940">
            <v>0.25140378267360119</v>
          </cell>
        </row>
        <row r="10941">
          <cell r="K10941">
            <v>0.24863797127177026</v>
          </cell>
        </row>
        <row r="10942">
          <cell r="K10942">
            <v>0.23066885166210407</v>
          </cell>
        </row>
        <row r="10943">
          <cell r="K10943">
            <v>0.2722049451881437</v>
          </cell>
        </row>
        <row r="10944">
          <cell r="K10944">
            <v>0.2516798881907848</v>
          </cell>
        </row>
        <row r="10945">
          <cell r="K10945">
            <v>0.24544631495896738</v>
          </cell>
        </row>
        <row r="10946">
          <cell r="K10946">
            <v>0.19404784278261891</v>
          </cell>
        </row>
        <row r="10947">
          <cell r="K10947">
            <v>0.20144354450563665</v>
          </cell>
        </row>
        <row r="10948">
          <cell r="K10948">
            <v>0.20173968435166117</v>
          </cell>
        </row>
        <row r="10949">
          <cell r="K10949">
            <v>0.24837329409819342</v>
          </cell>
        </row>
        <row r="10950">
          <cell r="K10950">
            <v>0.15439563426188993</v>
          </cell>
        </row>
        <row r="10951">
          <cell r="K10951">
            <v>0.25091379313320056</v>
          </cell>
        </row>
        <row r="10952">
          <cell r="K10952">
            <v>0.25621984415619931</v>
          </cell>
        </row>
        <row r="10953">
          <cell r="K10953">
            <v>0.24608498986708965</v>
          </cell>
        </row>
        <row r="10954">
          <cell r="K10954">
            <v>0.24678137284351037</v>
          </cell>
        </row>
        <row r="10955">
          <cell r="K10955">
            <v>0.2718726196157033</v>
          </cell>
        </row>
        <row r="10956">
          <cell r="K10956">
            <v>0.24573110068171317</v>
          </cell>
        </row>
        <row r="10957">
          <cell r="K10957">
            <v>0.24422591459281659</v>
          </cell>
        </row>
        <row r="10958">
          <cell r="K10958">
            <v>0.23817036510976697</v>
          </cell>
        </row>
        <row r="10959">
          <cell r="K10959">
            <v>0.20252682079303103</v>
          </cell>
        </row>
        <row r="10960">
          <cell r="K10960">
            <v>0.20208909829165661</v>
          </cell>
        </row>
        <row r="10961">
          <cell r="K10961">
            <v>0.21741060226274589</v>
          </cell>
        </row>
        <row r="10962">
          <cell r="K10962">
            <v>0.18808236261843989</v>
          </cell>
        </row>
        <row r="10963">
          <cell r="K10963">
            <v>0.18989111603412651</v>
          </cell>
        </row>
        <row r="10964">
          <cell r="K10964">
            <v>0.24173363706313114</v>
          </cell>
        </row>
        <row r="10965">
          <cell r="K10965">
            <v>0.2579724983210957</v>
          </cell>
        </row>
        <row r="10966">
          <cell r="K10966">
            <v>0.2576369329935948</v>
          </cell>
        </row>
        <row r="10967">
          <cell r="K10967">
            <v>0.24265693162217827</v>
          </cell>
        </row>
        <row r="10968">
          <cell r="K10968">
            <v>0.26087354257872186</v>
          </cell>
        </row>
        <row r="10969">
          <cell r="K10969">
            <v>0.25506275765992747</v>
          </cell>
        </row>
        <row r="10970">
          <cell r="K10970">
            <v>0.25529389635986982</v>
          </cell>
        </row>
        <row r="10971">
          <cell r="K10971">
            <v>0.22876980340148076</v>
          </cell>
        </row>
        <row r="10972">
          <cell r="K10972">
            <v>0.20386405149718989</v>
          </cell>
        </row>
        <row r="10973">
          <cell r="K10973">
            <v>0.19815672478761931</v>
          </cell>
        </row>
        <row r="10974">
          <cell r="K10974">
            <v>0.19927835645984138</v>
          </cell>
        </row>
        <row r="10975">
          <cell r="K10975">
            <v>0.19927920180605777</v>
          </cell>
        </row>
        <row r="10976">
          <cell r="K10976">
            <v>0.19942166544929188</v>
          </cell>
        </row>
        <row r="10977">
          <cell r="K10977">
            <v>0.24796439395051059</v>
          </cell>
        </row>
        <row r="10978">
          <cell r="K10978">
            <v>0.25302116116856205</v>
          </cell>
        </row>
        <row r="10979">
          <cell r="K10979">
            <v>0.25148617094756814</v>
          </cell>
        </row>
        <row r="10980">
          <cell r="K10980">
            <v>0.24752827393335913</v>
          </cell>
        </row>
        <row r="10981">
          <cell r="K10981">
            <v>0.22535943551969834</v>
          </cell>
        </row>
        <row r="10982">
          <cell r="K10982">
            <v>0.24821545360021827</v>
          </cell>
        </row>
        <row r="10983">
          <cell r="K10983">
            <v>0.25098482146926765</v>
          </cell>
        </row>
        <row r="10984">
          <cell r="K10984">
            <v>0.27544028941081589</v>
          </cell>
        </row>
        <row r="10985">
          <cell r="K10985">
            <v>0.16456028250483604</v>
          </cell>
        </row>
        <row r="10986">
          <cell r="K10986">
            <v>0.18963608841918617</v>
          </cell>
        </row>
        <row r="10987">
          <cell r="K10987">
            <v>0.23141400187561678</v>
          </cell>
        </row>
        <row r="10988">
          <cell r="K10988">
            <v>0.30210539559567912</v>
          </cell>
        </row>
        <row r="10989">
          <cell r="K10989">
            <v>0.11228423160468202</v>
          </cell>
        </row>
        <row r="10990">
          <cell r="K10990">
            <v>0.26899899189152687</v>
          </cell>
        </row>
        <row r="10991">
          <cell r="K10991">
            <v>0.26162989532069036</v>
          </cell>
        </row>
        <row r="10992">
          <cell r="K10992">
            <v>0.26222576567058187</v>
          </cell>
        </row>
        <row r="10993">
          <cell r="K10993">
            <v>0.20714534711720087</v>
          </cell>
        </row>
        <row r="10994">
          <cell r="K10994">
            <v>0.21013488594792715</v>
          </cell>
        </row>
        <row r="10995">
          <cell r="K10995">
            <v>0.22591880457278207</v>
          </cell>
        </row>
        <row r="10996">
          <cell r="K10996">
            <v>0.2905772247984591</v>
          </cell>
        </row>
        <row r="10997">
          <cell r="K10997">
            <v>0.27336908468083126</v>
          </cell>
        </row>
        <row r="10998">
          <cell r="K10998">
            <v>0.20225210804933927</v>
          </cell>
        </row>
        <row r="10999">
          <cell r="K10999">
            <v>0.19742073996463361</v>
          </cell>
        </row>
        <row r="11000">
          <cell r="K11000">
            <v>0.19912762754511371</v>
          </cell>
        </row>
        <row r="11001">
          <cell r="K11001">
            <v>0.20106057250923379</v>
          </cell>
        </row>
        <row r="11002">
          <cell r="K11002">
            <v>0.20013895193167963</v>
          </cell>
        </row>
        <row r="11003">
          <cell r="K11003">
            <v>0.26602432963270689</v>
          </cell>
        </row>
        <row r="11004">
          <cell r="K11004">
            <v>0.31671580642966024</v>
          </cell>
        </row>
        <row r="11005">
          <cell r="K11005">
            <v>0.20152091636573874</v>
          </cell>
        </row>
        <row r="11006">
          <cell r="K11006">
            <v>0.21573894757189407</v>
          </cell>
        </row>
        <row r="11007">
          <cell r="K11007">
            <v>0.24536414584820626</v>
          </cell>
        </row>
        <row r="11008">
          <cell r="K11008">
            <v>0.27058517674202559</v>
          </cell>
        </row>
        <row r="11009">
          <cell r="K11009">
            <v>0.24227700822956877</v>
          </cell>
        </row>
        <row r="11010">
          <cell r="K11010">
            <v>0.24177366918019924</v>
          </cell>
        </row>
        <row r="11011">
          <cell r="K11011">
            <v>0.20491036941586915</v>
          </cell>
        </row>
        <row r="11012">
          <cell r="K11012">
            <v>0.19968944290095431</v>
          </cell>
        </row>
        <row r="11013">
          <cell r="K11013">
            <v>0.21368573789827491</v>
          </cell>
        </row>
        <row r="11014">
          <cell r="K11014">
            <v>0.19061399870249668</v>
          </cell>
        </row>
        <row r="11015">
          <cell r="K11015">
            <v>0.19110045108240506</v>
          </cell>
        </row>
        <row r="11016">
          <cell r="K11016">
            <v>0.24662131327929118</v>
          </cell>
        </row>
        <row r="11017">
          <cell r="K11017">
            <v>0.2468430371112115</v>
          </cell>
        </row>
        <row r="11018">
          <cell r="K11018">
            <v>0.24878911065287537</v>
          </cell>
        </row>
        <row r="11019">
          <cell r="K11019">
            <v>0.25774653895662197</v>
          </cell>
        </row>
        <row r="11020">
          <cell r="K11020">
            <v>0.19755269140334192</v>
          </cell>
        </row>
        <row r="11021">
          <cell r="K11021">
            <v>0.18259528163768071</v>
          </cell>
        </row>
        <row r="11022">
          <cell r="K11022">
            <v>0.20445572714291912</v>
          </cell>
        </row>
        <row r="11023">
          <cell r="K11023">
            <v>0.20930007289152486</v>
          </cell>
        </row>
        <row r="11024">
          <cell r="K11024">
            <v>0.2060962269245335</v>
          </cell>
        </row>
        <row r="11025">
          <cell r="K11025">
            <v>0.23807740668525393</v>
          </cell>
        </row>
        <row r="11026">
          <cell r="K11026">
            <v>0.25123557288140747</v>
          </cell>
        </row>
        <row r="11027">
          <cell r="K11027">
            <v>0.25777359809830003</v>
          </cell>
        </row>
        <row r="11028">
          <cell r="K11028">
            <v>0.25291342233503855</v>
          </cell>
        </row>
        <row r="11029">
          <cell r="K11029">
            <v>0.22983038370913253</v>
          </cell>
        </row>
        <row r="11030">
          <cell r="K11030">
            <v>0.24451104392398795</v>
          </cell>
        </row>
        <row r="11031">
          <cell r="K11031">
            <v>0.24449476701407882</v>
          </cell>
        </row>
        <row r="11032">
          <cell r="K11032">
            <v>0.28116380535280078</v>
          </cell>
        </row>
        <row r="11033">
          <cell r="K11033">
            <v>0.17789317609513472</v>
          </cell>
        </row>
        <row r="11034">
          <cell r="K11034">
            <v>0.21426964348382299</v>
          </cell>
        </row>
        <row r="11035">
          <cell r="K11035">
            <v>0.26451191941245461</v>
          </cell>
        </row>
        <row r="11036">
          <cell r="K11036">
            <v>0.23500010848048669</v>
          </cell>
        </row>
        <row r="11037">
          <cell r="K11037">
            <v>0.10832515252810117</v>
          </cell>
        </row>
        <row r="11038">
          <cell r="K11038">
            <v>0.25022522975224454</v>
          </cell>
        </row>
        <row r="11039">
          <cell r="K11039">
            <v>0.24852905503624959</v>
          </cell>
        </row>
        <row r="11040">
          <cell r="K11040">
            <v>0.25420381370769352</v>
          </cell>
        </row>
        <row r="11041">
          <cell r="K11041">
            <v>0.24704190150381225</v>
          </cell>
        </row>
        <row r="11042">
          <cell r="K11042">
            <v>0.19449284195574215</v>
          </cell>
        </row>
        <row r="11043">
          <cell r="K11043">
            <v>0.28040583004253322</v>
          </cell>
        </row>
        <row r="11044">
          <cell r="K11044">
            <v>0.26827384716853686</v>
          </cell>
        </row>
        <row r="11045">
          <cell r="K11045">
            <v>0.25682748083318774</v>
          </cell>
        </row>
        <row r="11046">
          <cell r="K11046">
            <v>0.18467837487432151</v>
          </cell>
        </row>
        <row r="11047">
          <cell r="K11047">
            <v>0.18501033889145022</v>
          </cell>
        </row>
        <row r="11048">
          <cell r="K11048">
            <v>0.19401608844745813</v>
          </cell>
        </row>
        <row r="11049">
          <cell r="K11049">
            <v>0.19745481587986163</v>
          </cell>
        </row>
        <row r="11050">
          <cell r="K11050">
            <v>0.23884038190690859</v>
          </cell>
        </row>
        <row r="11051">
          <cell r="K11051">
            <v>0.23230078877925994</v>
          </cell>
        </row>
        <row r="11052">
          <cell r="K11052">
            <v>0.25617065112194043</v>
          </cell>
        </row>
        <row r="11053">
          <cell r="K11053">
            <v>0.26415177102471166</v>
          </cell>
        </row>
        <row r="11054">
          <cell r="K11054">
            <v>0.24737678907408808</v>
          </cell>
        </row>
        <row r="11055">
          <cell r="K11055">
            <v>0.26570178015065526</v>
          </cell>
        </row>
        <row r="11056">
          <cell r="K11056">
            <v>0.24432430499423285</v>
          </cell>
        </row>
        <row r="11057">
          <cell r="K11057">
            <v>0.25057476111170557</v>
          </cell>
        </row>
        <row r="11058">
          <cell r="K11058">
            <v>0.23939915374340631</v>
          </cell>
        </row>
        <row r="11059">
          <cell r="K11059">
            <v>0.20984228791436682</v>
          </cell>
        </row>
        <row r="11060">
          <cell r="K11060">
            <v>0.20257520599104897</v>
          </cell>
        </row>
        <row r="11061">
          <cell r="K11061">
            <v>0.21930749326067941</v>
          </cell>
        </row>
        <row r="11062">
          <cell r="K11062">
            <v>0.1894584644319546</v>
          </cell>
        </row>
        <row r="11063">
          <cell r="K11063">
            <v>0.17881654840195024</v>
          </cell>
        </row>
        <row r="11064">
          <cell r="K11064">
            <v>0.23566619742324421</v>
          </cell>
        </row>
        <row r="11065">
          <cell r="K11065">
            <v>0.24846936139594619</v>
          </cell>
        </row>
        <row r="11066">
          <cell r="K11066">
            <v>0.25770595809354935</v>
          </cell>
        </row>
        <row r="11067">
          <cell r="K11067">
            <v>0.25815848308726019</v>
          </cell>
        </row>
        <row r="11068">
          <cell r="K11068">
            <v>0.25759164138566787</v>
          </cell>
        </row>
        <row r="11069">
          <cell r="K11069">
            <v>0.26289735783049933</v>
          </cell>
        </row>
        <row r="11070">
          <cell r="K11070">
            <v>0.24963611606480368</v>
          </cell>
        </row>
        <row r="11071">
          <cell r="K11071">
            <v>0.22987488471902917</v>
          </cell>
        </row>
        <row r="11072">
          <cell r="K11072">
            <v>0.21198909145569467</v>
          </cell>
        </row>
        <row r="11073">
          <cell r="K11073">
            <v>0.19104996873861324</v>
          </cell>
        </row>
        <row r="11074">
          <cell r="K11074">
            <v>0.18731330638940141</v>
          </cell>
        </row>
        <row r="11075">
          <cell r="K11075">
            <v>0.20474532740697157</v>
          </cell>
        </row>
        <row r="11076">
          <cell r="K11076">
            <v>0.20490230600931916</v>
          </cell>
        </row>
        <row r="11077">
          <cell r="K11077">
            <v>0.24204486485336285</v>
          </cell>
        </row>
        <row r="11078">
          <cell r="K11078">
            <v>0.26185309955256858</v>
          </cell>
        </row>
        <row r="11079">
          <cell r="K11079">
            <v>0.26724473755149625</v>
          </cell>
        </row>
        <row r="11080">
          <cell r="K11080">
            <v>0.22885729804257227</v>
          </cell>
        </row>
        <row r="11081">
          <cell r="K11081">
            <v>0.23521607105647435</v>
          </cell>
        </row>
        <row r="11082">
          <cell r="K11082">
            <v>0.24871135957575585</v>
          </cell>
        </row>
        <row r="11083">
          <cell r="K11083">
            <v>0.24006078801558697</v>
          </cell>
        </row>
        <row r="11084">
          <cell r="K11084">
            <v>0.27601178135218274</v>
          </cell>
        </row>
        <row r="11085">
          <cell r="K11085">
            <v>0.17100804227489955</v>
          </cell>
        </row>
        <row r="11086">
          <cell r="K11086">
            <v>0.20598097368167628</v>
          </cell>
        </row>
        <row r="11087">
          <cell r="K11087">
            <v>0.24097139116727354</v>
          </cell>
        </row>
        <row r="11088">
          <cell r="K11088">
            <v>0.25996095394207241</v>
          </cell>
        </row>
        <row r="11089">
          <cell r="K11089">
            <v>0.12207863893407812</v>
          </cell>
        </row>
        <row r="11090">
          <cell r="K11090">
            <v>0.24631225454975528</v>
          </cell>
        </row>
        <row r="11091">
          <cell r="K11091">
            <v>0.25364599150487321</v>
          </cell>
        </row>
        <row r="11092">
          <cell r="K11092">
            <v>0.25140378267360119</v>
          </cell>
        </row>
        <row r="11093">
          <cell r="K11093">
            <v>0.24863797127177026</v>
          </cell>
        </row>
        <row r="11094">
          <cell r="K11094">
            <v>0.23066885166210407</v>
          </cell>
        </row>
        <row r="11095">
          <cell r="K11095">
            <v>0.2722049451881437</v>
          </cell>
        </row>
        <row r="11096">
          <cell r="K11096">
            <v>0.2516798881907848</v>
          </cell>
        </row>
        <row r="11097">
          <cell r="K11097">
            <v>0.24544631495896738</v>
          </cell>
        </row>
        <row r="11098">
          <cell r="K11098">
            <v>0.19404784278261891</v>
          </cell>
        </row>
        <row r="11099">
          <cell r="K11099">
            <v>0.20144354450563665</v>
          </cell>
        </row>
        <row r="11100">
          <cell r="K11100">
            <v>0.20173968435166117</v>
          </cell>
        </row>
        <row r="11101">
          <cell r="K11101">
            <v>0.24837329409819342</v>
          </cell>
        </row>
        <row r="11102">
          <cell r="K11102">
            <v>0.15439563426188993</v>
          </cell>
        </row>
        <row r="11103">
          <cell r="K11103">
            <v>0.25091379313320056</v>
          </cell>
        </row>
        <row r="11104">
          <cell r="K11104">
            <v>0.25621984415619931</v>
          </cell>
        </row>
        <row r="11105">
          <cell r="K11105">
            <v>0.24608498986708965</v>
          </cell>
        </row>
        <row r="11106">
          <cell r="K11106">
            <v>0.24678137284351037</v>
          </cell>
        </row>
        <row r="11107">
          <cell r="K11107">
            <v>0.2718726196157033</v>
          </cell>
        </row>
        <row r="11108">
          <cell r="K11108">
            <v>0.24573110068171317</v>
          </cell>
        </row>
        <row r="11109">
          <cell r="K11109">
            <v>0.24422591459281659</v>
          </cell>
        </row>
        <row r="11110">
          <cell r="K11110">
            <v>0.23817036510976697</v>
          </cell>
        </row>
        <row r="11111">
          <cell r="K11111">
            <v>0.20252682079303103</v>
          </cell>
        </row>
        <row r="11112">
          <cell r="K11112">
            <v>0.20208909829165661</v>
          </cell>
        </row>
        <row r="11113">
          <cell r="K11113">
            <v>0.21741060226274589</v>
          </cell>
        </row>
        <row r="11114">
          <cell r="K11114">
            <v>0.18808236261843989</v>
          </cell>
        </row>
        <row r="11115">
          <cell r="K11115">
            <v>0.18989111603412651</v>
          </cell>
        </row>
        <row r="11116">
          <cell r="K11116">
            <v>0.24173363706313114</v>
          </cell>
        </row>
        <row r="11117">
          <cell r="K11117">
            <v>0.2579724983210957</v>
          </cell>
        </row>
        <row r="11118">
          <cell r="K11118">
            <v>0.2576369329935948</v>
          </cell>
        </row>
        <row r="11119">
          <cell r="K11119">
            <v>0.24265693162217827</v>
          </cell>
        </row>
        <row r="11120">
          <cell r="K11120">
            <v>0.26087354257872186</v>
          </cell>
        </row>
        <row r="11121">
          <cell r="K11121">
            <v>0.25506275765992747</v>
          </cell>
        </row>
        <row r="11122">
          <cell r="K11122">
            <v>0.25529389635986982</v>
          </cell>
        </row>
        <row r="11123">
          <cell r="K11123">
            <v>0.22876980340148076</v>
          </cell>
        </row>
        <row r="11124">
          <cell r="K11124">
            <v>0.20386405149718989</v>
          </cell>
        </row>
        <row r="11125">
          <cell r="K11125">
            <v>0.19815672478761931</v>
          </cell>
        </row>
        <row r="11126">
          <cell r="K11126">
            <v>0.19927835645984138</v>
          </cell>
        </row>
        <row r="11127">
          <cell r="K11127">
            <v>0.19927920180605777</v>
          </cell>
        </row>
        <row r="11128">
          <cell r="K11128">
            <v>0.19942166544929188</v>
          </cell>
        </row>
        <row r="11129">
          <cell r="K11129">
            <v>0.24796439395051059</v>
          </cell>
        </row>
        <row r="11130">
          <cell r="K11130">
            <v>0.25302116116856205</v>
          </cell>
        </row>
        <row r="11131">
          <cell r="K11131">
            <v>0.25148617094756814</v>
          </cell>
        </row>
        <row r="11132">
          <cell r="K11132">
            <v>0.24752827393335913</v>
          </cell>
        </row>
        <row r="11133">
          <cell r="K11133">
            <v>0.22535943551969834</v>
          </cell>
        </row>
        <row r="11134">
          <cell r="K11134">
            <v>0.24821545360021827</v>
          </cell>
        </row>
        <row r="11135">
          <cell r="K11135">
            <v>0.25098482146926765</v>
          </cell>
        </row>
        <row r="11136">
          <cell r="K11136">
            <v>0.27544028941081589</v>
          </cell>
        </row>
        <row r="11137">
          <cell r="K11137">
            <v>0.16456028250483604</v>
          </cell>
        </row>
        <row r="11138">
          <cell r="K11138">
            <v>0.18963608841918617</v>
          </cell>
        </row>
        <row r="11139">
          <cell r="K11139">
            <v>0.23141400187561678</v>
          </cell>
        </row>
        <row r="11140">
          <cell r="K11140">
            <v>0.30210539559567912</v>
          </cell>
        </row>
        <row r="11141">
          <cell r="K11141">
            <v>0.11228423160468202</v>
          </cell>
        </row>
        <row r="11142">
          <cell r="K11142">
            <v>0.26899899189152687</v>
          </cell>
        </row>
        <row r="11143">
          <cell r="K11143">
            <v>0.26162989532069036</v>
          </cell>
        </row>
        <row r="11144">
          <cell r="K11144">
            <v>0.26222576567058187</v>
          </cell>
        </row>
        <row r="11145">
          <cell r="K11145">
            <v>0.20714534711720087</v>
          </cell>
        </row>
        <row r="11146">
          <cell r="K11146">
            <v>0.21013488594792715</v>
          </cell>
        </row>
        <row r="11147">
          <cell r="K11147">
            <v>0.22591880457278207</v>
          </cell>
        </row>
        <row r="11148">
          <cell r="K11148">
            <v>0.2905772247984591</v>
          </cell>
        </row>
        <row r="11149">
          <cell r="K11149">
            <v>0.27336908468083126</v>
          </cell>
        </row>
        <row r="11150">
          <cell r="K11150">
            <v>0.20225210804933927</v>
          </cell>
        </row>
        <row r="11151">
          <cell r="K11151">
            <v>0.19742073996463361</v>
          </cell>
        </row>
        <row r="11152">
          <cell r="K11152">
            <v>0.19912762754511371</v>
          </cell>
        </row>
        <row r="11153">
          <cell r="K11153">
            <v>0.20106057250923379</v>
          </cell>
        </row>
        <row r="11154">
          <cell r="K11154">
            <v>0.20013895193167963</v>
          </cell>
        </row>
        <row r="11155">
          <cell r="K11155">
            <v>0.26602432963270689</v>
          </cell>
        </row>
        <row r="11156">
          <cell r="K11156">
            <v>0.31671580642966024</v>
          </cell>
        </row>
        <row r="11157">
          <cell r="K11157">
            <v>0.20152091636573874</v>
          </cell>
        </row>
        <row r="11158">
          <cell r="K11158">
            <v>0.21573894757189407</v>
          </cell>
        </row>
        <row r="11159">
          <cell r="K11159">
            <v>0.24536414584820626</v>
          </cell>
        </row>
        <row r="11160">
          <cell r="K11160">
            <v>0.27058517674202559</v>
          </cell>
        </row>
        <row r="11161">
          <cell r="K11161">
            <v>0.24227700822956877</v>
          </cell>
        </row>
        <row r="11162">
          <cell r="K11162">
            <v>0.24177366918019924</v>
          </cell>
        </row>
        <row r="11163">
          <cell r="K11163">
            <v>0.20491036941586915</v>
          </cell>
        </row>
        <row r="11164">
          <cell r="K11164">
            <v>0.19968944290095431</v>
          </cell>
        </row>
        <row r="11165">
          <cell r="K11165">
            <v>0.21368573789827491</v>
          </cell>
        </row>
        <row r="11166">
          <cell r="K11166">
            <v>0.19061399870249668</v>
          </cell>
        </row>
        <row r="11167">
          <cell r="K11167">
            <v>0.19110045108240506</v>
          </cell>
        </row>
        <row r="11168">
          <cell r="K11168">
            <v>0.24662131327929118</v>
          </cell>
        </row>
        <row r="11169">
          <cell r="K11169">
            <v>0.2468430371112115</v>
          </cell>
        </row>
        <row r="11170">
          <cell r="K11170">
            <v>0.24878911065287537</v>
          </cell>
        </row>
        <row r="11171">
          <cell r="K11171">
            <v>0.25774653895662197</v>
          </cell>
        </row>
        <row r="11172">
          <cell r="K11172">
            <v>0.19755269140334192</v>
          </cell>
        </row>
        <row r="11173">
          <cell r="K11173">
            <v>0.18259528163768071</v>
          </cell>
        </row>
        <row r="11174">
          <cell r="K11174">
            <v>0.20445572714291912</v>
          </cell>
        </row>
        <row r="11175">
          <cell r="K11175">
            <v>0.20930007289152486</v>
          </cell>
        </row>
        <row r="11176">
          <cell r="K11176">
            <v>0.2060962269245335</v>
          </cell>
        </row>
        <row r="11177">
          <cell r="K11177">
            <v>0.23807740668525393</v>
          </cell>
        </row>
        <row r="11178">
          <cell r="K11178">
            <v>0.25123557288140747</v>
          </cell>
        </row>
        <row r="11179">
          <cell r="K11179">
            <v>0.25777359809830003</v>
          </cell>
        </row>
        <row r="11180">
          <cell r="K11180">
            <v>0.25291342233503855</v>
          </cell>
        </row>
        <row r="11181">
          <cell r="K11181">
            <v>0.22983038370913253</v>
          </cell>
        </row>
        <row r="11182">
          <cell r="K11182">
            <v>0.24451104392398795</v>
          </cell>
        </row>
        <row r="11183">
          <cell r="K11183">
            <v>0.24449476701407882</v>
          </cell>
        </row>
        <row r="11184">
          <cell r="K11184">
            <v>0.28116380535280078</v>
          </cell>
        </row>
        <row r="11185">
          <cell r="K11185">
            <v>0.17789317609513472</v>
          </cell>
        </row>
        <row r="11186">
          <cell r="K11186">
            <v>0.21426964348382299</v>
          </cell>
        </row>
        <row r="11187">
          <cell r="K11187">
            <v>0.26451191941245461</v>
          </cell>
        </row>
        <row r="11188">
          <cell r="K11188">
            <v>0.23500010848048669</v>
          </cell>
        </row>
        <row r="11189">
          <cell r="K11189">
            <v>0.10832515252810117</v>
          </cell>
        </row>
        <row r="11190">
          <cell r="K11190">
            <v>0.25022522975224454</v>
          </cell>
        </row>
        <row r="11191">
          <cell r="K11191">
            <v>0.24852905503624959</v>
          </cell>
        </row>
        <row r="11192">
          <cell r="K11192">
            <v>0.25420381370769352</v>
          </cell>
        </row>
        <row r="11193">
          <cell r="K11193">
            <v>0.24704190150381225</v>
          </cell>
        </row>
        <row r="11194">
          <cell r="K11194">
            <v>0.19449284195574215</v>
          </cell>
        </row>
        <row r="11195">
          <cell r="K11195">
            <v>0.28040583004253322</v>
          </cell>
        </row>
        <row r="11196">
          <cell r="K11196">
            <v>0.26827384716853686</v>
          </cell>
        </row>
        <row r="11197">
          <cell r="K11197">
            <v>0.25682748083318774</v>
          </cell>
        </row>
        <row r="11198">
          <cell r="K11198">
            <v>0.18467837487432151</v>
          </cell>
        </row>
        <row r="11199">
          <cell r="K11199">
            <v>0.18501033889145022</v>
          </cell>
        </row>
        <row r="11200">
          <cell r="K11200">
            <v>0.19401608844745813</v>
          </cell>
        </row>
        <row r="11201">
          <cell r="K11201">
            <v>0.19745481587986163</v>
          </cell>
        </row>
        <row r="11202">
          <cell r="K11202">
            <v>0.23884038190690859</v>
          </cell>
        </row>
        <row r="11203">
          <cell r="K11203">
            <v>0.23230078877925994</v>
          </cell>
        </row>
        <row r="11204">
          <cell r="K11204">
            <v>0.25617065112194043</v>
          </cell>
        </row>
        <row r="11205">
          <cell r="K11205">
            <v>0.26415177102471166</v>
          </cell>
        </row>
        <row r="11206">
          <cell r="K11206">
            <v>0.24737678907408808</v>
          </cell>
        </row>
        <row r="11207">
          <cell r="K11207">
            <v>0.26570178015065526</v>
          </cell>
        </row>
        <row r="11208">
          <cell r="K11208">
            <v>0.24432430499423285</v>
          </cell>
        </row>
        <row r="11209">
          <cell r="K11209">
            <v>0.25057476111170557</v>
          </cell>
        </row>
        <row r="11210">
          <cell r="K11210">
            <v>0.23939915374340631</v>
          </cell>
        </row>
        <row r="11211">
          <cell r="K11211">
            <v>0.20984228791436682</v>
          </cell>
        </row>
        <row r="11212">
          <cell r="K11212">
            <v>0.20257520599104897</v>
          </cell>
        </row>
        <row r="11213">
          <cell r="K11213">
            <v>0.21930749326067941</v>
          </cell>
        </row>
        <row r="11214">
          <cell r="K11214">
            <v>0.1894584644319546</v>
          </cell>
        </row>
        <row r="11215">
          <cell r="K11215">
            <v>0.17881654840195024</v>
          </cell>
        </row>
        <row r="11216">
          <cell r="K11216">
            <v>0.23566619742324421</v>
          </cell>
        </row>
        <row r="11217">
          <cell r="K11217">
            <v>0.24846936139594619</v>
          </cell>
        </row>
        <row r="11218">
          <cell r="K11218">
            <v>0.25770595809354935</v>
          </cell>
        </row>
        <row r="11219">
          <cell r="K11219">
            <v>0.25815848308726019</v>
          </cell>
        </row>
        <row r="11220">
          <cell r="K11220">
            <v>0.25759164138566787</v>
          </cell>
        </row>
        <row r="11221">
          <cell r="K11221">
            <v>0.26289735783049933</v>
          </cell>
        </row>
        <row r="11222">
          <cell r="K11222">
            <v>0.24963611606480368</v>
          </cell>
        </row>
        <row r="11223">
          <cell r="K11223">
            <v>0.22987488471902917</v>
          </cell>
        </row>
        <row r="11224">
          <cell r="K11224">
            <v>0.21198909145569467</v>
          </cell>
        </row>
        <row r="11225">
          <cell r="K11225">
            <v>0.19104996873861324</v>
          </cell>
        </row>
        <row r="11226">
          <cell r="K11226">
            <v>0.18731330638940141</v>
          </cell>
        </row>
        <row r="11227">
          <cell r="K11227">
            <v>0.20474532740697157</v>
          </cell>
        </row>
        <row r="11228">
          <cell r="K11228">
            <v>0.20490230600931916</v>
          </cell>
        </row>
        <row r="11229">
          <cell r="K11229">
            <v>0.24204486485336285</v>
          </cell>
        </row>
        <row r="11230">
          <cell r="K11230">
            <v>0.26185309955256858</v>
          </cell>
        </row>
        <row r="11231">
          <cell r="K11231">
            <v>0.26724473755149625</v>
          </cell>
        </row>
        <row r="11232">
          <cell r="K11232">
            <v>0.22885729804257227</v>
          </cell>
        </row>
        <row r="11233">
          <cell r="K11233">
            <v>0.23521607105647435</v>
          </cell>
        </row>
        <row r="11234">
          <cell r="K11234">
            <v>0.24871135957575585</v>
          </cell>
        </row>
        <row r="11235">
          <cell r="K11235">
            <v>0.24006078801558697</v>
          </cell>
        </row>
        <row r="11236">
          <cell r="K11236">
            <v>0.27601178135218274</v>
          </cell>
        </row>
        <row r="11237">
          <cell r="K11237">
            <v>0.17100804227489955</v>
          </cell>
        </row>
        <row r="11238">
          <cell r="K11238">
            <v>0.20598097368167628</v>
          </cell>
        </row>
        <row r="11239">
          <cell r="K11239">
            <v>0.24097139116727354</v>
          </cell>
        </row>
        <row r="11240">
          <cell r="K11240">
            <v>0.25996095394207241</v>
          </cell>
        </row>
        <row r="11241">
          <cell r="K11241">
            <v>0.12207863893407812</v>
          </cell>
        </row>
        <row r="11242">
          <cell r="K11242">
            <v>0.24631225454975528</v>
          </cell>
        </row>
        <row r="11243">
          <cell r="K11243">
            <v>0.25364599150487321</v>
          </cell>
        </row>
        <row r="11244">
          <cell r="K11244">
            <v>0.25140378267360119</v>
          </cell>
        </row>
        <row r="11245">
          <cell r="K11245">
            <v>0.24863797127177026</v>
          </cell>
        </row>
        <row r="11246">
          <cell r="K11246">
            <v>0.23066885166210407</v>
          </cell>
        </row>
        <row r="11247">
          <cell r="K11247">
            <v>0.2722049451881437</v>
          </cell>
        </row>
        <row r="11248">
          <cell r="K11248">
            <v>0.2516798881907848</v>
          </cell>
        </row>
        <row r="11249">
          <cell r="K11249">
            <v>0.24544631495896738</v>
          </cell>
        </row>
        <row r="11250">
          <cell r="K11250">
            <v>0.19404784278261891</v>
          </cell>
        </row>
        <row r="11251">
          <cell r="K11251">
            <v>0.20144354450563665</v>
          </cell>
        </row>
        <row r="11252">
          <cell r="K11252">
            <v>0.20173968435166117</v>
          </cell>
        </row>
        <row r="11253">
          <cell r="K11253">
            <v>0.24837329409819342</v>
          </cell>
        </row>
        <row r="11254">
          <cell r="K11254">
            <v>0.15439563426188993</v>
          </cell>
        </row>
        <row r="11255">
          <cell r="K11255">
            <v>0.25091379313320056</v>
          </cell>
        </row>
        <row r="11256">
          <cell r="K11256">
            <v>0.25621984415619931</v>
          </cell>
        </row>
        <row r="11257">
          <cell r="K11257">
            <v>0.24608498986708965</v>
          </cell>
        </row>
        <row r="11258">
          <cell r="K11258">
            <v>0.24678137284351037</v>
          </cell>
        </row>
        <row r="11259">
          <cell r="K11259">
            <v>0.2718726196157033</v>
          </cell>
        </row>
        <row r="11260">
          <cell r="K11260">
            <v>0.24573110068171317</v>
          </cell>
        </row>
        <row r="11261">
          <cell r="K11261">
            <v>0.24422591459281659</v>
          </cell>
        </row>
        <row r="11262">
          <cell r="K11262">
            <v>0.23817036510976697</v>
          </cell>
        </row>
        <row r="11263">
          <cell r="K11263">
            <v>0.20252682079303103</v>
          </cell>
        </row>
        <row r="11264">
          <cell r="K11264">
            <v>0.20208909829165661</v>
          </cell>
        </row>
        <row r="11265">
          <cell r="K11265">
            <v>0.21741060226274589</v>
          </cell>
        </row>
        <row r="11266">
          <cell r="K11266">
            <v>0.18808236261843989</v>
          </cell>
        </row>
        <row r="11267">
          <cell r="K11267">
            <v>0.18989111603412651</v>
          </cell>
        </row>
        <row r="11268">
          <cell r="K11268">
            <v>0.24173363706313114</v>
          </cell>
        </row>
        <row r="11269">
          <cell r="K11269">
            <v>0.2579724983210957</v>
          </cell>
        </row>
        <row r="11270">
          <cell r="K11270">
            <v>0.2576369329935948</v>
          </cell>
        </row>
        <row r="11271">
          <cell r="K11271">
            <v>0.24265693162217827</v>
          </cell>
        </row>
        <row r="11272">
          <cell r="K11272">
            <v>0.26087354257872186</v>
          </cell>
        </row>
        <row r="11273">
          <cell r="K11273">
            <v>0.25506275765992747</v>
          </cell>
        </row>
        <row r="11274">
          <cell r="K11274">
            <v>0.25529389635986982</v>
          </cell>
        </row>
        <row r="11275">
          <cell r="K11275">
            <v>0.22876980340148076</v>
          </cell>
        </row>
        <row r="11276">
          <cell r="K11276">
            <v>0.20386405149718989</v>
          </cell>
        </row>
        <row r="11277">
          <cell r="K11277">
            <v>0.19815672478761931</v>
          </cell>
        </row>
        <row r="11278">
          <cell r="K11278">
            <v>0.19927835645984138</v>
          </cell>
        </row>
        <row r="11279">
          <cell r="K11279">
            <v>0.19927920180605777</v>
          </cell>
        </row>
        <row r="11280">
          <cell r="K11280">
            <v>0.19942166544929188</v>
          </cell>
        </row>
        <row r="11281">
          <cell r="K11281">
            <v>0.24796439395051059</v>
          </cell>
        </row>
        <row r="11282">
          <cell r="K11282">
            <v>0.25302116116856205</v>
          </cell>
        </row>
        <row r="11283">
          <cell r="K11283">
            <v>0.25148617094756814</v>
          </cell>
        </row>
        <row r="11284">
          <cell r="K11284">
            <v>0.24752827393335913</v>
          </cell>
        </row>
        <row r="11285">
          <cell r="K11285">
            <v>0.22535943551969834</v>
          </cell>
        </row>
        <row r="11286">
          <cell r="K11286">
            <v>0.24821545360021827</v>
          </cell>
        </row>
        <row r="11287">
          <cell r="K11287">
            <v>0.25098482146926765</v>
          </cell>
        </row>
        <row r="11288">
          <cell r="K11288">
            <v>0.27544028941081589</v>
          </cell>
        </row>
        <row r="11289">
          <cell r="K11289">
            <v>0.16456028250483604</v>
          </cell>
        </row>
        <row r="11290">
          <cell r="K11290">
            <v>0.18963608841918617</v>
          </cell>
        </row>
        <row r="11291">
          <cell r="K11291">
            <v>0.23141400187561678</v>
          </cell>
        </row>
        <row r="11292">
          <cell r="K11292">
            <v>0.30210539559567912</v>
          </cell>
        </row>
        <row r="11293">
          <cell r="K11293">
            <v>0.11228423160468202</v>
          </cell>
        </row>
        <row r="11294">
          <cell r="K11294">
            <v>0.26899899189152687</v>
          </cell>
        </row>
        <row r="11295">
          <cell r="K11295">
            <v>0.26162989532069036</v>
          </cell>
        </row>
        <row r="11296">
          <cell r="K11296">
            <v>0.26222576567058187</v>
          </cell>
        </row>
        <row r="11297">
          <cell r="K11297">
            <v>0.20714534711720087</v>
          </cell>
        </row>
        <row r="11298">
          <cell r="K11298">
            <v>0.21013488594792715</v>
          </cell>
        </row>
        <row r="11299">
          <cell r="K11299">
            <v>0.22591880457278207</v>
          </cell>
        </row>
        <row r="11300">
          <cell r="K11300">
            <v>0.2905772247984591</v>
          </cell>
        </row>
        <row r="11301">
          <cell r="K11301">
            <v>0.27336908468083126</v>
          </cell>
        </row>
        <row r="11302">
          <cell r="K11302">
            <v>0.20225210804933927</v>
          </cell>
        </row>
        <row r="11303">
          <cell r="K11303">
            <v>0.19742073996463361</v>
          </cell>
        </row>
        <row r="11304">
          <cell r="K11304">
            <v>0.19912762754511371</v>
          </cell>
        </row>
        <row r="11305">
          <cell r="K11305">
            <v>0.20106057250923379</v>
          </cell>
        </row>
        <row r="11306">
          <cell r="K11306">
            <v>0.20013895193167963</v>
          </cell>
        </row>
        <row r="11307">
          <cell r="K11307">
            <v>0.26602432963270689</v>
          </cell>
        </row>
        <row r="11308">
          <cell r="K11308">
            <v>0.31671580642966024</v>
          </cell>
        </row>
        <row r="11309">
          <cell r="K11309">
            <v>0.20152091636573874</v>
          </cell>
        </row>
        <row r="11310">
          <cell r="K11310">
            <v>0.21573894757189407</v>
          </cell>
        </row>
        <row r="11311">
          <cell r="K11311">
            <v>0.24536414584820626</v>
          </cell>
        </row>
        <row r="11312">
          <cell r="K11312">
            <v>0.27058517674202559</v>
          </cell>
        </row>
        <row r="11313">
          <cell r="K11313">
            <v>0.24227700822956877</v>
          </cell>
        </row>
        <row r="11314">
          <cell r="K11314">
            <v>0.24177366918019924</v>
          </cell>
        </row>
        <row r="11315">
          <cell r="K11315">
            <v>0.20491036941586915</v>
          </cell>
        </row>
        <row r="11316">
          <cell r="K11316">
            <v>0.19968944290095431</v>
          </cell>
        </row>
        <row r="11317">
          <cell r="K11317">
            <v>0.21368573789827491</v>
          </cell>
        </row>
        <row r="11318">
          <cell r="K11318">
            <v>0.19061399870249668</v>
          </cell>
        </row>
        <row r="11319">
          <cell r="K11319">
            <v>0.19110045108240506</v>
          </cell>
        </row>
        <row r="11320">
          <cell r="K11320">
            <v>0.24662131327929118</v>
          </cell>
        </row>
        <row r="11321">
          <cell r="K11321">
            <v>0.2468430371112115</v>
          </cell>
        </row>
        <row r="11322">
          <cell r="K11322">
            <v>0.24878911065287537</v>
          </cell>
        </row>
        <row r="11323">
          <cell r="K11323">
            <v>0.25774653895662197</v>
          </cell>
        </row>
        <row r="11324">
          <cell r="K11324">
            <v>0.19755269140334192</v>
          </cell>
        </row>
        <row r="11325">
          <cell r="K11325">
            <v>0.18259528163768071</v>
          </cell>
        </row>
        <row r="11326">
          <cell r="K11326">
            <v>0.20445572714291912</v>
          </cell>
        </row>
        <row r="11327">
          <cell r="K11327">
            <v>0.20930007289152486</v>
          </cell>
        </row>
        <row r="11328">
          <cell r="K11328">
            <v>0.2060962269245335</v>
          </cell>
        </row>
        <row r="11329">
          <cell r="K11329">
            <v>0.23807740668525393</v>
          </cell>
        </row>
        <row r="11330">
          <cell r="K11330">
            <v>0.25123557288140747</v>
          </cell>
        </row>
        <row r="11331">
          <cell r="K11331">
            <v>0.25777359809830003</v>
          </cell>
        </row>
        <row r="11332">
          <cell r="K11332">
            <v>0.25291342233503855</v>
          </cell>
        </row>
        <row r="11333">
          <cell r="K11333">
            <v>0.22983038370913253</v>
          </cell>
        </row>
        <row r="11334">
          <cell r="K11334">
            <v>0.24451104392398795</v>
          </cell>
        </row>
        <row r="11335">
          <cell r="K11335">
            <v>0.24449476701407882</v>
          </cell>
        </row>
        <row r="11336">
          <cell r="K11336">
            <v>0.28116380535280078</v>
          </cell>
        </row>
        <row r="11337">
          <cell r="K11337">
            <v>0.17789317609513472</v>
          </cell>
        </row>
        <row r="11338">
          <cell r="K11338">
            <v>0.21426964348382299</v>
          </cell>
        </row>
        <row r="11339">
          <cell r="K11339">
            <v>0.26451191941245461</v>
          </cell>
        </row>
        <row r="11340">
          <cell r="K11340">
            <v>0.23500010848048669</v>
          </cell>
        </row>
        <row r="11341">
          <cell r="K11341">
            <v>0.10832515252810117</v>
          </cell>
        </row>
        <row r="11342">
          <cell r="K11342">
            <v>0.25022522975224454</v>
          </cell>
        </row>
        <row r="11343">
          <cell r="K11343">
            <v>0.24852905503624959</v>
          </cell>
        </row>
        <row r="11344">
          <cell r="K11344">
            <v>0.25420381370769352</v>
          </cell>
        </row>
        <row r="11345">
          <cell r="K11345">
            <v>0.24704190150381225</v>
          </cell>
        </row>
        <row r="11346">
          <cell r="K11346">
            <v>0.19449284195574215</v>
          </cell>
        </row>
        <row r="11347">
          <cell r="K11347">
            <v>0.28040583004253322</v>
          </cell>
        </row>
        <row r="11348">
          <cell r="K11348">
            <v>0.26827384716853686</v>
          </cell>
        </row>
        <row r="11349">
          <cell r="K11349">
            <v>0.25682748083318774</v>
          </cell>
        </row>
        <row r="11350">
          <cell r="K11350">
            <v>0.18467837487432151</v>
          </cell>
        </row>
        <row r="11351">
          <cell r="K11351">
            <v>0.18501033889145022</v>
          </cell>
        </row>
        <row r="11352">
          <cell r="K11352">
            <v>0.19401608844745813</v>
          </cell>
        </row>
        <row r="11353">
          <cell r="K11353">
            <v>0.19745481587986163</v>
          </cell>
        </row>
        <row r="11354">
          <cell r="K11354">
            <v>0.23884038190690859</v>
          </cell>
        </row>
        <row r="11355">
          <cell r="K11355">
            <v>0.23230078877925994</v>
          </cell>
        </row>
        <row r="11356">
          <cell r="K11356">
            <v>0.25617065112194043</v>
          </cell>
        </row>
        <row r="11357">
          <cell r="K11357">
            <v>0.26415177102471166</v>
          </cell>
        </row>
        <row r="11358">
          <cell r="K11358">
            <v>0.24737678907408808</v>
          </cell>
        </row>
        <row r="11359">
          <cell r="K11359">
            <v>0.26570178015065526</v>
          </cell>
        </row>
        <row r="11360">
          <cell r="K11360">
            <v>0.24432430499423285</v>
          </cell>
        </row>
        <row r="11361">
          <cell r="K11361">
            <v>0.25057476111170557</v>
          </cell>
        </row>
        <row r="11362">
          <cell r="K11362">
            <v>0.23939915374340631</v>
          </cell>
        </row>
        <row r="11363">
          <cell r="K11363">
            <v>0.20984228791436682</v>
          </cell>
        </row>
        <row r="11364">
          <cell r="K11364">
            <v>0.20257520599104897</v>
          </cell>
        </row>
        <row r="11365">
          <cell r="K11365">
            <v>0.21930749326067941</v>
          </cell>
        </row>
        <row r="11366">
          <cell r="K11366">
            <v>0.1894584644319546</v>
          </cell>
        </row>
        <row r="11367">
          <cell r="K11367">
            <v>0.17881654840195024</v>
          </cell>
        </row>
        <row r="11368">
          <cell r="K11368">
            <v>0.23566619742324421</v>
          </cell>
        </row>
        <row r="11369">
          <cell r="K11369">
            <v>0.24846936139594619</v>
          </cell>
        </row>
        <row r="11370">
          <cell r="K11370">
            <v>0.25770595809354935</v>
          </cell>
        </row>
        <row r="11371">
          <cell r="K11371">
            <v>0.25815848308726019</v>
          </cell>
        </row>
        <row r="11372">
          <cell r="K11372">
            <v>0.25759164138566787</v>
          </cell>
        </row>
        <row r="11373">
          <cell r="K11373">
            <v>0.26289735783049933</v>
          </cell>
        </row>
        <row r="11374">
          <cell r="K11374">
            <v>0.24963611606480368</v>
          </cell>
        </row>
        <row r="11375">
          <cell r="K11375">
            <v>0.22987488471902917</v>
          </cell>
        </row>
        <row r="11376">
          <cell r="K11376">
            <v>0.21198909145569467</v>
          </cell>
        </row>
        <row r="11377">
          <cell r="K11377">
            <v>0.19104996873861324</v>
          </cell>
        </row>
        <row r="11378">
          <cell r="K11378">
            <v>0.18731330638940141</v>
          </cell>
        </row>
        <row r="11379">
          <cell r="K11379">
            <v>0.20474532740697157</v>
          </cell>
        </row>
        <row r="11380">
          <cell r="K11380">
            <v>0.20490230600931916</v>
          </cell>
        </row>
        <row r="11381">
          <cell r="K11381">
            <v>0.24204486485336285</v>
          </cell>
        </row>
        <row r="11382">
          <cell r="K11382">
            <v>0.26185309955256858</v>
          </cell>
        </row>
        <row r="11383">
          <cell r="K11383">
            <v>0.26724473755149625</v>
          </cell>
        </row>
        <row r="11384">
          <cell r="K11384">
            <v>0.22885729804257227</v>
          </cell>
        </row>
        <row r="11385">
          <cell r="K11385">
            <v>0.23521607105647435</v>
          </cell>
        </row>
        <row r="11386">
          <cell r="K11386">
            <v>0.24871135957575585</v>
          </cell>
        </row>
        <row r="11387">
          <cell r="K11387">
            <v>0.24006078801558697</v>
          </cell>
        </row>
        <row r="11388">
          <cell r="K11388">
            <v>0.27601178135218274</v>
          </cell>
        </row>
        <row r="11389">
          <cell r="K11389">
            <v>0.17100804227489955</v>
          </cell>
        </row>
        <row r="11390">
          <cell r="K11390">
            <v>0.20598097368167628</v>
          </cell>
        </row>
        <row r="11391">
          <cell r="K11391">
            <v>0.24097139116727354</v>
          </cell>
        </row>
        <row r="11392">
          <cell r="K11392">
            <v>0.25996095394207241</v>
          </cell>
        </row>
        <row r="11393">
          <cell r="K11393">
            <v>0.12207863893407812</v>
          </cell>
        </row>
        <row r="11394">
          <cell r="K11394">
            <v>0.24631225454975528</v>
          </cell>
        </row>
        <row r="11395">
          <cell r="K11395">
            <v>0.25364599150487321</v>
          </cell>
        </row>
        <row r="11396">
          <cell r="K11396">
            <v>0.25140378267360119</v>
          </cell>
        </row>
        <row r="11397">
          <cell r="K11397">
            <v>0.24863797127177026</v>
          </cell>
        </row>
        <row r="11398">
          <cell r="K11398">
            <v>0.23066885166210407</v>
          </cell>
        </row>
        <row r="11399">
          <cell r="K11399">
            <v>0.2722049451881437</v>
          </cell>
        </row>
        <row r="11400">
          <cell r="K11400">
            <v>0.2516798881907848</v>
          </cell>
        </row>
        <row r="11401">
          <cell r="K11401">
            <v>0.24544631495896738</v>
          </cell>
        </row>
        <row r="11402">
          <cell r="K11402">
            <v>0.19404784278261891</v>
          </cell>
        </row>
        <row r="11403">
          <cell r="K11403">
            <v>0.20144354450563665</v>
          </cell>
        </row>
        <row r="11404">
          <cell r="K11404">
            <v>0.20173968435166117</v>
          </cell>
        </row>
        <row r="11405">
          <cell r="K11405">
            <v>0.24837329409819342</v>
          </cell>
        </row>
        <row r="11406">
          <cell r="K11406">
            <v>0.15439563426188993</v>
          </cell>
        </row>
        <row r="11407">
          <cell r="K11407">
            <v>0.25091379313320056</v>
          </cell>
        </row>
        <row r="11408">
          <cell r="K11408">
            <v>0.25621984415619931</v>
          </cell>
        </row>
        <row r="11409">
          <cell r="K11409">
            <v>0.24608498986708965</v>
          </cell>
        </row>
        <row r="11410">
          <cell r="K11410">
            <v>0.24678137284351037</v>
          </cell>
        </row>
        <row r="11411">
          <cell r="K11411">
            <v>0.2718726196157033</v>
          </cell>
        </row>
        <row r="11412">
          <cell r="K11412">
            <v>0.24573110068171317</v>
          </cell>
        </row>
        <row r="11413">
          <cell r="K11413">
            <v>0.24422591459281659</v>
          </cell>
        </row>
        <row r="11414">
          <cell r="K11414">
            <v>0.23817036510976697</v>
          </cell>
        </row>
        <row r="11415">
          <cell r="K11415">
            <v>0.20252682079303103</v>
          </cell>
        </row>
        <row r="11416">
          <cell r="K11416">
            <v>0.20208909829165661</v>
          </cell>
        </row>
        <row r="11417">
          <cell r="K11417">
            <v>0.21741060226274589</v>
          </cell>
        </row>
        <row r="11418">
          <cell r="K11418">
            <v>0.18808236261843989</v>
          </cell>
        </row>
        <row r="11419">
          <cell r="K11419">
            <v>0.18989111603412651</v>
          </cell>
        </row>
        <row r="11420">
          <cell r="K11420">
            <v>0.24173363706313114</v>
          </cell>
        </row>
        <row r="11421">
          <cell r="K11421">
            <v>0.2579724983210957</v>
          </cell>
        </row>
        <row r="11422">
          <cell r="K11422">
            <v>0.2576369329935948</v>
          </cell>
        </row>
        <row r="11423">
          <cell r="K11423">
            <v>0.24265693162217827</v>
          </cell>
        </row>
        <row r="11424">
          <cell r="K11424">
            <v>0.26087354257872186</v>
          </cell>
        </row>
        <row r="11425">
          <cell r="K11425">
            <v>0.25506275765992747</v>
          </cell>
        </row>
        <row r="11426">
          <cell r="K11426">
            <v>0.25529389635986982</v>
          </cell>
        </row>
        <row r="11427">
          <cell r="K11427">
            <v>0.22876980340148076</v>
          </cell>
        </row>
        <row r="11428">
          <cell r="K11428">
            <v>0.20386405149718989</v>
          </cell>
        </row>
        <row r="11429">
          <cell r="K11429">
            <v>0.19815672478761931</v>
          </cell>
        </row>
        <row r="11430">
          <cell r="K11430">
            <v>0.19927835645984138</v>
          </cell>
        </row>
        <row r="11431">
          <cell r="K11431">
            <v>0.19927920180605777</v>
          </cell>
        </row>
        <row r="11432">
          <cell r="K11432">
            <v>0.19942166544929188</v>
          </cell>
        </row>
        <row r="11433">
          <cell r="K11433">
            <v>0.24796439395051059</v>
          </cell>
        </row>
        <row r="11434">
          <cell r="K11434">
            <v>0.25302116116856205</v>
          </cell>
        </row>
        <row r="11435">
          <cell r="K11435">
            <v>0.25148617094756814</v>
          </cell>
        </row>
        <row r="11436">
          <cell r="K11436">
            <v>0.24752827393335913</v>
          </cell>
        </row>
        <row r="11437">
          <cell r="K11437">
            <v>0.22535943551969834</v>
          </cell>
        </row>
        <row r="11438">
          <cell r="K11438">
            <v>0.24821545360021827</v>
          </cell>
        </row>
        <row r="11439">
          <cell r="K11439">
            <v>0.25098482146926765</v>
          </cell>
        </row>
        <row r="11440">
          <cell r="K11440">
            <v>0.27544028941081589</v>
          </cell>
        </row>
        <row r="11441">
          <cell r="K11441">
            <v>0.16456028250483604</v>
          </cell>
        </row>
        <row r="11442">
          <cell r="K11442">
            <v>0.18963608841918617</v>
          </cell>
        </row>
        <row r="11443">
          <cell r="K11443">
            <v>0.23141400187561678</v>
          </cell>
        </row>
        <row r="11444">
          <cell r="K11444">
            <v>0.30210539559567912</v>
          </cell>
        </row>
        <row r="11445">
          <cell r="K11445">
            <v>0.11228423160468202</v>
          </cell>
        </row>
        <row r="11446">
          <cell r="K11446">
            <v>0.26899899189152687</v>
          </cell>
        </row>
        <row r="11447">
          <cell r="K11447">
            <v>0.26162989532069036</v>
          </cell>
        </row>
        <row r="11448">
          <cell r="K11448">
            <v>0.26222576567058187</v>
          </cell>
        </row>
        <row r="11449">
          <cell r="K11449">
            <v>0.20714534711720087</v>
          </cell>
        </row>
        <row r="11450">
          <cell r="K11450">
            <v>0.21013488594792715</v>
          </cell>
        </row>
        <row r="11451">
          <cell r="K11451">
            <v>0.22591880457278207</v>
          </cell>
        </row>
        <row r="11452">
          <cell r="K11452">
            <v>0.2905772247984591</v>
          </cell>
        </row>
        <row r="11453">
          <cell r="K11453">
            <v>0.27336908468083126</v>
          </cell>
        </row>
        <row r="11454">
          <cell r="K11454">
            <v>0.20225210804933927</v>
          </cell>
        </row>
        <row r="11455">
          <cell r="K11455">
            <v>0.19742073996463361</v>
          </cell>
        </row>
        <row r="11456">
          <cell r="K11456">
            <v>0.19912762754511371</v>
          </cell>
        </row>
        <row r="11457">
          <cell r="K11457">
            <v>0.20106057250923379</v>
          </cell>
        </row>
        <row r="11458">
          <cell r="K11458">
            <v>0.20013895193167963</v>
          </cell>
        </row>
        <row r="11459">
          <cell r="K11459">
            <v>0.26602432963270689</v>
          </cell>
        </row>
        <row r="11460">
          <cell r="K11460">
            <v>0.31671580642966024</v>
          </cell>
        </row>
        <row r="11461">
          <cell r="K11461">
            <v>0.20152091636573874</v>
          </cell>
        </row>
        <row r="11462">
          <cell r="K11462">
            <v>0.21573894757189407</v>
          </cell>
        </row>
        <row r="11463">
          <cell r="K11463">
            <v>0.24536414584820626</v>
          </cell>
        </row>
        <row r="11464">
          <cell r="K11464">
            <v>0.27058517674202559</v>
          </cell>
        </row>
        <row r="11465">
          <cell r="K11465">
            <v>0.24227700822956877</v>
          </cell>
        </row>
        <row r="11466">
          <cell r="K11466">
            <v>0.24177366918019924</v>
          </cell>
        </row>
        <row r="11467">
          <cell r="K11467">
            <v>0.20491036941586915</v>
          </cell>
        </row>
        <row r="11468">
          <cell r="K11468">
            <v>0.19968944290095431</v>
          </cell>
        </row>
        <row r="11469">
          <cell r="K11469">
            <v>0.21368573789827491</v>
          </cell>
        </row>
        <row r="11470">
          <cell r="K11470">
            <v>0.19061399870249668</v>
          </cell>
        </row>
        <row r="11471">
          <cell r="K11471">
            <v>0.19110045108240506</v>
          </cell>
        </row>
        <row r="11472">
          <cell r="K11472">
            <v>0.24662131327929118</v>
          </cell>
        </row>
        <row r="11473">
          <cell r="K11473">
            <v>0.2468430371112115</v>
          </cell>
        </row>
        <row r="11474">
          <cell r="K11474">
            <v>0.24878911065287537</v>
          </cell>
        </row>
        <row r="11475">
          <cell r="K11475">
            <v>0.25774653895662197</v>
          </cell>
        </row>
        <row r="11476">
          <cell r="K11476">
            <v>0.19755269140334192</v>
          </cell>
        </row>
        <row r="11477">
          <cell r="K11477">
            <v>0.18259528163768071</v>
          </cell>
        </row>
        <row r="11478">
          <cell r="K11478">
            <v>0.20445572714291912</v>
          </cell>
        </row>
        <row r="11479">
          <cell r="K11479">
            <v>0.20930007289152486</v>
          </cell>
        </row>
        <row r="11480">
          <cell r="K11480">
            <v>0.2060962269245335</v>
          </cell>
        </row>
        <row r="11481">
          <cell r="K11481">
            <v>0.23807740668525393</v>
          </cell>
        </row>
        <row r="11482">
          <cell r="K11482">
            <v>0.25123557288140747</v>
          </cell>
        </row>
        <row r="11483">
          <cell r="K11483">
            <v>0.25777359809830003</v>
          </cell>
        </row>
        <row r="11484">
          <cell r="K11484">
            <v>0.25291342233503855</v>
          </cell>
        </row>
        <row r="11485">
          <cell r="K11485">
            <v>0.22983038370913253</v>
          </cell>
        </row>
        <row r="11486">
          <cell r="K11486">
            <v>0.24451104392398795</v>
          </cell>
        </row>
        <row r="11487">
          <cell r="K11487">
            <v>0.24449476701407882</v>
          </cell>
        </row>
        <row r="11488">
          <cell r="K11488">
            <v>0.28116380535280078</v>
          </cell>
        </row>
        <row r="11489">
          <cell r="K11489">
            <v>0.17789317609513472</v>
          </cell>
        </row>
        <row r="11490">
          <cell r="K11490">
            <v>0.21426964348382299</v>
          </cell>
        </row>
        <row r="11491">
          <cell r="K11491">
            <v>0.26451191941245461</v>
          </cell>
        </row>
        <row r="11492">
          <cell r="K11492">
            <v>0.23500010848048669</v>
          </cell>
        </row>
        <row r="11493">
          <cell r="K11493">
            <v>0.10832515252810117</v>
          </cell>
        </row>
        <row r="11494">
          <cell r="K11494">
            <v>0.25022522975224454</v>
          </cell>
        </row>
        <row r="11495">
          <cell r="K11495">
            <v>0.24852905503624959</v>
          </cell>
        </row>
        <row r="11496">
          <cell r="K11496">
            <v>0.25420381370769352</v>
          </cell>
        </row>
        <row r="11497">
          <cell r="K11497">
            <v>0.24704190150381225</v>
          </cell>
        </row>
        <row r="11498">
          <cell r="K11498">
            <v>0.19449284195574215</v>
          </cell>
        </row>
        <row r="11499">
          <cell r="K11499">
            <v>0.28040583004253322</v>
          </cell>
        </row>
        <row r="11500">
          <cell r="K11500">
            <v>0.26827384716853686</v>
          </cell>
        </row>
        <row r="11501">
          <cell r="K11501">
            <v>0.25682748083318774</v>
          </cell>
        </row>
        <row r="11502">
          <cell r="K11502">
            <v>0.18467837487432151</v>
          </cell>
        </row>
        <row r="11503">
          <cell r="K11503">
            <v>0.18501033889145022</v>
          </cell>
        </row>
        <row r="11504">
          <cell r="K11504">
            <v>0.19401608844745813</v>
          </cell>
        </row>
        <row r="11505">
          <cell r="K11505">
            <v>0.19745481587986163</v>
          </cell>
        </row>
        <row r="11506">
          <cell r="K11506">
            <v>0.23884038190690859</v>
          </cell>
        </row>
        <row r="11507">
          <cell r="K11507">
            <v>0.23230078877925994</v>
          </cell>
        </row>
        <row r="11508">
          <cell r="K11508">
            <v>0.25617065112194043</v>
          </cell>
        </row>
        <row r="11509">
          <cell r="K11509">
            <v>0.26415177102471166</v>
          </cell>
        </row>
        <row r="11510">
          <cell r="K11510">
            <v>0.24737678907408808</v>
          </cell>
        </row>
        <row r="11511">
          <cell r="K11511">
            <v>0.26570178015065526</v>
          </cell>
        </row>
        <row r="11512">
          <cell r="K11512">
            <v>0.24432430499423285</v>
          </cell>
        </row>
        <row r="11513">
          <cell r="K11513">
            <v>0.25057476111170557</v>
          </cell>
        </row>
        <row r="11514">
          <cell r="K11514">
            <v>0.23939915374340631</v>
          </cell>
        </row>
        <row r="11515">
          <cell r="K11515">
            <v>0.20984228791436682</v>
          </cell>
        </row>
        <row r="11516">
          <cell r="K11516">
            <v>0.20257520599104897</v>
          </cell>
        </row>
        <row r="11517">
          <cell r="K11517">
            <v>0.21930749326067941</v>
          </cell>
        </row>
        <row r="11518">
          <cell r="K11518">
            <v>0.1894584644319546</v>
          </cell>
        </row>
        <row r="11519">
          <cell r="K11519">
            <v>0.17881654840195024</v>
          </cell>
        </row>
        <row r="11520">
          <cell r="K11520">
            <v>0.23566619742324421</v>
          </cell>
        </row>
        <row r="11521">
          <cell r="K11521">
            <v>0.24846936139594619</v>
          </cell>
        </row>
        <row r="11522">
          <cell r="K11522">
            <v>0.25770595809354935</v>
          </cell>
        </row>
        <row r="11523">
          <cell r="K11523">
            <v>0.25815848308726019</v>
          </cell>
        </row>
        <row r="11524">
          <cell r="K11524">
            <v>0.25759164138566787</v>
          </cell>
        </row>
        <row r="11525">
          <cell r="K11525">
            <v>0.26289735783049933</v>
          </cell>
        </row>
        <row r="11526">
          <cell r="K11526">
            <v>0.24963611606480368</v>
          </cell>
        </row>
        <row r="11527">
          <cell r="K11527">
            <v>0.22987488471902917</v>
          </cell>
        </row>
        <row r="11528">
          <cell r="K11528">
            <v>0.21198909145569467</v>
          </cell>
        </row>
        <row r="11529">
          <cell r="K11529">
            <v>0.19104996873861324</v>
          </cell>
        </row>
        <row r="11530">
          <cell r="K11530">
            <v>0.18731330638940141</v>
          </cell>
        </row>
        <row r="11531">
          <cell r="K11531">
            <v>0.20474532740697157</v>
          </cell>
        </row>
        <row r="11532">
          <cell r="K11532">
            <v>0.20490230600931916</v>
          </cell>
        </row>
        <row r="11533">
          <cell r="K11533">
            <v>0.24204486485336285</v>
          </cell>
        </row>
        <row r="11534">
          <cell r="K11534">
            <v>0.26185309955256858</v>
          </cell>
        </row>
        <row r="11535">
          <cell r="K11535">
            <v>0.26724473755149625</v>
          </cell>
        </row>
        <row r="11536">
          <cell r="K11536">
            <v>0.22885729804257227</v>
          </cell>
        </row>
        <row r="11537">
          <cell r="K11537">
            <v>0.23521607105647435</v>
          </cell>
        </row>
        <row r="11538">
          <cell r="K11538">
            <v>0.24871135957575585</v>
          </cell>
        </row>
        <row r="11539">
          <cell r="K11539">
            <v>0.24006078801558697</v>
          </cell>
        </row>
        <row r="11540">
          <cell r="K11540">
            <v>0.27601178135218274</v>
          </cell>
        </row>
        <row r="11541">
          <cell r="K11541">
            <v>0.17100804227489955</v>
          </cell>
        </row>
        <row r="11542">
          <cell r="K11542">
            <v>0.20598097368167628</v>
          </cell>
        </row>
        <row r="11543">
          <cell r="K11543">
            <v>0.24097139116727354</v>
          </cell>
        </row>
        <row r="11544">
          <cell r="K11544">
            <v>0.25996095394207241</v>
          </cell>
        </row>
        <row r="11545">
          <cell r="K11545">
            <v>0.12207863893407812</v>
          </cell>
        </row>
        <row r="11546">
          <cell r="K11546">
            <v>0.24631225454975528</v>
          </cell>
        </row>
        <row r="11547">
          <cell r="K11547">
            <v>0.25364599150487321</v>
          </cell>
        </row>
        <row r="11548">
          <cell r="K11548">
            <v>0.25140378267360119</v>
          </cell>
        </row>
        <row r="11549">
          <cell r="K11549">
            <v>0.24863797127177026</v>
          </cell>
        </row>
        <row r="11550">
          <cell r="K11550">
            <v>0.23066885166210407</v>
          </cell>
        </row>
        <row r="11551">
          <cell r="K11551">
            <v>0.2722049451881437</v>
          </cell>
        </row>
        <row r="11552">
          <cell r="K11552">
            <v>0.2516798881907848</v>
          </cell>
        </row>
        <row r="11553">
          <cell r="K11553">
            <v>0.24544631495896738</v>
          </cell>
        </row>
        <row r="11554">
          <cell r="K11554">
            <v>0.19404784278261891</v>
          </cell>
        </row>
        <row r="11555">
          <cell r="K11555">
            <v>0.20144354450563665</v>
          </cell>
        </row>
        <row r="11556">
          <cell r="K11556">
            <v>0.20173968435166117</v>
          </cell>
        </row>
        <row r="11557">
          <cell r="K11557">
            <v>0.24837329409819342</v>
          </cell>
        </row>
        <row r="11558">
          <cell r="K11558">
            <v>0.15439563426188993</v>
          </cell>
        </row>
        <row r="11559">
          <cell r="K11559">
            <v>0.25091379313320056</v>
          </cell>
        </row>
        <row r="11560">
          <cell r="K11560">
            <v>0.25621984415619931</v>
          </cell>
        </row>
        <row r="11561">
          <cell r="K11561">
            <v>0.24608498986708965</v>
          </cell>
        </row>
        <row r="11562">
          <cell r="K11562">
            <v>0.24678137284351037</v>
          </cell>
        </row>
        <row r="11563">
          <cell r="K11563">
            <v>0.2718726196157033</v>
          </cell>
        </row>
        <row r="11564">
          <cell r="K11564">
            <v>0.24573110068171317</v>
          </cell>
        </row>
        <row r="11565">
          <cell r="K11565">
            <v>0.24422591459281659</v>
          </cell>
        </row>
        <row r="11566">
          <cell r="K11566">
            <v>0.23817036510976697</v>
          </cell>
        </row>
        <row r="11567">
          <cell r="K11567">
            <v>0.20252682079303103</v>
          </cell>
        </row>
        <row r="11568">
          <cell r="K11568">
            <v>0.20208909829165661</v>
          </cell>
        </row>
        <row r="11569">
          <cell r="K11569">
            <v>0.21741060226274589</v>
          </cell>
        </row>
        <row r="11570">
          <cell r="K11570">
            <v>0.18808236261843989</v>
          </cell>
        </row>
        <row r="11571">
          <cell r="K11571">
            <v>0.18989111603412651</v>
          </cell>
        </row>
        <row r="11572">
          <cell r="K11572">
            <v>0.24173363706313114</v>
          </cell>
        </row>
        <row r="11573">
          <cell r="K11573">
            <v>0.2579724983210957</v>
          </cell>
        </row>
        <row r="11574">
          <cell r="K11574">
            <v>0.2576369329935948</v>
          </cell>
        </row>
        <row r="11575">
          <cell r="K11575">
            <v>0.24265693162217827</v>
          </cell>
        </row>
        <row r="11576">
          <cell r="K11576">
            <v>0.26087354257872186</v>
          </cell>
        </row>
        <row r="11577">
          <cell r="K11577">
            <v>0.25506275765992747</v>
          </cell>
        </row>
        <row r="11578">
          <cell r="K11578">
            <v>0.25529389635986982</v>
          </cell>
        </row>
        <row r="11579">
          <cell r="K11579">
            <v>0.22876980340148076</v>
          </cell>
        </row>
        <row r="11580">
          <cell r="K11580">
            <v>0.20386405149718989</v>
          </cell>
        </row>
        <row r="11581">
          <cell r="K11581">
            <v>0.19815672478761931</v>
          </cell>
        </row>
        <row r="11582">
          <cell r="K11582">
            <v>0.19927835645984138</v>
          </cell>
        </row>
        <row r="11583">
          <cell r="K11583">
            <v>0.19927920180605777</v>
          </cell>
        </row>
        <row r="11584">
          <cell r="K11584">
            <v>0.19942166544929188</v>
          </cell>
        </row>
        <row r="11585">
          <cell r="K11585">
            <v>0.24796439395051059</v>
          </cell>
        </row>
        <row r="11586">
          <cell r="K11586">
            <v>0.25302116116856205</v>
          </cell>
        </row>
        <row r="11587">
          <cell r="K11587">
            <v>0.25148617094756814</v>
          </cell>
        </row>
        <row r="11588">
          <cell r="K11588">
            <v>0.24752827393335913</v>
          </cell>
        </row>
        <row r="11589">
          <cell r="K11589">
            <v>0.22535943551969834</v>
          </cell>
        </row>
        <row r="11590">
          <cell r="K11590">
            <v>0.24821545360021827</v>
          </cell>
        </row>
        <row r="11591">
          <cell r="K11591">
            <v>0.25098482146926765</v>
          </cell>
        </row>
        <row r="11592">
          <cell r="K11592">
            <v>0.27544028941081589</v>
          </cell>
        </row>
        <row r="11593">
          <cell r="K11593">
            <v>0.16456028250483604</v>
          </cell>
        </row>
        <row r="11594">
          <cell r="K11594">
            <v>0.18963608841918617</v>
          </cell>
        </row>
        <row r="11595">
          <cell r="K11595">
            <v>0.23141400187561678</v>
          </cell>
        </row>
        <row r="11596">
          <cell r="K11596">
            <v>0.30210539559567912</v>
          </cell>
        </row>
        <row r="11597">
          <cell r="K11597">
            <v>0.11228423160468202</v>
          </cell>
        </row>
        <row r="11598">
          <cell r="K11598">
            <v>0.26899899189152687</v>
          </cell>
        </row>
        <row r="11599">
          <cell r="K11599">
            <v>0.26162989532069036</v>
          </cell>
        </row>
        <row r="11600">
          <cell r="K11600">
            <v>0.26222576567058187</v>
          </cell>
        </row>
        <row r="11601">
          <cell r="K11601">
            <v>0.20714534711720087</v>
          </cell>
        </row>
        <row r="11602">
          <cell r="K11602">
            <v>0.21013488594792715</v>
          </cell>
        </row>
        <row r="11603">
          <cell r="K11603">
            <v>0.22591880457278207</v>
          </cell>
        </row>
        <row r="11604">
          <cell r="K11604">
            <v>0.2905772247984591</v>
          </cell>
        </row>
        <row r="11605">
          <cell r="K11605">
            <v>0.27336908468083126</v>
          </cell>
        </row>
        <row r="11606">
          <cell r="K11606">
            <v>0.20225210804933927</v>
          </cell>
        </row>
        <row r="11607">
          <cell r="K11607">
            <v>0.19742073996463361</v>
          </cell>
        </row>
        <row r="11608">
          <cell r="K11608">
            <v>0.19912762754511371</v>
          </cell>
        </row>
        <row r="11609">
          <cell r="K11609">
            <v>0.20106057250923379</v>
          </cell>
        </row>
        <row r="11610">
          <cell r="K11610">
            <v>0.20013895193167963</v>
          </cell>
        </row>
        <row r="11611">
          <cell r="K11611">
            <v>0.26602432963270689</v>
          </cell>
        </row>
        <row r="11612">
          <cell r="K11612">
            <v>0.31671580642966024</v>
          </cell>
        </row>
        <row r="11613">
          <cell r="K11613">
            <v>0.20152091636573874</v>
          </cell>
        </row>
        <row r="11614">
          <cell r="K11614">
            <v>0.21573894757189407</v>
          </cell>
        </row>
        <row r="11615">
          <cell r="K11615">
            <v>0.24536414584820626</v>
          </cell>
        </row>
        <row r="11616">
          <cell r="K11616">
            <v>0.27058517674202559</v>
          </cell>
        </row>
        <row r="11617">
          <cell r="K11617">
            <v>0.24227700822956877</v>
          </cell>
        </row>
        <row r="11618">
          <cell r="K11618">
            <v>0.24177366918019924</v>
          </cell>
        </row>
        <row r="11619">
          <cell r="K11619">
            <v>0.20491036941586915</v>
          </cell>
        </row>
        <row r="11620">
          <cell r="K11620">
            <v>0.19968944290095431</v>
          </cell>
        </row>
        <row r="11621">
          <cell r="K11621">
            <v>0.21368573789827491</v>
          </cell>
        </row>
        <row r="11622">
          <cell r="K11622">
            <v>0.19061399870249668</v>
          </cell>
        </row>
        <row r="11623">
          <cell r="K11623">
            <v>0.19110045108240506</v>
          </cell>
        </row>
        <row r="11624">
          <cell r="K11624">
            <v>0.24662131327929118</v>
          </cell>
        </row>
        <row r="11625">
          <cell r="K11625">
            <v>0.2468430371112115</v>
          </cell>
        </row>
        <row r="11626">
          <cell r="K11626">
            <v>0.24878911065287537</v>
          </cell>
        </row>
        <row r="11627">
          <cell r="K11627">
            <v>0.25774653895662197</v>
          </cell>
        </row>
        <row r="11628">
          <cell r="K11628">
            <v>0.19755269140334192</v>
          </cell>
        </row>
        <row r="11629">
          <cell r="K11629">
            <v>0.18259528163768071</v>
          </cell>
        </row>
        <row r="11630">
          <cell r="K11630">
            <v>0.20445572714291912</v>
          </cell>
        </row>
        <row r="11631">
          <cell r="K11631">
            <v>0.20930007289152486</v>
          </cell>
        </row>
        <row r="11632">
          <cell r="K11632">
            <v>0.2060962269245335</v>
          </cell>
        </row>
        <row r="11633">
          <cell r="K11633">
            <v>0.23807740668525393</v>
          </cell>
        </row>
        <row r="11634">
          <cell r="K11634">
            <v>0.25123557288140747</v>
          </cell>
        </row>
        <row r="11635">
          <cell r="K11635">
            <v>0.25777359809830003</v>
          </cell>
        </row>
        <row r="11636">
          <cell r="K11636">
            <v>0.25291342233503855</v>
          </cell>
        </row>
        <row r="11637">
          <cell r="K11637">
            <v>0.22983038370913253</v>
          </cell>
        </row>
        <row r="11638">
          <cell r="K11638">
            <v>0.24451104392398795</v>
          </cell>
        </row>
        <row r="11639">
          <cell r="K11639">
            <v>0.24449476701407882</v>
          </cell>
        </row>
        <row r="11640">
          <cell r="K11640">
            <v>0.28116380535280078</v>
          </cell>
        </row>
        <row r="11641">
          <cell r="K11641">
            <v>0.17789317609513472</v>
          </cell>
        </row>
        <row r="11642">
          <cell r="K11642">
            <v>0.21426964348382299</v>
          </cell>
        </row>
        <row r="11643">
          <cell r="K11643">
            <v>0.26451191941245461</v>
          </cell>
        </row>
        <row r="11644">
          <cell r="K11644">
            <v>0.23500010848048669</v>
          </cell>
        </row>
        <row r="11645">
          <cell r="K11645">
            <v>0.10832515252810117</v>
          </cell>
        </row>
        <row r="11646">
          <cell r="K11646">
            <v>0.25022522975224454</v>
          </cell>
        </row>
        <row r="11647">
          <cell r="K11647">
            <v>0.24852905503624959</v>
          </cell>
        </row>
        <row r="11648">
          <cell r="K11648">
            <v>0.25420381370769352</v>
          </cell>
        </row>
        <row r="11649">
          <cell r="K11649">
            <v>0.24704190150381225</v>
          </cell>
        </row>
        <row r="11650">
          <cell r="K11650">
            <v>0.19449284195574215</v>
          </cell>
        </row>
        <row r="11651">
          <cell r="K11651">
            <v>0.28040583004253322</v>
          </cell>
        </row>
        <row r="11652">
          <cell r="K11652">
            <v>0.26827384716853686</v>
          </cell>
        </row>
        <row r="11653">
          <cell r="K11653">
            <v>0.25682748083318774</v>
          </cell>
        </row>
        <row r="11654">
          <cell r="K11654">
            <v>0.18467837487432151</v>
          </cell>
        </row>
        <row r="11655">
          <cell r="K11655">
            <v>0.18501033889145022</v>
          </cell>
        </row>
        <row r="11656">
          <cell r="K11656">
            <v>0.19401608844745813</v>
          </cell>
        </row>
        <row r="11657">
          <cell r="K11657">
            <v>0.19745481587986163</v>
          </cell>
        </row>
        <row r="11658">
          <cell r="K11658">
            <v>0.23884038190690859</v>
          </cell>
        </row>
        <row r="11659">
          <cell r="K11659">
            <v>0.23230078877925994</v>
          </cell>
        </row>
        <row r="11660">
          <cell r="K11660">
            <v>0.25617065112194043</v>
          </cell>
        </row>
        <row r="11661">
          <cell r="K11661">
            <v>0.26415177102471166</v>
          </cell>
        </row>
        <row r="11662">
          <cell r="K11662">
            <v>0.24737678907408808</v>
          </cell>
        </row>
        <row r="11663">
          <cell r="K11663">
            <v>0.26570178015065526</v>
          </cell>
        </row>
        <row r="11664">
          <cell r="K11664">
            <v>0.24432430499423285</v>
          </cell>
        </row>
        <row r="11665">
          <cell r="K11665">
            <v>0.25057476111170557</v>
          </cell>
        </row>
        <row r="11666">
          <cell r="K11666">
            <v>0.23939915374340631</v>
          </cell>
        </row>
        <row r="11667">
          <cell r="K11667">
            <v>0.20984228791436682</v>
          </cell>
        </row>
        <row r="11668">
          <cell r="K11668">
            <v>0.20257520599104897</v>
          </cell>
        </row>
        <row r="11669">
          <cell r="K11669">
            <v>0.21930749326067941</v>
          </cell>
        </row>
        <row r="11670">
          <cell r="K11670">
            <v>0.1894584644319546</v>
          </cell>
        </row>
        <row r="11671">
          <cell r="K11671">
            <v>0.17881654840195024</v>
          </cell>
        </row>
        <row r="11672">
          <cell r="K11672">
            <v>0.23566619742324421</v>
          </cell>
        </row>
        <row r="11673">
          <cell r="K11673">
            <v>0.24846936139594619</v>
          </cell>
        </row>
        <row r="11674">
          <cell r="K11674">
            <v>0.25770595809354935</v>
          </cell>
        </row>
        <row r="11675">
          <cell r="K11675">
            <v>0.25815848308726019</v>
          </cell>
        </row>
        <row r="11676">
          <cell r="K11676">
            <v>0.25759164138566787</v>
          </cell>
        </row>
        <row r="11677">
          <cell r="K11677">
            <v>0.26289735783049933</v>
          </cell>
        </row>
        <row r="11678">
          <cell r="K11678">
            <v>0.24963611606480368</v>
          </cell>
        </row>
        <row r="11679">
          <cell r="K11679">
            <v>0.22987488471902917</v>
          </cell>
        </row>
        <row r="11680">
          <cell r="K11680">
            <v>0.21198909145569467</v>
          </cell>
        </row>
        <row r="11681">
          <cell r="K11681">
            <v>0.19104996873861324</v>
          </cell>
        </row>
        <row r="11682">
          <cell r="K11682">
            <v>0.18731330638940141</v>
          </cell>
        </row>
        <row r="11683">
          <cell r="K11683">
            <v>0.20474532740697157</v>
          </cell>
        </row>
        <row r="11684">
          <cell r="K11684">
            <v>0.20490230600931916</v>
          </cell>
        </row>
        <row r="11685">
          <cell r="K11685">
            <v>0.24204486485336285</v>
          </cell>
        </row>
        <row r="11686">
          <cell r="K11686">
            <v>0.26185309955256858</v>
          </cell>
        </row>
        <row r="11687">
          <cell r="K11687">
            <v>0.26724473755149625</v>
          </cell>
        </row>
        <row r="11688">
          <cell r="K11688">
            <v>0.22885729804257227</v>
          </cell>
        </row>
        <row r="11689">
          <cell r="K11689">
            <v>0.23521607105647435</v>
          </cell>
        </row>
        <row r="11690">
          <cell r="K11690">
            <v>0.24871135957575585</v>
          </cell>
        </row>
        <row r="11691">
          <cell r="K11691">
            <v>0.24006078801558697</v>
          </cell>
        </row>
        <row r="11692">
          <cell r="K11692">
            <v>0.27601178135218274</v>
          </cell>
        </row>
        <row r="11693">
          <cell r="K11693">
            <v>0.17100804227489955</v>
          </cell>
        </row>
        <row r="11694">
          <cell r="K11694">
            <v>0.20598097368167628</v>
          </cell>
        </row>
        <row r="11695">
          <cell r="K11695">
            <v>0.24097139116727354</v>
          </cell>
        </row>
        <row r="11696">
          <cell r="K11696">
            <v>0.25996095394207241</v>
          </cell>
        </row>
        <row r="11697">
          <cell r="K11697">
            <v>0.12207863893407812</v>
          </cell>
        </row>
        <row r="11698">
          <cell r="K11698">
            <v>0.24631225454975528</v>
          </cell>
        </row>
        <row r="11699">
          <cell r="K11699">
            <v>0.25364599150487321</v>
          </cell>
        </row>
        <row r="11700">
          <cell r="K11700">
            <v>0.25140378267360119</v>
          </cell>
        </row>
        <row r="11701">
          <cell r="K11701">
            <v>0.24863797127177026</v>
          </cell>
        </row>
        <row r="11702">
          <cell r="K11702">
            <v>0.23066885166210407</v>
          </cell>
        </row>
        <row r="11703">
          <cell r="K11703">
            <v>0.2722049451881437</v>
          </cell>
        </row>
        <row r="11704">
          <cell r="K11704">
            <v>0.2516798881907848</v>
          </cell>
        </row>
        <row r="11705">
          <cell r="K11705">
            <v>0.24544631495896738</v>
          </cell>
        </row>
        <row r="11706">
          <cell r="K11706">
            <v>0.19404784278261891</v>
          </cell>
        </row>
        <row r="11707">
          <cell r="K11707">
            <v>0.20144354450563665</v>
          </cell>
        </row>
        <row r="11708">
          <cell r="K11708">
            <v>0.20173968435166117</v>
          </cell>
        </row>
        <row r="11709">
          <cell r="K11709">
            <v>0.24837329409819342</v>
          </cell>
        </row>
        <row r="11710">
          <cell r="K11710">
            <v>0.15439563426188993</v>
          </cell>
        </row>
        <row r="11711">
          <cell r="K11711">
            <v>0.25091379313320056</v>
          </cell>
        </row>
        <row r="11712">
          <cell r="K11712">
            <v>0.25621984415619931</v>
          </cell>
        </row>
        <row r="11713">
          <cell r="K11713">
            <v>0.24608498986708965</v>
          </cell>
        </row>
        <row r="11714">
          <cell r="K11714">
            <v>0.24678137284351037</v>
          </cell>
        </row>
        <row r="11715">
          <cell r="K11715">
            <v>0.2718726196157033</v>
          </cell>
        </row>
        <row r="11716">
          <cell r="K11716">
            <v>0.24573110068171317</v>
          </cell>
        </row>
        <row r="11717">
          <cell r="K11717">
            <v>0.24422591459281659</v>
          </cell>
        </row>
        <row r="11718">
          <cell r="K11718">
            <v>0.23817036510976697</v>
          </cell>
        </row>
        <row r="11719">
          <cell r="K11719">
            <v>0.20252682079303103</v>
          </cell>
        </row>
        <row r="11720">
          <cell r="K11720">
            <v>0.20208909829165661</v>
          </cell>
        </row>
        <row r="11721">
          <cell r="K11721">
            <v>0.21741060226274589</v>
          </cell>
        </row>
        <row r="11722">
          <cell r="K11722">
            <v>0.18808236261843989</v>
          </cell>
        </row>
        <row r="11723">
          <cell r="K11723">
            <v>0.18989111603412651</v>
          </cell>
        </row>
        <row r="11724">
          <cell r="K11724">
            <v>0.24173363706313114</v>
          </cell>
        </row>
        <row r="11725">
          <cell r="K11725">
            <v>0.2579724983210957</v>
          </cell>
        </row>
        <row r="11726">
          <cell r="K11726">
            <v>0.2576369329935948</v>
          </cell>
        </row>
        <row r="11727">
          <cell r="K11727">
            <v>0.24265693162217827</v>
          </cell>
        </row>
        <row r="11728">
          <cell r="K11728">
            <v>0.26087354257872186</v>
          </cell>
        </row>
        <row r="11729">
          <cell r="K11729">
            <v>0.25506275765992747</v>
          </cell>
        </row>
        <row r="11730">
          <cell r="K11730">
            <v>0.25529389635986982</v>
          </cell>
        </row>
        <row r="11731">
          <cell r="K11731">
            <v>0.22876980340148076</v>
          </cell>
        </row>
        <row r="11732">
          <cell r="K11732">
            <v>0.20386405149718989</v>
          </cell>
        </row>
        <row r="11733">
          <cell r="K11733">
            <v>0.19815672478761931</v>
          </cell>
        </row>
        <row r="11734">
          <cell r="K11734">
            <v>0.19927835645984138</v>
          </cell>
        </row>
        <row r="11735">
          <cell r="K11735">
            <v>0.19927920180605777</v>
          </cell>
        </row>
        <row r="11736">
          <cell r="K11736">
            <v>0.19942166544929188</v>
          </cell>
        </row>
        <row r="11737">
          <cell r="K11737">
            <v>0.24796439395051059</v>
          </cell>
        </row>
        <row r="11738">
          <cell r="K11738">
            <v>0.25302116116856205</v>
          </cell>
        </row>
        <row r="11739">
          <cell r="K11739">
            <v>0.25148617094756814</v>
          </cell>
        </row>
        <row r="11740">
          <cell r="K11740">
            <v>0.24752827393335913</v>
          </cell>
        </row>
        <row r="11741">
          <cell r="K11741">
            <v>0.22535943551969834</v>
          </cell>
        </row>
        <row r="11742">
          <cell r="K11742">
            <v>0.24821545360021827</v>
          </cell>
        </row>
        <row r="11743">
          <cell r="K11743">
            <v>0.25098482146926765</v>
          </cell>
        </row>
        <row r="11744">
          <cell r="K11744">
            <v>0.27544028941081589</v>
          </cell>
        </row>
        <row r="11745">
          <cell r="K11745">
            <v>0.16456028250483604</v>
          </cell>
        </row>
        <row r="11746">
          <cell r="K11746">
            <v>0.18963608841918617</v>
          </cell>
        </row>
        <row r="11747">
          <cell r="K11747">
            <v>0.23141400187561678</v>
          </cell>
        </row>
        <row r="11748">
          <cell r="K11748">
            <v>0.30210539559567912</v>
          </cell>
        </row>
        <row r="11749">
          <cell r="K11749">
            <v>0.11228423160468202</v>
          </cell>
        </row>
        <row r="11750">
          <cell r="K11750">
            <v>0.26899899189152687</v>
          </cell>
        </row>
        <row r="11751">
          <cell r="K11751">
            <v>0.26162989532069036</v>
          </cell>
        </row>
        <row r="11752">
          <cell r="K11752">
            <v>0.26222576567058187</v>
          </cell>
        </row>
        <row r="11753">
          <cell r="K11753">
            <v>0.20714534711720087</v>
          </cell>
        </row>
        <row r="11754">
          <cell r="K11754">
            <v>0.21013488594792715</v>
          </cell>
        </row>
        <row r="11755">
          <cell r="K11755">
            <v>0.22591880457278207</v>
          </cell>
        </row>
        <row r="11756">
          <cell r="K11756">
            <v>0.2905772247984591</v>
          </cell>
        </row>
        <row r="11757">
          <cell r="K11757">
            <v>0.27336908468083126</v>
          </cell>
        </row>
        <row r="11758">
          <cell r="K11758">
            <v>0.20225210804933927</v>
          </cell>
        </row>
        <row r="11759">
          <cell r="K11759">
            <v>0.19742073996463361</v>
          </cell>
        </row>
        <row r="11760">
          <cell r="K11760">
            <v>0.19912762754511371</v>
          </cell>
        </row>
        <row r="11761">
          <cell r="K11761">
            <v>0.20106057250923379</v>
          </cell>
        </row>
        <row r="11762">
          <cell r="K11762">
            <v>0.20013895193167963</v>
          </cell>
        </row>
        <row r="11763">
          <cell r="K11763">
            <v>0.26602432963270689</v>
          </cell>
        </row>
        <row r="11764">
          <cell r="K11764">
            <v>0.31671580642966024</v>
          </cell>
        </row>
        <row r="11765">
          <cell r="K11765">
            <v>0.20152091636573874</v>
          </cell>
        </row>
        <row r="11766">
          <cell r="K11766">
            <v>0.21573894757189407</v>
          </cell>
        </row>
        <row r="11767">
          <cell r="K11767">
            <v>0.24536414584820626</v>
          </cell>
        </row>
        <row r="11768">
          <cell r="K11768">
            <v>0.27058517674202559</v>
          </cell>
        </row>
        <row r="11769">
          <cell r="K11769">
            <v>0.24227700822956877</v>
          </cell>
        </row>
        <row r="11770">
          <cell r="K11770">
            <v>0.24177366918019924</v>
          </cell>
        </row>
        <row r="11771">
          <cell r="K11771">
            <v>0.20491036941586915</v>
          </cell>
        </row>
        <row r="11772">
          <cell r="K11772">
            <v>0.19968944290095431</v>
          </cell>
        </row>
        <row r="11773">
          <cell r="K11773">
            <v>0.21368573789827491</v>
          </cell>
        </row>
        <row r="11774">
          <cell r="K11774">
            <v>0.19061399870249668</v>
          </cell>
        </row>
        <row r="11775">
          <cell r="K11775">
            <v>0.19110045108240506</v>
          </cell>
        </row>
        <row r="11776">
          <cell r="K11776">
            <v>0.24662131327929118</v>
          </cell>
        </row>
        <row r="11777">
          <cell r="K11777">
            <v>0.2468430371112115</v>
          </cell>
        </row>
        <row r="11778">
          <cell r="K11778">
            <v>0.24878911065287537</v>
          </cell>
        </row>
        <row r="11779">
          <cell r="K11779">
            <v>0.25774653895662197</v>
          </cell>
        </row>
        <row r="11780">
          <cell r="K11780">
            <v>0.23807740668525393</v>
          </cell>
        </row>
        <row r="11781">
          <cell r="K11781">
            <v>0.25123557288140747</v>
          </cell>
        </row>
        <row r="11782">
          <cell r="K11782">
            <v>0.25777359809830003</v>
          </cell>
        </row>
        <row r="11783">
          <cell r="K11783">
            <v>0.25291342233503855</v>
          </cell>
        </row>
        <row r="11784">
          <cell r="K11784">
            <v>0.22983038370913253</v>
          </cell>
        </row>
        <row r="11785">
          <cell r="K11785">
            <v>0.24451104392398795</v>
          </cell>
        </row>
        <row r="11786">
          <cell r="K11786">
            <v>0.24449476701407882</v>
          </cell>
        </row>
        <row r="11787">
          <cell r="K11787">
            <v>0.28116380535280078</v>
          </cell>
        </row>
        <row r="11788">
          <cell r="K11788">
            <v>0.17789317609513472</v>
          </cell>
        </row>
        <row r="11789">
          <cell r="K11789">
            <v>0.21426964348382299</v>
          </cell>
        </row>
        <row r="11790">
          <cell r="K11790">
            <v>0.26451191941245461</v>
          </cell>
        </row>
        <row r="11791">
          <cell r="K11791">
            <v>0.23500010848048669</v>
          </cell>
        </row>
        <row r="11792">
          <cell r="K11792">
            <v>0.10832515252810117</v>
          </cell>
        </row>
        <row r="11793">
          <cell r="K11793">
            <v>0.25022522975224454</v>
          </cell>
        </row>
        <row r="11794">
          <cell r="K11794">
            <v>0.24852905503624959</v>
          </cell>
        </row>
        <row r="11795">
          <cell r="K11795">
            <v>0.25420381370769352</v>
          </cell>
        </row>
        <row r="11796">
          <cell r="K11796">
            <v>0.24704190150381225</v>
          </cell>
        </row>
        <row r="11797">
          <cell r="K11797">
            <v>0.19449284195574215</v>
          </cell>
        </row>
        <row r="11798">
          <cell r="K11798">
            <v>0.28040583004253322</v>
          </cell>
        </row>
        <row r="11799">
          <cell r="K11799">
            <v>0.26827384716853686</v>
          </cell>
        </row>
        <row r="11800">
          <cell r="K11800">
            <v>0.25682748083318774</v>
          </cell>
        </row>
        <row r="11801">
          <cell r="K11801">
            <v>0.18467837487432151</v>
          </cell>
        </row>
        <row r="11802">
          <cell r="K11802">
            <v>0.18501033889145022</v>
          </cell>
        </row>
        <row r="11803">
          <cell r="K11803">
            <v>0.19401608844745813</v>
          </cell>
        </row>
        <row r="11804">
          <cell r="K11804">
            <v>0.19745481587986163</v>
          </cell>
        </row>
        <row r="11805">
          <cell r="K11805">
            <v>0.23884038190690859</v>
          </cell>
        </row>
        <row r="11806">
          <cell r="K11806">
            <v>0.23230078877925994</v>
          </cell>
        </row>
        <row r="11807">
          <cell r="K11807">
            <v>0.25617065112194043</v>
          </cell>
        </row>
        <row r="11808">
          <cell r="K11808">
            <v>0.26415177102471166</v>
          </cell>
        </row>
        <row r="11809">
          <cell r="K11809">
            <v>0.24737678907408808</v>
          </cell>
        </row>
        <row r="11810">
          <cell r="K11810">
            <v>0.26570178015065526</v>
          </cell>
        </row>
        <row r="11811">
          <cell r="K11811">
            <v>0.24432430499423285</v>
          </cell>
        </row>
        <row r="11812">
          <cell r="K11812">
            <v>0.25057476111170557</v>
          </cell>
        </row>
        <row r="11813">
          <cell r="K11813">
            <v>0.23939915374340631</v>
          </cell>
        </row>
        <row r="11814">
          <cell r="K11814">
            <v>0.20984228791436682</v>
          </cell>
        </row>
        <row r="11815">
          <cell r="K11815">
            <v>0.20257520599104897</v>
          </cell>
        </row>
        <row r="11816">
          <cell r="K11816">
            <v>0.21930749326067941</v>
          </cell>
        </row>
        <row r="11817">
          <cell r="K11817">
            <v>0.1894584644319546</v>
          </cell>
        </row>
        <row r="11818">
          <cell r="K11818">
            <v>0.17881654840195024</v>
          </cell>
        </row>
        <row r="11819">
          <cell r="K11819">
            <v>0.23566619742324421</v>
          </cell>
        </row>
        <row r="11820">
          <cell r="K11820">
            <v>0.24846936139594619</v>
          </cell>
        </row>
        <row r="11821">
          <cell r="K11821">
            <v>0.25770595809354935</v>
          </cell>
        </row>
        <row r="11822">
          <cell r="K11822">
            <v>0.25815848308726019</v>
          </cell>
        </row>
        <row r="11823">
          <cell r="K11823">
            <v>0.25759164138566787</v>
          </cell>
        </row>
        <row r="11824">
          <cell r="K11824">
            <v>0.26289735783049933</v>
          </cell>
        </row>
        <row r="11825">
          <cell r="K11825">
            <v>0.24963611606480368</v>
          </cell>
        </row>
        <row r="11826">
          <cell r="K11826">
            <v>0.22987488471902917</v>
          </cell>
        </row>
        <row r="11827">
          <cell r="K11827">
            <v>0.21198909145569467</v>
          </cell>
        </row>
        <row r="11828">
          <cell r="K11828">
            <v>0.19104996873861324</v>
          </cell>
        </row>
        <row r="11829">
          <cell r="K11829">
            <v>0.18731330638940141</v>
          </cell>
        </row>
        <row r="11830">
          <cell r="K11830">
            <v>0.20474532740697157</v>
          </cell>
        </row>
        <row r="11831">
          <cell r="K11831">
            <v>0.20490230600931916</v>
          </cell>
        </row>
        <row r="11832">
          <cell r="K11832">
            <v>0.24204486485336285</v>
          </cell>
        </row>
        <row r="11833">
          <cell r="K11833">
            <v>0.26185309955256858</v>
          </cell>
        </row>
        <row r="11834">
          <cell r="K11834">
            <v>0.26724473755149625</v>
          </cell>
        </row>
        <row r="11835">
          <cell r="K11835">
            <v>0.22885729804257227</v>
          </cell>
        </row>
        <row r="11836">
          <cell r="K11836">
            <v>0.23521607105647435</v>
          </cell>
        </row>
        <row r="11837">
          <cell r="K11837">
            <v>0.24871135957575585</v>
          </cell>
        </row>
        <row r="11838">
          <cell r="K11838">
            <v>0.24006078801558697</v>
          </cell>
        </row>
        <row r="11839">
          <cell r="K11839">
            <v>0.27601178135218274</v>
          </cell>
        </row>
        <row r="11840">
          <cell r="K11840">
            <v>0.17100804227489955</v>
          </cell>
        </row>
        <row r="11841">
          <cell r="K11841">
            <v>0.20598097368167628</v>
          </cell>
        </row>
        <row r="11842">
          <cell r="K11842">
            <v>0.24097139116727354</v>
          </cell>
        </row>
        <row r="11843">
          <cell r="K11843">
            <v>0.25996095394207241</v>
          </cell>
        </row>
        <row r="11844">
          <cell r="K11844">
            <v>0.12207863893407812</v>
          </cell>
        </row>
        <row r="11845">
          <cell r="K11845">
            <v>0.24631225454975528</v>
          </cell>
        </row>
        <row r="11846">
          <cell r="K11846">
            <v>0.25364599150487321</v>
          </cell>
        </row>
        <row r="11847">
          <cell r="K11847">
            <v>0.25140378267360119</v>
          </cell>
        </row>
        <row r="11848">
          <cell r="K11848">
            <v>0.24863797127177026</v>
          </cell>
        </row>
        <row r="11849">
          <cell r="K11849">
            <v>0.23066885166210407</v>
          </cell>
        </row>
        <row r="11850">
          <cell r="K11850">
            <v>0.2722049451881437</v>
          </cell>
        </row>
        <row r="11851">
          <cell r="K11851">
            <v>0.2516798881907848</v>
          </cell>
        </row>
        <row r="11852">
          <cell r="K11852">
            <v>0.24544631495896738</v>
          </cell>
        </row>
        <row r="11853">
          <cell r="K11853">
            <v>0.19404784278261891</v>
          </cell>
        </row>
        <row r="11854">
          <cell r="K11854">
            <v>0.20144354450563665</v>
          </cell>
        </row>
        <row r="11855">
          <cell r="K11855">
            <v>0.20173968435166117</v>
          </cell>
        </row>
        <row r="11856">
          <cell r="K11856">
            <v>0.24837329409819342</v>
          </cell>
        </row>
        <row r="11857">
          <cell r="K11857">
            <v>0.15439563426188993</v>
          </cell>
        </row>
        <row r="11858">
          <cell r="K11858">
            <v>0.25091379313320056</v>
          </cell>
        </row>
        <row r="11859">
          <cell r="K11859">
            <v>0.25621984415619931</v>
          </cell>
        </row>
        <row r="11860">
          <cell r="K11860">
            <v>0.24608498986708965</v>
          </cell>
        </row>
        <row r="11861">
          <cell r="K11861">
            <v>0.24678137284351037</v>
          </cell>
        </row>
        <row r="11862">
          <cell r="K11862">
            <v>0.2718726196157033</v>
          </cell>
        </row>
        <row r="11863">
          <cell r="K11863">
            <v>0.24573110068171317</v>
          </cell>
        </row>
        <row r="11864">
          <cell r="K11864">
            <v>0.24422591459281659</v>
          </cell>
        </row>
        <row r="11865">
          <cell r="K11865">
            <v>0.23817036510976697</v>
          </cell>
        </row>
        <row r="11866">
          <cell r="K11866">
            <v>0.20252682079303103</v>
          </cell>
        </row>
        <row r="11867">
          <cell r="K11867">
            <v>0.20208909829165661</v>
          </cell>
        </row>
        <row r="11868">
          <cell r="K11868">
            <v>0.21741060226274589</v>
          </cell>
        </row>
        <row r="11869">
          <cell r="K11869">
            <v>0.18808236261843989</v>
          </cell>
        </row>
        <row r="11870">
          <cell r="K11870">
            <v>0.18989111603412651</v>
          </cell>
        </row>
        <row r="11871">
          <cell r="K11871">
            <v>0.24173363706313114</v>
          </cell>
        </row>
        <row r="11872">
          <cell r="K11872">
            <v>0.2579724983210957</v>
          </cell>
        </row>
        <row r="11873">
          <cell r="K11873">
            <v>0.2576369329935948</v>
          </cell>
        </row>
        <row r="11874">
          <cell r="K11874">
            <v>0.24265693162217827</v>
          </cell>
        </row>
        <row r="11875">
          <cell r="K11875">
            <v>0.26087354257872186</v>
          </cell>
        </row>
        <row r="11876">
          <cell r="K11876">
            <v>0.25506275765992747</v>
          </cell>
        </row>
        <row r="11877">
          <cell r="K11877">
            <v>0.25529389635986982</v>
          </cell>
        </row>
        <row r="11878">
          <cell r="K11878">
            <v>0.22876980340148076</v>
          </cell>
        </row>
        <row r="11879">
          <cell r="K11879">
            <v>0.20386405149718989</v>
          </cell>
        </row>
        <row r="11880">
          <cell r="K11880">
            <v>0.19815672478761931</v>
          </cell>
        </row>
        <row r="11881">
          <cell r="K11881">
            <v>0.19927835645984138</v>
          </cell>
        </row>
        <row r="11882">
          <cell r="K11882">
            <v>0.19927920180605777</v>
          </cell>
        </row>
        <row r="11883">
          <cell r="K11883">
            <v>0.19942166544929188</v>
          </cell>
        </row>
        <row r="11884">
          <cell r="K11884">
            <v>0.24796439395051059</v>
          </cell>
        </row>
        <row r="11885">
          <cell r="K11885">
            <v>0.25302116116856205</v>
          </cell>
        </row>
        <row r="11886">
          <cell r="K11886">
            <v>0.25148617094756814</v>
          </cell>
        </row>
        <row r="11887">
          <cell r="K11887">
            <v>0.24752827393335913</v>
          </cell>
        </row>
        <row r="11888">
          <cell r="K11888">
            <v>0.22535943551969834</v>
          </cell>
        </row>
        <row r="11889">
          <cell r="K11889">
            <v>0.24821545360021827</v>
          </cell>
        </row>
        <row r="11890">
          <cell r="K11890">
            <v>0.25098482146926765</v>
          </cell>
        </row>
        <row r="11891">
          <cell r="K11891">
            <v>0.27544028941081589</v>
          </cell>
        </row>
        <row r="11892">
          <cell r="K11892">
            <v>0.16456028250483604</v>
          </cell>
        </row>
        <row r="11893">
          <cell r="K11893">
            <v>0.18963608841918617</v>
          </cell>
        </row>
        <row r="11894">
          <cell r="K11894">
            <v>0.23141400187561678</v>
          </cell>
        </row>
        <row r="11895">
          <cell r="K11895">
            <v>0.30210539559567912</v>
          </cell>
        </row>
        <row r="11896">
          <cell r="K11896">
            <v>0.11228423160468202</v>
          </cell>
        </row>
        <row r="11897">
          <cell r="K11897">
            <v>0.26899899189152687</v>
          </cell>
        </row>
        <row r="11898">
          <cell r="K11898">
            <v>0.26162989532069036</v>
          </cell>
        </row>
        <row r="11899">
          <cell r="K11899">
            <v>0.26222576567058187</v>
          </cell>
        </row>
        <row r="11900">
          <cell r="K11900">
            <v>0.20714534711720087</v>
          </cell>
        </row>
        <row r="11901">
          <cell r="K11901">
            <v>0.21013488594792715</v>
          </cell>
        </row>
        <row r="11902">
          <cell r="K11902">
            <v>0.22591880457278207</v>
          </cell>
        </row>
        <row r="11903">
          <cell r="K11903">
            <v>0.2905772247984591</v>
          </cell>
        </row>
        <row r="11904">
          <cell r="K11904">
            <v>0.27336908468083126</v>
          </cell>
        </row>
        <row r="11905">
          <cell r="K11905">
            <v>0.20225210804933927</v>
          </cell>
        </row>
        <row r="11906">
          <cell r="K11906">
            <v>0.19742073996463361</v>
          </cell>
        </row>
        <row r="11907">
          <cell r="K11907">
            <v>0.19912762754511371</v>
          </cell>
        </row>
        <row r="11908">
          <cell r="K11908">
            <v>0.20106057250923379</v>
          </cell>
        </row>
        <row r="11909">
          <cell r="K11909">
            <v>0.20013895193167963</v>
          </cell>
        </row>
        <row r="11910">
          <cell r="K11910">
            <v>0.26602432963270689</v>
          </cell>
        </row>
        <row r="11911">
          <cell r="K11911">
            <v>0.31671580642966024</v>
          </cell>
        </row>
        <row r="11912">
          <cell r="K11912">
            <v>0.20152091636573874</v>
          </cell>
        </row>
        <row r="11913">
          <cell r="K11913">
            <v>0.21573894757189407</v>
          </cell>
        </row>
        <row r="11914">
          <cell r="K11914">
            <v>0.24536414584820626</v>
          </cell>
        </row>
        <row r="11915">
          <cell r="K11915">
            <v>0.27058517674202559</v>
          </cell>
        </row>
        <row r="11916">
          <cell r="K11916">
            <v>0.24227700822956877</v>
          </cell>
        </row>
        <row r="11917">
          <cell r="K11917">
            <v>0.24177366918019924</v>
          </cell>
        </row>
        <row r="11918">
          <cell r="K11918">
            <v>0.20491036941586915</v>
          </cell>
        </row>
        <row r="11919">
          <cell r="K11919">
            <v>0.19968944290095431</v>
          </cell>
        </row>
        <row r="11920">
          <cell r="K11920">
            <v>0.21368573789827491</v>
          </cell>
        </row>
        <row r="11921">
          <cell r="K11921">
            <v>0.19061399870249668</v>
          </cell>
        </row>
        <row r="11922">
          <cell r="K11922">
            <v>0.19110045108240506</v>
          </cell>
        </row>
        <row r="11923">
          <cell r="K11923">
            <v>0.24662131327929118</v>
          </cell>
        </row>
        <row r="11924">
          <cell r="K11924">
            <v>0.2468430371112115</v>
          </cell>
        </row>
        <row r="11925">
          <cell r="K11925">
            <v>0.24878911065287537</v>
          </cell>
        </row>
        <row r="11926">
          <cell r="K11926">
            <v>0.25774653895662197</v>
          </cell>
        </row>
        <row r="11927">
          <cell r="K11927">
            <v>0.23807740668525393</v>
          </cell>
        </row>
        <row r="11928">
          <cell r="K11928">
            <v>0.25123557288140747</v>
          </cell>
        </row>
        <row r="11929">
          <cell r="K11929">
            <v>0.25777359809830003</v>
          </cell>
        </row>
        <row r="11930">
          <cell r="K11930">
            <v>0.25291342233503855</v>
          </cell>
        </row>
        <row r="11931">
          <cell r="K11931">
            <v>0.22983038370913253</v>
          </cell>
        </row>
        <row r="11932">
          <cell r="K11932">
            <v>0.24451104392398795</v>
          </cell>
        </row>
        <row r="11933">
          <cell r="K11933">
            <v>0.24449476701407882</v>
          </cell>
        </row>
        <row r="11934">
          <cell r="K11934">
            <v>0.28116380535280078</v>
          </cell>
        </row>
        <row r="11935">
          <cell r="K11935">
            <v>0.17789317609513472</v>
          </cell>
        </row>
        <row r="11936">
          <cell r="K11936">
            <v>0.21426964348382299</v>
          </cell>
        </row>
        <row r="11937">
          <cell r="K11937">
            <v>0.26451191941245461</v>
          </cell>
        </row>
        <row r="11938">
          <cell r="K11938">
            <v>0.23500010848048669</v>
          </cell>
        </row>
        <row r="11939">
          <cell r="K11939">
            <v>0.10832515252810117</v>
          </cell>
        </row>
        <row r="11940">
          <cell r="K11940">
            <v>0.25022522975224454</v>
          </cell>
        </row>
        <row r="11941">
          <cell r="K11941">
            <v>0.24852905503624959</v>
          </cell>
        </row>
        <row r="11942">
          <cell r="K11942">
            <v>0.25420381370769352</v>
          </cell>
        </row>
        <row r="11943">
          <cell r="K11943">
            <v>0.24704190150381225</v>
          </cell>
        </row>
        <row r="11944">
          <cell r="K11944">
            <v>0.19449284195574215</v>
          </cell>
        </row>
        <row r="11945">
          <cell r="K11945">
            <v>0.28040583004253322</v>
          </cell>
        </row>
        <row r="11946">
          <cell r="K11946">
            <v>0.26827384716853686</v>
          </cell>
        </row>
        <row r="11947">
          <cell r="K11947">
            <v>0.25682748083318774</v>
          </cell>
        </row>
        <row r="11948">
          <cell r="K11948">
            <v>0.18467837487432151</v>
          </cell>
        </row>
        <row r="11949">
          <cell r="K11949">
            <v>0.18501033889145022</v>
          </cell>
        </row>
        <row r="11950">
          <cell r="K11950">
            <v>0.19401608844745813</v>
          </cell>
        </row>
        <row r="11951">
          <cell r="K11951">
            <v>0.19745481587986163</v>
          </cell>
        </row>
        <row r="11952">
          <cell r="K11952">
            <v>0.23884038190690859</v>
          </cell>
        </row>
        <row r="11953">
          <cell r="K11953">
            <v>0.23230078877925994</v>
          </cell>
        </row>
        <row r="11954">
          <cell r="K11954">
            <v>0.25617065112194043</v>
          </cell>
        </row>
        <row r="11955">
          <cell r="K11955">
            <v>0.26415177102471166</v>
          </cell>
        </row>
        <row r="11956">
          <cell r="K11956">
            <v>0.24737678907408808</v>
          </cell>
        </row>
        <row r="11957">
          <cell r="K11957">
            <v>0.26570178015065526</v>
          </cell>
        </row>
        <row r="11958">
          <cell r="K11958">
            <v>0.24432430499423285</v>
          </cell>
        </row>
        <row r="11959">
          <cell r="K11959">
            <v>0.25057476111170557</v>
          </cell>
        </row>
        <row r="11960">
          <cell r="K11960">
            <v>0.23939915374340631</v>
          </cell>
        </row>
        <row r="11961">
          <cell r="K11961">
            <v>0.20984228791436682</v>
          </cell>
        </row>
        <row r="11962">
          <cell r="K11962">
            <v>0.20257520599104897</v>
          </cell>
        </row>
        <row r="11963">
          <cell r="K11963">
            <v>0.21930749326067941</v>
          </cell>
        </row>
        <row r="11964">
          <cell r="K11964">
            <v>0.1894584644319546</v>
          </cell>
        </row>
        <row r="11965">
          <cell r="K11965">
            <v>0.17881654840195024</v>
          </cell>
        </row>
        <row r="11966">
          <cell r="K11966">
            <v>0.23566619742324421</v>
          </cell>
        </row>
        <row r="11967">
          <cell r="K11967">
            <v>0.24846936139594619</v>
          </cell>
        </row>
        <row r="11968">
          <cell r="K11968">
            <v>0.25770595809354935</v>
          </cell>
        </row>
        <row r="11969">
          <cell r="K11969">
            <v>0.25815848308726019</v>
          </cell>
        </row>
        <row r="11970">
          <cell r="K11970">
            <v>0.25759164138566787</v>
          </cell>
        </row>
        <row r="11971">
          <cell r="K11971">
            <v>0.26289735783049933</v>
          </cell>
        </row>
        <row r="11972">
          <cell r="K11972">
            <v>0.24963611606480368</v>
          </cell>
        </row>
        <row r="11973">
          <cell r="K11973">
            <v>0.22987488471902917</v>
          </cell>
        </row>
        <row r="11974">
          <cell r="K11974">
            <v>0.21198909145569467</v>
          </cell>
        </row>
        <row r="11975">
          <cell r="K11975">
            <v>0.19104996873861324</v>
          </cell>
        </row>
        <row r="11976">
          <cell r="K11976">
            <v>0.18731330638940141</v>
          </cell>
        </row>
        <row r="11977">
          <cell r="K11977">
            <v>0.20474532740697157</v>
          </cell>
        </row>
        <row r="11978">
          <cell r="K11978">
            <v>0.20490230600931916</v>
          </cell>
        </row>
        <row r="11979">
          <cell r="K11979">
            <v>0.24204486485336285</v>
          </cell>
        </row>
        <row r="11980">
          <cell r="K11980">
            <v>0.26185309955256858</v>
          </cell>
        </row>
        <row r="11981">
          <cell r="K11981">
            <v>0.26724473755149625</v>
          </cell>
        </row>
        <row r="11982">
          <cell r="K11982">
            <v>0.22885729804257227</v>
          </cell>
        </row>
        <row r="11983">
          <cell r="K11983">
            <v>0.23521607105647435</v>
          </cell>
        </row>
        <row r="11984">
          <cell r="K11984">
            <v>0.24871135957575585</v>
          </cell>
        </row>
        <row r="11985">
          <cell r="K11985">
            <v>0.24006078801558697</v>
          </cell>
        </row>
        <row r="11986">
          <cell r="K11986">
            <v>0.27601178135218274</v>
          </cell>
        </row>
        <row r="11987">
          <cell r="K11987">
            <v>0.17100804227489955</v>
          </cell>
        </row>
        <row r="11988">
          <cell r="K11988">
            <v>0.20598097368167628</v>
          </cell>
        </row>
        <row r="11989">
          <cell r="K11989">
            <v>0.24097139116727354</v>
          </cell>
        </row>
        <row r="11990">
          <cell r="K11990">
            <v>0.25996095394207241</v>
          </cell>
        </row>
        <row r="11991">
          <cell r="K11991">
            <v>0.12207863893407812</v>
          </cell>
        </row>
        <row r="11992">
          <cell r="K11992">
            <v>0.24631225454975528</v>
          </cell>
        </row>
        <row r="11993">
          <cell r="K11993">
            <v>0.25364599150487321</v>
          </cell>
        </row>
        <row r="11994">
          <cell r="K11994">
            <v>0.25140378267360119</v>
          </cell>
        </row>
        <row r="11995">
          <cell r="K11995">
            <v>0.24863797127177026</v>
          </cell>
        </row>
        <row r="11996">
          <cell r="K11996">
            <v>0.23066885166210407</v>
          </cell>
        </row>
        <row r="11997">
          <cell r="K11997">
            <v>0.2722049451881437</v>
          </cell>
        </row>
        <row r="11998">
          <cell r="K11998">
            <v>0.2516798881907848</v>
          </cell>
        </row>
        <row r="11999">
          <cell r="K11999">
            <v>0.24544631495896738</v>
          </cell>
        </row>
        <row r="12000">
          <cell r="K12000">
            <v>0.19404784278261891</v>
          </cell>
        </row>
        <row r="12001">
          <cell r="K12001">
            <v>0.20144354450563665</v>
          </cell>
        </row>
        <row r="12002">
          <cell r="K12002">
            <v>0.20173968435166117</v>
          </cell>
        </row>
        <row r="12003">
          <cell r="K12003">
            <v>0.24837329409819342</v>
          </cell>
        </row>
        <row r="12004">
          <cell r="K12004">
            <v>0.15439563426188993</v>
          </cell>
        </row>
        <row r="12005">
          <cell r="K12005">
            <v>0.25091379313320056</v>
          </cell>
        </row>
        <row r="12006">
          <cell r="K12006">
            <v>0.25621984415619931</v>
          </cell>
        </row>
        <row r="12007">
          <cell r="K12007">
            <v>0.24608498986708965</v>
          </cell>
        </row>
        <row r="12008">
          <cell r="K12008">
            <v>0.24678137284351037</v>
          </cell>
        </row>
        <row r="12009">
          <cell r="K12009">
            <v>0.2718726196157033</v>
          </cell>
        </row>
        <row r="12010">
          <cell r="K12010">
            <v>0.24573110068171317</v>
          </cell>
        </row>
        <row r="12011">
          <cell r="K12011">
            <v>0.24422591459281659</v>
          </cell>
        </row>
        <row r="12012">
          <cell r="K12012">
            <v>0.23817036510976697</v>
          </cell>
        </row>
        <row r="12013">
          <cell r="K12013">
            <v>0.20252682079303103</v>
          </cell>
        </row>
        <row r="12014">
          <cell r="K12014">
            <v>0.20208909829165661</v>
          </cell>
        </row>
        <row r="12015">
          <cell r="K12015">
            <v>0.21741060226274589</v>
          </cell>
        </row>
        <row r="12016">
          <cell r="K12016">
            <v>0.18808236261843989</v>
          </cell>
        </row>
        <row r="12017">
          <cell r="K12017">
            <v>0.18989111603412651</v>
          </cell>
        </row>
        <row r="12018">
          <cell r="K12018">
            <v>0.24173363706313114</v>
          </cell>
        </row>
        <row r="12019">
          <cell r="K12019">
            <v>0.2579724983210957</v>
          </cell>
        </row>
        <row r="12020">
          <cell r="K12020">
            <v>0.2576369329935948</v>
          </cell>
        </row>
        <row r="12021">
          <cell r="K12021">
            <v>0.24265693162217827</v>
          </cell>
        </row>
        <row r="12022">
          <cell r="K12022">
            <v>0.26087354257872186</v>
          </cell>
        </row>
        <row r="12023">
          <cell r="K12023">
            <v>0.25506275765992747</v>
          </cell>
        </row>
        <row r="12024">
          <cell r="K12024">
            <v>0.25529389635986982</v>
          </cell>
        </row>
        <row r="12025">
          <cell r="K12025">
            <v>0.22876980340148076</v>
          </cell>
        </row>
        <row r="12026">
          <cell r="K12026">
            <v>0.20386405149718989</v>
          </cell>
        </row>
        <row r="12027">
          <cell r="K12027">
            <v>0.19815672478761931</v>
          </cell>
        </row>
        <row r="12028">
          <cell r="K12028">
            <v>0.19927835645984138</v>
          </cell>
        </row>
        <row r="12029">
          <cell r="K12029">
            <v>0.19927920180605777</v>
          </cell>
        </row>
        <row r="12030">
          <cell r="K12030">
            <v>0.19942166544929188</v>
          </cell>
        </row>
        <row r="12031">
          <cell r="K12031">
            <v>0.24796439395051059</v>
          </cell>
        </row>
        <row r="12032">
          <cell r="K12032">
            <v>0.25302116116856205</v>
          </cell>
        </row>
        <row r="12033">
          <cell r="K12033">
            <v>0.25148617094756814</v>
          </cell>
        </row>
        <row r="12034">
          <cell r="K12034">
            <v>0.24752827393335913</v>
          </cell>
        </row>
        <row r="12035">
          <cell r="K12035">
            <v>0.22535943551969834</v>
          </cell>
        </row>
        <row r="12036">
          <cell r="K12036">
            <v>0.24821545360021827</v>
          </cell>
        </row>
        <row r="12037">
          <cell r="K12037">
            <v>0.25098482146926765</v>
          </cell>
        </row>
        <row r="12038">
          <cell r="K12038">
            <v>0.27544028941081589</v>
          </cell>
        </row>
        <row r="12039">
          <cell r="K12039">
            <v>0.16456028250483604</v>
          </cell>
        </row>
        <row r="12040">
          <cell r="K12040">
            <v>0.18963608841918617</v>
          </cell>
        </row>
        <row r="12041">
          <cell r="K12041">
            <v>0.23141400187561678</v>
          </cell>
        </row>
        <row r="12042">
          <cell r="K12042">
            <v>0.30210539559567912</v>
          </cell>
        </row>
        <row r="12043">
          <cell r="K12043">
            <v>0.11228423160468202</v>
          </cell>
        </row>
        <row r="12044">
          <cell r="K12044">
            <v>0.26899899189152687</v>
          </cell>
        </row>
        <row r="12045">
          <cell r="K12045">
            <v>0.26162989532069036</v>
          </cell>
        </row>
        <row r="12046">
          <cell r="K12046">
            <v>0.26222576567058187</v>
          </cell>
        </row>
        <row r="12047">
          <cell r="K12047">
            <v>0.20714534711720087</v>
          </cell>
        </row>
        <row r="12048">
          <cell r="K12048">
            <v>0.21013488594792715</v>
          </cell>
        </row>
        <row r="12049">
          <cell r="K12049">
            <v>0.22591880457278207</v>
          </cell>
        </row>
        <row r="12050">
          <cell r="K12050">
            <v>0.2905772247984591</v>
          </cell>
        </row>
        <row r="12051">
          <cell r="K12051">
            <v>0.27336908468083126</v>
          </cell>
        </row>
        <row r="12052">
          <cell r="K12052">
            <v>0.20225210804933927</v>
          </cell>
        </row>
        <row r="12053">
          <cell r="K12053">
            <v>0.19742073996463361</v>
          </cell>
        </row>
        <row r="12054">
          <cell r="K12054">
            <v>0.19912762754511371</v>
          </cell>
        </row>
        <row r="12055">
          <cell r="K12055">
            <v>0.20106057250923379</v>
          </cell>
        </row>
        <row r="12056">
          <cell r="K12056">
            <v>0.20013895193167963</v>
          </cell>
        </row>
        <row r="12057">
          <cell r="K12057">
            <v>0.26602432963270689</v>
          </cell>
        </row>
        <row r="12058">
          <cell r="K12058">
            <v>0.31671580642966024</v>
          </cell>
        </row>
        <row r="12059">
          <cell r="K12059">
            <v>0.20152091636573874</v>
          </cell>
        </row>
        <row r="12060">
          <cell r="K12060">
            <v>0.21573894757189407</v>
          </cell>
        </row>
        <row r="12061">
          <cell r="K12061">
            <v>0.24536414584820626</v>
          </cell>
        </row>
        <row r="12062">
          <cell r="K12062">
            <v>0.27058517674202559</v>
          </cell>
        </row>
        <row r="12063">
          <cell r="K12063">
            <v>0.24227700822956877</v>
          </cell>
        </row>
        <row r="12064">
          <cell r="K12064">
            <v>0.24177366918019924</v>
          </cell>
        </row>
        <row r="12065">
          <cell r="K12065">
            <v>0.20491036941586915</v>
          </cell>
        </row>
        <row r="12066">
          <cell r="K12066">
            <v>0.19968944290095431</v>
          </cell>
        </row>
        <row r="12067">
          <cell r="K12067">
            <v>0.21368573789827491</v>
          </cell>
        </row>
        <row r="12068">
          <cell r="K12068">
            <v>0.19061399870249668</v>
          </cell>
        </row>
        <row r="12069">
          <cell r="K12069">
            <v>0.19110045108240506</v>
          </cell>
        </row>
        <row r="12070">
          <cell r="K12070">
            <v>0.24662131327929118</v>
          </cell>
        </row>
        <row r="12071">
          <cell r="K12071">
            <v>0.2468430371112115</v>
          </cell>
        </row>
        <row r="12072">
          <cell r="K12072">
            <v>0.24878911065287537</v>
          </cell>
        </row>
        <row r="12073">
          <cell r="K12073">
            <v>0.25774653895662197</v>
          </cell>
        </row>
        <row r="12074">
          <cell r="K12074">
            <v>0.23807740668525393</v>
          </cell>
        </row>
        <row r="12075">
          <cell r="K12075">
            <v>0.25123557288140747</v>
          </cell>
        </row>
        <row r="12076">
          <cell r="K12076">
            <v>0.25777359809830003</v>
          </cell>
        </row>
        <row r="12077">
          <cell r="K12077">
            <v>0.25291342233503855</v>
          </cell>
        </row>
        <row r="12078">
          <cell r="K12078">
            <v>0.22983038370913253</v>
          </cell>
        </row>
        <row r="12079">
          <cell r="K12079">
            <v>0.24451104392398795</v>
          </cell>
        </row>
        <row r="12080">
          <cell r="K12080">
            <v>0.24449476701407882</v>
          </cell>
        </row>
        <row r="12081">
          <cell r="K12081">
            <v>0.28116380535280078</v>
          </cell>
        </row>
        <row r="12082">
          <cell r="K12082">
            <v>0.17789317609513472</v>
          </cell>
        </row>
        <row r="12083">
          <cell r="K12083">
            <v>0.21426964348382299</v>
          </cell>
        </row>
        <row r="12084">
          <cell r="K12084">
            <v>0.26451191941245461</v>
          </cell>
        </row>
        <row r="12085">
          <cell r="K12085">
            <v>0.23500010848048669</v>
          </cell>
        </row>
        <row r="12086">
          <cell r="K12086">
            <v>0.10832515252810117</v>
          </cell>
        </row>
        <row r="12087">
          <cell r="K12087">
            <v>0.25022522975224454</v>
          </cell>
        </row>
        <row r="12088">
          <cell r="K12088">
            <v>0.24852905503624959</v>
          </cell>
        </row>
        <row r="12089">
          <cell r="K12089">
            <v>0.25420381370769352</v>
          </cell>
        </row>
        <row r="12090">
          <cell r="K12090">
            <v>0.24704190150381225</v>
          </cell>
        </row>
        <row r="12091">
          <cell r="K12091">
            <v>0.19449284195574215</v>
          </cell>
        </row>
        <row r="12092">
          <cell r="K12092">
            <v>0.28040583004253322</v>
          </cell>
        </row>
        <row r="12093">
          <cell r="K12093">
            <v>0.26827384716853686</v>
          </cell>
        </row>
        <row r="12094">
          <cell r="K12094">
            <v>0.25682748083318774</v>
          </cell>
        </row>
        <row r="12095">
          <cell r="K12095">
            <v>0.18467837487432151</v>
          </cell>
        </row>
        <row r="12096">
          <cell r="K12096">
            <v>0.18501033889145022</v>
          </cell>
        </row>
        <row r="12097">
          <cell r="K12097">
            <v>0.19401608844745813</v>
          </cell>
        </row>
        <row r="12098">
          <cell r="K12098">
            <v>0.19745481587986163</v>
          </cell>
        </row>
        <row r="12099">
          <cell r="K12099">
            <v>0.23884038190690859</v>
          </cell>
        </row>
        <row r="12100">
          <cell r="K12100">
            <v>0.23230078877925994</v>
          </cell>
        </row>
        <row r="12101">
          <cell r="K12101">
            <v>0.25617065112194043</v>
          </cell>
        </row>
        <row r="12102">
          <cell r="K12102">
            <v>0.26415177102471166</v>
          </cell>
        </row>
        <row r="12103">
          <cell r="K12103">
            <v>0.24737678907408808</v>
          </cell>
        </row>
        <row r="12104">
          <cell r="K12104">
            <v>0.26570178015065526</v>
          </cell>
        </row>
        <row r="12105">
          <cell r="K12105">
            <v>0.24432430499423285</v>
          </cell>
        </row>
        <row r="12106">
          <cell r="K12106">
            <v>0.25057476111170557</v>
          </cell>
        </row>
        <row r="12107">
          <cell r="K12107">
            <v>0.23939915374340631</v>
          </cell>
        </row>
        <row r="12108">
          <cell r="K12108">
            <v>0.20984228791436682</v>
          </cell>
        </row>
        <row r="12109">
          <cell r="K12109">
            <v>0.20257520599104897</v>
          </cell>
        </row>
        <row r="12110">
          <cell r="K12110">
            <v>0.21930749326067941</v>
          </cell>
        </row>
        <row r="12111">
          <cell r="K12111">
            <v>0.1894584644319546</v>
          </cell>
        </row>
        <row r="12112">
          <cell r="K12112">
            <v>0.17881654840195024</v>
          </cell>
        </row>
        <row r="12113">
          <cell r="K12113">
            <v>0.23566619742324421</v>
          </cell>
        </row>
        <row r="12114">
          <cell r="K12114">
            <v>0.24846936139594619</v>
          </cell>
        </row>
        <row r="12115">
          <cell r="K12115">
            <v>0.25770595809354935</v>
          </cell>
        </row>
        <row r="12116">
          <cell r="K12116">
            <v>0.25815848308726019</v>
          </cell>
        </row>
        <row r="12117">
          <cell r="K12117">
            <v>0.25759164138566787</v>
          </cell>
        </row>
        <row r="12118">
          <cell r="K12118">
            <v>0.26289735783049933</v>
          </cell>
        </row>
        <row r="12119">
          <cell r="K12119">
            <v>0.24963611606480368</v>
          </cell>
        </row>
        <row r="12120">
          <cell r="K12120">
            <v>0.22987488471902917</v>
          </cell>
        </row>
        <row r="12121">
          <cell r="K12121">
            <v>0.21198909145569467</v>
          </cell>
        </row>
        <row r="12122">
          <cell r="K12122">
            <v>0.19104996873861324</v>
          </cell>
        </row>
        <row r="12123">
          <cell r="K12123">
            <v>0.18731330638940141</v>
          </cell>
        </row>
        <row r="12124">
          <cell r="K12124">
            <v>0.20474532740697157</v>
          </cell>
        </row>
        <row r="12125">
          <cell r="K12125">
            <v>0.20490230600931916</v>
          </cell>
        </row>
        <row r="12126">
          <cell r="K12126">
            <v>0.24204486485336285</v>
          </cell>
        </row>
        <row r="12127">
          <cell r="K12127">
            <v>0.26185309955256858</v>
          </cell>
        </row>
        <row r="12128">
          <cell r="K12128">
            <v>0.26724473755149625</v>
          </cell>
        </row>
        <row r="12129">
          <cell r="K12129">
            <v>0.22885729804257227</v>
          </cell>
        </row>
        <row r="12130">
          <cell r="K12130">
            <v>0.23521607105647435</v>
          </cell>
        </row>
        <row r="12131">
          <cell r="K12131">
            <v>0.24871135957575585</v>
          </cell>
        </row>
        <row r="12132">
          <cell r="K12132">
            <v>0.24006078801558697</v>
          </cell>
        </row>
        <row r="12133">
          <cell r="K12133">
            <v>0.27601178135218274</v>
          </cell>
        </row>
        <row r="12134">
          <cell r="K12134">
            <v>0.17100804227489955</v>
          </cell>
        </row>
        <row r="12135">
          <cell r="K12135">
            <v>0.20598097368167628</v>
          </cell>
        </row>
        <row r="12136">
          <cell r="K12136">
            <v>0.24097139116727354</v>
          </cell>
        </row>
        <row r="12137">
          <cell r="K12137">
            <v>0.25996095394207241</v>
          </cell>
        </row>
        <row r="12138">
          <cell r="K12138">
            <v>0.12207863893407812</v>
          </cell>
        </row>
        <row r="12139">
          <cell r="K12139">
            <v>0.24631225454975528</v>
          </cell>
        </row>
        <row r="12140">
          <cell r="K12140">
            <v>0.25364599150487321</v>
          </cell>
        </row>
        <row r="12141">
          <cell r="K12141">
            <v>0.25140378267360119</v>
          </cell>
        </row>
        <row r="12142">
          <cell r="K12142">
            <v>0.24863797127177026</v>
          </cell>
        </row>
        <row r="12143">
          <cell r="K12143">
            <v>0.23066885166210407</v>
          </cell>
        </row>
        <row r="12144">
          <cell r="K12144">
            <v>0.2722049451881437</v>
          </cell>
        </row>
        <row r="12145">
          <cell r="K12145">
            <v>0.2516798881907848</v>
          </cell>
        </row>
        <row r="12146">
          <cell r="K12146">
            <v>0.24544631495896738</v>
          </cell>
        </row>
        <row r="12147">
          <cell r="K12147">
            <v>0.19404784278261891</v>
          </cell>
        </row>
        <row r="12148">
          <cell r="K12148">
            <v>0.20144354450563665</v>
          </cell>
        </row>
        <row r="12149">
          <cell r="K12149">
            <v>0.20173968435166117</v>
          </cell>
        </row>
        <row r="12150">
          <cell r="K12150">
            <v>0.24837329409819342</v>
          </cell>
        </row>
        <row r="12151">
          <cell r="K12151">
            <v>0.15439563426188993</v>
          </cell>
        </row>
        <row r="12152">
          <cell r="K12152">
            <v>0.25091379313320056</v>
          </cell>
        </row>
        <row r="12153">
          <cell r="K12153">
            <v>0.25621984415619931</v>
          </cell>
        </row>
        <row r="12154">
          <cell r="K12154">
            <v>0.24608498986708965</v>
          </cell>
        </row>
        <row r="12155">
          <cell r="K12155">
            <v>0.24678137284351037</v>
          </cell>
        </row>
        <row r="12156">
          <cell r="K12156">
            <v>0.2718726196157033</v>
          </cell>
        </row>
        <row r="12157">
          <cell r="K12157">
            <v>0.24573110068171317</v>
          </cell>
        </row>
        <row r="12158">
          <cell r="K12158">
            <v>0.24422591459281659</v>
          </cell>
        </row>
        <row r="12159">
          <cell r="K12159">
            <v>0.23817036510976697</v>
          </cell>
        </row>
        <row r="12160">
          <cell r="K12160">
            <v>0.20252682079303103</v>
          </cell>
        </row>
        <row r="12161">
          <cell r="K12161">
            <v>0.20208909829165661</v>
          </cell>
        </row>
        <row r="12162">
          <cell r="K12162">
            <v>0.21741060226274589</v>
          </cell>
        </row>
        <row r="12163">
          <cell r="K12163">
            <v>0.18808236261843989</v>
          </cell>
        </row>
        <row r="12164">
          <cell r="K12164">
            <v>0.18989111603412651</v>
          </cell>
        </row>
        <row r="12165">
          <cell r="K12165">
            <v>0.24173363706313114</v>
          </cell>
        </row>
        <row r="12166">
          <cell r="K12166">
            <v>0.2579724983210957</v>
          </cell>
        </row>
        <row r="12167">
          <cell r="K12167">
            <v>0.2576369329935948</v>
          </cell>
        </row>
        <row r="12168">
          <cell r="K12168">
            <v>0.24265693162217827</v>
          </cell>
        </row>
        <row r="12169">
          <cell r="K12169">
            <v>0.26087354257872186</v>
          </cell>
        </row>
        <row r="12170">
          <cell r="K12170">
            <v>0.25506275765992747</v>
          </cell>
        </row>
        <row r="12171">
          <cell r="K12171">
            <v>0.25529389635986982</v>
          </cell>
        </row>
        <row r="12172">
          <cell r="K12172">
            <v>0.22876980340148076</v>
          </cell>
        </row>
        <row r="12173">
          <cell r="K12173">
            <v>0.20386405149718989</v>
          </cell>
        </row>
        <row r="12174">
          <cell r="K12174">
            <v>0.19815672478761931</v>
          </cell>
        </row>
        <row r="12175">
          <cell r="K12175">
            <v>0.19927835645984138</v>
          </cell>
        </row>
        <row r="12176">
          <cell r="K12176">
            <v>0.19927920180605777</v>
          </cell>
        </row>
        <row r="12177">
          <cell r="K12177">
            <v>0.19942166544929188</v>
          </cell>
        </row>
        <row r="12178">
          <cell r="K12178">
            <v>0.24796439395051059</v>
          </cell>
        </row>
        <row r="12179">
          <cell r="K12179">
            <v>0.25302116116856205</v>
          </cell>
        </row>
        <row r="12180">
          <cell r="K12180">
            <v>0.25148617094756814</v>
          </cell>
        </row>
        <row r="12181">
          <cell r="K12181">
            <v>0.24752827393335913</v>
          </cell>
        </row>
        <row r="12182">
          <cell r="K12182">
            <v>0.22535943551969834</v>
          </cell>
        </row>
        <row r="12183">
          <cell r="K12183">
            <v>0.24821545360021827</v>
          </cell>
        </row>
        <row r="12184">
          <cell r="K12184">
            <v>0.25098482146926765</v>
          </cell>
        </row>
        <row r="12185">
          <cell r="K12185">
            <v>0.27544028941081589</v>
          </cell>
        </row>
        <row r="12186">
          <cell r="K12186">
            <v>0.16456028250483604</v>
          </cell>
        </row>
        <row r="12187">
          <cell r="K12187">
            <v>0.18963608841918617</v>
          </cell>
        </row>
        <row r="12188">
          <cell r="K12188">
            <v>0.23141400187561678</v>
          </cell>
        </row>
        <row r="12189">
          <cell r="K12189">
            <v>0.30210539559567912</v>
          </cell>
        </row>
        <row r="12190">
          <cell r="K12190">
            <v>0.11228423160468202</v>
          </cell>
        </row>
        <row r="12191">
          <cell r="K12191">
            <v>0.26899899189152687</v>
          </cell>
        </row>
        <row r="12192">
          <cell r="K12192">
            <v>0.26162989532069036</v>
          </cell>
        </row>
        <row r="12193">
          <cell r="K12193">
            <v>0.26222576567058187</v>
          </cell>
        </row>
        <row r="12194">
          <cell r="K12194">
            <v>0.20714534711720087</v>
          </cell>
        </row>
        <row r="12195">
          <cell r="K12195">
            <v>0.21013488594792715</v>
          </cell>
        </row>
        <row r="12196">
          <cell r="K12196">
            <v>0.22591880457278207</v>
          </cell>
        </row>
        <row r="12197">
          <cell r="K12197">
            <v>0.2905772247984591</v>
          </cell>
        </row>
        <row r="12198">
          <cell r="K12198">
            <v>0.27336908468083126</v>
          </cell>
        </row>
        <row r="12199">
          <cell r="K12199">
            <v>0.20225210804933927</v>
          </cell>
        </row>
        <row r="12200">
          <cell r="K12200">
            <v>0.19742073996463361</v>
          </cell>
        </row>
        <row r="12201">
          <cell r="K12201">
            <v>0.19912762754511371</v>
          </cell>
        </row>
        <row r="12202">
          <cell r="K12202">
            <v>0.20106057250923379</v>
          </cell>
        </row>
        <row r="12203">
          <cell r="K12203">
            <v>0.20013895193167963</v>
          </cell>
        </row>
        <row r="12204">
          <cell r="K12204">
            <v>0.26602432963270689</v>
          </cell>
        </row>
        <row r="12205">
          <cell r="K12205">
            <v>0.31671580642966024</v>
          </cell>
        </row>
        <row r="12206">
          <cell r="K12206">
            <v>0.20152091636573874</v>
          </cell>
        </row>
        <row r="12207">
          <cell r="K12207">
            <v>0.21573894757189407</v>
          </cell>
        </row>
        <row r="12208">
          <cell r="K12208">
            <v>0.24536414584820626</v>
          </cell>
        </row>
        <row r="12209">
          <cell r="K12209">
            <v>0.27058517674202559</v>
          </cell>
        </row>
        <row r="12210">
          <cell r="K12210">
            <v>0.24227700822956877</v>
          </cell>
        </row>
        <row r="12211">
          <cell r="K12211">
            <v>0.24177366918019924</v>
          </cell>
        </row>
        <row r="12212">
          <cell r="K12212">
            <v>0.20491036941586915</v>
          </cell>
        </row>
        <row r="12213">
          <cell r="K12213">
            <v>0.19968944290095431</v>
          </cell>
        </row>
        <row r="12214">
          <cell r="K12214">
            <v>0.21368573789827491</v>
          </cell>
        </row>
        <row r="12215">
          <cell r="K12215">
            <v>0.19061399870249668</v>
          </cell>
        </row>
        <row r="12216">
          <cell r="K12216">
            <v>0.19110045108240506</v>
          </cell>
        </row>
        <row r="12217">
          <cell r="K12217">
            <v>0.24662131327929118</v>
          </cell>
        </row>
        <row r="12218">
          <cell r="K12218">
            <v>0.2468430371112115</v>
          </cell>
        </row>
        <row r="12219">
          <cell r="K12219">
            <v>0.24878911065287537</v>
          </cell>
        </row>
        <row r="12220">
          <cell r="K12220">
            <v>0.25774653895662197</v>
          </cell>
        </row>
        <row r="12221">
          <cell r="K12221">
            <v>0.23807740668525393</v>
          </cell>
        </row>
        <row r="12222">
          <cell r="K12222">
            <v>0.25123557288140747</v>
          </cell>
        </row>
        <row r="12223">
          <cell r="K12223">
            <v>0.25777359809830003</v>
          </cell>
        </row>
        <row r="12224">
          <cell r="K12224">
            <v>0.25291342233503855</v>
          </cell>
        </row>
        <row r="12225">
          <cell r="K12225">
            <v>0.22983038370913253</v>
          </cell>
        </row>
        <row r="12226">
          <cell r="K12226">
            <v>0.24451104392398795</v>
          </cell>
        </row>
        <row r="12227">
          <cell r="K12227">
            <v>0.24449476701407882</v>
          </cell>
        </row>
        <row r="12228">
          <cell r="K12228">
            <v>0.28116380535280078</v>
          </cell>
        </row>
        <row r="12229">
          <cell r="K12229">
            <v>0.17789317609513472</v>
          </cell>
        </row>
        <row r="12230">
          <cell r="K12230">
            <v>0.21426964348382299</v>
          </cell>
        </row>
        <row r="12231">
          <cell r="K12231">
            <v>0.26451191941245461</v>
          </cell>
        </row>
        <row r="12232">
          <cell r="K12232">
            <v>0.23500010848048669</v>
          </cell>
        </row>
        <row r="12233">
          <cell r="K12233">
            <v>0.10832515252810117</v>
          </cell>
        </row>
        <row r="12234">
          <cell r="K12234">
            <v>0.25022522975224454</v>
          </cell>
        </row>
        <row r="12235">
          <cell r="K12235">
            <v>0.24852905503624959</v>
          </cell>
        </row>
        <row r="12236">
          <cell r="K12236">
            <v>0.25420381370769352</v>
          </cell>
        </row>
        <row r="12237">
          <cell r="K12237">
            <v>0.24704190150381225</v>
          </cell>
        </row>
        <row r="12238">
          <cell r="K12238">
            <v>0.19449284195574215</v>
          </cell>
        </row>
        <row r="12239">
          <cell r="K12239">
            <v>0.28040583004253322</v>
          </cell>
        </row>
        <row r="12240">
          <cell r="K12240">
            <v>0.26827384716853686</v>
          </cell>
        </row>
        <row r="12241">
          <cell r="K12241">
            <v>0.25682748083318774</v>
          </cell>
        </row>
        <row r="12242">
          <cell r="K12242">
            <v>0.18467837487432151</v>
          </cell>
        </row>
        <row r="12243">
          <cell r="K12243">
            <v>0.18501033889145022</v>
          </cell>
        </row>
        <row r="12244">
          <cell r="K12244">
            <v>0.19401608844745813</v>
          </cell>
        </row>
        <row r="12245">
          <cell r="K12245">
            <v>0.19745481587986163</v>
          </cell>
        </row>
        <row r="12246">
          <cell r="K12246">
            <v>0.23884038190690859</v>
          </cell>
        </row>
        <row r="12247">
          <cell r="K12247">
            <v>0.23230078877925994</v>
          </cell>
        </row>
        <row r="12248">
          <cell r="K12248">
            <v>0.25617065112194043</v>
          </cell>
        </row>
        <row r="12249">
          <cell r="K12249">
            <v>0.26415177102471166</v>
          </cell>
        </row>
        <row r="12250">
          <cell r="K12250">
            <v>0.24737678907408808</v>
          </cell>
        </row>
        <row r="12251">
          <cell r="K12251">
            <v>0.26570178015065526</v>
          </cell>
        </row>
        <row r="12252">
          <cell r="K12252">
            <v>0.24432430499423285</v>
          </cell>
        </row>
        <row r="12253">
          <cell r="K12253">
            <v>0.25057476111170557</v>
          </cell>
        </row>
        <row r="12254">
          <cell r="K12254">
            <v>0.23939915374340631</v>
          </cell>
        </row>
        <row r="12255">
          <cell r="K12255">
            <v>0.20984228791436682</v>
          </cell>
        </row>
        <row r="12256">
          <cell r="K12256">
            <v>0.20257520599104897</v>
          </cell>
        </row>
        <row r="12257">
          <cell r="K12257">
            <v>0.21930749326067941</v>
          </cell>
        </row>
        <row r="12258">
          <cell r="K12258">
            <v>0.1894584644319546</v>
          </cell>
        </row>
        <row r="12259">
          <cell r="K12259">
            <v>0.17881654840195024</v>
          </cell>
        </row>
        <row r="12260">
          <cell r="K12260">
            <v>0.23566619742324421</v>
          </cell>
        </row>
        <row r="12261">
          <cell r="K12261">
            <v>0.24846936139594619</v>
          </cell>
        </row>
        <row r="12262">
          <cell r="K12262">
            <v>0.25770595809354935</v>
          </cell>
        </row>
        <row r="12263">
          <cell r="K12263">
            <v>0.25815848308726019</v>
          </cell>
        </row>
        <row r="12264">
          <cell r="K12264">
            <v>0.25759164138566787</v>
          </cell>
        </row>
        <row r="12265">
          <cell r="K12265">
            <v>0.26289735783049933</v>
          </cell>
        </row>
        <row r="12266">
          <cell r="K12266">
            <v>0.24963611606480368</v>
          </cell>
        </row>
        <row r="12267">
          <cell r="K12267">
            <v>0.22987488471902917</v>
          </cell>
        </row>
        <row r="12268">
          <cell r="K12268">
            <v>0.21198909145569467</v>
          </cell>
        </row>
        <row r="12269">
          <cell r="K12269">
            <v>0.19104996873861324</v>
          </cell>
        </row>
        <row r="12270">
          <cell r="K12270">
            <v>0.18731330638940141</v>
          </cell>
        </row>
        <row r="12271">
          <cell r="K12271">
            <v>0.20474532740697157</v>
          </cell>
        </row>
        <row r="12272">
          <cell r="K12272">
            <v>0.20490230600931916</v>
          </cell>
        </row>
        <row r="12273">
          <cell r="K12273">
            <v>0.24204486485336285</v>
          </cell>
        </row>
        <row r="12274">
          <cell r="K12274">
            <v>0.26185309955256858</v>
          </cell>
        </row>
        <row r="12275">
          <cell r="K12275">
            <v>0.26724473755149625</v>
          </cell>
        </row>
        <row r="12276">
          <cell r="K12276">
            <v>0.22885729804257227</v>
          </cell>
        </row>
        <row r="12277">
          <cell r="K12277">
            <v>0.23521607105647435</v>
          </cell>
        </row>
        <row r="12278">
          <cell r="K12278">
            <v>0.24871135957575585</v>
          </cell>
        </row>
        <row r="12279">
          <cell r="K12279">
            <v>0.24006078801558697</v>
          </cell>
        </row>
        <row r="12280">
          <cell r="K12280">
            <v>0.27601178135218274</v>
          </cell>
        </row>
        <row r="12281">
          <cell r="K12281">
            <v>0.17100804227489955</v>
          </cell>
        </row>
        <row r="12282">
          <cell r="K12282">
            <v>0.20598097368167628</v>
          </cell>
        </row>
        <row r="12283">
          <cell r="K12283">
            <v>0.24097139116727354</v>
          </cell>
        </row>
        <row r="12284">
          <cell r="K12284">
            <v>0.25996095394207241</v>
          </cell>
        </row>
        <row r="12285">
          <cell r="K12285">
            <v>0.12207863893407812</v>
          </cell>
        </row>
        <row r="12286">
          <cell r="K12286">
            <v>0.24631225454975528</v>
          </cell>
        </row>
        <row r="12287">
          <cell r="K12287">
            <v>0.25364599150487321</v>
          </cell>
        </row>
        <row r="12288">
          <cell r="K12288">
            <v>0.25140378267360119</v>
          </cell>
        </row>
        <row r="12289">
          <cell r="K12289">
            <v>0.24863797127177026</v>
          </cell>
        </row>
        <row r="12290">
          <cell r="K12290">
            <v>0.23066885166210407</v>
          </cell>
        </row>
        <row r="12291">
          <cell r="K12291">
            <v>0.2722049451881437</v>
          </cell>
        </row>
        <row r="12292">
          <cell r="K12292">
            <v>0.2516798881907848</v>
          </cell>
        </row>
        <row r="12293">
          <cell r="K12293">
            <v>0.24544631495896738</v>
          </cell>
        </row>
        <row r="12294">
          <cell r="K12294">
            <v>0.19404784278261891</v>
          </cell>
        </row>
        <row r="12295">
          <cell r="K12295">
            <v>0.20144354450563665</v>
          </cell>
        </row>
        <row r="12296">
          <cell r="K12296">
            <v>0.20173968435166117</v>
          </cell>
        </row>
        <row r="12297">
          <cell r="K12297">
            <v>0.24837329409819342</v>
          </cell>
        </row>
        <row r="12298">
          <cell r="K12298">
            <v>0.15439563426188993</v>
          </cell>
        </row>
        <row r="12299">
          <cell r="K12299">
            <v>0.25091379313320056</v>
          </cell>
        </row>
        <row r="12300">
          <cell r="K12300">
            <v>0.25621984415619931</v>
          </cell>
        </row>
        <row r="12301">
          <cell r="K12301">
            <v>0.24608498986708965</v>
          </cell>
        </row>
        <row r="12302">
          <cell r="K12302">
            <v>0.24678137284351037</v>
          </cell>
        </row>
        <row r="12303">
          <cell r="K12303">
            <v>0.2718726196157033</v>
          </cell>
        </row>
        <row r="12304">
          <cell r="K12304">
            <v>0.24573110068171317</v>
          </cell>
        </row>
        <row r="12305">
          <cell r="K12305">
            <v>0.24422591459281659</v>
          </cell>
        </row>
        <row r="12306">
          <cell r="K12306">
            <v>0.23817036510976697</v>
          </cell>
        </row>
        <row r="12307">
          <cell r="K12307">
            <v>0.20252682079303103</v>
          </cell>
        </row>
        <row r="12308">
          <cell r="K12308">
            <v>0.20208909829165661</v>
          </cell>
        </row>
        <row r="12309">
          <cell r="K12309">
            <v>0.21741060226274589</v>
          </cell>
        </row>
        <row r="12310">
          <cell r="K12310">
            <v>0.18808236261843989</v>
          </cell>
        </row>
        <row r="12311">
          <cell r="K12311">
            <v>0.18989111603412651</v>
          </cell>
        </row>
        <row r="12312">
          <cell r="K12312">
            <v>0.24173363706313114</v>
          </cell>
        </row>
        <row r="12313">
          <cell r="K12313">
            <v>0.2579724983210957</v>
          </cell>
        </row>
        <row r="12314">
          <cell r="K12314">
            <v>0.2576369329935948</v>
          </cell>
        </row>
        <row r="12315">
          <cell r="K12315">
            <v>0.24265693162217827</v>
          </cell>
        </row>
        <row r="12316">
          <cell r="K12316">
            <v>0.26087354257872186</v>
          </cell>
        </row>
        <row r="12317">
          <cell r="K12317">
            <v>0.25506275765992747</v>
          </cell>
        </row>
        <row r="12318">
          <cell r="K12318">
            <v>0.25529389635986982</v>
          </cell>
        </row>
        <row r="12319">
          <cell r="K12319">
            <v>0.22876980340148076</v>
          </cell>
        </row>
        <row r="12320">
          <cell r="K12320">
            <v>0.20386405149718989</v>
          </cell>
        </row>
        <row r="12321">
          <cell r="K12321">
            <v>0.19815672478761931</v>
          </cell>
        </row>
        <row r="12322">
          <cell r="K12322">
            <v>0.19927835645984138</v>
          </cell>
        </row>
        <row r="12323">
          <cell r="K12323">
            <v>0.19927920180605777</v>
          </cell>
        </row>
        <row r="12324">
          <cell r="K12324">
            <v>0.19942166544929188</v>
          </cell>
        </row>
        <row r="12325">
          <cell r="K12325">
            <v>0.24796439395051059</v>
          </cell>
        </row>
        <row r="12326">
          <cell r="K12326">
            <v>0.25302116116856205</v>
          </cell>
        </row>
        <row r="12327">
          <cell r="K12327">
            <v>0.25148617094756814</v>
          </cell>
        </row>
        <row r="12328">
          <cell r="K12328">
            <v>0.24752827393335913</v>
          </cell>
        </row>
        <row r="12329">
          <cell r="K12329">
            <v>0.22535943551969834</v>
          </cell>
        </row>
        <row r="12330">
          <cell r="K12330">
            <v>0.24821545360021827</v>
          </cell>
        </row>
        <row r="12331">
          <cell r="K12331">
            <v>0.25098482146926765</v>
          </cell>
        </row>
        <row r="12332">
          <cell r="K12332">
            <v>0.27544028941081589</v>
          </cell>
        </row>
        <row r="12333">
          <cell r="K12333">
            <v>0.16456028250483604</v>
          </cell>
        </row>
        <row r="12334">
          <cell r="K12334">
            <v>0.18963608841918617</v>
          </cell>
        </row>
        <row r="12335">
          <cell r="K12335">
            <v>0.23141400187561678</v>
          </cell>
        </row>
        <row r="12336">
          <cell r="K12336">
            <v>0.30210539559567912</v>
          </cell>
        </row>
        <row r="12337">
          <cell r="K12337">
            <v>0.11228423160468202</v>
          </cell>
        </row>
        <row r="12338">
          <cell r="K12338">
            <v>0.26899899189152687</v>
          </cell>
        </row>
        <row r="12339">
          <cell r="K12339">
            <v>0.26162989532069036</v>
          </cell>
        </row>
        <row r="12340">
          <cell r="K12340">
            <v>0.26222576567058187</v>
          </cell>
        </row>
        <row r="12341">
          <cell r="K12341">
            <v>0.20714534711720087</v>
          </cell>
        </row>
        <row r="12342">
          <cell r="K12342">
            <v>0.21013488594792715</v>
          </cell>
        </row>
        <row r="12343">
          <cell r="K12343">
            <v>0.22591880457278207</v>
          </cell>
        </row>
        <row r="12344">
          <cell r="K12344">
            <v>0.2905772247984591</v>
          </cell>
        </row>
        <row r="12345">
          <cell r="K12345">
            <v>0.27336908468083126</v>
          </cell>
        </row>
        <row r="12346">
          <cell r="K12346">
            <v>0.20225210804933927</v>
          </cell>
        </row>
        <row r="12347">
          <cell r="K12347">
            <v>0.19742073996463361</v>
          </cell>
        </row>
        <row r="12348">
          <cell r="K12348">
            <v>0.19912762754511371</v>
          </cell>
        </row>
        <row r="12349">
          <cell r="K12349">
            <v>0.20106057250923379</v>
          </cell>
        </row>
        <row r="12350">
          <cell r="K12350">
            <v>0.20013895193167963</v>
          </cell>
        </row>
        <row r="12351">
          <cell r="K12351">
            <v>0.26602432963270689</v>
          </cell>
        </row>
        <row r="12352">
          <cell r="K12352">
            <v>0.31671580642966024</v>
          </cell>
        </row>
        <row r="12353">
          <cell r="K12353">
            <v>0.20152091636573874</v>
          </cell>
        </row>
        <row r="12354">
          <cell r="K12354">
            <v>0.21573894757189407</v>
          </cell>
        </row>
        <row r="12355">
          <cell r="K12355">
            <v>0.24536414584820626</v>
          </cell>
        </row>
        <row r="12356">
          <cell r="K12356">
            <v>0.27058517674202559</v>
          </cell>
        </row>
        <row r="12357">
          <cell r="K12357">
            <v>0.24227700822956877</v>
          </cell>
        </row>
        <row r="12358">
          <cell r="K12358">
            <v>0.24177366918019924</v>
          </cell>
        </row>
        <row r="12359">
          <cell r="K12359">
            <v>0.20491036941586915</v>
          </cell>
        </row>
        <row r="12360">
          <cell r="K12360">
            <v>0.19968944290095431</v>
          </cell>
        </row>
        <row r="12361">
          <cell r="K12361">
            <v>0.21368573789827491</v>
          </cell>
        </row>
        <row r="12362">
          <cell r="K12362">
            <v>0.19061399870249668</v>
          </cell>
        </row>
        <row r="12363">
          <cell r="K12363">
            <v>0.19110045108240506</v>
          </cell>
        </row>
        <row r="12364">
          <cell r="K12364">
            <v>0.24662131327929118</v>
          </cell>
        </row>
        <row r="12365">
          <cell r="K12365">
            <v>0.2468430371112115</v>
          </cell>
        </row>
        <row r="12366">
          <cell r="K12366">
            <v>0.24878911065287537</v>
          </cell>
        </row>
        <row r="12367">
          <cell r="K12367">
            <v>0.25774653895662197</v>
          </cell>
        </row>
        <row r="12368">
          <cell r="K12368">
            <v>0.23807740668525393</v>
          </cell>
        </row>
        <row r="12369">
          <cell r="K12369">
            <v>0.25123557288140747</v>
          </cell>
        </row>
        <row r="12370">
          <cell r="K12370">
            <v>0.25777359809830003</v>
          </cell>
        </row>
        <row r="12371">
          <cell r="K12371">
            <v>0.25291342233503855</v>
          </cell>
        </row>
        <row r="12372">
          <cell r="K12372">
            <v>0.22983038370913253</v>
          </cell>
        </row>
        <row r="12373">
          <cell r="K12373">
            <v>0.24451104392398795</v>
          </cell>
        </row>
        <row r="12374">
          <cell r="K12374">
            <v>0.24449476701407882</v>
          </cell>
        </row>
        <row r="12375">
          <cell r="K12375">
            <v>0.28116380535280078</v>
          </cell>
        </row>
        <row r="12376">
          <cell r="K12376">
            <v>0.17789317609513472</v>
          </cell>
        </row>
        <row r="12377">
          <cell r="K12377">
            <v>0.21426964348382299</v>
          </cell>
        </row>
        <row r="12378">
          <cell r="K12378">
            <v>0.26451191941245461</v>
          </cell>
        </row>
        <row r="12379">
          <cell r="K12379">
            <v>0.23500010848048669</v>
          </cell>
        </row>
        <row r="12380">
          <cell r="K12380">
            <v>0.10832515252810117</v>
          </cell>
        </row>
        <row r="12381">
          <cell r="K12381">
            <v>0.25022522975224454</v>
          </cell>
        </row>
        <row r="12382">
          <cell r="K12382">
            <v>0.24852905503624959</v>
          </cell>
        </row>
        <row r="12383">
          <cell r="K12383">
            <v>0.25420381370769352</v>
          </cell>
        </row>
        <row r="12384">
          <cell r="K12384">
            <v>0.24704190150381225</v>
          </cell>
        </row>
        <row r="12385">
          <cell r="K12385">
            <v>0.19449284195574215</v>
          </cell>
        </row>
        <row r="12386">
          <cell r="K12386">
            <v>0.28040583004253322</v>
          </cell>
        </row>
        <row r="12387">
          <cell r="K12387">
            <v>0.26827384716853686</v>
          </cell>
        </row>
        <row r="12388">
          <cell r="K12388">
            <v>0.25682748083318774</v>
          </cell>
        </row>
        <row r="12389">
          <cell r="K12389">
            <v>0.18467837487432151</v>
          </cell>
        </row>
        <row r="12390">
          <cell r="K12390">
            <v>0.18501033889145022</v>
          </cell>
        </row>
        <row r="12391">
          <cell r="K12391">
            <v>0.19401608844745813</v>
          </cell>
        </row>
        <row r="12392">
          <cell r="K12392">
            <v>0.19745481587986163</v>
          </cell>
        </row>
        <row r="12393">
          <cell r="K12393">
            <v>0.23884038190690859</v>
          </cell>
        </row>
        <row r="12394">
          <cell r="K12394">
            <v>0.23230078877925994</v>
          </cell>
        </row>
        <row r="12395">
          <cell r="K12395">
            <v>0.25617065112194043</v>
          </cell>
        </row>
        <row r="12396">
          <cell r="K12396">
            <v>0.26415177102471166</v>
          </cell>
        </row>
        <row r="12397">
          <cell r="K12397">
            <v>0.24737678907408808</v>
          </cell>
        </row>
        <row r="12398">
          <cell r="K12398">
            <v>0.26570178015065526</v>
          </cell>
        </row>
        <row r="12399">
          <cell r="K12399">
            <v>0.24432430499423285</v>
          </cell>
        </row>
        <row r="12400">
          <cell r="K12400">
            <v>0.25057476111170557</v>
          </cell>
        </row>
        <row r="12401">
          <cell r="K12401">
            <v>0.23939915374340631</v>
          </cell>
        </row>
        <row r="12402">
          <cell r="K12402">
            <v>0.20984228791436682</v>
          </cell>
        </row>
        <row r="12403">
          <cell r="K12403">
            <v>0.20257520599104897</v>
          </cell>
        </row>
        <row r="12404">
          <cell r="K12404">
            <v>0.21930749326067941</v>
          </cell>
        </row>
        <row r="12405">
          <cell r="K12405">
            <v>0.1894584644319546</v>
          </cell>
        </row>
        <row r="12406">
          <cell r="K12406">
            <v>0.17881654840195024</v>
          </cell>
        </row>
        <row r="12407">
          <cell r="K12407">
            <v>0.23566619742324421</v>
          </cell>
        </row>
        <row r="12408">
          <cell r="K12408">
            <v>0.24846936139594619</v>
          </cell>
        </row>
        <row r="12409">
          <cell r="K12409">
            <v>0.25770595809354935</v>
          </cell>
        </row>
        <row r="12410">
          <cell r="K12410">
            <v>0.25815848308726019</v>
          </cell>
        </row>
        <row r="12411">
          <cell r="K12411">
            <v>0.25759164138566787</v>
          </cell>
        </row>
        <row r="12412">
          <cell r="K12412">
            <v>0.26289735783049933</v>
          </cell>
        </row>
        <row r="12413">
          <cell r="K12413">
            <v>0.24963611606480368</v>
          </cell>
        </row>
        <row r="12414">
          <cell r="K12414">
            <v>0.22987488471902917</v>
          </cell>
        </row>
        <row r="12415">
          <cell r="K12415">
            <v>0.21198909145569467</v>
          </cell>
        </row>
        <row r="12416">
          <cell r="K12416">
            <v>0.19104996873861324</v>
          </cell>
        </row>
        <row r="12417">
          <cell r="K12417">
            <v>0.18731330638940141</v>
          </cell>
        </row>
        <row r="12418">
          <cell r="K12418">
            <v>0.20474532740697157</v>
          </cell>
        </row>
        <row r="12419">
          <cell r="K12419">
            <v>0.20490230600931916</v>
          </cell>
        </row>
        <row r="12420">
          <cell r="K12420">
            <v>0.24204486485336285</v>
          </cell>
        </row>
        <row r="12421">
          <cell r="K12421">
            <v>0.26185309955256858</v>
          </cell>
        </row>
        <row r="12422">
          <cell r="K12422">
            <v>0.26724473755149625</v>
          </cell>
        </row>
        <row r="12423">
          <cell r="K12423">
            <v>0.22885729804257227</v>
          </cell>
        </row>
        <row r="12424">
          <cell r="K12424">
            <v>0.23521607105647435</v>
          </cell>
        </row>
        <row r="12425">
          <cell r="K12425">
            <v>0.24871135957575585</v>
          </cell>
        </row>
        <row r="12426">
          <cell r="K12426">
            <v>0.24006078801558697</v>
          </cell>
        </row>
        <row r="12427">
          <cell r="K12427">
            <v>0.27601178135218274</v>
          </cell>
        </row>
        <row r="12428">
          <cell r="K12428">
            <v>0.17100804227489955</v>
          </cell>
        </row>
        <row r="12429">
          <cell r="K12429">
            <v>0.20598097368167628</v>
          </cell>
        </row>
        <row r="12430">
          <cell r="K12430">
            <v>0.24097139116727354</v>
          </cell>
        </row>
        <row r="12431">
          <cell r="K12431">
            <v>0.25996095394207241</v>
          </cell>
        </row>
        <row r="12432">
          <cell r="K12432">
            <v>0.12207863893407812</v>
          </cell>
        </row>
        <row r="12433">
          <cell r="K12433">
            <v>0.24631225454975528</v>
          </cell>
        </row>
        <row r="12434">
          <cell r="K12434">
            <v>0.25364599150487321</v>
          </cell>
        </row>
        <row r="12435">
          <cell r="K12435">
            <v>0.25140378267360119</v>
          </cell>
        </row>
        <row r="12436">
          <cell r="K12436">
            <v>0.24863797127177026</v>
          </cell>
        </row>
        <row r="12437">
          <cell r="K12437">
            <v>0.23066885166210407</v>
          </cell>
        </row>
        <row r="12438">
          <cell r="K12438">
            <v>0.2722049451881437</v>
          </cell>
        </row>
        <row r="12439">
          <cell r="K12439">
            <v>0.2516798881907848</v>
          </cell>
        </row>
        <row r="12440">
          <cell r="K12440">
            <v>0.24544631495896738</v>
          </cell>
        </row>
        <row r="12441">
          <cell r="K12441">
            <v>0.19404784278261891</v>
          </cell>
        </row>
        <row r="12442">
          <cell r="K12442">
            <v>0.20144354450563665</v>
          </cell>
        </row>
        <row r="12443">
          <cell r="K12443">
            <v>0.20173968435166117</v>
          </cell>
        </row>
        <row r="12444">
          <cell r="K12444">
            <v>0.24837329409819342</v>
          </cell>
        </row>
        <row r="12445">
          <cell r="K12445">
            <v>0.15439563426188993</v>
          </cell>
        </row>
        <row r="12446">
          <cell r="K12446">
            <v>0.25091379313320056</v>
          </cell>
        </row>
        <row r="12447">
          <cell r="K12447">
            <v>0.25621984415619931</v>
          </cell>
        </row>
        <row r="12448">
          <cell r="K12448">
            <v>0.24608498986708965</v>
          </cell>
        </row>
        <row r="12449">
          <cell r="K12449">
            <v>0.24678137284351037</v>
          </cell>
        </row>
        <row r="12450">
          <cell r="K12450">
            <v>0.2718726196157033</v>
          </cell>
        </row>
        <row r="12451">
          <cell r="K12451">
            <v>0.24573110068171317</v>
          </cell>
        </row>
        <row r="12452">
          <cell r="K12452">
            <v>0.24422591459281659</v>
          </cell>
        </row>
        <row r="12453">
          <cell r="K12453">
            <v>0.23817036510976697</v>
          </cell>
        </row>
        <row r="12454">
          <cell r="K12454">
            <v>0.20252682079303103</v>
          </cell>
        </row>
        <row r="12455">
          <cell r="K12455">
            <v>0.20208909829165661</v>
          </cell>
        </row>
        <row r="12456">
          <cell r="K12456">
            <v>0.21741060226274589</v>
          </cell>
        </row>
        <row r="12457">
          <cell r="K12457">
            <v>0.18808236261843989</v>
          </cell>
        </row>
        <row r="12458">
          <cell r="K12458">
            <v>0.18989111603412651</v>
          </cell>
        </row>
        <row r="12459">
          <cell r="K12459">
            <v>0.24173363706313114</v>
          </cell>
        </row>
        <row r="12460">
          <cell r="K12460">
            <v>0.2579724983210957</v>
          </cell>
        </row>
        <row r="12461">
          <cell r="K12461">
            <v>0.2576369329935948</v>
          </cell>
        </row>
        <row r="12462">
          <cell r="K12462">
            <v>0.24265693162217827</v>
          </cell>
        </row>
        <row r="12463">
          <cell r="K12463">
            <v>0.26087354257872186</v>
          </cell>
        </row>
        <row r="12464">
          <cell r="K12464">
            <v>0.25506275765992747</v>
          </cell>
        </row>
        <row r="12465">
          <cell r="K12465">
            <v>0.25529389635986982</v>
          </cell>
        </row>
        <row r="12466">
          <cell r="K12466">
            <v>0.22876980340148076</v>
          </cell>
        </row>
        <row r="12467">
          <cell r="K12467">
            <v>0.20386405149718989</v>
          </cell>
        </row>
        <row r="12468">
          <cell r="K12468">
            <v>0.19815672478761931</v>
          </cell>
        </row>
        <row r="12469">
          <cell r="K12469">
            <v>0.19927835645984138</v>
          </cell>
        </row>
        <row r="12470">
          <cell r="K12470">
            <v>0.19927920180605777</v>
          </cell>
        </row>
        <row r="12471">
          <cell r="K12471">
            <v>0.19942166544929188</v>
          </cell>
        </row>
        <row r="12472">
          <cell r="K12472">
            <v>0.24796439395051059</v>
          </cell>
        </row>
        <row r="12473">
          <cell r="K12473">
            <v>0.25302116116856205</v>
          </cell>
        </row>
        <row r="12474">
          <cell r="K12474">
            <v>0.25148617094756814</v>
          </cell>
        </row>
        <row r="12475">
          <cell r="K12475">
            <v>0.24752827393335913</v>
          </cell>
        </row>
        <row r="12476">
          <cell r="K12476">
            <v>0.22535943551969834</v>
          </cell>
        </row>
        <row r="12477">
          <cell r="K12477">
            <v>0.24821545360021827</v>
          </cell>
        </row>
        <row r="12478">
          <cell r="K12478">
            <v>0.25098482146926765</v>
          </cell>
        </row>
        <row r="12479">
          <cell r="K12479">
            <v>0.27544028941081589</v>
          </cell>
        </row>
        <row r="12480">
          <cell r="K12480">
            <v>0.16456028250483604</v>
          </cell>
        </row>
        <row r="12481">
          <cell r="K12481">
            <v>0.18963608841918617</v>
          </cell>
        </row>
        <row r="12482">
          <cell r="K12482">
            <v>0.23141400187561678</v>
          </cell>
        </row>
        <row r="12483">
          <cell r="K12483">
            <v>0.30210539559567912</v>
          </cell>
        </row>
        <row r="12484">
          <cell r="K12484">
            <v>0.11228423160468202</v>
          </cell>
        </row>
        <row r="12485">
          <cell r="K12485">
            <v>0.26899899189152687</v>
          </cell>
        </row>
        <row r="12486">
          <cell r="K12486">
            <v>0.26162989532069036</v>
          </cell>
        </row>
        <row r="12487">
          <cell r="K12487">
            <v>0.26222576567058187</v>
          </cell>
        </row>
        <row r="12488">
          <cell r="K12488">
            <v>0.20714534711720087</v>
          </cell>
        </row>
        <row r="12489">
          <cell r="K12489">
            <v>0.21013488594792715</v>
          </cell>
        </row>
        <row r="12490">
          <cell r="K12490">
            <v>0.22591880457278207</v>
          </cell>
        </row>
        <row r="12491">
          <cell r="K12491">
            <v>0.2905772247984591</v>
          </cell>
        </row>
        <row r="12492">
          <cell r="K12492">
            <v>0.27336908468083126</v>
          </cell>
        </row>
        <row r="12493">
          <cell r="K12493">
            <v>0.20225210804933927</v>
          </cell>
        </row>
        <row r="12494">
          <cell r="K12494">
            <v>0.19742073996463361</v>
          </cell>
        </row>
        <row r="12495">
          <cell r="K12495">
            <v>0.19912762754511371</v>
          </cell>
        </row>
        <row r="12496">
          <cell r="K12496">
            <v>0.20106057250923379</v>
          </cell>
        </row>
        <row r="12497">
          <cell r="K12497">
            <v>0.20013895193167963</v>
          </cell>
        </row>
        <row r="12498">
          <cell r="K12498">
            <v>0.26602432963270689</v>
          </cell>
        </row>
        <row r="12499">
          <cell r="K12499">
            <v>0.31671580642966024</v>
          </cell>
        </row>
        <row r="12500">
          <cell r="K12500">
            <v>0.20152091636573874</v>
          </cell>
        </row>
        <row r="12501">
          <cell r="K12501">
            <v>0.21573894757189407</v>
          </cell>
        </row>
        <row r="12502">
          <cell r="K12502">
            <v>0.24536414584820626</v>
          </cell>
        </row>
        <row r="12503">
          <cell r="K12503">
            <v>0.27058517674202559</v>
          </cell>
        </row>
        <row r="12504">
          <cell r="K12504">
            <v>0.24227700822956877</v>
          </cell>
        </row>
        <row r="12505">
          <cell r="K12505">
            <v>0.24177366918019924</v>
          </cell>
        </row>
        <row r="12506">
          <cell r="K12506">
            <v>0.20491036941586915</v>
          </cell>
        </row>
        <row r="12507">
          <cell r="K12507">
            <v>0.19968944290095431</v>
          </cell>
        </row>
        <row r="12508">
          <cell r="K12508">
            <v>0.21368573789827491</v>
          </cell>
        </row>
        <row r="12509">
          <cell r="K12509">
            <v>0.19061399870249668</v>
          </cell>
        </row>
        <row r="12510">
          <cell r="K12510">
            <v>0.19110045108240506</v>
          </cell>
        </row>
        <row r="12511">
          <cell r="K12511">
            <v>0.24662131327929118</v>
          </cell>
        </row>
        <row r="12512">
          <cell r="K12512">
            <v>0.2468430371112115</v>
          </cell>
        </row>
        <row r="12513">
          <cell r="K12513">
            <v>0.24878911065287537</v>
          </cell>
        </row>
        <row r="12514">
          <cell r="K12514">
            <v>0.25774653895662197</v>
          </cell>
        </row>
        <row r="12515">
          <cell r="K12515">
            <v>0.23807740668525393</v>
          </cell>
        </row>
        <row r="12516">
          <cell r="K12516">
            <v>0.25123557288140747</v>
          </cell>
        </row>
        <row r="12517">
          <cell r="K12517">
            <v>0.25777359809830003</v>
          </cell>
        </row>
        <row r="12518">
          <cell r="K12518">
            <v>0.25291342233503855</v>
          </cell>
        </row>
        <row r="12519">
          <cell r="K12519">
            <v>0.22983038370913253</v>
          </cell>
        </row>
        <row r="12520">
          <cell r="K12520">
            <v>0.24451104392398795</v>
          </cell>
        </row>
        <row r="12521">
          <cell r="K12521">
            <v>0.24449476701407882</v>
          </cell>
        </row>
        <row r="12522">
          <cell r="K12522">
            <v>0.28116380535280078</v>
          </cell>
        </row>
        <row r="12523">
          <cell r="K12523">
            <v>0.17789317609513472</v>
          </cell>
        </row>
        <row r="12524">
          <cell r="K12524">
            <v>0.21426964348382299</v>
          </cell>
        </row>
        <row r="12525">
          <cell r="K12525">
            <v>0.26451191941245461</v>
          </cell>
        </row>
        <row r="12526">
          <cell r="K12526">
            <v>0.23500010848048669</v>
          </cell>
        </row>
        <row r="12527">
          <cell r="K12527">
            <v>0.10832515252810117</v>
          </cell>
        </row>
        <row r="12528">
          <cell r="K12528">
            <v>0.25022522975224454</v>
          </cell>
        </row>
        <row r="12529">
          <cell r="K12529">
            <v>0.24852905503624959</v>
          </cell>
        </row>
        <row r="12530">
          <cell r="K12530">
            <v>0.25420381370769352</v>
          </cell>
        </row>
        <row r="12531">
          <cell r="K12531">
            <v>0.24704190150381225</v>
          </cell>
        </row>
        <row r="12532">
          <cell r="K12532">
            <v>0.19449284195574215</v>
          </cell>
        </row>
        <row r="12533">
          <cell r="K12533">
            <v>0.28040583004253322</v>
          </cell>
        </row>
        <row r="12534">
          <cell r="K12534">
            <v>0.26827384716853686</v>
          </cell>
        </row>
        <row r="12535">
          <cell r="K12535">
            <v>0.25682748083318774</v>
          </cell>
        </row>
        <row r="12536">
          <cell r="K12536">
            <v>0.18467837487432151</v>
          </cell>
        </row>
        <row r="12537">
          <cell r="K12537">
            <v>0.18501033889145022</v>
          </cell>
        </row>
        <row r="12538">
          <cell r="K12538">
            <v>0.19401608844745813</v>
          </cell>
        </row>
        <row r="12539">
          <cell r="K12539">
            <v>0.19745481587986163</v>
          </cell>
        </row>
        <row r="12540">
          <cell r="K12540">
            <v>0.23884038190690859</v>
          </cell>
        </row>
        <row r="12541">
          <cell r="K12541">
            <v>0.23230078877925994</v>
          </cell>
        </row>
        <row r="12542">
          <cell r="K12542">
            <v>0.25617065112194043</v>
          </cell>
        </row>
        <row r="12543">
          <cell r="K12543">
            <v>0.26415177102471166</v>
          </cell>
        </row>
        <row r="12544">
          <cell r="K12544">
            <v>0.24737678907408808</v>
          </cell>
        </row>
        <row r="12545">
          <cell r="K12545">
            <v>0.26570178015065526</v>
          </cell>
        </row>
        <row r="12546">
          <cell r="K12546">
            <v>0.24432430499423285</v>
          </cell>
        </row>
        <row r="12547">
          <cell r="K12547">
            <v>0.25057476111170557</v>
          </cell>
        </row>
        <row r="12548">
          <cell r="K12548">
            <v>0.23939915374340631</v>
          </cell>
        </row>
        <row r="12549">
          <cell r="K12549">
            <v>0.20984228791436682</v>
          </cell>
        </row>
        <row r="12550">
          <cell r="K12550">
            <v>0.20257520599104897</v>
          </cell>
        </row>
        <row r="12551">
          <cell r="K12551">
            <v>0.21930749326067941</v>
          </cell>
        </row>
        <row r="12552">
          <cell r="K12552">
            <v>0.1894584644319546</v>
          </cell>
        </row>
        <row r="12553">
          <cell r="K12553">
            <v>0.17881654840195024</v>
          </cell>
        </row>
        <row r="12554">
          <cell r="K12554">
            <v>0.23566619742324421</v>
          </cell>
        </row>
        <row r="12555">
          <cell r="K12555">
            <v>0.24846936139594619</v>
          </cell>
        </row>
        <row r="12556">
          <cell r="K12556">
            <v>0.25770595809354935</v>
          </cell>
        </row>
        <row r="12557">
          <cell r="K12557">
            <v>0.25815848308726019</v>
          </cell>
        </row>
        <row r="12558">
          <cell r="K12558">
            <v>0.25759164138566787</v>
          </cell>
        </row>
        <row r="12559">
          <cell r="K12559">
            <v>0.26289735783049933</v>
          </cell>
        </row>
        <row r="12560">
          <cell r="K12560">
            <v>0.24963611606480368</v>
          </cell>
        </row>
        <row r="12561">
          <cell r="K12561">
            <v>0.22987488471902917</v>
          </cell>
        </row>
        <row r="12562">
          <cell r="K12562">
            <v>0.21198909145569467</v>
          </cell>
        </row>
        <row r="12563">
          <cell r="K12563">
            <v>0.19104996873861324</v>
          </cell>
        </row>
        <row r="12564">
          <cell r="K12564">
            <v>0.18731330638940141</v>
          </cell>
        </row>
        <row r="12565">
          <cell r="K12565">
            <v>0.20474532740697157</v>
          </cell>
        </row>
        <row r="12566">
          <cell r="K12566">
            <v>0.20490230600931916</v>
          </cell>
        </row>
        <row r="12567">
          <cell r="K12567">
            <v>0.24204486485336285</v>
          </cell>
        </row>
        <row r="12568">
          <cell r="K12568">
            <v>0.26185309955256858</v>
          </cell>
        </row>
        <row r="12569">
          <cell r="K12569">
            <v>0.26724473755149625</v>
          </cell>
        </row>
        <row r="12570">
          <cell r="K12570">
            <v>0.22885729804257227</v>
          </cell>
        </row>
        <row r="12571">
          <cell r="K12571">
            <v>0.23521607105647435</v>
          </cell>
        </row>
        <row r="12572">
          <cell r="K12572">
            <v>0.24871135957575585</v>
          </cell>
        </row>
        <row r="12573">
          <cell r="K12573">
            <v>0.24006078801558697</v>
          </cell>
        </row>
        <row r="12574">
          <cell r="K12574">
            <v>0.27601178135218274</v>
          </cell>
        </row>
        <row r="12575">
          <cell r="K12575">
            <v>0.17100804227489955</v>
          </cell>
        </row>
        <row r="12576">
          <cell r="K12576">
            <v>0.20598097368167628</v>
          </cell>
        </row>
        <row r="12577">
          <cell r="K12577">
            <v>0.24097139116727354</v>
          </cell>
        </row>
        <row r="12578">
          <cell r="K12578">
            <v>0.25996095394207241</v>
          </cell>
        </row>
        <row r="12579">
          <cell r="K12579">
            <v>0.12207863893407812</v>
          </cell>
        </row>
        <row r="12580">
          <cell r="K12580">
            <v>0.24631225454975528</v>
          </cell>
        </row>
        <row r="12581">
          <cell r="K12581">
            <v>0.25364599150487321</v>
          </cell>
        </row>
        <row r="12582">
          <cell r="K12582">
            <v>0.25140378267360119</v>
          </cell>
        </row>
        <row r="12583">
          <cell r="K12583">
            <v>0.24863797127177026</v>
          </cell>
        </row>
        <row r="12584">
          <cell r="K12584">
            <v>0.23066885166210407</v>
          </cell>
        </row>
        <row r="12585">
          <cell r="K12585">
            <v>0.2722049451881437</v>
          </cell>
        </row>
        <row r="12586">
          <cell r="K12586">
            <v>0.2516798881907848</v>
          </cell>
        </row>
        <row r="12587">
          <cell r="K12587">
            <v>0.24544631495896738</v>
          </cell>
        </row>
        <row r="12588">
          <cell r="K12588">
            <v>0.19404784278261891</v>
          </cell>
        </row>
        <row r="12589">
          <cell r="K12589">
            <v>0.20144354450563665</v>
          </cell>
        </row>
        <row r="12590">
          <cell r="K12590">
            <v>0.20173968435166117</v>
          </cell>
        </row>
        <row r="12591">
          <cell r="K12591">
            <v>0.24837329409819342</v>
          </cell>
        </row>
        <row r="12592">
          <cell r="K12592">
            <v>0.15439563426188993</v>
          </cell>
        </row>
        <row r="12593">
          <cell r="K12593">
            <v>0.25091379313320056</v>
          </cell>
        </row>
        <row r="12594">
          <cell r="K12594">
            <v>0.25621984415619931</v>
          </cell>
        </row>
        <row r="12595">
          <cell r="K12595">
            <v>0.24608498986708965</v>
          </cell>
        </row>
        <row r="12596">
          <cell r="K12596">
            <v>0.24678137284351037</v>
          </cell>
        </row>
        <row r="12597">
          <cell r="K12597">
            <v>0.2718726196157033</v>
          </cell>
        </row>
        <row r="12598">
          <cell r="K12598">
            <v>0.24573110068171317</v>
          </cell>
        </row>
        <row r="12599">
          <cell r="K12599">
            <v>0.24422591459281659</v>
          </cell>
        </row>
        <row r="12600">
          <cell r="K12600">
            <v>0.23817036510976697</v>
          </cell>
        </row>
        <row r="12601">
          <cell r="K12601">
            <v>0.20252682079303103</v>
          </cell>
        </row>
        <row r="12602">
          <cell r="K12602">
            <v>0.20208909829165661</v>
          </cell>
        </row>
        <row r="12603">
          <cell r="K12603">
            <v>0.21741060226274589</v>
          </cell>
        </row>
        <row r="12604">
          <cell r="K12604">
            <v>0.18808236261843989</v>
          </cell>
        </row>
        <row r="12605">
          <cell r="K12605">
            <v>0.18989111603412651</v>
          </cell>
        </row>
        <row r="12606">
          <cell r="K12606">
            <v>0.24173363706313114</v>
          </cell>
        </row>
        <row r="12607">
          <cell r="K12607">
            <v>0.2579724983210957</v>
          </cell>
        </row>
        <row r="12608">
          <cell r="K12608">
            <v>0.2576369329935948</v>
          </cell>
        </row>
        <row r="12609">
          <cell r="K12609">
            <v>0.24265693162217827</v>
          </cell>
        </row>
        <row r="12610">
          <cell r="K12610">
            <v>0.26087354257872186</v>
          </cell>
        </row>
        <row r="12611">
          <cell r="K12611">
            <v>0.25506275765992747</v>
          </cell>
        </row>
        <row r="12612">
          <cell r="K12612">
            <v>0.25529389635986982</v>
          </cell>
        </row>
        <row r="12613">
          <cell r="K12613">
            <v>0.22876980340148076</v>
          </cell>
        </row>
        <row r="12614">
          <cell r="K12614">
            <v>0.20386405149718989</v>
          </cell>
        </row>
        <row r="12615">
          <cell r="K12615">
            <v>0.19815672478761931</v>
          </cell>
        </row>
        <row r="12616">
          <cell r="K12616">
            <v>0.19927835645984138</v>
          </cell>
        </row>
        <row r="12617">
          <cell r="K12617">
            <v>0.19927920180605777</v>
          </cell>
        </row>
        <row r="12618">
          <cell r="K12618">
            <v>0.19942166544929188</v>
          </cell>
        </row>
        <row r="12619">
          <cell r="K12619">
            <v>0.24796439395051059</v>
          </cell>
        </row>
        <row r="12620">
          <cell r="K12620">
            <v>0.25302116116856205</v>
          </cell>
        </row>
        <row r="12621">
          <cell r="K12621">
            <v>0.25148617094756814</v>
          </cell>
        </row>
        <row r="12622">
          <cell r="K12622">
            <v>0.24752827393335913</v>
          </cell>
        </row>
        <row r="12623">
          <cell r="K12623">
            <v>0.22535943551969834</v>
          </cell>
        </row>
        <row r="12624">
          <cell r="K12624">
            <v>0.24821545360021827</v>
          </cell>
        </row>
        <row r="12625">
          <cell r="K12625">
            <v>0.25098482146926765</v>
          </cell>
        </row>
        <row r="12626">
          <cell r="K12626">
            <v>0.27544028941081589</v>
          </cell>
        </row>
        <row r="12627">
          <cell r="K12627">
            <v>0.16456028250483604</v>
          </cell>
        </row>
        <row r="12628">
          <cell r="K12628">
            <v>0.18963608841918617</v>
          </cell>
        </row>
        <row r="12629">
          <cell r="K12629">
            <v>0.23141400187561678</v>
          </cell>
        </row>
        <row r="12630">
          <cell r="K12630">
            <v>0.30210539559567912</v>
          </cell>
        </row>
        <row r="12631">
          <cell r="K12631">
            <v>0.11228423160468202</v>
          </cell>
        </row>
        <row r="12632">
          <cell r="K12632">
            <v>0.26899899189152687</v>
          </cell>
        </row>
        <row r="12633">
          <cell r="K12633">
            <v>0.26162989532069036</v>
          </cell>
        </row>
        <row r="12634">
          <cell r="K12634">
            <v>0.26222576567058187</v>
          </cell>
        </row>
        <row r="12635">
          <cell r="K12635">
            <v>0.20714534711720087</v>
          </cell>
        </row>
        <row r="12636">
          <cell r="K12636">
            <v>0.21013488594792715</v>
          </cell>
        </row>
        <row r="12637">
          <cell r="K12637">
            <v>0.22591880457278207</v>
          </cell>
        </row>
        <row r="12638">
          <cell r="K12638">
            <v>0.2905772247984591</v>
          </cell>
        </row>
        <row r="12639">
          <cell r="K12639">
            <v>0.27336908468083126</v>
          </cell>
        </row>
        <row r="12640">
          <cell r="K12640">
            <v>0.20225210804933927</v>
          </cell>
        </row>
        <row r="12641">
          <cell r="K12641">
            <v>0.19742073996463361</v>
          </cell>
        </row>
        <row r="12642">
          <cell r="K12642">
            <v>0.19912762754511371</v>
          </cell>
        </row>
        <row r="12643">
          <cell r="K12643">
            <v>0.20106057250923379</v>
          </cell>
        </row>
        <row r="12644">
          <cell r="K12644">
            <v>0.20013895193167963</v>
          </cell>
        </row>
        <row r="12645">
          <cell r="K12645">
            <v>0.26602432963270689</v>
          </cell>
        </row>
        <row r="12646">
          <cell r="K12646">
            <v>0.31671580642966024</v>
          </cell>
        </row>
        <row r="12647">
          <cell r="K12647">
            <v>0.20152091636573874</v>
          </cell>
        </row>
        <row r="12648">
          <cell r="K12648">
            <v>0.21573894757189407</v>
          </cell>
        </row>
        <row r="12649">
          <cell r="K12649">
            <v>0.24536414584820626</v>
          </cell>
        </row>
        <row r="12650">
          <cell r="K12650">
            <v>0.27058517674202559</v>
          </cell>
        </row>
        <row r="12651">
          <cell r="K12651">
            <v>0.24227700822956877</v>
          </cell>
        </row>
        <row r="12652">
          <cell r="K12652">
            <v>0.24177366918019924</v>
          </cell>
        </row>
        <row r="12653">
          <cell r="K12653">
            <v>0.20491036941586915</v>
          </cell>
        </row>
        <row r="12654">
          <cell r="K12654">
            <v>0.19968944290095431</v>
          </cell>
        </row>
        <row r="12655">
          <cell r="K12655">
            <v>0.21368573789827491</v>
          </cell>
        </row>
        <row r="12656">
          <cell r="K12656">
            <v>0.19061399870249668</v>
          </cell>
        </row>
        <row r="12657">
          <cell r="K12657">
            <v>0.19110045108240506</v>
          </cell>
        </row>
        <row r="12658">
          <cell r="K12658">
            <v>0.24662131327929118</v>
          </cell>
        </row>
        <row r="12659">
          <cell r="K12659">
            <v>0.2468430371112115</v>
          </cell>
        </row>
        <row r="12660">
          <cell r="K12660">
            <v>0.24878911065287537</v>
          </cell>
        </row>
        <row r="12661">
          <cell r="K12661">
            <v>0.25774653895662197</v>
          </cell>
        </row>
        <row r="12662">
          <cell r="K12662">
            <v>0.19755269140334192</v>
          </cell>
        </row>
        <row r="12663">
          <cell r="K12663">
            <v>0.18259528163768071</v>
          </cell>
        </row>
        <row r="12664">
          <cell r="K12664">
            <v>0.20445572714291912</v>
          </cell>
        </row>
        <row r="12665">
          <cell r="K12665">
            <v>0.20930007289152486</v>
          </cell>
        </row>
        <row r="12666">
          <cell r="K12666">
            <v>0.2060962269245335</v>
          </cell>
        </row>
        <row r="12667">
          <cell r="K12667">
            <v>0.23807740668525393</v>
          </cell>
        </row>
        <row r="12668">
          <cell r="K12668">
            <v>0.25123557288140747</v>
          </cell>
        </row>
        <row r="12669">
          <cell r="K12669">
            <v>0.25777359809830003</v>
          </cell>
        </row>
        <row r="12670">
          <cell r="K12670">
            <v>0.25291342233503855</v>
          </cell>
        </row>
        <row r="12671">
          <cell r="K12671">
            <v>0.22983038370913253</v>
          </cell>
        </row>
        <row r="12672">
          <cell r="K12672">
            <v>0.24451104392398795</v>
          </cell>
        </row>
        <row r="12673">
          <cell r="K12673">
            <v>0.24449476701407882</v>
          </cell>
        </row>
        <row r="12674">
          <cell r="K12674">
            <v>0.28116380535280078</v>
          </cell>
        </row>
        <row r="12675">
          <cell r="K12675">
            <v>0.17789317609513472</v>
          </cell>
        </row>
        <row r="12676">
          <cell r="K12676">
            <v>0.21426964348382299</v>
          </cell>
        </row>
        <row r="12677">
          <cell r="K12677">
            <v>0.26451191941245461</v>
          </cell>
        </row>
        <row r="12678">
          <cell r="K12678">
            <v>0.23500010848048669</v>
          </cell>
        </row>
        <row r="12679">
          <cell r="K12679">
            <v>0.10832515252810117</v>
          </cell>
        </row>
        <row r="12680">
          <cell r="K12680">
            <v>0.25022522975224454</v>
          </cell>
        </row>
        <row r="12681">
          <cell r="K12681">
            <v>0.24852905503624959</v>
          </cell>
        </row>
        <row r="12682">
          <cell r="K12682">
            <v>0.25420381370769352</v>
          </cell>
        </row>
        <row r="12683">
          <cell r="K12683">
            <v>0.24704190150381225</v>
          </cell>
        </row>
        <row r="12684">
          <cell r="K12684">
            <v>0.19449284195574215</v>
          </cell>
        </row>
        <row r="12685">
          <cell r="K12685">
            <v>0.28040583004253322</v>
          </cell>
        </row>
        <row r="12686">
          <cell r="K12686">
            <v>0.26827384716853686</v>
          </cell>
        </row>
        <row r="12687">
          <cell r="K12687">
            <v>0.25682748083318774</v>
          </cell>
        </row>
        <row r="12688">
          <cell r="K12688">
            <v>0.18467837487432151</v>
          </cell>
        </row>
        <row r="12689">
          <cell r="K12689">
            <v>0.18501033889145022</v>
          </cell>
        </row>
        <row r="12690">
          <cell r="K12690">
            <v>0.19401608844745813</v>
          </cell>
        </row>
        <row r="12691">
          <cell r="K12691">
            <v>0.19745481587986163</v>
          </cell>
        </row>
        <row r="12692">
          <cell r="K12692">
            <v>0.23884038190690859</v>
          </cell>
        </row>
        <row r="12693">
          <cell r="K12693">
            <v>0.23230078877925994</v>
          </cell>
        </row>
        <row r="12694">
          <cell r="K12694">
            <v>0.25617065112194043</v>
          </cell>
        </row>
        <row r="12695">
          <cell r="K12695">
            <v>0.26415177102471166</v>
          </cell>
        </row>
        <row r="12696">
          <cell r="K12696">
            <v>0.24737678907408808</v>
          </cell>
        </row>
        <row r="12697">
          <cell r="K12697">
            <v>0.26570178015065526</v>
          </cell>
        </row>
        <row r="12698">
          <cell r="K12698">
            <v>0.24432430499423285</v>
          </cell>
        </row>
        <row r="12699">
          <cell r="K12699">
            <v>0.25057476111170557</v>
          </cell>
        </row>
        <row r="12700">
          <cell r="K12700">
            <v>0.23939915374340631</v>
          </cell>
        </row>
        <row r="12701">
          <cell r="K12701">
            <v>0.20984228791436682</v>
          </cell>
        </row>
        <row r="12702">
          <cell r="K12702">
            <v>0.20257520599104897</v>
          </cell>
        </row>
        <row r="12703">
          <cell r="K12703">
            <v>0.21930749326067941</v>
          </cell>
        </row>
        <row r="12704">
          <cell r="K12704">
            <v>0.1894584644319546</v>
          </cell>
        </row>
        <row r="12705">
          <cell r="K12705">
            <v>0.17881654840195024</v>
          </cell>
        </row>
        <row r="12706">
          <cell r="K12706">
            <v>0.23566619742324421</v>
          </cell>
        </row>
        <row r="12707">
          <cell r="K12707">
            <v>0.24846936139594619</v>
          </cell>
        </row>
        <row r="12708">
          <cell r="K12708">
            <v>0.25770595809354935</v>
          </cell>
        </row>
        <row r="12709">
          <cell r="K12709">
            <v>0.25815848308726019</v>
          </cell>
        </row>
        <row r="12710">
          <cell r="K12710">
            <v>0.25759164138566787</v>
          </cell>
        </row>
        <row r="12711">
          <cell r="K12711">
            <v>0.26289735783049933</v>
          </cell>
        </row>
        <row r="12712">
          <cell r="K12712">
            <v>0.24963611606480368</v>
          </cell>
        </row>
        <row r="12713">
          <cell r="K12713">
            <v>0.22987488471902917</v>
          </cell>
        </row>
        <row r="12714">
          <cell r="K12714">
            <v>0.21198909145569467</v>
          </cell>
        </row>
        <row r="12715">
          <cell r="K12715">
            <v>0.19104996873861324</v>
          </cell>
        </row>
        <row r="12716">
          <cell r="K12716">
            <v>0.18731330638940141</v>
          </cell>
        </row>
        <row r="12717">
          <cell r="K12717">
            <v>0.20474532740697157</v>
          </cell>
        </row>
        <row r="12718">
          <cell r="K12718">
            <v>0.20490230600931916</v>
          </cell>
        </row>
        <row r="12719">
          <cell r="K12719">
            <v>0.24204486485336285</v>
          </cell>
        </row>
        <row r="12720">
          <cell r="K12720">
            <v>0.26185309955256858</v>
          </cell>
        </row>
        <row r="12721">
          <cell r="K12721">
            <v>0.26724473755149625</v>
          </cell>
        </row>
        <row r="12722">
          <cell r="K12722">
            <v>0.22885729804257227</v>
          </cell>
        </row>
        <row r="12723">
          <cell r="K12723">
            <v>0.23521607105647435</v>
          </cell>
        </row>
        <row r="12724">
          <cell r="K12724">
            <v>0.24871135957575585</v>
          </cell>
        </row>
        <row r="12725">
          <cell r="K12725">
            <v>0.24006078801558697</v>
          </cell>
        </row>
        <row r="12726">
          <cell r="K12726">
            <v>0.27601178135218274</v>
          </cell>
        </row>
        <row r="12727">
          <cell r="K12727">
            <v>0.17100804227489955</v>
          </cell>
        </row>
        <row r="12728">
          <cell r="K12728">
            <v>0.20598097368167628</v>
          </cell>
        </row>
        <row r="12729">
          <cell r="K12729">
            <v>0.24097139116727354</v>
          </cell>
        </row>
        <row r="12730">
          <cell r="K12730">
            <v>0.25996095394207241</v>
          </cell>
        </row>
        <row r="12731">
          <cell r="K12731">
            <v>0.12207863893407812</v>
          </cell>
        </row>
        <row r="12732">
          <cell r="K12732">
            <v>0.24631225454975528</v>
          </cell>
        </row>
        <row r="12733">
          <cell r="K12733">
            <v>0.25364599150487321</v>
          </cell>
        </row>
        <row r="12734">
          <cell r="K12734">
            <v>0.25140378267360119</v>
          </cell>
        </row>
        <row r="12735">
          <cell r="K12735">
            <v>0.24863797127177026</v>
          </cell>
        </row>
        <row r="12736">
          <cell r="K12736">
            <v>0.23066885166210407</v>
          </cell>
        </row>
        <row r="12737">
          <cell r="K12737">
            <v>0.2722049451881437</v>
          </cell>
        </row>
        <row r="12738">
          <cell r="K12738">
            <v>0.2516798881907848</v>
          </cell>
        </row>
        <row r="12739">
          <cell r="K12739">
            <v>0.24544631495896738</v>
          </cell>
        </row>
        <row r="12740">
          <cell r="K12740">
            <v>0.19404784278261891</v>
          </cell>
        </row>
        <row r="12741">
          <cell r="K12741">
            <v>0.20144354450563665</v>
          </cell>
        </row>
        <row r="12742">
          <cell r="K12742">
            <v>0.20173968435166117</v>
          </cell>
        </row>
        <row r="12743">
          <cell r="K12743">
            <v>0.24837329409819342</v>
          </cell>
        </row>
        <row r="12744">
          <cell r="K12744">
            <v>0.15439563426188993</v>
          </cell>
        </row>
        <row r="12745">
          <cell r="K12745">
            <v>0.25091379313320056</v>
          </cell>
        </row>
        <row r="12746">
          <cell r="K12746">
            <v>0.25621984415619931</v>
          </cell>
        </row>
        <row r="12747">
          <cell r="K12747">
            <v>0.24608498986708965</v>
          </cell>
        </row>
        <row r="12748">
          <cell r="K12748">
            <v>0.24678137284351037</v>
          </cell>
        </row>
        <row r="12749">
          <cell r="K12749">
            <v>0.2718726196157033</v>
          </cell>
        </row>
        <row r="12750">
          <cell r="K12750">
            <v>0.24573110068171317</v>
          </cell>
        </row>
        <row r="12751">
          <cell r="K12751">
            <v>0.24422591459281659</v>
          </cell>
        </row>
        <row r="12752">
          <cell r="K12752">
            <v>0.23817036510976697</v>
          </cell>
        </row>
        <row r="12753">
          <cell r="K12753">
            <v>0.20252682079303103</v>
          </cell>
        </row>
        <row r="12754">
          <cell r="K12754">
            <v>0.20208909829165661</v>
          </cell>
        </row>
        <row r="12755">
          <cell r="K12755">
            <v>0.21741060226274589</v>
          </cell>
        </row>
        <row r="12756">
          <cell r="K12756">
            <v>0.18808236261843989</v>
          </cell>
        </row>
        <row r="12757">
          <cell r="K12757">
            <v>0.18989111603412651</v>
          </cell>
        </row>
        <row r="12758">
          <cell r="K12758">
            <v>0.24173363706313114</v>
          </cell>
        </row>
        <row r="12759">
          <cell r="K12759">
            <v>0.2579724983210957</v>
          </cell>
        </row>
        <row r="12760">
          <cell r="K12760">
            <v>0.2576369329935948</v>
          </cell>
        </row>
        <row r="12761">
          <cell r="K12761">
            <v>0.24265693162217827</v>
          </cell>
        </row>
        <row r="12762">
          <cell r="K12762">
            <v>0.26087354257872186</v>
          </cell>
        </row>
        <row r="12763">
          <cell r="K12763">
            <v>0.25506275765992747</v>
          </cell>
        </row>
        <row r="12764">
          <cell r="K12764">
            <v>0.25529389635986982</v>
          </cell>
        </row>
        <row r="12765">
          <cell r="K12765">
            <v>0.22876980340148076</v>
          </cell>
        </row>
        <row r="12766">
          <cell r="K12766">
            <v>0.20386405149718989</v>
          </cell>
        </row>
        <row r="12767">
          <cell r="K12767">
            <v>0.19815672478761931</v>
          </cell>
        </row>
        <row r="12768">
          <cell r="K12768">
            <v>0.19927835645984138</v>
          </cell>
        </row>
        <row r="12769">
          <cell r="K12769">
            <v>0.19927920180605777</v>
          </cell>
        </row>
        <row r="12770">
          <cell r="K12770">
            <v>0.19942166544929188</v>
          </cell>
        </row>
        <row r="12771">
          <cell r="K12771">
            <v>0.24796439395051059</v>
          </cell>
        </row>
        <row r="12772">
          <cell r="K12772">
            <v>0.25302116116856205</v>
          </cell>
        </row>
        <row r="12773">
          <cell r="K12773">
            <v>0.25148617094756814</v>
          </cell>
        </row>
        <row r="12774">
          <cell r="K12774">
            <v>0.24752827393335913</v>
          </cell>
        </row>
        <row r="12775">
          <cell r="K12775">
            <v>0.22535943551969834</v>
          </cell>
        </row>
        <row r="12776">
          <cell r="K12776">
            <v>0.24821545360021827</v>
          </cell>
        </row>
        <row r="12777">
          <cell r="K12777">
            <v>0.25098482146926765</v>
          </cell>
        </row>
        <row r="12778">
          <cell r="K12778">
            <v>0.27544028941081589</v>
          </cell>
        </row>
        <row r="12779">
          <cell r="K12779">
            <v>0.16456028250483604</v>
          </cell>
        </row>
        <row r="12780">
          <cell r="K12780">
            <v>0.18963608841918617</v>
          </cell>
        </row>
        <row r="12781">
          <cell r="K12781">
            <v>0.23141400187561678</v>
          </cell>
        </row>
        <row r="12782">
          <cell r="K12782">
            <v>0.30210539559567912</v>
          </cell>
        </row>
        <row r="12783">
          <cell r="K12783">
            <v>0.11228423160468202</v>
          </cell>
        </row>
        <row r="12784">
          <cell r="K12784">
            <v>0.26899899189152687</v>
          </cell>
        </row>
        <row r="12785">
          <cell r="K12785">
            <v>0.26162989532069036</v>
          </cell>
        </row>
        <row r="12786">
          <cell r="K12786">
            <v>0.26222576567058187</v>
          </cell>
        </row>
        <row r="12787">
          <cell r="K12787">
            <v>0.20714534711720087</v>
          </cell>
        </row>
        <row r="12788">
          <cell r="K12788">
            <v>0.21013488594792715</v>
          </cell>
        </row>
        <row r="12789">
          <cell r="K12789">
            <v>0.22591880457278207</v>
          </cell>
        </row>
        <row r="12790">
          <cell r="K12790">
            <v>0.2905772247984591</v>
          </cell>
        </row>
        <row r="12791">
          <cell r="K12791">
            <v>0.27336908468083126</v>
          </cell>
        </row>
        <row r="12792">
          <cell r="K12792">
            <v>0.20225210804933927</v>
          </cell>
        </row>
        <row r="12793">
          <cell r="K12793">
            <v>0.19742073996463361</v>
          </cell>
        </row>
        <row r="12794">
          <cell r="K12794">
            <v>0.19912762754511371</v>
          </cell>
        </row>
        <row r="12795">
          <cell r="K12795">
            <v>0.20106057250923379</v>
          </cell>
        </row>
        <row r="12796">
          <cell r="K12796">
            <v>0.20013895193167963</v>
          </cell>
        </row>
        <row r="12797">
          <cell r="K12797">
            <v>0.26602432963270689</v>
          </cell>
        </row>
        <row r="12798">
          <cell r="K12798">
            <v>0.31671580642966024</v>
          </cell>
        </row>
        <row r="12799">
          <cell r="K12799">
            <v>0.20152091636573874</v>
          </cell>
        </row>
        <row r="12800">
          <cell r="K12800">
            <v>0.21573894757189407</v>
          </cell>
        </row>
        <row r="12801">
          <cell r="K12801">
            <v>0.24536414584820626</v>
          </cell>
        </row>
        <row r="12802">
          <cell r="K12802">
            <v>0.27058517674202559</v>
          </cell>
        </row>
        <row r="12803">
          <cell r="K12803">
            <v>0.24227700822956877</v>
          </cell>
        </row>
        <row r="12804">
          <cell r="K12804">
            <v>0.24177366918019924</v>
          </cell>
        </row>
        <row r="12805">
          <cell r="K12805">
            <v>0.20491036941586915</v>
          </cell>
        </row>
        <row r="12806">
          <cell r="K12806">
            <v>0.19968944290095431</v>
          </cell>
        </row>
        <row r="12807">
          <cell r="K12807">
            <v>0.21368573789827491</v>
          </cell>
        </row>
        <row r="12808">
          <cell r="K12808">
            <v>0.19061399870249668</v>
          </cell>
        </row>
        <row r="12809">
          <cell r="K12809">
            <v>0.19110045108240506</v>
          </cell>
        </row>
        <row r="12810">
          <cell r="K12810">
            <v>0.24662131327929118</v>
          </cell>
        </row>
        <row r="12811">
          <cell r="K12811">
            <v>0.2468430371112115</v>
          </cell>
        </row>
        <row r="12812">
          <cell r="K12812">
            <v>0.24878911065287537</v>
          </cell>
        </row>
        <row r="12813">
          <cell r="K12813">
            <v>0.25774653895662197</v>
          </cell>
        </row>
        <row r="12814">
          <cell r="K12814">
            <v>0.18467837487432151</v>
          </cell>
        </row>
        <row r="12815">
          <cell r="K12815">
            <v>0.18501033889145022</v>
          </cell>
        </row>
        <row r="12816">
          <cell r="K12816">
            <v>0.19401608844745813</v>
          </cell>
        </row>
        <row r="12817">
          <cell r="K12817">
            <v>0.19745481587986163</v>
          </cell>
        </row>
        <row r="12818">
          <cell r="K12818">
            <v>0.23884038190690859</v>
          </cell>
        </row>
        <row r="12819">
          <cell r="K12819">
            <v>0.23230078877925994</v>
          </cell>
        </row>
        <row r="12820">
          <cell r="K12820">
            <v>0.25617065112194043</v>
          </cell>
        </row>
        <row r="12821">
          <cell r="K12821">
            <v>0.26415177102471166</v>
          </cell>
        </row>
        <row r="12822">
          <cell r="K12822">
            <v>0.24737678907408808</v>
          </cell>
        </row>
        <row r="12823">
          <cell r="K12823">
            <v>0.26570178015065526</v>
          </cell>
        </row>
        <row r="12824">
          <cell r="K12824">
            <v>0.24432430499423285</v>
          </cell>
        </row>
        <row r="12825">
          <cell r="K12825">
            <v>0.25057476111170557</v>
          </cell>
        </row>
        <row r="12826">
          <cell r="K12826">
            <v>0.23939915374340631</v>
          </cell>
        </row>
        <row r="12827">
          <cell r="K12827">
            <v>0.20984228791436682</v>
          </cell>
        </row>
        <row r="12828">
          <cell r="K12828">
            <v>0.20257520599104897</v>
          </cell>
        </row>
        <row r="12829">
          <cell r="K12829">
            <v>0.21930749326067941</v>
          </cell>
        </row>
        <row r="12830">
          <cell r="K12830">
            <v>0.1894584644319546</v>
          </cell>
        </row>
        <row r="12831">
          <cell r="K12831">
            <v>0.17881654840195024</v>
          </cell>
        </row>
        <row r="12832">
          <cell r="K12832">
            <v>0.23566619742324421</v>
          </cell>
        </row>
        <row r="12833">
          <cell r="K12833">
            <v>0.24846936139594619</v>
          </cell>
        </row>
        <row r="12834">
          <cell r="K12834">
            <v>0.25770595809354935</v>
          </cell>
        </row>
        <row r="12835">
          <cell r="K12835">
            <v>0.25815848308726019</v>
          </cell>
        </row>
        <row r="12836">
          <cell r="K12836">
            <v>0.25759164138566787</v>
          </cell>
        </row>
        <row r="12837">
          <cell r="K12837">
            <v>0.26289735783049933</v>
          </cell>
        </row>
        <row r="12838">
          <cell r="K12838">
            <v>0.24963611606480368</v>
          </cell>
        </row>
        <row r="12839">
          <cell r="K12839">
            <v>0.22987488471902917</v>
          </cell>
        </row>
        <row r="12840">
          <cell r="K12840">
            <v>0.21198909145569467</v>
          </cell>
        </row>
        <row r="12841">
          <cell r="K12841">
            <v>0.19104996873861324</v>
          </cell>
        </row>
        <row r="12842">
          <cell r="K12842">
            <v>0.18731330638940141</v>
          </cell>
        </row>
        <row r="12843">
          <cell r="K12843">
            <v>0.20474532740697157</v>
          </cell>
        </row>
        <row r="12844">
          <cell r="K12844">
            <v>0.20490230600931916</v>
          </cell>
        </row>
        <row r="12845">
          <cell r="K12845">
            <v>0.24204486485336285</v>
          </cell>
        </row>
        <row r="12846">
          <cell r="K12846">
            <v>0.26185309955256858</v>
          </cell>
        </row>
        <row r="12847">
          <cell r="K12847">
            <v>0.26724473755149625</v>
          </cell>
        </row>
        <row r="12848">
          <cell r="K12848">
            <v>0.22885729804257227</v>
          </cell>
        </row>
        <row r="12849">
          <cell r="K12849">
            <v>0.23521607105647435</v>
          </cell>
        </row>
        <row r="12850">
          <cell r="K12850">
            <v>0.24871135957575585</v>
          </cell>
        </row>
        <row r="12851">
          <cell r="K12851">
            <v>0.24006078801558697</v>
          </cell>
        </row>
        <row r="12852">
          <cell r="K12852">
            <v>0.27601178135218274</v>
          </cell>
        </row>
        <row r="12853">
          <cell r="K12853">
            <v>0.17100804227489955</v>
          </cell>
        </row>
        <row r="12854">
          <cell r="K12854">
            <v>0.20598097368167628</v>
          </cell>
        </row>
        <row r="12855">
          <cell r="K12855">
            <v>0.24097139116727354</v>
          </cell>
        </row>
        <row r="12856">
          <cell r="K12856">
            <v>0.25996095394207241</v>
          </cell>
        </row>
        <row r="12857">
          <cell r="K12857">
            <v>0.12207863893407812</v>
          </cell>
        </row>
        <row r="12858">
          <cell r="K12858">
            <v>0.24631225454975528</v>
          </cell>
        </row>
        <row r="12859">
          <cell r="K12859">
            <v>0.25364599150487321</v>
          </cell>
        </row>
        <row r="12860">
          <cell r="K12860">
            <v>0.25140378267360119</v>
          </cell>
        </row>
        <row r="12861">
          <cell r="K12861">
            <v>0.24863797127177026</v>
          </cell>
        </row>
        <row r="12862">
          <cell r="K12862">
            <v>0.23066885166210407</v>
          </cell>
        </row>
        <row r="12863">
          <cell r="K12863">
            <v>0.2722049451881437</v>
          </cell>
        </row>
        <row r="12864">
          <cell r="K12864">
            <v>0.2516798881907848</v>
          </cell>
        </row>
        <row r="12865">
          <cell r="K12865">
            <v>0.24544631495896738</v>
          </cell>
        </row>
        <row r="12866">
          <cell r="K12866">
            <v>0.19404784278261891</v>
          </cell>
        </row>
        <row r="12867">
          <cell r="K12867">
            <v>0.20144354450563665</v>
          </cell>
        </row>
        <row r="12868">
          <cell r="K12868">
            <v>0.20173968435166117</v>
          </cell>
        </row>
        <row r="12869">
          <cell r="K12869">
            <v>0.24837329409819342</v>
          </cell>
        </row>
        <row r="12870">
          <cell r="K12870">
            <v>0.15439563426188993</v>
          </cell>
        </row>
        <row r="12871">
          <cell r="K12871">
            <v>0.25091379313320056</v>
          </cell>
        </row>
        <row r="12872">
          <cell r="K12872">
            <v>0.25621984415619931</v>
          </cell>
        </row>
        <row r="12873">
          <cell r="K12873">
            <v>0.24608498986708965</v>
          </cell>
        </row>
        <row r="12874">
          <cell r="K12874">
            <v>0.24678137284351037</v>
          </cell>
        </row>
        <row r="12875">
          <cell r="K12875">
            <v>0.2718726196157033</v>
          </cell>
        </row>
        <row r="12876">
          <cell r="K12876">
            <v>0.24573110068171317</v>
          </cell>
        </row>
        <row r="12877">
          <cell r="K12877">
            <v>0.24422591459281659</v>
          </cell>
        </row>
        <row r="12878">
          <cell r="K12878">
            <v>0.23817036510976697</v>
          </cell>
        </row>
        <row r="12879">
          <cell r="K12879">
            <v>0.20252682079303103</v>
          </cell>
        </row>
        <row r="12880">
          <cell r="K12880">
            <v>0.20208909829165661</v>
          </cell>
        </row>
        <row r="12881">
          <cell r="K12881">
            <v>0.21741060226274589</v>
          </cell>
        </row>
        <row r="12882">
          <cell r="K12882">
            <v>0.18808236261843989</v>
          </cell>
        </row>
        <row r="12883">
          <cell r="K12883">
            <v>0.18989111603412651</v>
          </cell>
        </row>
        <row r="12884">
          <cell r="K12884">
            <v>0.24173363706313114</v>
          </cell>
        </row>
        <row r="12885">
          <cell r="K12885">
            <v>0.2579724983210957</v>
          </cell>
        </row>
        <row r="12886">
          <cell r="K12886">
            <v>0.2576369329935948</v>
          </cell>
        </row>
        <row r="12887">
          <cell r="K12887">
            <v>0.24265693162217827</v>
          </cell>
        </row>
        <row r="12888">
          <cell r="K12888">
            <v>0.26087354257872186</v>
          </cell>
        </row>
        <row r="12889">
          <cell r="K12889">
            <v>0.25506275765992747</v>
          </cell>
        </row>
        <row r="12890">
          <cell r="K12890">
            <v>0.25529389635986982</v>
          </cell>
        </row>
        <row r="12891">
          <cell r="K12891">
            <v>0.22876980340148076</v>
          </cell>
        </row>
        <row r="12892">
          <cell r="K12892">
            <v>0.20386405149718989</v>
          </cell>
        </row>
        <row r="12893">
          <cell r="K12893">
            <v>0.19815672478761931</v>
          </cell>
        </row>
        <row r="12894">
          <cell r="K12894">
            <v>0.19927835645984138</v>
          </cell>
        </row>
        <row r="12895">
          <cell r="K12895">
            <v>0.19927920180605777</v>
          </cell>
        </row>
        <row r="12896">
          <cell r="K12896">
            <v>0.19942166544929188</v>
          </cell>
        </row>
        <row r="12897">
          <cell r="K12897">
            <v>0.24796439395051059</v>
          </cell>
        </row>
        <row r="12898">
          <cell r="K12898">
            <v>0.25302116116856205</v>
          </cell>
        </row>
        <row r="12899">
          <cell r="K12899">
            <v>0.25148617094756814</v>
          </cell>
        </row>
        <row r="12900">
          <cell r="K12900">
            <v>0.24752827393335913</v>
          </cell>
        </row>
        <row r="12901">
          <cell r="K12901">
            <v>0.22535943551969834</v>
          </cell>
        </row>
        <row r="12902">
          <cell r="K12902">
            <v>0.24821545360021827</v>
          </cell>
        </row>
        <row r="12903">
          <cell r="K12903">
            <v>0.25098482146926765</v>
          </cell>
        </row>
        <row r="12904">
          <cell r="K12904">
            <v>0.27544028941081589</v>
          </cell>
        </row>
        <row r="12905">
          <cell r="K12905">
            <v>0.16456028250483604</v>
          </cell>
        </row>
        <row r="12906">
          <cell r="K12906">
            <v>0.18963608841918617</v>
          </cell>
        </row>
        <row r="12907">
          <cell r="K12907">
            <v>0.23141400187561678</v>
          </cell>
        </row>
        <row r="12908">
          <cell r="K12908">
            <v>0.30210539559567912</v>
          </cell>
        </row>
        <row r="12909">
          <cell r="K12909">
            <v>0.11228423160468202</v>
          </cell>
        </row>
        <row r="12910">
          <cell r="K12910">
            <v>0.26899899189152687</v>
          </cell>
        </row>
        <row r="12911">
          <cell r="K12911">
            <v>0.26162989532069036</v>
          </cell>
        </row>
        <row r="12912">
          <cell r="K12912">
            <v>0.26222576567058187</v>
          </cell>
        </row>
        <row r="12913">
          <cell r="K12913">
            <v>0.20714534711720087</v>
          </cell>
        </row>
        <row r="12914">
          <cell r="K12914">
            <v>0.21013488594792715</v>
          </cell>
        </row>
        <row r="12915">
          <cell r="K12915">
            <v>0.22591880457278207</v>
          </cell>
        </row>
        <row r="12916">
          <cell r="K12916">
            <v>0.2905772247984591</v>
          </cell>
        </row>
        <row r="12917">
          <cell r="K12917">
            <v>0.27336908468083126</v>
          </cell>
        </row>
        <row r="12918">
          <cell r="K12918">
            <v>0.20225210804933927</v>
          </cell>
        </row>
        <row r="12919">
          <cell r="K12919">
            <v>0.19742073996463361</v>
          </cell>
        </row>
        <row r="12920">
          <cell r="K12920">
            <v>0.19912762754511371</v>
          </cell>
        </row>
        <row r="12921">
          <cell r="K12921">
            <v>0.20106057250923379</v>
          </cell>
        </row>
        <row r="12922">
          <cell r="K12922">
            <v>0.20013895193167963</v>
          </cell>
        </row>
        <row r="12923">
          <cell r="K12923">
            <v>0.26602432963270689</v>
          </cell>
        </row>
        <row r="12924">
          <cell r="K12924">
            <v>0.31671580642966024</v>
          </cell>
        </row>
        <row r="12925">
          <cell r="K12925">
            <v>0.20152091636573874</v>
          </cell>
        </row>
        <row r="12926">
          <cell r="K12926">
            <v>0.21573894757189407</v>
          </cell>
        </row>
        <row r="12927">
          <cell r="K12927">
            <v>0.24536414584820626</v>
          </cell>
        </row>
        <row r="12928">
          <cell r="K12928">
            <v>0.27058517674202559</v>
          </cell>
        </row>
        <row r="12929">
          <cell r="K12929">
            <v>0.24227700822956877</v>
          </cell>
        </row>
        <row r="12930">
          <cell r="K12930">
            <v>0.24177366918019924</v>
          </cell>
        </row>
        <row r="12931">
          <cell r="K12931">
            <v>0.20491036941586915</v>
          </cell>
        </row>
        <row r="12932">
          <cell r="K12932">
            <v>0.19968944290095431</v>
          </cell>
        </row>
        <row r="12933">
          <cell r="K12933">
            <v>0.21368573789827491</v>
          </cell>
        </row>
        <row r="12934">
          <cell r="K12934">
            <v>0.19061399870249668</v>
          </cell>
        </row>
        <row r="12935">
          <cell r="K12935">
            <v>0.19110045108240506</v>
          </cell>
        </row>
        <row r="12936">
          <cell r="K12936">
            <v>0.24662131327929118</v>
          </cell>
        </row>
        <row r="12937">
          <cell r="K12937">
            <v>0.2468430371112115</v>
          </cell>
        </row>
        <row r="12938">
          <cell r="K12938">
            <v>0.24878911065287537</v>
          </cell>
        </row>
        <row r="12939">
          <cell r="K12939">
            <v>0.25774653895662197</v>
          </cell>
        </row>
        <row r="12940">
          <cell r="K12940">
            <v>0.18467837487432151</v>
          </cell>
        </row>
        <row r="12941">
          <cell r="K12941">
            <v>0.18501033889145022</v>
          </cell>
        </row>
        <row r="12942">
          <cell r="K12942">
            <v>0.19401608844745813</v>
          </cell>
        </row>
        <row r="12943">
          <cell r="K12943">
            <v>0.19745481587986163</v>
          </cell>
        </row>
        <row r="12944">
          <cell r="K12944">
            <v>0.23884038190690859</v>
          </cell>
        </row>
        <row r="12945">
          <cell r="K12945">
            <v>0.23230078877925994</v>
          </cell>
        </row>
        <row r="12946">
          <cell r="K12946">
            <v>0.25617065112194043</v>
          </cell>
        </row>
        <row r="12947">
          <cell r="K12947">
            <v>0.26415177102471166</v>
          </cell>
        </row>
        <row r="12948">
          <cell r="K12948">
            <v>0.24737678907408808</v>
          </cell>
        </row>
        <row r="12949">
          <cell r="K12949">
            <v>0.26570178015065526</v>
          </cell>
        </row>
        <row r="12950">
          <cell r="K12950">
            <v>0.24432430499423285</v>
          </cell>
        </row>
        <row r="12951">
          <cell r="K12951">
            <v>0.25057476111170557</v>
          </cell>
        </row>
        <row r="12952">
          <cell r="K12952">
            <v>0.23939915374340631</v>
          </cell>
        </row>
        <row r="12953">
          <cell r="K12953">
            <v>0.20984228791436682</v>
          </cell>
        </row>
        <row r="12954">
          <cell r="K12954">
            <v>0.20257520599104897</v>
          </cell>
        </row>
        <row r="12955">
          <cell r="K12955">
            <v>0.21930749326067941</v>
          </cell>
        </row>
        <row r="12956">
          <cell r="K12956">
            <v>0.1894584644319546</v>
          </cell>
        </row>
        <row r="12957">
          <cell r="K12957">
            <v>0.17881654840195024</v>
          </cell>
        </row>
        <row r="12958">
          <cell r="K12958">
            <v>0.23566619742324421</v>
          </cell>
        </row>
        <row r="12959">
          <cell r="K12959">
            <v>0.24846936139594619</v>
          </cell>
        </row>
        <row r="12960">
          <cell r="K12960">
            <v>0.25770595809354935</v>
          </cell>
        </row>
        <row r="12961">
          <cell r="K12961">
            <v>0.25815848308726019</v>
          </cell>
        </row>
        <row r="12962">
          <cell r="K12962">
            <v>0.25759164138566787</v>
          </cell>
        </row>
        <row r="12963">
          <cell r="K12963">
            <v>0.26289735783049933</v>
          </cell>
        </row>
        <row r="12964">
          <cell r="K12964">
            <v>0.24963611606480368</v>
          </cell>
        </row>
        <row r="12965">
          <cell r="K12965">
            <v>0.22987488471902917</v>
          </cell>
        </row>
        <row r="12966">
          <cell r="K12966">
            <v>0.21198909145569467</v>
          </cell>
        </row>
        <row r="12967">
          <cell r="K12967">
            <v>0.19104996873861324</v>
          </cell>
        </row>
        <row r="12968">
          <cell r="K12968">
            <v>0.18731330638940141</v>
          </cell>
        </row>
        <row r="12969">
          <cell r="K12969">
            <v>0.20474532740697157</v>
          </cell>
        </row>
        <row r="12970">
          <cell r="K12970">
            <v>0.20490230600931916</v>
          </cell>
        </row>
        <row r="12971">
          <cell r="K12971">
            <v>0.24204486485336285</v>
          </cell>
        </row>
        <row r="12972">
          <cell r="K12972">
            <v>0.26185309955256858</v>
          </cell>
        </row>
        <row r="12973">
          <cell r="K12973">
            <v>0.26724473755149625</v>
          </cell>
        </row>
        <row r="12974">
          <cell r="K12974">
            <v>0.22885729804257227</v>
          </cell>
        </row>
        <row r="12975">
          <cell r="K12975">
            <v>0.23521607105647435</v>
          </cell>
        </row>
        <row r="12976">
          <cell r="K12976">
            <v>0.24871135957575585</v>
          </cell>
        </row>
        <row r="12977">
          <cell r="K12977">
            <v>0.24006078801558697</v>
          </cell>
        </row>
        <row r="12978">
          <cell r="K12978">
            <v>0.27601178135218274</v>
          </cell>
        </row>
        <row r="12979">
          <cell r="K12979">
            <v>0.17100804227489955</v>
          </cell>
        </row>
        <row r="12980">
          <cell r="K12980">
            <v>0.20598097368167628</v>
          </cell>
        </row>
        <row r="12981">
          <cell r="K12981">
            <v>0.24097139116727354</v>
          </cell>
        </row>
        <row r="12982">
          <cell r="K12982">
            <v>0.25996095394207241</v>
          </cell>
        </row>
        <row r="12983">
          <cell r="K12983">
            <v>0.12207863893407812</v>
          </cell>
        </row>
        <row r="12984">
          <cell r="K12984">
            <v>0.24631225454975528</v>
          </cell>
        </row>
        <row r="12985">
          <cell r="K12985">
            <v>0.25364599150487321</v>
          </cell>
        </row>
        <row r="12986">
          <cell r="K12986">
            <v>0.25140378267360119</v>
          </cell>
        </row>
        <row r="12987">
          <cell r="K12987">
            <v>0.24863797127177026</v>
          </cell>
        </row>
        <row r="12988">
          <cell r="K12988">
            <v>0.23066885166210407</v>
          </cell>
        </row>
        <row r="12989">
          <cell r="K12989">
            <v>0.2722049451881437</v>
          </cell>
        </row>
        <row r="12990">
          <cell r="K12990">
            <v>0.2516798881907848</v>
          </cell>
        </row>
        <row r="12991">
          <cell r="K12991">
            <v>0.24544631495896738</v>
          </cell>
        </row>
        <row r="12992">
          <cell r="K12992">
            <v>0.19404784278261891</v>
          </cell>
        </row>
        <row r="12993">
          <cell r="K12993">
            <v>0.20144354450563665</v>
          </cell>
        </row>
        <row r="12994">
          <cell r="K12994">
            <v>0.20173968435166117</v>
          </cell>
        </row>
        <row r="12995">
          <cell r="K12995">
            <v>0.24837329409819342</v>
          </cell>
        </row>
        <row r="12996">
          <cell r="K12996">
            <v>0.15439563426188993</v>
          </cell>
        </row>
        <row r="12997">
          <cell r="K12997">
            <v>0.25091379313320056</v>
          </cell>
        </row>
        <row r="12998">
          <cell r="K12998">
            <v>0.25621984415619931</v>
          </cell>
        </row>
        <row r="12999">
          <cell r="K12999">
            <v>0.24608498986708965</v>
          </cell>
        </row>
        <row r="13000">
          <cell r="K13000">
            <v>0.24678137284351037</v>
          </cell>
        </row>
        <row r="13001">
          <cell r="K13001">
            <v>0.2718726196157033</v>
          </cell>
        </row>
        <row r="13002">
          <cell r="K13002">
            <v>0.24573110068171317</v>
          </cell>
        </row>
        <row r="13003">
          <cell r="K13003">
            <v>0.24422591459281659</v>
          </cell>
        </row>
        <row r="13004">
          <cell r="K13004">
            <v>0.23817036510976697</v>
          </cell>
        </row>
        <row r="13005">
          <cell r="K13005">
            <v>0.20252682079303103</v>
          </cell>
        </row>
        <row r="13006">
          <cell r="K13006">
            <v>0.20208909829165661</v>
          </cell>
        </row>
        <row r="13007">
          <cell r="K13007">
            <v>0.21741060226274589</v>
          </cell>
        </row>
        <row r="13008">
          <cell r="K13008">
            <v>0.18808236261843989</v>
          </cell>
        </row>
        <row r="13009">
          <cell r="K13009">
            <v>0.18989111603412651</v>
          </cell>
        </row>
        <row r="13010">
          <cell r="K13010">
            <v>0.24173363706313114</v>
          </cell>
        </row>
        <row r="13011">
          <cell r="K13011">
            <v>0.2579724983210957</v>
          </cell>
        </row>
        <row r="13012">
          <cell r="K13012">
            <v>0.2576369329935948</v>
          </cell>
        </row>
        <row r="13013">
          <cell r="K13013">
            <v>0.24265693162217827</v>
          </cell>
        </row>
        <row r="13014">
          <cell r="K13014">
            <v>0.26087354257872186</v>
          </cell>
        </row>
        <row r="13015">
          <cell r="K13015">
            <v>0.25506275765992747</v>
          </cell>
        </row>
        <row r="13016">
          <cell r="K13016">
            <v>0.25529389635986982</v>
          </cell>
        </row>
        <row r="13017">
          <cell r="K13017">
            <v>0.22876980340148076</v>
          </cell>
        </row>
        <row r="13018">
          <cell r="K13018">
            <v>0.20386405149718989</v>
          </cell>
        </row>
        <row r="13019">
          <cell r="K13019">
            <v>0.19815672478761931</v>
          </cell>
        </row>
        <row r="13020">
          <cell r="K13020">
            <v>0.19927835645984138</v>
          </cell>
        </row>
        <row r="13021">
          <cell r="K13021">
            <v>0.19927920180605777</v>
          </cell>
        </row>
        <row r="13022">
          <cell r="K13022">
            <v>0.19942166544929188</v>
          </cell>
        </row>
        <row r="13023">
          <cell r="K13023">
            <v>0.24796439395051059</v>
          </cell>
        </row>
        <row r="13024">
          <cell r="K13024">
            <v>0.25302116116856205</v>
          </cell>
        </row>
        <row r="13025">
          <cell r="K13025">
            <v>0.25148617094756814</v>
          </cell>
        </row>
        <row r="13026">
          <cell r="K13026">
            <v>0.24752827393335913</v>
          </cell>
        </row>
        <row r="13027">
          <cell r="K13027">
            <v>0.22535943551969834</v>
          </cell>
        </row>
        <row r="13028">
          <cell r="K13028">
            <v>0.24821545360021827</v>
          </cell>
        </row>
        <row r="13029">
          <cell r="K13029">
            <v>0.25098482146926765</v>
          </cell>
        </row>
        <row r="13030">
          <cell r="K13030">
            <v>0.27544028941081589</v>
          </cell>
        </row>
        <row r="13031">
          <cell r="K13031">
            <v>0.16456028250483604</v>
          </cell>
        </row>
        <row r="13032">
          <cell r="K13032">
            <v>0.18963608841918617</v>
          </cell>
        </row>
        <row r="13033">
          <cell r="K13033">
            <v>0.23141400187561678</v>
          </cell>
        </row>
        <row r="13034">
          <cell r="K13034">
            <v>0.30210539559567912</v>
          </cell>
        </row>
        <row r="13035">
          <cell r="K13035">
            <v>0.11228423160468202</v>
          </cell>
        </row>
        <row r="13036">
          <cell r="K13036">
            <v>0.26899899189152687</v>
          </cell>
        </row>
        <row r="13037">
          <cell r="K13037">
            <v>0.26162989532069036</v>
          </cell>
        </row>
        <row r="13038">
          <cell r="K13038">
            <v>0.26222576567058187</v>
          </cell>
        </row>
        <row r="13039">
          <cell r="K13039">
            <v>0.20714534711720087</v>
          </cell>
        </row>
        <row r="13040">
          <cell r="K13040">
            <v>0.21013488594792715</v>
          </cell>
        </row>
        <row r="13041">
          <cell r="K13041">
            <v>0.22591880457278207</v>
          </cell>
        </row>
        <row r="13042">
          <cell r="K13042">
            <v>0.2905772247984591</v>
          </cell>
        </row>
        <row r="13043">
          <cell r="K13043">
            <v>0.27336908468083126</v>
          </cell>
        </row>
        <row r="13044">
          <cell r="K13044">
            <v>0.20225210804933927</v>
          </cell>
        </row>
        <row r="13045">
          <cell r="K13045">
            <v>0.19742073996463361</v>
          </cell>
        </row>
        <row r="13046">
          <cell r="K13046">
            <v>0.19912762754511371</v>
          </cell>
        </row>
        <row r="13047">
          <cell r="K13047">
            <v>0.20106057250923379</v>
          </cell>
        </row>
        <row r="13048">
          <cell r="K13048">
            <v>0.20013895193167963</v>
          </cell>
        </row>
        <row r="13049">
          <cell r="K13049">
            <v>0.26602432963270689</v>
          </cell>
        </row>
        <row r="13050">
          <cell r="K13050">
            <v>0.31671580642966024</v>
          </cell>
        </row>
        <row r="13051">
          <cell r="K13051">
            <v>0.20152091636573874</v>
          </cell>
        </row>
        <row r="13052">
          <cell r="K13052">
            <v>0.21573894757189407</v>
          </cell>
        </row>
        <row r="13053">
          <cell r="K13053">
            <v>0.24536414584820626</v>
          </cell>
        </row>
        <row r="13054">
          <cell r="K13054">
            <v>0.27058517674202559</v>
          </cell>
        </row>
        <row r="13055">
          <cell r="K13055">
            <v>0.24227700822956877</v>
          </cell>
        </row>
        <row r="13056">
          <cell r="K13056">
            <v>0.24177366918019924</v>
          </cell>
        </row>
        <row r="13057">
          <cell r="K13057">
            <v>0.20491036941586915</v>
          </cell>
        </row>
        <row r="13058">
          <cell r="K13058">
            <v>0.19968944290095431</v>
          </cell>
        </row>
        <row r="13059">
          <cell r="K13059">
            <v>0.21368573789827491</v>
          </cell>
        </row>
        <row r="13060">
          <cell r="K13060">
            <v>0.19061399870249668</v>
          </cell>
        </row>
        <row r="13061">
          <cell r="K13061">
            <v>0.19110045108240506</v>
          </cell>
        </row>
        <row r="13062">
          <cell r="K13062">
            <v>0.24662131327929118</v>
          </cell>
        </row>
        <row r="13063">
          <cell r="K13063">
            <v>0.2468430371112115</v>
          </cell>
        </row>
        <row r="13064">
          <cell r="K13064">
            <v>0.24878911065287537</v>
          </cell>
        </row>
        <row r="13065">
          <cell r="K13065">
            <v>0.25774653895662197</v>
          </cell>
        </row>
        <row r="13066">
          <cell r="K13066">
            <v>0.18467837487432151</v>
          </cell>
        </row>
        <row r="13067">
          <cell r="K13067">
            <v>0.18501033889145022</v>
          </cell>
        </row>
        <row r="13068">
          <cell r="K13068">
            <v>0.19401608844745813</v>
          </cell>
        </row>
        <row r="13069">
          <cell r="K13069">
            <v>0.19745481587986163</v>
          </cell>
        </row>
        <row r="13070">
          <cell r="K13070">
            <v>0.23884038190690859</v>
          </cell>
        </row>
        <row r="13071">
          <cell r="K13071">
            <v>0.23230078877925994</v>
          </cell>
        </row>
        <row r="13072">
          <cell r="K13072">
            <v>0.25617065112194043</v>
          </cell>
        </row>
        <row r="13073">
          <cell r="K13073">
            <v>0.26415177102471166</v>
          </cell>
        </row>
        <row r="13074">
          <cell r="K13074">
            <v>0.24737678907408808</v>
          </cell>
        </row>
        <row r="13075">
          <cell r="K13075">
            <v>0.26570178015065526</v>
          </cell>
        </row>
        <row r="13076">
          <cell r="K13076">
            <v>0.24432430499423285</v>
          </cell>
        </row>
        <row r="13077">
          <cell r="K13077">
            <v>0.25057476111170557</v>
          </cell>
        </row>
        <row r="13078">
          <cell r="K13078">
            <v>0.23939915374340631</v>
          </cell>
        </row>
        <row r="13079">
          <cell r="K13079">
            <v>0.20984228791436682</v>
          </cell>
        </row>
        <row r="13080">
          <cell r="K13080">
            <v>0.20257520599104897</v>
          </cell>
        </row>
        <row r="13081">
          <cell r="K13081">
            <v>0.21930749326067941</v>
          </cell>
        </row>
        <row r="13082">
          <cell r="K13082">
            <v>0.1894584644319546</v>
          </cell>
        </row>
        <row r="13083">
          <cell r="K13083">
            <v>0.17881654840195024</v>
          </cell>
        </row>
        <row r="13084">
          <cell r="K13084">
            <v>0.23566619742324421</v>
          </cell>
        </row>
        <row r="13085">
          <cell r="K13085">
            <v>0.24846936139594619</v>
          </cell>
        </row>
        <row r="13086">
          <cell r="K13086">
            <v>0.25770595809354935</v>
          </cell>
        </row>
        <row r="13087">
          <cell r="K13087">
            <v>0.25815848308726019</v>
          </cell>
        </row>
        <row r="13088">
          <cell r="K13088">
            <v>0.25759164138566787</v>
          </cell>
        </row>
        <row r="13089">
          <cell r="K13089">
            <v>0.26289735783049933</v>
          </cell>
        </row>
        <row r="13090">
          <cell r="K13090">
            <v>0.24963611606480368</v>
          </cell>
        </row>
        <row r="13091">
          <cell r="K13091">
            <v>0.22987488471902917</v>
          </cell>
        </row>
        <row r="13092">
          <cell r="K13092">
            <v>0.21198909145569467</v>
          </cell>
        </row>
        <row r="13093">
          <cell r="K13093">
            <v>0.19104996873861324</v>
          </cell>
        </row>
        <row r="13094">
          <cell r="K13094">
            <v>0.18731330638940141</v>
          </cell>
        </row>
        <row r="13095">
          <cell r="K13095">
            <v>0.20474532740697157</v>
          </cell>
        </row>
        <row r="13096">
          <cell r="K13096">
            <v>0.20490230600931916</v>
          </cell>
        </row>
        <row r="13097">
          <cell r="K13097">
            <v>0.24204486485336285</v>
          </cell>
        </row>
        <row r="13098">
          <cell r="K13098">
            <v>0.26185309955256858</v>
          </cell>
        </row>
        <row r="13099">
          <cell r="K13099">
            <v>0.26724473755149625</v>
          </cell>
        </row>
        <row r="13100">
          <cell r="K13100">
            <v>0.22885729804257227</v>
          </cell>
        </row>
        <row r="13101">
          <cell r="K13101">
            <v>0.23521607105647435</v>
          </cell>
        </row>
        <row r="13102">
          <cell r="K13102">
            <v>0.24871135957575585</v>
          </cell>
        </row>
        <row r="13103">
          <cell r="K13103">
            <v>0.24006078801558697</v>
          </cell>
        </row>
        <row r="13104">
          <cell r="K13104">
            <v>0.27601178135218274</v>
          </cell>
        </row>
        <row r="13105">
          <cell r="K13105">
            <v>0.17100804227489955</v>
          </cell>
        </row>
        <row r="13106">
          <cell r="K13106">
            <v>0.20598097368167628</v>
          </cell>
        </row>
        <row r="13107">
          <cell r="K13107">
            <v>0.24097139116727354</v>
          </cell>
        </row>
        <row r="13108">
          <cell r="K13108">
            <v>0.25996095394207241</v>
          </cell>
        </row>
        <row r="13109">
          <cell r="K13109">
            <v>0.12207863893407812</v>
          </cell>
        </row>
        <row r="13110">
          <cell r="K13110">
            <v>0.24631225454975528</v>
          </cell>
        </row>
        <row r="13111">
          <cell r="K13111">
            <v>0.25364599150487321</v>
          </cell>
        </row>
        <row r="13112">
          <cell r="K13112">
            <v>0.25140378267360119</v>
          </cell>
        </row>
        <row r="13113">
          <cell r="K13113">
            <v>0.24863797127177026</v>
          </cell>
        </row>
        <row r="13114">
          <cell r="K13114">
            <v>0.23066885166210407</v>
          </cell>
        </row>
        <row r="13115">
          <cell r="K13115">
            <v>0.2722049451881437</v>
          </cell>
        </row>
        <row r="13116">
          <cell r="K13116">
            <v>0.2516798881907848</v>
          </cell>
        </row>
        <row r="13117">
          <cell r="K13117">
            <v>0.24544631495896738</v>
          </cell>
        </row>
        <row r="13118">
          <cell r="K13118">
            <v>0.19404784278261891</v>
          </cell>
        </row>
        <row r="13119">
          <cell r="K13119">
            <v>0.20144354450563665</v>
          </cell>
        </row>
        <row r="13120">
          <cell r="K13120">
            <v>0.20173968435166117</v>
          </cell>
        </row>
        <row r="13121">
          <cell r="K13121">
            <v>0.24837329409819342</v>
          </cell>
        </row>
        <row r="13122">
          <cell r="K13122">
            <v>0.15439563426188993</v>
          </cell>
        </row>
        <row r="13123">
          <cell r="K13123">
            <v>0.25091379313320056</v>
          </cell>
        </row>
        <row r="13124">
          <cell r="K13124">
            <v>0.25621984415619931</v>
          </cell>
        </row>
        <row r="13125">
          <cell r="K13125">
            <v>0.24608498986708965</v>
          </cell>
        </row>
        <row r="13126">
          <cell r="K13126">
            <v>0.24678137284351037</v>
          </cell>
        </row>
        <row r="13127">
          <cell r="K13127">
            <v>0.2718726196157033</v>
          </cell>
        </row>
        <row r="13128">
          <cell r="K13128">
            <v>0.24573110068171317</v>
          </cell>
        </row>
        <row r="13129">
          <cell r="K13129">
            <v>0.24422591459281659</v>
          </cell>
        </row>
        <row r="13130">
          <cell r="K13130">
            <v>0.23817036510976697</v>
          </cell>
        </row>
        <row r="13131">
          <cell r="K13131">
            <v>0.20252682079303103</v>
          </cell>
        </row>
        <row r="13132">
          <cell r="K13132">
            <v>0.20208909829165661</v>
          </cell>
        </row>
        <row r="13133">
          <cell r="K13133">
            <v>0.21741060226274589</v>
          </cell>
        </row>
        <row r="13134">
          <cell r="K13134">
            <v>0.18808236261843989</v>
          </cell>
        </row>
        <row r="13135">
          <cell r="K13135">
            <v>0.18989111603412651</v>
          </cell>
        </row>
        <row r="13136">
          <cell r="K13136">
            <v>0.24173363706313114</v>
          </cell>
        </row>
        <row r="13137">
          <cell r="K13137">
            <v>0.2579724983210957</v>
          </cell>
        </row>
        <row r="13138">
          <cell r="K13138">
            <v>0.2576369329935948</v>
          </cell>
        </row>
        <row r="13139">
          <cell r="K13139">
            <v>0.24265693162217827</v>
          </cell>
        </row>
        <row r="13140">
          <cell r="K13140">
            <v>0.26087354257872186</v>
          </cell>
        </row>
        <row r="13141">
          <cell r="K13141">
            <v>0.25506275765992747</v>
          </cell>
        </row>
        <row r="13142">
          <cell r="K13142">
            <v>0.25529389635986982</v>
          </cell>
        </row>
        <row r="13143">
          <cell r="K13143">
            <v>0.22876980340148076</v>
          </cell>
        </row>
        <row r="13144">
          <cell r="K13144">
            <v>0.20386405149718989</v>
          </cell>
        </row>
        <row r="13145">
          <cell r="K13145">
            <v>0.19815672478761931</v>
          </cell>
        </row>
        <row r="13146">
          <cell r="K13146">
            <v>0.19927835645984138</v>
          </cell>
        </row>
        <row r="13147">
          <cell r="K13147">
            <v>0.19927920180605777</v>
          </cell>
        </row>
        <row r="13148">
          <cell r="K13148">
            <v>0.19942166544929188</v>
          </cell>
        </row>
        <row r="13149">
          <cell r="K13149">
            <v>0.24796439395051059</v>
          </cell>
        </row>
        <row r="13150">
          <cell r="K13150">
            <v>0.25302116116856205</v>
          </cell>
        </row>
        <row r="13151">
          <cell r="K13151">
            <v>0.25148617094756814</v>
          </cell>
        </row>
        <row r="13152">
          <cell r="K13152">
            <v>0.24752827393335913</v>
          </cell>
        </row>
        <row r="13153">
          <cell r="K13153">
            <v>0.22535943551969834</v>
          </cell>
        </row>
        <row r="13154">
          <cell r="K13154">
            <v>0.24821545360021827</v>
          </cell>
        </row>
        <row r="13155">
          <cell r="K13155">
            <v>0.25098482146926765</v>
          </cell>
        </row>
        <row r="13156">
          <cell r="K13156">
            <v>0.27544028941081589</v>
          </cell>
        </row>
        <row r="13157">
          <cell r="K13157">
            <v>0.16456028250483604</v>
          </cell>
        </row>
        <row r="13158">
          <cell r="K13158">
            <v>0.18963608841918617</v>
          </cell>
        </row>
        <row r="13159">
          <cell r="K13159">
            <v>0.23141400187561678</v>
          </cell>
        </row>
        <row r="13160">
          <cell r="K13160">
            <v>0.30210539559567912</v>
          </cell>
        </row>
        <row r="13161">
          <cell r="K13161">
            <v>0.11228423160468202</v>
          </cell>
        </row>
        <row r="13162">
          <cell r="K13162">
            <v>0.26899899189152687</v>
          </cell>
        </row>
        <row r="13163">
          <cell r="K13163">
            <v>0.26162989532069036</v>
          </cell>
        </row>
        <row r="13164">
          <cell r="K13164">
            <v>0.26222576567058187</v>
          </cell>
        </row>
        <row r="13165">
          <cell r="K13165">
            <v>0.20714534711720087</v>
          </cell>
        </row>
        <row r="13166">
          <cell r="K13166">
            <v>0.21013488594792715</v>
          </cell>
        </row>
        <row r="13167">
          <cell r="K13167">
            <v>0.22591880457278207</v>
          </cell>
        </row>
        <row r="13168">
          <cell r="K13168">
            <v>0.2905772247984591</v>
          </cell>
        </row>
        <row r="13169">
          <cell r="K13169">
            <v>0.27336908468083126</v>
          </cell>
        </row>
        <row r="13170">
          <cell r="K13170">
            <v>0.20225210804933927</v>
          </cell>
        </row>
        <row r="13171">
          <cell r="K13171">
            <v>0.19742073996463361</v>
          </cell>
        </row>
        <row r="13172">
          <cell r="K13172">
            <v>0.19912762754511371</v>
          </cell>
        </row>
        <row r="13173">
          <cell r="K13173">
            <v>0.20106057250923379</v>
          </cell>
        </row>
        <row r="13174">
          <cell r="K13174">
            <v>0.20013895193167963</v>
          </cell>
        </row>
        <row r="13175">
          <cell r="K13175">
            <v>0.26602432963270689</v>
          </cell>
        </row>
        <row r="13176">
          <cell r="K13176">
            <v>0.31671580642966024</v>
          </cell>
        </row>
        <row r="13177">
          <cell r="K13177">
            <v>0.20152091636573874</v>
          </cell>
        </row>
        <row r="13178">
          <cell r="K13178">
            <v>0.21573894757189407</v>
          </cell>
        </row>
        <row r="13179">
          <cell r="K13179">
            <v>0.24536414584820626</v>
          </cell>
        </row>
        <row r="13180">
          <cell r="K13180">
            <v>0.27058517674202559</v>
          </cell>
        </row>
        <row r="13181">
          <cell r="K13181">
            <v>0.24227700822956877</v>
          </cell>
        </row>
        <row r="13182">
          <cell r="K13182">
            <v>0.24177366918019924</v>
          </cell>
        </row>
        <row r="13183">
          <cell r="K13183">
            <v>0.20491036941586915</v>
          </cell>
        </row>
        <row r="13184">
          <cell r="K13184">
            <v>0.19968944290095431</v>
          </cell>
        </row>
        <row r="13185">
          <cell r="K13185">
            <v>0.21368573789827491</v>
          </cell>
        </row>
        <row r="13186">
          <cell r="K13186">
            <v>0.19061399870249668</v>
          </cell>
        </row>
        <row r="13187">
          <cell r="K13187">
            <v>0.19110045108240506</v>
          </cell>
        </row>
        <row r="13188">
          <cell r="K13188">
            <v>0.24662131327929118</v>
          </cell>
        </row>
        <row r="13189">
          <cell r="K13189">
            <v>0.2468430371112115</v>
          </cell>
        </row>
        <row r="13190">
          <cell r="K13190">
            <v>0.24878911065287537</v>
          </cell>
        </row>
        <row r="13191">
          <cell r="K13191">
            <v>0.25774653895662197</v>
          </cell>
        </row>
        <row r="13192">
          <cell r="K13192">
            <v>0.24737678907408808</v>
          </cell>
        </row>
        <row r="13193">
          <cell r="K13193">
            <v>0.26570178015065526</v>
          </cell>
        </row>
        <row r="13194">
          <cell r="K13194">
            <v>0.24432430499423285</v>
          </cell>
        </row>
        <row r="13195">
          <cell r="K13195">
            <v>0.25057476111170557</v>
          </cell>
        </row>
        <row r="13196">
          <cell r="K13196">
            <v>0.23939915374340631</v>
          </cell>
        </row>
        <row r="13197">
          <cell r="K13197">
            <v>0.20984228791436682</v>
          </cell>
        </row>
        <row r="13198">
          <cell r="K13198">
            <v>0.20257520599104897</v>
          </cell>
        </row>
        <row r="13199">
          <cell r="K13199">
            <v>0.21930749326067941</v>
          </cell>
        </row>
        <row r="13200">
          <cell r="K13200">
            <v>0.1894584644319546</v>
          </cell>
        </row>
        <row r="13201">
          <cell r="K13201">
            <v>0.17881654840195024</v>
          </cell>
        </row>
        <row r="13202">
          <cell r="K13202">
            <v>0.23566619742324421</v>
          </cell>
        </row>
        <row r="13203">
          <cell r="K13203">
            <v>0.24846936139594619</v>
          </cell>
        </row>
        <row r="13204">
          <cell r="K13204">
            <v>0.25770595809354935</v>
          </cell>
        </row>
        <row r="13205">
          <cell r="K13205">
            <v>0.25815848308726019</v>
          </cell>
        </row>
        <row r="13206">
          <cell r="K13206">
            <v>0.25759164138566787</v>
          </cell>
        </row>
        <row r="13207">
          <cell r="K13207">
            <v>0.26289735783049933</v>
          </cell>
        </row>
        <row r="13208">
          <cell r="K13208">
            <v>0.24963611606480368</v>
          </cell>
        </row>
        <row r="13209">
          <cell r="K13209">
            <v>0.22987488471902917</v>
          </cell>
        </row>
        <row r="13210">
          <cell r="K13210">
            <v>0.21198909145569467</v>
          </cell>
        </row>
        <row r="13211">
          <cell r="K13211">
            <v>0.19104996873861324</v>
          </cell>
        </row>
        <row r="13212">
          <cell r="K13212">
            <v>0.18731330638940141</v>
          </cell>
        </row>
        <row r="13213">
          <cell r="K13213">
            <v>0.20474532740697157</v>
          </cell>
        </row>
        <row r="13214">
          <cell r="K13214">
            <v>0.20490230600931916</v>
          </cell>
        </row>
        <row r="13215">
          <cell r="K13215">
            <v>0.24204486485336285</v>
          </cell>
        </row>
        <row r="13216">
          <cell r="K13216">
            <v>0.26185309955256858</v>
          </cell>
        </row>
        <row r="13217">
          <cell r="K13217">
            <v>0.26724473755149625</v>
          </cell>
        </row>
        <row r="13218">
          <cell r="K13218">
            <v>0.22885729804257227</v>
          </cell>
        </row>
        <row r="13219">
          <cell r="K13219">
            <v>0.23521607105647435</v>
          </cell>
        </row>
        <row r="13220">
          <cell r="K13220">
            <v>0.24871135957575585</v>
          </cell>
        </row>
        <row r="13221">
          <cell r="K13221">
            <v>0.24006078801558697</v>
          </cell>
        </row>
        <row r="13222">
          <cell r="K13222">
            <v>0.27601178135218274</v>
          </cell>
        </row>
        <row r="13223">
          <cell r="K13223">
            <v>0.17100804227489955</v>
          </cell>
        </row>
        <row r="13224">
          <cell r="K13224">
            <v>0.20598097368167628</v>
          </cell>
        </row>
        <row r="13225">
          <cell r="K13225">
            <v>0.24097139116727354</v>
          </cell>
        </row>
        <row r="13226">
          <cell r="K13226">
            <v>0.25996095394207241</v>
          </cell>
        </row>
        <row r="13227">
          <cell r="K13227">
            <v>0.12207863893407812</v>
          </cell>
        </row>
        <row r="13228">
          <cell r="K13228">
            <v>0.24631225454975528</v>
          </cell>
        </row>
        <row r="13229">
          <cell r="K13229">
            <v>0.25364599150487321</v>
          </cell>
        </row>
        <row r="13230">
          <cell r="K13230">
            <v>0.25140378267360119</v>
          </cell>
        </row>
        <row r="13231">
          <cell r="K13231">
            <v>0.24863797127177026</v>
          </cell>
        </row>
        <row r="13232">
          <cell r="K13232">
            <v>0.23066885166210407</v>
          </cell>
        </row>
        <row r="13233">
          <cell r="K13233">
            <v>0.2722049451881437</v>
          </cell>
        </row>
        <row r="13234">
          <cell r="K13234">
            <v>0.2516798881907848</v>
          </cell>
        </row>
        <row r="13235">
          <cell r="K13235">
            <v>0.24544631495896738</v>
          </cell>
        </row>
        <row r="13236">
          <cell r="K13236">
            <v>0.19404784278261891</v>
          </cell>
        </row>
        <row r="13237">
          <cell r="K13237">
            <v>0.20144354450563665</v>
          </cell>
        </row>
        <row r="13238">
          <cell r="K13238">
            <v>0.20173968435166117</v>
          </cell>
        </row>
        <row r="13239">
          <cell r="K13239">
            <v>0.24837329409819342</v>
          </cell>
        </row>
        <row r="13240">
          <cell r="K13240">
            <v>0.15439563426188993</v>
          </cell>
        </row>
        <row r="13241">
          <cell r="K13241">
            <v>0.25091379313320056</v>
          </cell>
        </row>
        <row r="13242">
          <cell r="K13242">
            <v>0.25621984415619931</v>
          </cell>
        </row>
        <row r="13243">
          <cell r="K13243">
            <v>0.24608498986708965</v>
          </cell>
        </row>
        <row r="13244">
          <cell r="K13244">
            <v>0.24678137284351037</v>
          </cell>
        </row>
        <row r="13245">
          <cell r="K13245">
            <v>0.2718726196157033</v>
          </cell>
        </row>
        <row r="13246">
          <cell r="K13246">
            <v>0.24573110068171317</v>
          </cell>
        </row>
        <row r="13247">
          <cell r="K13247">
            <v>0.24422591459281659</v>
          </cell>
        </row>
        <row r="13248">
          <cell r="K13248">
            <v>0.23817036510976697</v>
          </cell>
        </row>
        <row r="13249">
          <cell r="K13249">
            <v>0.20252682079303103</v>
          </cell>
        </row>
        <row r="13250">
          <cell r="K13250">
            <v>0.20208909829165661</v>
          </cell>
        </row>
        <row r="13251">
          <cell r="K13251">
            <v>0.21741060226274589</v>
          </cell>
        </row>
        <row r="13252">
          <cell r="K13252">
            <v>0.18808236261843989</v>
          </cell>
        </row>
        <row r="13253">
          <cell r="K13253">
            <v>0.18989111603412651</v>
          </cell>
        </row>
        <row r="13254">
          <cell r="K13254">
            <v>0.24173363706313114</v>
          </cell>
        </row>
        <row r="13255">
          <cell r="K13255">
            <v>0.2579724983210957</v>
          </cell>
        </row>
        <row r="13256">
          <cell r="K13256">
            <v>0.2576369329935948</v>
          </cell>
        </row>
        <row r="13257">
          <cell r="K13257">
            <v>0.24265693162217827</v>
          </cell>
        </row>
        <row r="13258">
          <cell r="K13258">
            <v>0.26087354257872186</v>
          </cell>
        </row>
        <row r="13259">
          <cell r="K13259">
            <v>0.25506275765992747</v>
          </cell>
        </row>
        <row r="13260">
          <cell r="K13260">
            <v>0.25529389635986982</v>
          </cell>
        </row>
        <row r="13261">
          <cell r="K13261">
            <v>0.22876980340148076</v>
          </cell>
        </row>
        <row r="13262">
          <cell r="K13262">
            <v>0.20386405149718989</v>
          </cell>
        </row>
        <row r="13263">
          <cell r="K13263">
            <v>0.19815672478761931</v>
          </cell>
        </row>
        <row r="13264">
          <cell r="K13264">
            <v>0.19927835645984138</v>
          </cell>
        </row>
        <row r="13265">
          <cell r="K13265">
            <v>0.19927920180605777</v>
          </cell>
        </row>
        <row r="13266">
          <cell r="K13266">
            <v>0.19942166544929188</v>
          </cell>
        </row>
        <row r="13267">
          <cell r="K13267">
            <v>0.24796439395051059</v>
          </cell>
        </row>
        <row r="13268">
          <cell r="K13268">
            <v>0.25302116116856205</v>
          </cell>
        </row>
        <row r="13269">
          <cell r="K13269">
            <v>0.25148617094756814</v>
          </cell>
        </row>
        <row r="13270">
          <cell r="K13270">
            <v>0.24752827393335913</v>
          </cell>
        </row>
        <row r="13271">
          <cell r="K13271">
            <v>0.22535943551969834</v>
          </cell>
        </row>
        <row r="13272">
          <cell r="K13272">
            <v>0.24821545360021827</v>
          </cell>
        </row>
        <row r="13273">
          <cell r="K13273">
            <v>0.25098482146926765</v>
          </cell>
        </row>
        <row r="13274">
          <cell r="K13274">
            <v>0.27544028941081589</v>
          </cell>
        </row>
        <row r="13275">
          <cell r="K13275">
            <v>0.16456028250483604</v>
          </cell>
        </row>
        <row r="13276">
          <cell r="K13276">
            <v>0.18963608841918617</v>
          </cell>
        </row>
        <row r="13277">
          <cell r="K13277">
            <v>0.23141400187561678</v>
          </cell>
        </row>
        <row r="13278">
          <cell r="K13278">
            <v>0.30210539559567912</v>
          </cell>
        </row>
        <row r="13279">
          <cell r="K13279">
            <v>0.11228423160468202</v>
          </cell>
        </row>
        <row r="13280">
          <cell r="K13280">
            <v>0.26899899189152687</v>
          </cell>
        </row>
        <row r="13281">
          <cell r="K13281">
            <v>0.26162989532069036</v>
          </cell>
        </row>
        <row r="13282">
          <cell r="K13282">
            <v>0.26222576567058187</v>
          </cell>
        </row>
        <row r="13283">
          <cell r="K13283">
            <v>0.20714534711720087</v>
          </cell>
        </row>
        <row r="13284">
          <cell r="K13284">
            <v>0.21013488594792715</v>
          </cell>
        </row>
        <row r="13285">
          <cell r="K13285">
            <v>0.22591880457278207</v>
          </cell>
        </row>
        <row r="13286">
          <cell r="K13286">
            <v>0.2905772247984591</v>
          </cell>
        </row>
        <row r="13287">
          <cell r="K13287">
            <v>0.27336908468083126</v>
          </cell>
        </row>
        <row r="13288">
          <cell r="K13288">
            <v>0.20225210804933927</v>
          </cell>
        </row>
        <row r="13289">
          <cell r="K13289">
            <v>0.19742073996463361</v>
          </cell>
        </row>
        <row r="13290">
          <cell r="K13290">
            <v>0.19912762754511371</v>
          </cell>
        </row>
        <row r="13291">
          <cell r="K13291">
            <v>0.20106057250923379</v>
          </cell>
        </row>
        <row r="13292">
          <cell r="K13292">
            <v>0.20013895193167963</v>
          </cell>
        </row>
        <row r="13293">
          <cell r="K13293">
            <v>0.26602432963270689</v>
          </cell>
        </row>
        <row r="13294">
          <cell r="K13294">
            <v>0.31671580642966024</v>
          </cell>
        </row>
        <row r="13295">
          <cell r="K13295">
            <v>0.20152091636573874</v>
          </cell>
        </row>
        <row r="13296">
          <cell r="K13296">
            <v>0.21573894757189407</v>
          </cell>
        </row>
        <row r="13297">
          <cell r="K13297">
            <v>0.24536414584820626</v>
          </cell>
        </row>
        <row r="13298">
          <cell r="K13298">
            <v>0.27058517674202559</v>
          </cell>
        </row>
        <row r="13299">
          <cell r="K13299">
            <v>0.24227700822956877</v>
          </cell>
        </row>
        <row r="13300">
          <cell r="K13300">
            <v>0.24177366918019924</v>
          </cell>
        </row>
        <row r="13301">
          <cell r="K13301">
            <v>0.20491036941586915</v>
          </cell>
        </row>
        <row r="13302">
          <cell r="K13302">
            <v>0.19968944290095431</v>
          </cell>
        </row>
        <row r="13303">
          <cell r="K13303">
            <v>0.21368573789827491</v>
          </cell>
        </row>
        <row r="13304">
          <cell r="K13304">
            <v>0.19061399870249668</v>
          </cell>
        </row>
        <row r="13305">
          <cell r="K13305">
            <v>0.19110045108240506</v>
          </cell>
        </row>
        <row r="13306">
          <cell r="K13306">
            <v>0.24662131327929118</v>
          </cell>
        </row>
        <row r="13307">
          <cell r="K13307">
            <v>0.2468430371112115</v>
          </cell>
        </row>
        <row r="13308">
          <cell r="K13308">
            <v>0.24878911065287537</v>
          </cell>
        </row>
        <row r="13309">
          <cell r="K13309">
            <v>0.25774653895662197</v>
          </cell>
        </row>
        <row r="13310">
          <cell r="K13310">
            <v>0.26415177102471166</v>
          </cell>
        </row>
        <row r="13311">
          <cell r="K13311">
            <v>0.24737678907408808</v>
          </cell>
        </row>
        <row r="13312">
          <cell r="K13312">
            <v>0.26570178015065526</v>
          </cell>
        </row>
        <row r="13313">
          <cell r="K13313">
            <v>0.24432430499423285</v>
          </cell>
        </row>
        <row r="13314">
          <cell r="K13314">
            <v>0.25057476111170557</v>
          </cell>
        </row>
        <row r="13315">
          <cell r="K13315">
            <v>0.23939915374340631</v>
          </cell>
        </row>
        <row r="13316">
          <cell r="K13316">
            <v>0.20984228791436682</v>
          </cell>
        </row>
        <row r="13317">
          <cell r="K13317">
            <v>0.20257520599104897</v>
          </cell>
        </row>
        <row r="13318">
          <cell r="K13318">
            <v>0.21930749326067941</v>
          </cell>
        </row>
        <row r="13319">
          <cell r="K13319">
            <v>0.1894584644319546</v>
          </cell>
        </row>
        <row r="13320">
          <cell r="K13320">
            <v>0.17881654840195024</v>
          </cell>
        </row>
        <row r="13321">
          <cell r="K13321">
            <v>0.23566619742324421</v>
          </cell>
        </row>
        <row r="13322">
          <cell r="K13322">
            <v>0.24846936139594619</v>
          </cell>
        </row>
        <row r="13323">
          <cell r="K13323">
            <v>0.25770595809354935</v>
          </cell>
        </row>
        <row r="13324">
          <cell r="K13324">
            <v>0.25815848308726019</v>
          </cell>
        </row>
        <row r="13325">
          <cell r="K13325">
            <v>0.25759164138566787</v>
          </cell>
        </row>
        <row r="13326">
          <cell r="K13326">
            <v>0.26289735783049933</v>
          </cell>
        </row>
        <row r="13327">
          <cell r="K13327">
            <v>0.24963611606480368</v>
          </cell>
        </row>
        <row r="13328">
          <cell r="K13328">
            <v>0.22987488471902917</v>
          </cell>
        </row>
        <row r="13329">
          <cell r="K13329">
            <v>0.21198909145569467</v>
          </cell>
        </row>
        <row r="13330">
          <cell r="K13330">
            <v>0.19104996873861324</v>
          </cell>
        </row>
        <row r="13331">
          <cell r="K13331">
            <v>0.18731330638940141</v>
          </cell>
        </row>
        <row r="13332">
          <cell r="K13332">
            <v>0.20474532740697157</v>
          </cell>
        </row>
        <row r="13333">
          <cell r="K13333">
            <v>0.20490230600931916</v>
          </cell>
        </row>
        <row r="13334">
          <cell r="K13334">
            <v>0.24204486485336285</v>
          </cell>
        </row>
        <row r="13335">
          <cell r="K13335">
            <v>0.26185309955256858</v>
          </cell>
        </row>
        <row r="13336">
          <cell r="K13336">
            <v>0.26724473755149625</v>
          </cell>
        </row>
        <row r="13337">
          <cell r="K13337">
            <v>0.22885729804257227</v>
          </cell>
        </row>
        <row r="13338">
          <cell r="K13338">
            <v>0.23521607105647435</v>
          </cell>
        </row>
        <row r="13339">
          <cell r="K13339">
            <v>0.24871135957575585</v>
          </cell>
        </row>
        <row r="13340">
          <cell r="K13340">
            <v>0.24006078801558697</v>
          </cell>
        </row>
        <row r="13341">
          <cell r="K13341">
            <v>0.27601178135218274</v>
          </cell>
        </row>
        <row r="13342">
          <cell r="K13342">
            <v>0.17100804227489955</v>
          </cell>
        </row>
        <row r="13343">
          <cell r="K13343">
            <v>0.20598097368167628</v>
          </cell>
        </row>
        <row r="13344">
          <cell r="K13344">
            <v>0.24097139116727354</v>
          </cell>
        </row>
        <row r="13345">
          <cell r="K13345">
            <v>0.25996095394207241</v>
          </cell>
        </row>
        <row r="13346">
          <cell r="K13346">
            <v>0.12207863893407812</v>
          </cell>
        </row>
        <row r="13347">
          <cell r="K13347">
            <v>0.24631225454975528</v>
          </cell>
        </row>
        <row r="13348">
          <cell r="K13348">
            <v>0.25364599150487321</v>
          </cell>
        </row>
        <row r="13349">
          <cell r="K13349">
            <v>0.25140378267360119</v>
          </cell>
        </row>
        <row r="13350">
          <cell r="K13350">
            <v>0.24863797127177026</v>
          </cell>
        </row>
        <row r="13351">
          <cell r="K13351">
            <v>0.23066885166210407</v>
          </cell>
        </row>
        <row r="13352">
          <cell r="K13352">
            <v>0.2722049451881437</v>
          </cell>
        </row>
        <row r="13353">
          <cell r="K13353">
            <v>0.2516798881907848</v>
          </cell>
        </row>
        <row r="13354">
          <cell r="K13354">
            <v>0.24544631495896738</v>
          </cell>
        </row>
        <row r="13355">
          <cell r="K13355">
            <v>0.19404784278261891</v>
          </cell>
        </row>
        <row r="13356">
          <cell r="K13356">
            <v>0.20144354450563665</v>
          </cell>
        </row>
        <row r="13357">
          <cell r="K13357">
            <v>0.20173968435166117</v>
          </cell>
        </row>
        <row r="13358">
          <cell r="K13358">
            <v>0.24837329409819342</v>
          </cell>
        </row>
        <row r="13359">
          <cell r="K13359">
            <v>0.15439563426188993</v>
          </cell>
        </row>
        <row r="13360">
          <cell r="K13360">
            <v>0.25091379313320056</v>
          </cell>
        </row>
        <row r="13361">
          <cell r="K13361">
            <v>0.25621984415619931</v>
          </cell>
        </row>
        <row r="13362">
          <cell r="K13362">
            <v>0.24608498986708965</v>
          </cell>
        </row>
        <row r="13363">
          <cell r="K13363">
            <v>0.24678137284351037</v>
          </cell>
        </row>
        <row r="13364">
          <cell r="K13364">
            <v>0.2718726196157033</v>
          </cell>
        </row>
        <row r="13365">
          <cell r="K13365">
            <v>0.24573110068171317</v>
          </cell>
        </row>
        <row r="13366">
          <cell r="K13366">
            <v>0.24422591459281659</v>
          </cell>
        </row>
        <row r="13367">
          <cell r="K13367">
            <v>0.23817036510976697</v>
          </cell>
        </row>
        <row r="13368">
          <cell r="K13368">
            <v>0.20252682079303103</v>
          </cell>
        </row>
        <row r="13369">
          <cell r="K13369">
            <v>0.20208909829165661</v>
          </cell>
        </row>
        <row r="13370">
          <cell r="K13370">
            <v>0.21741060226274589</v>
          </cell>
        </row>
        <row r="13371">
          <cell r="K13371">
            <v>0.18808236261843989</v>
          </cell>
        </row>
        <row r="13372">
          <cell r="K13372">
            <v>0.18989111603412651</v>
          </cell>
        </row>
        <row r="13373">
          <cell r="K13373">
            <v>0.24173363706313114</v>
          </cell>
        </row>
        <row r="13374">
          <cell r="K13374">
            <v>0.2579724983210957</v>
          </cell>
        </row>
        <row r="13375">
          <cell r="K13375">
            <v>0.2576369329935948</v>
          </cell>
        </row>
        <row r="13376">
          <cell r="K13376">
            <v>0.24265693162217827</v>
          </cell>
        </row>
        <row r="13377">
          <cell r="K13377">
            <v>0.26087354257872186</v>
          </cell>
        </row>
        <row r="13378">
          <cell r="K13378">
            <v>0.25506275765992747</v>
          </cell>
        </row>
        <row r="13379">
          <cell r="K13379">
            <v>0.25529389635986982</v>
          </cell>
        </row>
        <row r="13380">
          <cell r="K13380">
            <v>0.22876980340148076</v>
          </cell>
        </row>
        <row r="13381">
          <cell r="K13381">
            <v>0.20386405149718989</v>
          </cell>
        </row>
        <row r="13382">
          <cell r="K13382">
            <v>0.19815672478761931</v>
          </cell>
        </row>
        <row r="13383">
          <cell r="K13383">
            <v>0.19927835645984138</v>
          </cell>
        </row>
        <row r="13384">
          <cell r="K13384">
            <v>0.19927920180605777</v>
          </cell>
        </row>
        <row r="13385">
          <cell r="K13385">
            <v>0.19942166544929188</v>
          </cell>
        </row>
        <row r="13386">
          <cell r="K13386">
            <v>0.24796439395051059</v>
          </cell>
        </row>
        <row r="13387">
          <cell r="K13387">
            <v>0.25302116116856205</v>
          </cell>
        </row>
        <row r="13388">
          <cell r="K13388">
            <v>0.25148617094756814</v>
          </cell>
        </row>
        <row r="13389">
          <cell r="K13389">
            <v>0.24752827393335913</v>
          </cell>
        </row>
        <row r="13390">
          <cell r="K13390">
            <v>0.22535943551969834</v>
          </cell>
        </row>
        <row r="13391">
          <cell r="K13391">
            <v>0.24821545360021827</v>
          </cell>
        </row>
        <row r="13392">
          <cell r="K13392">
            <v>0.25098482146926765</v>
          </cell>
        </row>
        <row r="13393">
          <cell r="K13393">
            <v>0.27544028941081589</v>
          </cell>
        </row>
        <row r="13394">
          <cell r="K13394">
            <v>0.16456028250483604</v>
          </cell>
        </row>
        <row r="13395">
          <cell r="K13395">
            <v>0.18963608841918617</v>
          </cell>
        </row>
        <row r="13396">
          <cell r="K13396">
            <v>0.23141400187561678</v>
          </cell>
        </row>
        <row r="13397">
          <cell r="K13397">
            <v>0.30210539559567912</v>
          </cell>
        </row>
        <row r="13398">
          <cell r="K13398">
            <v>0.11228423160468202</v>
          </cell>
        </row>
        <row r="13399">
          <cell r="K13399">
            <v>0.26899899189152687</v>
          </cell>
        </row>
        <row r="13400">
          <cell r="K13400">
            <v>0.26162989532069036</v>
          </cell>
        </row>
        <row r="13401">
          <cell r="K13401">
            <v>0.26222576567058187</v>
          </cell>
        </row>
        <row r="13402">
          <cell r="K13402">
            <v>0.20714534711720087</v>
          </cell>
        </row>
        <row r="13403">
          <cell r="K13403">
            <v>0.21013488594792715</v>
          </cell>
        </row>
        <row r="13404">
          <cell r="K13404">
            <v>0.22591880457278207</v>
          </cell>
        </row>
        <row r="13405">
          <cell r="K13405">
            <v>0.2905772247984591</v>
          </cell>
        </row>
        <row r="13406">
          <cell r="K13406">
            <v>0.27336908468083126</v>
          </cell>
        </row>
        <row r="13407">
          <cell r="K13407">
            <v>0.20225210804933927</v>
          </cell>
        </row>
        <row r="13408">
          <cell r="K13408">
            <v>0.19742073996463361</v>
          </cell>
        </row>
        <row r="13409">
          <cell r="K13409">
            <v>0.19912762754511371</v>
          </cell>
        </row>
        <row r="13410">
          <cell r="K13410">
            <v>0.20106057250923379</v>
          </cell>
        </row>
        <row r="13411">
          <cell r="K13411">
            <v>0.20013895193167963</v>
          </cell>
        </row>
        <row r="13412">
          <cell r="K13412">
            <v>0.26602432963270689</v>
          </cell>
        </row>
        <row r="13413">
          <cell r="K13413">
            <v>0.31671580642966024</v>
          </cell>
        </row>
        <row r="13414">
          <cell r="K13414">
            <v>0.20152091636573874</v>
          </cell>
        </row>
        <row r="13415">
          <cell r="K13415">
            <v>0.21573894757189407</v>
          </cell>
        </row>
        <row r="13416">
          <cell r="K13416">
            <v>0.24536414584820626</v>
          </cell>
        </row>
        <row r="13417">
          <cell r="K13417">
            <v>0.27058517674202559</v>
          </cell>
        </row>
        <row r="13418">
          <cell r="K13418">
            <v>0.24227700822956877</v>
          </cell>
        </row>
        <row r="13419">
          <cell r="K13419">
            <v>0.24177366918019924</v>
          </cell>
        </row>
        <row r="13420">
          <cell r="K13420">
            <v>0.20491036941586915</v>
          </cell>
        </row>
        <row r="13421">
          <cell r="K13421">
            <v>0.19968944290095431</v>
          </cell>
        </row>
        <row r="13422">
          <cell r="K13422">
            <v>0.21368573789827491</v>
          </cell>
        </row>
        <row r="13423">
          <cell r="K13423">
            <v>0.19061399870249668</v>
          </cell>
        </row>
        <row r="13424">
          <cell r="K13424">
            <v>0.19110045108240506</v>
          </cell>
        </row>
        <row r="13425">
          <cell r="K13425">
            <v>0.24662131327929118</v>
          </cell>
        </row>
        <row r="13426">
          <cell r="K13426">
            <v>0.2468430371112115</v>
          </cell>
        </row>
        <row r="13427">
          <cell r="K13427">
            <v>0.24878911065287537</v>
          </cell>
        </row>
        <row r="13428">
          <cell r="K13428">
            <v>0.25774653895662197</v>
          </cell>
        </row>
        <row r="13429">
          <cell r="K13429">
            <v>0.21198909145569467</v>
          </cell>
        </row>
        <row r="13430">
          <cell r="K13430">
            <v>0.19104996873861324</v>
          </cell>
        </row>
        <row r="13431">
          <cell r="K13431">
            <v>0.18731330638940141</v>
          </cell>
        </row>
        <row r="13432">
          <cell r="K13432">
            <v>0.20474532740697157</v>
          </cell>
        </row>
        <row r="13433">
          <cell r="K13433">
            <v>0.20490230600931916</v>
          </cell>
        </row>
        <row r="13434">
          <cell r="K13434">
            <v>0.24204486485336285</v>
          </cell>
        </row>
        <row r="13435">
          <cell r="K13435">
            <v>0.26185309955256858</v>
          </cell>
        </row>
        <row r="13436">
          <cell r="K13436">
            <v>0.26724473755149625</v>
          </cell>
        </row>
        <row r="13437">
          <cell r="K13437">
            <v>0.22885729804257227</v>
          </cell>
        </row>
        <row r="13438">
          <cell r="K13438">
            <v>0.23521607105647435</v>
          </cell>
        </row>
        <row r="13439">
          <cell r="K13439">
            <v>0.24871135957575585</v>
          </cell>
        </row>
        <row r="13440">
          <cell r="K13440">
            <v>0.24006078801558697</v>
          </cell>
        </row>
        <row r="13441">
          <cell r="K13441">
            <v>0.27601178135218274</v>
          </cell>
        </row>
        <row r="13442">
          <cell r="K13442">
            <v>0.17100804227489955</v>
          </cell>
        </row>
        <row r="13443">
          <cell r="K13443">
            <v>0.20598097368167628</v>
          </cell>
        </row>
        <row r="13444">
          <cell r="K13444">
            <v>0.24097139116727354</v>
          </cell>
        </row>
        <row r="13445">
          <cell r="K13445">
            <v>0.25996095394207241</v>
          </cell>
        </row>
        <row r="13446">
          <cell r="K13446">
            <v>0.12207863893407812</v>
          </cell>
        </row>
        <row r="13447">
          <cell r="K13447">
            <v>0.24631225454975528</v>
          </cell>
        </row>
        <row r="13448">
          <cell r="K13448">
            <v>0.25364599150487321</v>
          </cell>
        </row>
        <row r="13449">
          <cell r="K13449">
            <v>0.25140378267360119</v>
          </cell>
        </row>
        <row r="13450">
          <cell r="K13450">
            <v>0.24863797127177026</v>
          </cell>
        </row>
        <row r="13451">
          <cell r="K13451">
            <v>0.23066885166210407</v>
          </cell>
        </row>
        <row r="13452">
          <cell r="K13452">
            <v>0.2722049451881437</v>
          </cell>
        </row>
        <row r="13453">
          <cell r="K13453">
            <v>0.2516798881907848</v>
          </cell>
        </row>
        <row r="13454">
          <cell r="K13454">
            <v>0.24544631495896738</v>
          </cell>
        </row>
        <row r="13455">
          <cell r="K13455">
            <v>0.19404784278261891</v>
          </cell>
        </row>
        <row r="13456">
          <cell r="K13456">
            <v>0.20144354450563665</v>
          </cell>
        </row>
        <row r="13457">
          <cell r="K13457">
            <v>0.20173968435166117</v>
          </cell>
        </row>
        <row r="13458">
          <cell r="K13458">
            <v>0.24837329409819342</v>
          </cell>
        </row>
        <row r="13459">
          <cell r="K13459">
            <v>0.15439563426188993</v>
          </cell>
        </row>
        <row r="13460">
          <cell r="K13460">
            <v>0.25091379313320056</v>
          </cell>
        </row>
        <row r="13461">
          <cell r="K13461">
            <v>0.25621984415619931</v>
          </cell>
        </row>
        <row r="13462">
          <cell r="K13462">
            <v>0.24608498986708965</v>
          </cell>
        </row>
        <row r="13463">
          <cell r="K13463">
            <v>0.24678137284351037</v>
          </cell>
        </row>
        <row r="13464">
          <cell r="K13464">
            <v>0.2718726196157033</v>
          </cell>
        </row>
        <row r="13465">
          <cell r="K13465">
            <v>0.24573110068171317</v>
          </cell>
        </row>
        <row r="13466">
          <cell r="K13466">
            <v>0.24422591459281659</v>
          </cell>
        </row>
        <row r="13467">
          <cell r="K13467">
            <v>0.23817036510976697</v>
          </cell>
        </row>
        <row r="13468">
          <cell r="K13468">
            <v>0.20252682079303103</v>
          </cell>
        </row>
        <row r="13469">
          <cell r="K13469">
            <v>0.20208909829165661</v>
          </cell>
        </row>
        <row r="13470">
          <cell r="K13470">
            <v>0.21741060226274589</v>
          </cell>
        </row>
        <row r="13471">
          <cell r="K13471">
            <v>0.18808236261843989</v>
          </cell>
        </row>
        <row r="13472">
          <cell r="K13472">
            <v>0.18989111603412651</v>
          </cell>
        </row>
        <row r="13473">
          <cell r="K13473">
            <v>0.24173363706313114</v>
          </cell>
        </row>
        <row r="13474">
          <cell r="K13474">
            <v>0.2579724983210957</v>
          </cell>
        </row>
        <row r="13475">
          <cell r="K13475">
            <v>0.2576369329935948</v>
          </cell>
        </row>
        <row r="13476">
          <cell r="K13476">
            <v>0.24265693162217827</v>
          </cell>
        </row>
        <row r="13477">
          <cell r="K13477">
            <v>0.26087354257872186</v>
          </cell>
        </row>
        <row r="13478">
          <cell r="K13478">
            <v>0.25506275765992747</v>
          </cell>
        </row>
        <row r="13479">
          <cell r="K13479">
            <v>0.25529389635986982</v>
          </cell>
        </row>
        <row r="13480">
          <cell r="K13480">
            <v>0.22876980340148076</v>
          </cell>
        </row>
        <row r="13481">
          <cell r="K13481">
            <v>0.20386405149718989</v>
          </cell>
        </row>
        <row r="13482">
          <cell r="K13482">
            <v>0.19815672478761931</v>
          </cell>
        </row>
        <row r="13483">
          <cell r="K13483">
            <v>0.19927835645984138</v>
          </cell>
        </row>
        <row r="13484">
          <cell r="K13484">
            <v>0.19927920180605777</v>
          </cell>
        </row>
        <row r="13485">
          <cell r="K13485">
            <v>0.19942166544929188</v>
          </cell>
        </row>
        <row r="13486">
          <cell r="K13486">
            <v>0.24796439395051059</v>
          </cell>
        </row>
        <row r="13487">
          <cell r="K13487">
            <v>0.25302116116856205</v>
          </cell>
        </row>
        <row r="13488">
          <cell r="K13488">
            <v>0.25148617094756814</v>
          </cell>
        </row>
        <row r="13489">
          <cell r="K13489">
            <v>0.24752827393335913</v>
          </cell>
        </row>
        <row r="13490">
          <cell r="K13490">
            <v>0.22535943551969834</v>
          </cell>
        </row>
        <row r="13491">
          <cell r="K13491">
            <v>0.24821545360021827</v>
          </cell>
        </row>
        <row r="13492">
          <cell r="K13492">
            <v>0.25098482146926765</v>
          </cell>
        </row>
        <row r="13493">
          <cell r="K13493">
            <v>0.27544028941081589</v>
          </cell>
        </row>
        <row r="13494">
          <cell r="K13494">
            <v>0.16456028250483604</v>
          </cell>
        </row>
        <row r="13495">
          <cell r="K13495">
            <v>0.18963608841918617</v>
          </cell>
        </row>
        <row r="13496">
          <cell r="K13496">
            <v>0.23141400187561678</v>
          </cell>
        </row>
        <row r="13497">
          <cell r="K13497">
            <v>0.30210539559567912</v>
          </cell>
        </row>
        <row r="13498">
          <cell r="K13498">
            <v>0.11228423160468202</v>
          </cell>
        </row>
        <row r="13499">
          <cell r="K13499">
            <v>0.26899899189152687</v>
          </cell>
        </row>
        <row r="13500">
          <cell r="K13500">
            <v>0.26162989532069036</v>
          </cell>
        </row>
        <row r="13501">
          <cell r="K13501">
            <v>0.26222576567058187</v>
          </cell>
        </row>
        <row r="13502">
          <cell r="K13502">
            <v>0.20714534711720087</v>
          </cell>
        </row>
        <row r="13503">
          <cell r="K13503">
            <v>0.21013488594792715</v>
          </cell>
        </row>
        <row r="13504">
          <cell r="K13504">
            <v>0.22591880457278207</v>
          </cell>
        </row>
        <row r="13505">
          <cell r="K13505">
            <v>0.2905772247984591</v>
          </cell>
        </row>
        <row r="13506">
          <cell r="K13506">
            <v>0.27336908468083126</v>
          </cell>
        </row>
        <row r="13507">
          <cell r="K13507">
            <v>0.20225210804933927</v>
          </cell>
        </row>
        <row r="13508">
          <cell r="K13508">
            <v>0.19742073996463361</v>
          </cell>
        </row>
        <row r="13509">
          <cell r="K13509">
            <v>0.19912762754511371</v>
          </cell>
        </row>
        <row r="13510">
          <cell r="K13510">
            <v>0.20106057250923379</v>
          </cell>
        </row>
        <row r="13511">
          <cell r="K13511">
            <v>0.20013895193167963</v>
          </cell>
        </row>
        <row r="13512">
          <cell r="K13512">
            <v>0.26602432963270689</v>
          </cell>
        </row>
        <row r="13513">
          <cell r="K13513">
            <v>0.31671580642966024</v>
          </cell>
        </row>
        <row r="13514">
          <cell r="K13514">
            <v>0.20152091636573874</v>
          </cell>
        </row>
        <row r="13515">
          <cell r="K13515">
            <v>0.21573894757189407</v>
          </cell>
        </row>
        <row r="13516">
          <cell r="K13516">
            <v>0.24536414584820626</v>
          </cell>
        </row>
        <row r="13517">
          <cell r="K13517">
            <v>0.27058517674202559</v>
          </cell>
        </row>
        <row r="13518">
          <cell r="K13518">
            <v>0.24227700822956877</v>
          </cell>
        </row>
        <row r="13519">
          <cell r="K13519">
            <v>0.24177366918019924</v>
          </cell>
        </row>
        <row r="13520">
          <cell r="K13520">
            <v>0.20491036941586915</v>
          </cell>
        </row>
        <row r="13521">
          <cell r="K13521">
            <v>0.19968944290095431</v>
          </cell>
        </row>
        <row r="13522">
          <cell r="K13522">
            <v>0.21368573789827491</v>
          </cell>
        </row>
        <row r="13523">
          <cell r="K13523">
            <v>0.19061399870249668</v>
          </cell>
        </row>
        <row r="13524">
          <cell r="K13524">
            <v>0.19110045108240506</v>
          </cell>
        </row>
        <row r="13525">
          <cell r="K13525">
            <v>0.24662131327929118</v>
          </cell>
        </row>
        <row r="13526">
          <cell r="K13526">
            <v>0.2468430371112115</v>
          </cell>
        </row>
        <row r="13527">
          <cell r="K13527">
            <v>0.24878911065287537</v>
          </cell>
        </row>
        <row r="13528">
          <cell r="K13528">
            <v>0.25774653895662197</v>
          </cell>
        </row>
        <row r="13529">
          <cell r="K13529">
            <v>0.24204486485336285</v>
          </cell>
        </row>
        <row r="13530">
          <cell r="K13530">
            <v>0.26185309955256858</v>
          </cell>
        </row>
        <row r="13531">
          <cell r="K13531">
            <v>0.26724473755149625</v>
          </cell>
        </row>
        <row r="13532">
          <cell r="K13532">
            <v>0.22885729804257227</v>
          </cell>
        </row>
        <row r="13533">
          <cell r="K13533">
            <v>0.23521607105647435</v>
          </cell>
        </row>
        <row r="13534">
          <cell r="K13534">
            <v>0.24871135957575585</v>
          </cell>
        </row>
        <row r="13535">
          <cell r="K13535">
            <v>0.24006078801558697</v>
          </cell>
        </row>
        <row r="13536">
          <cell r="K13536">
            <v>0.27601178135218274</v>
          </cell>
        </row>
        <row r="13537">
          <cell r="K13537">
            <v>0.17100804227489955</v>
          </cell>
        </row>
        <row r="13538">
          <cell r="K13538">
            <v>0.20598097368167628</v>
          </cell>
        </row>
        <row r="13539">
          <cell r="K13539">
            <v>0.24097139116727354</v>
          </cell>
        </row>
        <row r="13540">
          <cell r="K13540">
            <v>0.25996095394207241</v>
          </cell>
        </row>
        <row r="13541">
          <cell r="K13541">
            <v>0.12207863893407812</v>
          </cell>
        </row>
        <row r="13542">
          <cell r="K13542">
            <v>0.24631225454975528</v>
          </cell>
        </row>
        <row r="13543">
          <cell r="K13543">
            <v>0.25364599150487321</v>
          </cell>
        </row>
        <row r="13544">
          <cell r="K13544">
            <v>0.25140378267360119</v>
          </cell>
        </row>
        <row r="13545">
          <cell r="K13545">
            <v>0.24863797127177026</v>
          </cell>
        </row>
        <row r="13546">
          <cell r="K13546">
            <v>0.23066885166210407</v>
          </cell>
        </row>
        <row r="13547">
          <cell r="K13547">
            <v>0.2722049451881437</v>
          </cell>
        </row>
        <row r="13548">
          <cell r="K13548">
            <v>0.2516798881907848</v>
          </cell>
        </row>
        <row r="13549">
          <cell r="K13549">
            <v>0.24544631495896738</v>
          </cell>
        </row>
        <row r="13550">
          <cell r="K13550">
            <v>0.19404784278261891</v>
          </cell>
        </row>
        <row r="13551">
          <cell r="K13551">
            <v>0.20144354450563665</v>
          </cell>
        </row>
        <row r="13552">
          <cell r="K13552">
            <v>0.20173968435166117</v>
          </cell>
        </row>
        <row r="13553">
          <cell r="K13553">
            <v>0.24837329409819342</v>
          </cell>
        </row>
        <row r="13554">
          <cell r="K13554">
            <v>0.15439563426188993</v>
          </cell>
        </row>
        <row r="13555">
          <cell r="K13555">
            <v>0.25091379313320056</v>
          </cell>
        </row>
        <row r="13556">
          <cell r="K13556">
            <v>0.25621984415619931</v>
          </cell>
        </row>
        <row r="13557">
          <cell r="K13557">
            <v>0.24608498986708965</v>
          </cell>
        </row>
        <row r="13558">
          <cell r="K13558">
            <v>0.24678137284351037</v>
          </cell>
        </row>
        <row r="13559">
          <cell r="K13559">
            <v>0.2718726196157033</v>
          </cell>
        </row>
        <row r="13560">
          <cell r="K13560">
            <v>0.24573110068171317</v>
          </cell>
        </row>
        <row r="13561">
          <cell r="K13561">
            <v>0.24422591459281659</v>
          </cell>
        </row>
        <row r="13562">
          <cell r="K13562">
            <v>0.23817036510976697</v>
          </cell>
        </row>
        <row r="13563">
          <cell r="K13563">
            <v>0.20252682079303103</v>
          </cell>
        </row>
        <row r="13564">
          <cell r="K13564">
            <v>0.20208909829165661</v>
          </cell>
        </row>
        <row r="13565">
          <cell r="K13565">
            <v>0.21741060226274589</v>
          </cell>
        </row>
        <row r="13566">
          <cell r="K13566">
            <v>0.18808236261843989</v>
          </cell>
        </row>
        <row r="13567">
          <cell r="K13567">
            <v>0.18989111603412651</v>
          </cell>
        </row>
        <row r="13568">
          <cell r="K13568">
            <v>0.24173363706313114</v>
          </cell>
        </row>
        <row r="13569">
          <cell r="K13569">
            <v>0.2579724983210957</v>
          </cell>
        </row>
        <row r="13570">
          <cell r="K13570">
            <v>0.2576369329935948</v>
          </cell>
        </row>
        <row r="13571">
          <cell r="K13571">
            <v>0.24265693162217827</v>
          </cell>
        </row>
        <row r="13572">
          <cell r="K13572">
            <v>0.26087354257872186</v>
          </cell>
        </row>
        <row r="13573">
          <cell r="K13573">
            <v>0.25506275765992747</v>
          </cell>
        </row>
        <row r="13574">
          <cell r="K13574">
            <v>0.25529389635986982</v>
          </cell>
        </row>
        <row r="13575">
          <cell r="K13575">
            <v>0.22876980340148076</v>
          </cell>
        </row>
        <row r="13576">
          <cell r="K13576">
            <v>0.20386405149718989</v>
          </cell>
        </row>
        <row r="13577">
          <cell r="K13577">
            <v>0.19815672478761931</v>
          </cell>
        </row>
        <row r="13578">
          <cell r="K13578">
            <v>0.19927835645984138</v>
          </cell>
        </row>
        <row r="13579">
          <cell r="K13579">
            <v>0.19927920180605777</v>
          </cell>
        </row>
        <row r="13580">
          <cell r="K13580">
            <v>0.19942166544929188</v>
          </cell>
        </row>
        <row r="13581">
          <cell r="K13581">
            <v>0.24796439395051059</v>
          </cell>
        </row>
        <row r="13582">
          <cell r="K13582">
            <v>0.25302116116856205</v>
          </cell>
        </row>
        <row r="13583">
          <cell r="K13583">
            <v>0.25148617094756814</v>
          </cell>
        </row>
        <row r="13584">
          <cell r="K13584">
            <v>0.24752827393335913</v>
          </cell>
        </row>
        <row r="13585">
          <cell r="K13585">
            <v>0.22535943551969834</v>
          </cell>
        </row>
        <row r="13586">
          <cell r="K13586">
            <v>0.24821545360021827</v>
          </cell>
        </row>
        <row r="13587">
          <cell r="K13587">
            <v>0.25098482146926765</v>
          </cell>
        </row>
        <row r="13588">
          <cell r="K13588">
            <v>0.27544028941081589</v>
          </cell>
        </row>
        <row r="13589">
          <cell r="K13589">
            <v>0.16456028250483604</v>
          </cell>
        </row>
        <row r="13590">
          <cell r="K13590">
            <v>0.18963608841918617</v>
          </cell>
        </row>
        <row r="13591">
          <cell r="K13591">
            <v>0.23141400187561678</v>
          </cell>
        </row>
        <row r="13592">
          <cell r="K13592">
            <v>0.30210539559567912</v>
          </cell>
        </row>
        <row r="13593">
          <cell r="K13593">
            <v>0.11228423160468202</v>
          </cell>
        </row>
        <row r="13594">
          <cell r="K13594">
            <v>0.26899899189152687</v>
          </cell>
        </row>
        <row r="13595">
          <cell r="K13595">
            <v>0.26162989532069036</v>
          </cell>
        </row>
        <row r="13596">
          <cell r="K13596">
            <v>0.26222576567058187</v>
          </cell>
        </row>
        <row r="13597">
          <cell r="K13597">
            <v>0.20714534711720087</v>
          </cell>
        </row>
        <row r="13598">
          <cell r="K13598">
            <v>0.21013488594792715</v>
          </cell>
        </row>
        <row r="13599">
          <cell r="K13599">
            <v>0.22591880457278207</v>
          </cell>
        </row>
        <row r="13600">
          <cell r="K13600">
            <v>0.2905772247984591</v>
          </cell>
        </row>
        <row r="13601">
          <cell r="K13601">
            <v>0.27336908468083126</v>
          </cell>
        </row>
        <row r="13602">
          <cell r="K13602">
            <v>0.20225210804933927</v>
          </cell>
        </row>
        <row r="13603">
          <cell r="K13603">
            <v>0.19742073996463361</v>
          </cell>
        </row>
        <row r="13604">
          <cell r="K13604">
            <v>0.19912762754511371</v>
          </cell>
        </row>
        <row r="13605">
          <cell r="K13605">
            <v>0.20106057250923379</v>
          </cell>
        </row>
        <row r="13606">
          <cell r="K13606">
            <v>0.20013895193167963</v>
          </cell>
        </row>
        <row r="13607">
          <cell r="K13607">
            <v>0.26602432963270689</v>
          </cell>
        </row>
        <row r="13608">
          <cell r="K13608">
            <v>0.31671580642966024</v>
          </cell>
        </row>
        <row r="13609">
          <cell r="K13609">
            <v>0.20152091636573874</v>
          </cell>
        </row>
        <row r="13610">
          <cell r="K13610">
            <v>0.21573894757189407</v>
          </cell>
        </row>
        <row r="13611">
          <cell r="K13611">
            <v>0.24536414584820626</v>
          </cell>
        </row>
        <row r="13612">
          <cell r="K13612">
            <v>0.27058517674202559</v>
          </cell>
        </row>
        <row r="13613">
          <cell r="K13613">
            <v>0.24227700822956877</v>
          </cell>
        </row>
        <row r="13614">
          <cell r="K13614">
            <v>0.24177366918019924</v>
          </cell>
        </row>
        <row r="13615">
          <cell r="K13615">
            <v>0.20491036941586915</v>
          </cell>
        </row>
        <row r="13616">
          <cell r="K13616">
            <v>0.19968944290095431</v>
          </cell>
        </row>
        <row r="13617">
          <cell r="K13617">
            <v>0.21368573789827491</v>
          </cell>
        </row>
        <row r="13618">
          <cell r="K13618">
            <v>0.19061399870249668</v>
          </cell>
        </row>
        <row r="13619">
          <cell r="K13619">
            <v>0.19110045108240506</v>
          </cell>
        </row>
        <row r="13620">
          <cell r="K13620">
            <v>0.24662131327929118</v>
          </cell>
        </row>
        <row r="13621">
          <cell r="K13621">
            <v>0.2468430371112115</v>
          </cell>
        </row>
        <row r="13622">
          <cell r="K13622">
            <v>0.24878911065287537</v>
          </cell>
        </row>
        <row r="13623">
          <cell r="K13623">
            <v>0.25774653895662197</v>
          </cell>
        </row>
        <row r="13624">
          <cell r="K13624">
            <v>0.20490230600931916</v>
          </cell>
        </row>
        <row r="13625">
          <cell r="K13625">
            <v>0.24204486485336285</v>
          </cell>
        </row>
        <row r="13626">
          <cell r="K13626">
            <v>0.26185309955256858</v>
          </cell>
        </row>
        <row r="13627">
          <cell r="K13627">
            <v>0.26724473755149625</v>
          </cell>
        </row>
        <row r="13628">
          <cell r="K13628">
            <v>0.22885729804257227</v>
          </cell>
        </row>
        <row r="13629">
          <cell r="K13629">
            <v>0.23521607105647435</v>
          </cell>
        </row>
        <row r="13630">
          <cell r="K13630">
            <v>0.24871135957575585</v>
          </cell>
        </row>
        <row r="13631">
          <cell r="K13631">
            <v>0.24006078801558697</v>
          </cell>
        </row>
        <row r="13632">
          <cell r="K13632">
            <v>0.27601178135218274</v>
          </cell>
        </row>
        <row r="13633">
          <cell r="K13633">
            <v>0.17100804227489955</v>
          </cell>
        </row>
        <row r="13634">
          <cell r="K13634">
            <v>0.20598097368167628</v>
          </cell>
        </row>
        <row r="13635">
          <cell r="K13635">
            <v>0.24097139116727354</v>
          </cell>
        </row>
        <row r="13636">
          <cell r="K13636">
            <v>0.25996095394207241</v>
          </cell>
        </row>
        <row r="13637">
          <cell r="K13637">
            <v>0.12207863893407812</v>
          </cell>
        </row>
        <row r="13638">
          <cell r="K13638">
            <v>0.24631225454975528</v>
          </cell>
        </row>
        <row r="13639">
          <cell r="K13639">
            <v>0.25364599150487321</v>
          </cell>
        </row>
        <row r="13640">
          <cell r="K13640">
            <v>0.25140378267360119</v>
          </cell>
        </row>
        <row r="13641">
          <cell r="K13641">
            <v>0.24863797127177026</v>
          </cell>
        </row>
        <row r="13642">
          <cell r="K13642">
            <v>0.23066885166210407</v>
          </cell>
        </row>
        <row r="13643">
          <cell r="K13643">
            <v>0.2722049451881437</v>
          </cell>
        </row>
        <row r="13644">
          <cell r="K13644">
            <v>0.2516798881907848</v>
          </cell>
        </row>
        <row r="13645">
          <cell r="K13645">
            <v>0.24544631495896738</v>
          </cell>
        </row>
        <row r="13646">
          <cell r="K13646">
            <v>0.19404784278261891</v>
          </cell>
        </row>
        <row r="13647">
          <cell r="K13647">
            <v>0.20144354450563665</v>
          </cell>
        </row>
        <row r="13648">
          <cell r="K13648">
            <v>0.20173968435166117</v>
          </cell>
        </row>
        <row r="13649">
          <cell r="K13649">
            <v>0.24837329409819342</v>
          </cell>
        </row>
        <row r="13650">
          <cell r="K13650">
            <v>0.15439563426188993</v>
          </cell>
        </row>
        <row r="13651">
          <cell r="K13651">
            <v>0.25091379313320056</v>
          </cell>
        </row>
        <row r="13652">
          <cell r="K13652">
            <v>0.25621984415619931</v>
          </cell>
        </row>
        <row r="13653">
          <cell r="K13653">
            <v>0.24608498986708965</v>
          </cell>
        </row>
        <row r="13654">
          <cell r="K13654">
            <v>0.24678137284351037</v>
          </cell>
        </row>
        <row r="13655">
          <cell r="K13655">
            <v>0.2718726196157033</v>
          </cell>
        </row>
        <row r="13656">
          <cell r="K13656">
            <v>0.24573110068171317</v>
          </cell>
        </row>
        <row r="13657">
          <cell r="K13657">
            <v>0.24422591459281659</v>
          </cell>
        </row>
        <row r="13658">
          <cell r="K13658">
            <v>0.23817036510976697</v>
          </cell>
        </row>
        <row r="13659">
          <cell r="K13659">
            <v>0.20252682079303103</v>
          </cell>
        </row>
        <row r="13660">
          <cell r="K13660">
            <v>0.20208909829165661</v>
          </cell>
        </row>
        <row r="13661">
          <cell r="K13661">
            <v>0.21741060226274589</v>
          </cell>
        </row>
        <row r="13662">
          <cell r="K13662">
            <v>0.18808236261843989</v>
          </cell>
        </row>
        <row r="13663">
          <cell r="K13663">
            <v>0.18989111603412651</v>
          </cell>
        </row>
        <row r="13664">
          <cell r="K13664">
            <v>0.24173363706313114</v>
          </cell>
        </row>
        <row r="13665">
          <cell r="K13665">
            <v>0.2579724983210957</v>
          </cell>
        </row>
        <row r="13666">
          <cell r="K13666">
            <v>0.2576369329935948</v>
          </cell>
        </row>
        <row r="13667">
          <cell r="K13667">
            <v>0.24265693162217827</v>
          </cell>
        </row>
        <row r="13668">
          <cell r="K13668">
            <v>0.26087354257872186</v>
          </cell>
        </row>
        <row r="13669">
          <cell r="K13669">
            <v>0.25506275765992747</v>
          </cell>
        </row>
        <row r="13670">
          <cell r="K13670">
            <v>0.25529389635986982</v>
          </cell>
        </row>
        <row r="13671">
          <cell r="K13671">
            <v>0.22876980340148076</v>
          </cell>
        </row>
        <row r="13672">
          <cell r="K13672">
            <v>0.20386405149718989</v>
          </cell>
        </row>
        <row r="13673">
          <cell r="K13673">
            <v>0.19815672478761931</v>
          </cell>
        </row>
        <row r="13674">
          <cell r="K13674">
            <v>0.19927835645984138</v>
          </cell>
        </row>
        <row r="13675">
          <cell r="K13675">
            <v>0.19927920180605777</v>
          </cell>
        </row>
        <row r="13676">
          <cell r="K13676">
            <v>0.19942166544929188</v>
          </cell>
        </row>
        <row r="13677">
          <cell r="K13677">
            <v>0.24796439395051059</v>
          </cell>
        </row>
        <row r="13678">
          <cell r="K13678">
            <v>0.25302116116856205</v>
          </cell>
        </row>
        <row r="13679">
          <cell r="K13679">
            <v>0.25148617094756814</v>
          </cell>
        </row>
        <row r="13680">
          <cell r="K13680">
            <v>0.24752827393335913</v>
          </cell>
        </row>
        <row r="13681">
          <cell r="K13681">
            <v>0.22535943551969834</v>
          </cell>
        </row>
        <row r="13682">
          <cell r="K13682">
            <v>0.24821545360021827</v>
          </cell>
        </row>
        <row r="13683">
          <cell r="K13683">
            <v>0.25098482146926765</v>
          </cell>
        </row>
        <row r="13684">
          <cell r="K13684">
            <v>0.27544028941081589</v>
          </cell>
        </row>
        <row r="13685">
          <cell r="K13685">
            <v>0.16456028250483604</v>
          </cell>
        </row>
        <row r="13686">
          <cell r="K13686">
            <v>0.18963608841918617</v>
          </cell>
        </row>
        <row r="13687">
          <cell r="K13687">
            <v>0.23141400187561678</v>
          </cell>
        </row>
        <row r="13688">
          <cell r="K13688">
            <v>0.30210539559567912</v>
          </cell>
        </row>
        <row r="13689">
          <cell r="K13689">
            <v>0.11228423160468202</v>
          </cell>
        </row>
        <row r="13690">
          <cell r="K13690">
            <v>0.26899899189152687</v>
          </cell>
        </row>
        <row r="13691">
          <cell r="K13691">
            <v>0.26162989532069036</v>
          </cell>
        </row>
        <row r="13692">
          <cell r="K13692">
            <v>0.26222576567058187</v>
          </cell>
        </row>
        <row r="13693">
          <cell r="K13693">
            <v>0.20714534711720087</v>
          </cell>
        </row>
        <row r="13694">
          <cell r="K13694">
            <v>0.21013488594792715</v>
          </cell>
        </row>
        <row r="13695">
          <cell r="K13695">
            <v>0.22591880457278207</v>
          </cell>
        </row>
        <row r="13696">
          <cell r="K13696">
            <v>0.2905772247984591</v>
          </cell>
        </row>
        <row r="13697">
          <cell r="K13697">
            <v>0.27336908468083126</v>
          </cell>
        </row>
        <row r="13698">
          <cell r="K13698">
            <v>0.20225210804933927</v>
          </cell>
        </row>
        <row r="13699">
          <cell r="K13699">
            <v>0.19742073996463361</v>
          </cell>
        </row>
        <row r="13700">
          <cell r="K13700">
            <v>0.19912762754511371</v>
          </cell>
        </row>
        <row r="13701">
          <cell r="K13701">
            <v>0.20106057250923379</v>
          </cell>
        </row>
        <row r="13702">
          <cell r="K13702">
            <v>0.20013895193167963</v>
          </cell>
        </row>
        <row r="13703">
          <cell r="K13703">
            <v>0.26602432963270689</v>
          </cell>
        </row>
        <row r="13704">
          <cell r="K13704">
            <v>0.31671580642966024</v>
          </cell>
        </row>
        <row r="13705">
          <cell r="K13705">
            <v>0.20152091636573874</v>
          </cell>
        </row>
        <row r="13706">
          <cell r="K13706">
            <v>0.21573894757189407</v>
          </cell>
        </row>
        <row r="13707">
          <cell r="K13707">
            <v>0.24536414584820626</v>
          </cell>
        </row>
        <row r="13708">
          <cell r="K13708">
            <v>0.27058517674202559</v>
          </cell>
        </row>
        <row r="13709">
          <cell r="K13709">
            <v>0.24227700822956877</v>
          </cell>
        </row>
        <row r="13710">
          <cell r="K13710">
            <v>0.24177366918019924</v>
          </cell>
        </row>
        <row r="13711">
          <cell r="K13711">
            <v>0.20491036941586915</v>
          </cell>
        </row>
        <row r="13712">
          <cell r="K13712">
            <v>0.19968944290095431</v>
          </cell>
        </row>
        <row r="13713">
          <cell r="K13713">
            <v>0.21368573789827491</v>
          </cell>
        </row>
        <row r="13714">
          <cell r="K13714">
            <v>0.19061399870249668</v>
          </cell>
        </row>
        <row r="13715">
          <cell r="K13715">
            <v>0.19110045108240506</v>
          </cell>
        </row>
        <row r="13716">
          <cell r="K13716">
            <v>0.24662131327929118</v>
          </cell>
        </row>
        <row r="13717">
          <cell r="K13717">
            <v>0.2468430371112115</v>
          </cell>
        </row>
        <row r="13718">
          <cell r="K13718">
            <v>0.24878911065287537</v>
          </cell>
        </row>
        <row r="13719">
          <cell r="K13719">
            <v>0.25774653895662197</v>
          </cell>
        </row>
        <row r="13720">
          <cell r="K13720">
            <v>0.21198909145569467</v>
          </cell>
        </row>
        <row r="13721">
          <cell r="K13721">
            <v>0.19104996873861324</v>
          </cell>
        </row>
        <row r="13722">
          <cell r="K13722">
            <v>0.18731330638940141</v>
          </cell>
        </row>
        <row r="13723">
          <cell r="K13723">
            <v>0.20474532740697157</v>
          </cell>
        </row>
        <row r="13724">
          <cell r="K13724">
            <v>0.20490230600931916</v>
          </cell>
        </row>
        <row r="13725">
          <cell r="K13725">
            <v>0.24204486485336285</v>
          </cell>
        </row>
        <row r="13726">
          <cell r="K13726">
            <v>0.26185309955256858</v>
          </cell>
        </row>
        <row r="13727">
          <cell r="K13727">
            <v>0.26724473755149625</v>
          </cell>
        </row>
        <row r="13728">
          <cell r="K13728">
            <v>0.22885729804257227</v>
          </cell>
        </row>
        <row r="13729">
          <cell r="K13729">
            <v>0.23521607105647435</v>
          </cell>
        </row>
        <row r="13730">
          <cell r="K13730">
            <v>0.24871135957575585</v>
          </cell>
        </row>
        <row r="13731">
          <cell r="K13731">
            <v>0.24006078801558697</v>
          </cell>
        </row>
        <row r="13732">
          <cell r="K13732">
            <v>0.27601178135218274</v>
          </cell>
        </row>
        <row r="13733">
          <cell r="K13733">
            <v>0.17100804227489955</v>
          </cell>
        </row>
        <row r="13734">
          <cell r="K13734">
            <v>0.20598097368167628</v>
          </cell>
        </row>
        <row r="13735">
          <cell r="K13735">
            <v>0.24097139116727354</v>
          </cell>
        </row>
        <row r="13736">
          <cell r="K13736">
            <v>0.25996095394207241</v>
          </cell>
        </row>
        <row r="13737">
          <cell r="K13737">
            <v>0.12207863893407812</v>
          </cell>
        </row>
        <row r="13738">
          <cell r="K13738">
            <v>0.24631225454975528</v>
          </cell>
        </row>
        <row r="13739">
          <cell r="K13739">
            <v>0.25364599150487321</v>
          </cell>
        </row>
        <row r="13740">
          <cell r="K13740">
            <v>0.25140378267360119</v>
          </cell>
        </row>
        <row r="13741">
          <cell r="K13741">
            <v>0.24863797127177026</v>
          </cell>
        </row>
        <row r="13742">
          <cell r="K13742">
            <v>0.23066885166210407</v>
          </cell>
        </row>
        <row r="13743">
          <cell r="K13743">
            <v>0.2722049451881437</v>
          </cell>
        </row>
        <row r="13744">
          <cell r="K13744">
            <v>0.2516798881907848</v>
          </cell>
        </row>
        <row r="13745">
          <cell r="K13745">
            <v>0.24544631495896738</v>
          </cell>
        </row>
        <row r="13746">
          <cell r="K13746">
            <v>0.19404784278261891</v>
          </cell>
        </row>
        <row r="13747">
          <cell r="K13747">
            <v>0.20144354450563665</v>
          </cell>
        </row>
        <row r="13748">
          <cell r="K13748">
            <v>0.20173968435166117</v>
          </cell>
        </row>
        <row r="13749">
          <cell r="K13749">
            <v>0.24837329409819342</v>
          </cell>
        </row>
        <row r="13750">
          <cell r="K13750">
            <v>0.15439563426188993</v>
          </cell>
        </row>
        <row r="13751">
          <cell r="K13751">
            <v>0.25091379313320056</v>
          </cell>
        </row>
        <row r="13752">
          <cell r="K13752">
            <v>0.25621984415619931</v>
          </cell>
        </row>
        <row r="13753">
          <cell r="K13753">
            <v>0.24608498986708965</v>
          </cell>
        </row>
        <row r="13754">
          <cell r="K13754">
            <v>0.24678137284351037</v>
          </cell>
        </row>
        <row r="13755">
          <cell r="K13755">
            <v>0.2718726196157033</v>
          </cell>
        </row>
        <row r="13756">
          <cell r="K13756">
            <v>0.24573110068171317</v>
          </cell>
        </row>
        <row r="13757">
          <cell r="K13757">
            <v>0.24422591459281659</v>
          </cell>
        </row>
        <row r="13758">
          <cell r="K13758">
            <v>0.23817036510976697</v>
          </cell>
        </row>
        <row r="13759">
          <cell r="K13759">
            <v>0.20252682079303103</v>
          </cell>
        </row>
        <row r="13760">
          <cell r="K13760">
            <v>0.20208909829165661</v>
          </cell>
        </row>
        <row r="13761">
          <cell r="K13761">
            <v>0.21741060226274589</v>
          </cell>
        </row>
        <row r="13762">
          <cell r="K13762">
            <v>0.18808236261843989</v>
          </cell>
        </row>
        <row r="13763">
          <cell r="K13763">
            <v>0.18989111603412651</v>
          </cell>
        </row>
        <row r="13764">
          <cell r="K13764">
            <v>0.24173363706313114</v>
          </cell>
        </row>
        <row r="13765">
          <cell r="K13765">
            <v>0.2579724983210957</v>
          </cell>
        </row>
        <row r="13766">
          <cell r="K13766">
            <v>0.2576369329935948</v>
          </cell>
        </row>
        <row r="13767">
          <cell r="K13767">
            <v>0.24265693162217827</v>
          </cell>
        </row>
        <row r="13768">
          <cell r="K13768">
            <v>0.26087354257872186</v>
          </cell>
        </row>
        <row r="13769">
          <cell r="K13769">
            <v>0.25506275765992747</v>
          </cell>
        </row>
        <row r="13770">
          <cell r="K13770">
            <v>0.25529389635986982</v>
          </cell>
        </row>
        <row r="13771">
          <cell r="K13771">
            <v>0.22876980340148076</v>
          </cell>
        </row>
        <row r="13772">
          <cell r="K13772">
            <v>0.20386405149718989</v>
          </cell>
        </row>
        <row r="13773">
          <cell r="K13773">
            <v>0.19815672478761931</v>
          </cell>
        </row>
        <row r="13774">
          <cell r="K13774">
            <v>0.19927835645984138</v>
          </cell>
        </row>
        <row r="13775">
          <cell r="K13775">
            <v>0.19927920180605777</v>
          </cell>
        </row>
        <row r="13776">
          <cell r="K13776">
            <v>0.19942166544929188</v>
          </cell>
        </row>
        <row r="13777">
          <cell r="K13777">
            <v>0.24796439395051059</v>
          </cell>
        </row>
        <row r="13778">
          <cell r="K13778">
            <v>0.25302116116856205</v>
          </cell>
        </row>
        <row r="13779">
          <cell r="K13779">
            <v>0.25148617094756814</v>
          </cell>
        </row>
        <row r="13780">
          <cell r="K13780">
            <v>0.24752827393335913</v>
          </cell>
        </row>
        <row r="13781">
          <cell r="K13781">
            <v>0.22535943551969834</v>
          </cell>
        </row>
        <row r="13782">
          <cell r="K13782">
            <v>0.24821545360021827</v>
          </cell>
        </row>
        <row r="13783">
          <cell r="K13783">
            <v>0.25098482146926765</v>
          </cell>
        </row>
        <row r="13784">
          <cell r="K13784">
            <v>0.27544028941081589</v>
          </cell>
        </row>
        <row r="13785">
          <cell r="K13785">
            <v>0.16456028250483604</v>
          </cell>
        </row>
        <row r="13786">
          <cell r="K13786">
            <v>0.18963608841918617</v>
          </cell>
        </row>
        <row r="13787">
          <cell r="K13787">
            <v>0.23141400187561678</v>
          </cell>
        </row>
        <row r="13788">
          <cell r="K13788">
            <v>0.30210539559567912</v>
          </cell>
        </row>
        <row r="13789">
          <cell r="K13789">
            <v>0.11228423160468202</v>
          </cell>
        </row>
        <row r="13790">
          <cell r="K13790">
            <v>0.26899899189152687</v>
          </cell>
        </row>
        <row r="13791">
          <cell r="K13791">
            <v>0.26162989532069036</v>
          </cell>
        </row>
        <row r="13792">
          <cell r="K13792">
            <v>0.26222576567058187</v>
          </cell>
        </row>
        <row r="13793">
          <cell r="K13793">
            <v>0.20714534711720087</v>
          </cell>
        </row>
        <row r="13794">
          <cell r="K13794">
            <v>0.21013488594792715</v>
          </cell>
        </row>
        <row r="13795">
          <cell r="K13795">
            <v>0.22591880457278207</v>
          </cell>
        </row>
        <row r="13796">
          <cell r="K13796">
            <v>0.2905772247984591</v>
          </cell>
        </row>
        <row r="13797">
          <cell r="K13797">
            <v>0.27336908468083126</v>
          </cell>
        </row>
        <row r="13798">
          <cell r="K13798">
            <v>0.20225210804933927</v>
          </cell>
        </row>
        <row r="13799">
          <cell r="K13799">
            <v>0.19742073996463361</v>
          </cell>
        </row>
        <row r="13800">
          <cell r="K13800">
            <v>0.19912762754511371</v>
          </cell>
        </row>
        <row r="13801">
          <cell r="K13801">
            <v>0.20106057250923379</v>
          </cell>
        </row>
        <row r="13802">
          <cell r="K13802">
            <v>0.20013895193167963</v>
          </cell>
        </row>
        <row r="13803">
          <cell r="K13803">
            <v>0.26602432963270689</v>
          </cell>
        </row>
        <row r="13804">
          <cell r="K13804">
            <v>0.31671580642966024</v>
          </cell>
        </row>
        <row r="13805">
          <cell r="K13805">
            <v>0.20152091636573874</v>
          </cell>
        </row>
        <row r="13806">
          <cell r="K13806">
            <v>0.21573894757189407</v>
          </cell>
        </row>
        <row r="13807">
          <cell r="K13807">
            <v>0.24536414584820626</v>
          </cell>
        </row>
        <row r="13808">
          <cell r="K13808">
            <v>0.27058517674202559</v>
          </cell>
        </row>
        <row r="13809">
          <cell r="K13809">
            <v>0.24227700822956877</v>
          </cell>
        </row>
        <row r="13810">
          <cell r="K13810">
            <v>0.24177366918019924</v>
          </cell>
        </row>
        <row r="13811">
          <cell r="K13811">
            <v>0.20491036941586915</v>
          </cell>
        </row>
        <row r="13812">
          <cell r="K13812">
            <v>0.19968944290095431</v>
          </cell>
        </row>
        <row r="13813">
          <cell r="K13813">
            <v>0.21368573789827491</v>
          </cell>
        </row>
        <row r="13814">
          <cell r="K13814">
            <v>0.19061399870249668</v>
          </cell>
        </row>
        <row r="13815">
          <cell r="K13815">
            <v>0.19110045108240506</v>
          </cell>
        </row>
        <row r="13816">
          <cell r="K13816">
            <v>0.24662131327929118</v>
          </cell>
        </row>
        <row r="13817">
          <cell r="K13817">
            <v>0.2468430371112115</v>
          </cell>
        </row>
        <row r="13818">
          <cell r="K13818">
            <v>0.24878911065287537</v>
          </cell>
        </row>
        <row r="13819">
          <cell r="K13819">
            <v>0.25774653895662197</v>
          </cell>
        </row>
        <row r="13820">
          <cell r="K13820">
            <v>0.24204486485336285</v>
          </cell>
        </row>
        <row r="13821">
          <cell r="K13821">
            <v>0.26185309955256858</v>
          </cell>
        </row>
        <row r="13822">
          <cell r="K13822">
            <v>0.26724473755149625</v>
          </cell>
        </row>
        <row r="13823">
          <cell r="K13823">
            <v>0.22885729804257227</v>
          </cell>
        </row>
        <row r="13824">
          <cell r="K13824">
            <v>0.23521607105647435</v>
          </cell>
        </row>
        <row r="13825">
          <cell r="K13825">
            <v>0.24871135957575585</v>
          </cell>
        </row>
        <row r="13826">
          <cell r="K13826">
            <v>0.24006078801558697</v>
          </cell>
        </row>
        <row r="13827">
          <cell r="K13827">
            <v>0.27601178135218274</v>
          </cell>
        </row>
        <row r="13828">
          <cell r="K13828">
            <v>0.17100804227489955</v>
          </cell>
        </row>
        <row r="13829">
          <cell r="K13829">
            <v>0.20598097368167628</v>
          </cell>
        </row>
        <row r="13830">
          <cell r="K13830">
            <v>0.24097139116727354</v>
          </cell>
        </row>
        <row r="13831">
          <cell r="K13831">
            <v>0.25996095394207241</v>
          </cell>
        </row>
        <row r="13832">
          <cell r="K13832">
            <v>0.12207863893407812</v>
          </cell>
        </row>
        <row r="13833">
          <cell r="K13833">
            <v>0.24631225454975528</v>
          </cell>
        </row>
        <row r="13834">
          <cell r="K13834">
            <v>0.25364599150487321</v>
          </cell>
        </row>
        <row r="13835">
          <cell r="K13835">
            <v>0.25140378267360119</v>
          </cell>
        </row>
        <row r="13836">
          <cell r="K13836">
            <v>0.24863797127177026</v>
          </cell>
        </row>
        <row r="13837">
          <cell r="K13837">
            <v>0.23066885166210407</v>
          </cell>
        </row>
        <row r="13838">
          <cell r="K13838">
            <v>0.2722049451881437</v>
          </cell>
        </row>
        <row r="13839">
          <cell r="K13839">
            <v>0.2516798881907848</v>
          </cell>
        </row>
        <row r="13840">
          <cell r="K13840">
            <v>0.24544631495896738</v>
          </cell>
        </row>
        <row r="13841">
          <cell r="K13841">
            <v>0.19404784278261891</v>
          </cell>
        </row>
        <row r="13842">
          <cell r="K13842">
            <v>0.20144354450563665</v>
          </cell>
        </row>
        <row r="13843">
          <cell r="K13843">
            <v>0.20173968435166117</v>
          </cell>
        </row>
        <row r="13844">
          <cell r="K13844">
            <v>0.24837329409819342</v>
          </cell>
        </row>
        <row r="13845">
          <cell r="K13845">
            <v>0.15439563426188993</v>
          </cell>
        </row>
        <row r="13846">
          <cell r="K13846">
            <v>0.25091379313320056</v>
          </cell>
        </row>
        <row r="13847">
          <cell r="K13847">
            <v>0.25621984415619931</v>
          </cell>
        </row>
        <row r="13848">
          <cell r="K13848">
            <v>0.24608498986708965</v>
          </cell>
        </row>
        <row r="13849">
          <cell r="K13849">
            <v>0.24678137284351037</v>
          </cell>
        </row>
        <row r="13850">
          <cell r="K13850">
            <v>0.2718726196157033</v>
          </cell>
        </row>
        <row r="13851">
          <cell r="K13851">
            <v>0.24573110068171317</v>
          </cell>
        </row>
        <row r="13852">
          <cell r="K13852">
            <v>0.24422591459281659</v>
          </cell>
        </row>
        <row r="13853">
          <cell r="K13853">
            <v>0.23817036510976697</v>
          </cell>
        </row>
        <row r="13854">
          <cell r="K13854">
            <v>0.20252682079303103</v>
          </cell>
        </row>
        <row r="13855">
          <cell r="K13855">
            <v>0.20208909829165661</v>
          </cell>
        </row>
        <row r="13856">
          <cell r="K13856">
            <v>0.21741060226274589</v>
          </cell>
        </row>
        <row r="13857">
          <cell r="K13857">
            <v>0.18808236261843989</v>
          </cell>
        </row>
        <row r="13858">
          <cell r="K13858">
            <v>0.18989111603412651</v>
          </cell>
        </row>
        <row r="13859">
          <cell r="K13859">
            <v>0.24173363706313114</v>
          </cell>
        </row>
        <row r="13860">
          <cell r="K13860">
            <v>0.2579724983210957</v>
          </cell>
        </row>
        <row r="13861">
          <cell r="K13861">
            <v>0.2576369329935948</v>
          </cell>
        </row>
        <row r="13862">
          <cell r="K13862">
            <v>0.24265693162217827</v>
          </cell>
        </row>
        <row r="13863">
          <cell r="K13863">
            <v>0.26087354257872186</v>
          </cell>
        </row>
        <row r="13864">
          <cell r="K13864">
            <v>0.25506275765992747</v>
          </cell>
        </row>
        <row r="13865">
          <cell r="K13865">
            <v>0.25529389635986982</v>
          </cell>
        </row>
        <row r="13866">
          <cell r="K13866">
            <v>0.22876980340148076</v>
          </cell>
        </row>
        <row r="13867">
          <cell r="K13867">
            <v>0.20386405149718989</v>
          </cell>
        </row>
        <row r="13868">
          <cell r="K13868">
            <v>0.19815672478761931</v>
          </cell>
        </row>
        <row r="13869">
          <cell r="K13869">
            <v>0.19927835645984138</v>
          </cell>
        </row>
        <row r="13870">
          <cell r="K13870">
            <v>0.19927920180605777</v>
          </cell>
        </row>
        <row r="13871">
          <cell r="K13871">
            <v>0.19942166544929188</v>
          </cell>
        </row>
        <row r="13872">
          <cell r="K13872">
            <v>0.24796439395051059</v>
          </cell>
        </row>
        <row r="13873">
          <cell r="K13873">
            <v>0.25302116116856205</v>
          </cell>
        </row>
        <row r="13874">
          <cell r="K13874">
            <v>0.25148617094756814</v>
          </cell>
        </row>
        <row r="13875">
          <cell r="K13875">
            <v>0.24752827393335913</v>
          </cell>
        </row>
        <row r="13876">
          <cell r="K13876">
            <v>0.22535943551969834</v>
          </cell>
        </row>
        <row r="13877">
          <cell r="K13877">
            <v>0.24821545360021827</v>
          </cell>
        </row>
        <row r="13878">
          <cell r="K13878">
            <v>0.25098482146926765</v>
          </cell>
        </row>
        <row r="13879">
          <cell r="K13879">
            <v>0.27544028941081589</v>
          </cell>
        </row>
        <row r="13880">
          <cell r="K13880">
            <v>0.16456028250483604</v>
          </cell>
        </row>
        <row r="13881">
          <cell r="K13881">
            <v>0.18963608841918617</v>
          </cell>
        </row>
        <row r="13882">
          <cell r="K13882">
            <v>0.23141400187561678</v>
          </cell>
        </row>
        <row r="13883">
          <cell r="K13883">
            <v>0.30210539559567912</v>
          </cell>
        </row>
        <row r="13884">
          <cell r="K13884">
            <v>0.11228423160468202</v>
          </cell>
        </row>
        <row r="13885">
          <cell r="K13885">
            <v>0.26899899189152687</v>
          </cell>
        </row>
        <row r="13886">
          <cell r="K13886">
            <v>0.26162989532069036</v>
          </cell>
        </row>
        <row r="13887">
          <cell r="K13887">
            <v>0.26222576567058187</v>
          </cell>
        </row>
        <row r="13888">
          <cell r="K13888">
            <v>0.20714534711720087</v>
          </cell>
        </row>
        <row r="13889">
          <cell r="K13889">
            <v>0.21013488594792715</v>
          </cell>
        </row>
        <row r="13890">
          <cell r="K13890">
            <v>0.22591880457278207</v>
          </cell>
        </row>
        <row r="13891">
          <cell r="K13891">
            <v>0.2905772247984591</v>
          </cell>
        </row>
        <row r="13892">
          <cell r="K13892">
            <v>0.27336908468083126</v>
          </cell>
        </row>
        <row r="13893">
          <cell r="K13893">
            <v>0.20225210804933927</v>
          </cell>
        </row>
        <row r="13894">
          <cell r="K13894">
            <v>0.19742073996463361</v>
          </cell>
        </row>
        <row r="13895">
          <cell r="K13895">
            <v>0.19912762754511371</v>
          </cell>
        </row>
        <row r="13896">
          <cell r="K13896">
            <v>0.20106057250923379</v>
          </cell>
        </row>
        <row r="13897">
          <cell r="K13897">
            <v>0.20013895193167963</v>
          </cell>
        </row>
        <row r="13898">
          <cell r="K13898">
            <v>0.26602432963270689</v>
          </cell>
        </row>
        <row r="13899">
          <cell r="K13899">
            <v>0.31671580642966024</v>
          </cell>
        </row>
        <row r="13900">
          <cell r="K13900">
            <v>0.20152091636573874</v>
          </cell>
        </row>
        <row r="13901">
          <cell r="K13901">
            <v>0.21573894757189407</v>
          </cell>
        </row>
        <row r="13902">
          <cell r="K13902">
            <v>0.24536414584820626</v>
          </cell>
        </row>
        <row r="13903">
          <cell r="K13903">
            <v>0.27058517674202559</v>
          </cell>
        </row>
        <row r="13904">
          <cell r="K13904">
            <v>0.24227700822956877</v>
          </cell>
        </row>
        <row r="13905">
          <cell r="K13905">
            <v>0.24177366918019924</v>
          </cell>
        </row>
        <row r="13906">
          <cell r="K13906">
            <v>0.20491036941586915</v>
          </cell>
        </row>
        <row r="13907">
          <cell r="K13907">
            <v>0.19968944290095431</v>
          </cell>
        </row>
        <row r="13908">
          <cell r="K13908">
            <v>0.21368573789827491</v>
          </cell>
        </row>
        <row r="13909">
          <cell r="K13909">
            <v>0.19061399870249668</v>
          </cell>
        </row>
        <row r="13910">
          <cell r="K13910">
            <v>0.19110045108240506</v>
          </cell>
        </row>
        <row r="13911">
          <cell r="K13911">
            <v>0.24662131327929118</v>
          </cell>
        </row>
        <row r="13912">
          <cell r="K13912">
            <v>0.2468430371112115</v>
          </cell>
        </row>
        <row r="13913">
          <cell r="K13913">
            <v>0.24878911065287537</v>
          </cell>
        </row>
        <row r="13914">
          <cell r="K13914">
            <v>0.25774653895662197</v>
          </cell>
        </row>
        <row r="13915">
          <cell r="K13915">
            <v>0.21198909145569467</v>
          </cell>
        </row>
        <row r="13916">
          <cell r="K13916">
            <v>0.19104996873861324</v>
          </cell>
        </row>
        <row r="13917">
          <cell r="K13917">
            <v>0.18731330638940141</v>
          </cell>
        </row>
        <row r="13918">
          <cell r="K13918">
            <v>0.20474532740697157</v>
          </cell>
        </row>
        <row r="13919">
          <cell r="K13919">
            <v>0.20490230600931916</v>
          </cell>
        </row>
        <row r="13920">
          <cell r="K13920">
            <v>0.24204486485336285</v>
          </cell>
        </row>
        <row r="13921">
          <cell r="K13921">
            <v>0.26185309955256858</v>
          </cell>
        </row>
        <row r="13922">
          <cell r="K13922">
            <v>0.26724473755149625</v>
          </cell>
        </row>
        <row r="13923">
          <cell r="K13923">
            <v>0.22885729804257227</v>
          </cell>
        </row>
        <row r="13924">
          <cell r="K13924">
            <v>0.23521607105647435</v>
          </cell>
        </row>
        <row r="13925">
          <cell r="K13925">
            <v>0.24871135957575585</v>
          </cell>
        </row>
        <row r="13926">
          <cell r="K13926">
            <v>0.24006078801558697</v>
          </cell>
        </row>
        <row r="13927">
          <cell r="K13927">
            <v>0.27601178135218274</v>
          </cell>
        </row>
        <row r="13928">
          <cell r="K13928">
            <v>0.17100804227489955</v>
          </cell>
        </row>
        <row r="13929">
          <cell r="K13929">
            <v>0.20598097368167628</v>
          </cell>
        </row>
        <row r="13930">
          <cell r="K13930">
            <v>0.24097139116727354</v>
          </cell>
        </row>
        <row r="13931">
          <cell r="K13931">
            <v>0.25996095394207241</v>
          </cell>
        </row>
        <row r="13932">
          <cell r="K13932">
            <v>0.12207863893407812</v>
          </cell>
        </row>
        <row r="13933">
          <cell r="K13933">
            <v>0.24631225454975528</v>
          </cell>
        </row>
        <row r="13934">
          <cell r="K13934">
            <v>0.25364599150487321</v>
          </cell>
        </row>
        <row r="13935">
          <cell r="K13935">
            <v>0.25140378267360119</v>
          </cell>
        </row>
        <row r="13936">
          <cell r="K13936">
            <v>0.24863797127177026</v>
          </cell>
        </row>
        <row r="13937">
          <cell r="K13937">
            <v>0.23066885166210407</v>
          </cell>
        </row>
        <row r="13938">
          <cell r="K13938">
            <v>0.2722049451881437</v>
          </cell>
        </row>
        <row r="13939">
          <cell r="K13939">
            <v>0.2516798881907848</v>
          </cell>
        </row>
        <row r="13940">
          <cell r="K13940">
            <v>0.24544631495896738</v>
          </cell>
        </row>
        <row r="13941">
          <cell r="K13941">
            <v>0.19404784278261891</v>
          </cell>
        </row>
        <row r="13942">
          <cell r="K13942">
            <v>0.20144354450563665</v>
          </cell>
        </row>
        <row r="13943">
          <cell r="K13943">
            <v>0.20173968435166117</v>
          </cell>
        </row>
        <row r="13944">
          <cell r="K13944">
            <v>0.24837329409819342</v>
          </cell>
        </row>
        <row r="13945">
          <cell r="K13945">
            <v>0.15439563426188993</v>
          </cell>
        </row>
        <row r="13946">
          <cell r="K13946">
            <v>0.25091379313320056</v>
          </cell>
        </row>
        <row r="13947">
          <cell r="K13947">
            <v>0.25621984415619931</v>
          </cell>
        </row>
        <row r="13948">
          <cell r="K13948">
            <v>0.24608498986708965</v>
          </cell>
        </row>
        <row r="13949">
          <cell r="K13949">
            <v>0.24678137284351037</v>
          </cell>
        </row>
        <row r="13950">
          <cell r="K13950">
            <v>0.2718726196157033</v>
          </cell>
        </row>
        <row r="13951">
          <cell r="K13951">
            <v>0.24573110068171317</v>
          </cell>
        </row>
        <row r="13952">
          <cell r="K13952">
            <v>0.24422591459281659</v>
          </cell>
        </row>
        <row r="13953">
          <cell r="K13953">
            <v>0.23817036510976697</v>
          </cell>
        </row>
        <row r="13954">
          <cell r="K13954">
            <v>0.20252682079303103</v>
          </cell>
        </row>
        <row r="13955">
          <cell r="K13955">
            <v>0.20208909829165661</v>
          </cell>
        </row>
        <row r="13956">
          <cell r="K13956">
            <v>0.21741060226274589</v>
          </cell>
        </row>
        <row r="13957">
          <cell r="K13957">
            <v>0.18808236261843989</v>
          </cell>
        </row>
        <row r="13958">
          <cell r="K13958">
            <v>0.18989111603412651</v>
          </cell>
        </row>
        <row r="13959">
          <cell r="K13959">
            <v>0.24173363706313114</v>
          </cell>
        </row>
        <row r="13960">
          <cell r="K13960">
            <v>0.2579724983210957</v>
          </cell>
        </row>
        <row r="13961">
          <cell r="K13961">
            <v>0.2576369329935948</v>
          </cell>
        </row>
        <row r="13962">
          <cell r="K13962">
            <v>0.24265693162217827</v>
          </cell>
        </row>
        <row r="13963">
          <cell r="K13963">
            <v>0.26087354257872186</v>
          </cell>
        </row>
        <row r="13964">
          <cell r="K13964">
            <v>0.25506275765992747</v>
          </cell>
        </row>
        <row r="13965">
          <cell r="K13965">
            <v>0.25529389635986982</v>
          </cell>
        </row>
        <row r="13966">
          <cell r="K13966">
            <v>0.22876980340148076</v>
          </cell>
        </row>
        <row r="13967">
          <cell r="K13967">
            <v>0.20386405149718989</v>
          </cell>
        </row>
        <row r="13968">
          <cell r="K13968">
            <v>0.19815672478761931</v>
          </cell>
        </row>
        <row r="13969">
          <cell r="K13969">
            <v>0.19927835645984138</v>
          </cell>
        </row>
        <row r="13970">
          <cell r="K13970">
            <v>0.19927920180605777</v>
          </cell>
        </row>
        <row r="13971">
          <cell r="K13971">
            <v>0.19942166544929188</v>
          </cell>
        </row>
        <row r="13972">
          <cell r="K13972">
            <v>0.24796439395051059</v>
          </cell>
        </row>
        <row r="13973">
          <cell r="K13973">
            <v>0.25302116116856205</v>
          </cell>
        </row>
        <row r="13974">
          <cell r="K13974">
            <v>0.25148617094756814</v>
          </cell>
        </row>
        <row r="13975">
          <cell r="K13975">
            <v>0.24752827393335913</v>
          </cell>
        </row>
        <row r="13976">
          <cell r="K13976">
            <v>0.22535943551969834</v>
          </cell>
        </row>
        <row r="13977">
          <cell r="K13977">
            <v>0.24821545360021827</v>
          </cell>
        </row>
        <row r="13978">
          <cell r="K13978">
            <v>0.25098482146926765</v>
          </cell>
        </row>
        <row r="13979">
          <cell r="K13979">
            <v>0.27544028941081589</v>
          </cell>
        </row>
        <row r="13980">
          <cell r="K13980">
            <v>0.16456028250483604</v>
          </cell>
        </row>
        <row r="13981">
          <cell r="K13981">
            <v>0.18963608841918617</v>
          </cell>
        </row>
        <row r="13982">
          <cell r="K13982">
            <v>0.23141400187561678</v>
          </cell>
        </row>
        <row r="13983">
          <cell r="K13983">
            <v>0.30210539559567912</v>
          </cell>
        </row>
        <row r="13984">
          <cell r="K13984">
            <v>0.11228423160468202</v>
          </cell>
        </row>
        <row r="13985">
          <cell r="K13985">
            <v>0.26899899189152687</v>
          </cell>
        </row>
        <row r="13986">
          <cell r="K13986">
            <v>0.26162989532069036</v>
          </cell>
        </row>
        <row r="13987">
          <cell r="K13987">
            <v>0.26222576567058187</v>
          </cell>
        </row>
        <row r="13988">
          <cell r="K13988">
            <v>0.20714534711720087</v>
          </cell>
        </row>
        <row r="13989">
          <cell r="K13989">
            <v>0.21013488594792715</v>
          </cell>
        </row>
        <row r="13990">
          <cell r="K13990">
            <v>0.22591880457278207</v>
          </cell>
        </row>
        <row r="13991">
          <cell r="K13991">
            <v>0.2905772247984591</v>
          </cell>
        </row>
        <row r="13992">
          <cell r="K13992">
            <v>0.27336908468083126</v>
          </cell>
        </row>
        <row r="13993">
          <cell r="K13993">
            <v>0.20225210804933927</v>
          </cell>
        </row>
        <row r="13994">
          <cell r="K13994">
            <v>0.19742073996463361</v>
          </cell>
        </row>
        <row r="13995">
          <cell r="K13995">
            <v>0.19912762754511371</v>
          </cell>
        </row>
        <row r="13996">
          <cell r="K13996">
            <v>0.20106057250923379</v>
          </cell>
        </row>
        <row r="13997">
          <cell r="K13997">
            <v>0.20013895193167963</v>
          </cell>
        </row>
        <row r="13998">
          <cell r="K13998">
            <v>0.26602432963270689</v>
          </cell>
        </row>
        <row r="13999">
          <cell r="K13999">
            <v>0.31671580642966024</v>
          </cell>
        </row>
        <row r="14000">
          <cell r="K14000">
            <v>0.20152091636573874</v>
          </cell>
        </row>
        <row r="14001">
          <cell r="K14001">
            <v>0.21573894757189407</v>
          </cell>
        </row>
        <row r="14002">
          <cell r="K14002">
            <v>0.24536414584820626</v>
          </cell>
        </row>
        <row r="14003">
          <cell r="K14003">
            <v>0.27058517674202559</v>
          </cell>
        </row>
        <row r="14004">
          <cell r="K14004">
            <v>0.24227700822956877</v>
          </cell>
        </row>
        <row r="14005">
          <cell r="K14005">
            <v>0.24177366918019924</v>
          </cell>
        </row>
        <row r="14006">
          <cell r="K14006">
            <v>0.20491036941586915</v>
          </cell>
        </row>
        <row r="14007">
          <cell r="K14007">
            <v>0.19968944290095431</v>
          </cell>
        </row>
        <row r="14008">
          <cell r="K14008">
            <v>0.21368573789827491</v>
          </cell>
        </row>
        <row r="14009">
          <cell r="K14009">
            <v>0.19061399870249668</v>
          </cell>
        </row>
        <row r="14010">
          <cell r="K14010">
            <v>0.19110045108240506</v>
          </cell>
        </row>
        <row r="14011">
          <cell r="K14011">
            <v>0.24662131327929118</v>
          </cell>
        </row>
        <row r="14012">
          <cell r="K14012">
            <v>0.2468430371112115</v>
          </cell>
        </row>
        <row r="14013">
          <cell r="K14013">
            <v>0.24878911065287537</v>
          </cell>
        </row>
        <row r="14014">
          <cell r="K14014">
            <v>0.25774653895662197</v>
          </cell>
        </row>
        <row r="14015">
          <cell r="K14015">
            <v>0.20490230600931916</v>
          </cell>
        </row>
        <row r="14016">
          <cell r="K14016">
            <v>0.24204486485336285</v>
          </cell>
        </row>
        <row r="14017">
          <cell r="K14017">
            <v>0.26185309955256858</v>
          </cell>
        </row>
        <row r="14018">
          <cell r="K14018">
            <v>0.26724473755149625</v>
          </cell>
        </row>
        <row r="14019">
          <cell r="K14019">
            <v>0.22885729804257227</v>
          </cell>
        </row>
        <row r="14020">
          <cell r="K14020">
            <v>0.23521607105647435</v>
          </cell>
        </row>
        <row r="14021">
          <cell r="K14021">
            <v>0.24871135957575585</v>
          </cell>
        </row>
        <row r="14022">
          <cell r="K14022">
            <v>0.24006078801558697</v>
          </cell>
        </row>
        <row r="14023">
          <cell r="K14023">
            <v>0.27601178135218274</v>
          </cell>
        </row>
        <row r="14024">
          <cell r="K14024">
            <v>0.17100804227489955</v>
          </cell>
        </row>
        <row r="14025">
          <cell r="K14025">
            <v>0.20598097368167628</v>
          </cell>
        </row>
        <row r="14026">
          <cell r="K14026">
            <v>0.24097139116727354</v>
          </cell>
        </row>
        <row r="14027">
          <cell r="K14027">
            <v>0.25996095394207241</v>
          </cell>
        </row>
        <row r="14028">
          <cell r="K14028">
            <v>0.12207863893407812</v>
          </cell>
        </row>
        <row r="14029">
          <cell r="K14029">
            <v>0.24631225454975528</v>
          </cell>
        </row>
        <row r="14030">
          <cell r="K14030">
            <v>0.25364599150487321</v>
          </cell>
        </row>
        <row r="14031">
          <cell r="K14031">
            <v>0.25140378267360119</v>
          </cell>
        </row>
        <row r="14032">
          <cell r="K14032">
            <v>0.24863797127177026</v>
          </cell>
        </row>
        <row r="14033">
          <cell r="K14033">
            <v>0.23066885166210407</v>
          </cell>
        </row>
        <row r="14034">
          <cell r="K14034">
            <v>0.2722049451881437</v>
          </cell>
        </row>
        <row r="14035">
          <cell r="K14035">
            <v>0.2516798881907848</v>
          </cell>
        </row>
        <row r="14036">
          <cell r="K14036">
            <v>0.24544631495896738</v>
          </cell>
        </row>
        <row r="14037">
          <cell r="K14037">
            <v>0.19404784278261891</v>
          </cell>
        </row>
        <row r="14038">
          <cell r="K14038">
            <v>0.20144354450563665</v>
          </cell>
        </row>
        <row r="14039">
          <cell r="K14039">
            <v>0.20173968435166117</v>
          </cell>
        </row>
        <row r="14040">
          <cell r="K14040">
            <v>0.24837329409819342</v>
          </cell>
        </row>
        <row r="14041">
          <cell r="K14041">
            <v>0.15439563426188993</v>
          </cell>
        </row>
        <row r="14042">
          <cell r="K14042">
            <v>0.25091379313320056</v>
          </cell>
        </row>
        <row r="14043">
          <cell r="K14043">
            <v>0.25621984415619931</v>
          </cell>
        </row>
        <row r="14044">
          <cell r="K14044">
            <v>0.24608498986708965</v>
          </cell>
        </row>
        <row r="14045">
          <cell r="K14045">
            <v>0.24678137284351037</v>
          </cell>
        </row>
        <row r="14046">
          <cell r="K14046">
            <v>0.2718726196157033</v>
          </cell>
        </row>
        <row r="14047">
          <cell r="K14047">
            <v>0.24573110068171317</v>
          </cell>
        </row>
        <row r="14048">
          <cell r="K14048">
            <v>0.24422591459281659</v>
          </cell>
        </row>
        <row r="14049">
          <cell r="K14049">
            <v>0.23817036510976697</v>
          </cell>
        </row>
        <row r="14050">
          <cell r="K14050">
            <v>0.20252682079303103</v>
          </cell>
        </row>
        <row r="14051">
          <cell r="K14051">
            <v>0.20208909829165661</v>
          </cell>
        </row>
        <row r="14052">
          <cell r="K14052">
            <v>0.21741060226274589</v>
          </cell>
        </row>
        <row r="14053">
          <cell r="K14053">
            <v>0.18808236261843989</v>
          </cell>
        </row>
        <row r="14054">
          <cell r="K14054">
            <v>0.18989111603412651</v>
          </cell>
        </row>
        <row r="14055">
          <cell r="K14055">
            <v>0.24173363706313114</v>
          </cell>
        </row>
        <row r="14056">
          <cell r="K14056">
            <v>0.2579724983210957</v>
          </cell>
        </row>
        <row r="14057">
          <cell r="K14057">
            <v>0.2576369329935948</v>
          </cell>
        </row>
        <row r="14058">
          <cell r="K14058">
            <v>0.24265693162217827</v>
          </cell>
        </row>
        <row r="14059">
          <cell r="K14059">
            <v>0.26087354257872186</v>
          </cell>
        </row>
        <row r="14060">
          <cell r="K14060">
            <v>0.25506275765992747</v>
          </cell>
        </row>
        <row r="14061">
          <cell r="K14061">
            <v>0.25529389635986982</v>
          </cell>
        </row>
        <row r="14062">
          <cell r="K14062">
            <v>0.22876980340148076</v>
          </cell>
        </row>
        <row r="14063">
          <cell r="K14063">
            <v>0.20386405149718989</v>
          </cell>
        </row>
        <row r="14064">
          <cell r="K14064">
            <v>0.19815672478761931</v>
          </cell>
        </row>
        <row r="14065">
          <cell r="K14065">
            <v>0.19927835645984138</v>
          </cell>
        </row>
        <row r="14066">
          <cell r="K14066">
            <v>0.19927920180605777</v>
          </cell>
        </row>
        <row r="14067">
          <cell r="K14067">
            <v>0.19942166544929188</v>
          </cell>
        </row>
        <row r="14068">
          <cell r="K14068">
            <v>0.24796439395051059</v>
          </cell>
        </row>
        <row r="14069">
          <cell r="K14069">
            <v>0.25302116116856205</v>
          </cell>
        </row>
        <row r="14070">
          <cell r="K14070">
            <v>0.25148617094756814</v>
          </cell>
        </row>
        <row r="14071">
          <cell r="K14071">
            <v>0.24752827393335913</v>
          </cell>
        </row>
        <row r="14072">
          <cell r="K14072">
            <v>0.22535943551969834</v>
          </cell>
        </row>
        <row r="14073">
          <cell r="K14073">
            <v>0.24821545360021827</v>
          </cell>
        </row>
        <row r="14074">
          <cell r="K14074">
            <v>0.25098482146926765</v>
          </cell>
        </row>
        <row r="14075">
          <cell r="K14075">
            <v>0.27544028941081589</v>
          </cell>
        </row>
        <row r="14076">
          <cell r="K14076">
            <v>0.16456028250483604</v>
          </cell>
        </row>
        <row r="14077">
          <cell r="K14077">
            <v>0.18963608841918617</v>
          </cell>
        </row>
        <row r="14078">
          <cell r="K14078">
            <v>0.23141400187561678</v>
          </cell>
        </row>
        <row r="14079">
          <cell r="K14079">
            <v>0.30210539559567912</v>
          </cell>
        </row>
        <row r="14080">
          <cell r="K14080">
            <v>0.11228423160468202</v>
          </cell>
        </row>
        <row r="14081">
          <cell r="K14081">
            <v>0.26899899189152687</v>
          </cell>
        </row>
        <row r="14082">
          <cell r="K14082">
            <v>0.26162989532069036</v>
          </cell>
        </row>
        <row r="14083">
          <cell r="K14083">
            <v>0.26222576567058187</v>
          </cell>
        </row>
        <row r="14084">
          <cell r="K14084">
            <v>0.20714534711720087</v>
          </cell>
        </row>
        <row r="14085">
          <cell r="K14085">
            <v>0.21013488594792715</v>
          </cell>
        </row>
        <row r="14086">
          <cell r="K14086">
            <v>0.22591880457278207</v>
          </cell>
        </row>
        <row r="14087">
          <cell r="K14087">
            <v>0.2905772247984591</v>
          </cell>
        </row>
        <row r="14088">
          <cell r="K14088">
            <v>0.27336908468083126</v>
          </cell>
        </row>
        <row r="14089">
          <cell r="K14089">
            <v>0.20225210804933927</v>
          </cell>
        </row>
        <row r="14090">
          <cell r="K14090">
            <v>0.19742073996463361</v>
          </cell>
        </row>
        <row r="14091">
          <cell r="K14091">
            <v>0.19912762754511371</v>
          </cell>
        </row>
        <row r="14092">
          <cell r="K14092">
            <v>0.20106057250923379</v>
          </cell>
        </row>
        <row r="14093">
          <cell r="K14093">
            <v>0.20013895193167963</v>
          </cell>
        </row>
        <row r="14094">
          <cell r="K14094">
            <v>0.26602432963270689</v>
          </cell>
        </row>
        <row r="14095">
          <cell r="K14095">
            <v>0.31671580642966024</v>
          </cell>
        </row>
        <row r="14096">
          <cell r="K14096">
            <v>0.20152091636573874</v>
          </cell>
        </row>
        <row r="14097">
          <cell r="K14097">
            <v>0.21573894757189407</v>
          </cell>
        </row>
        <row r="14098">
          <cell r="K14098">
            <v>0.24536414584820626</v>
          </cell>
        </row>
        <row r="14099">
          <cell r="K14099">
            <v>0.27058517674202559</v>
          </cell>
        </row>
        <row r="14100">
          <cell r="K14100">
            <v>0.24227700822956877</v>
          </cell>
        </row>
        <row r="14101">
          <cell r="K14101">
            <v>0.24177366918019924</v>
          </cell>
        </row>
        <row r="14102">
          <cell r="K14102">
            <v>0.20491036941586915</v>
          </cell>
        </row>
        <row r="14103">
          <cell r="K14103">
            <v>0.19968944290095431</v>
          </cell>
        </row>
        <row r="14104">
          <cell r="K14104">
            <v>0.21368573789827491</v>
          </cell>
        </row>
        <row r="14105">
          <cell r="K14105">
            <v>0.19061399870249668</v>
          </cell>
        </row>
        <row r="14106">
          <cell r="K14106">
            <v>0.19110045108240506</v>
          </cell>
        </row>
        <row r="14107">
          <cell r="K14107">
            <v>0.24662131327929118</v>
          </cell>
        </row>
        <row r="14108">
          <cell r="K14108">
            <v>0.2468430371112115</v>
          </cell>
        </row>
        <row r="14109">
          <cell r="K14109">
            <v>0.24878911065287537</v>
          </cell>
        </row>
        <row r="14110">
          <cell r="K14110">
            <v>0.25774653895662197</v>
          </cell>
        </row>
        <row r="14111">
          <cell r="K14111">
            <v>0.20490230600931916</v>
          </cell>
        </row>
        <row r="14112">
          <cell r="K14112">
            <v>0.24204486485336285</v>
          </cell>
        </row>
        <row r="14113">
          <cell r="K14113">
            <v>0.26185309955256858</v>
          </cell>
        </row>
        <row r="14114">
          <cell r="K14114">
            <v>0.26724473755149625</v>
          </cell>
        </row>
        <row r="14115">
          <cell r="K14115">
            <v>0.22885729804257227</v>
          </cell>
        </row>
        <row r="14116">
          <cell r="K14116">
            <v>0.23521607105647435</v>
          </cell>
        </row>
        <row r="14117">
          <cell r="K14117">
            <v>0.24871135957575585</v>
          </cell>
        </row>
        <row r="14118">
          <cell r="K14118">
            <v>0.24006078801558697</v>
          </cell>
        </row>
        <row r="14119">
          <cell r="K14119">
            <v>0.27601178135218274</v>
          </cell>
        </row>
        <row r="14120">
          <cell r="K14120">
            <v>0.17100804227489955</v>
          </cell>
        </row>
        <row r="14121">
          <cell r="K14121">
            <v>0.20598097368167628</v>
          </cell>
        </row>
        <row r="14122">
          <cell r="K14122">
            <v>0.24097139116727354</v>
          </cell>
        </row>
        <row r="14123">
          <cell r="K14123">
            <v>0.25996095394207241</v>
          </cell>
        </row>
        <row r="14124">
          <cell r="K14124">
            <v>0.12207863893407812</v>
          </cell>
        </row>
        <row r="14125">
          <cell r="K14125">
            <v>0.24631225454975528</v>
          </cell>
        </row>
        <row r="14126">
          <cell r="K14126">
            <v>0.25364599150487321</v>
          </cell>
        </row>
        <row r="14127">
          <cell r="K14127">
            <v>0.25140378267360119</v>
          </cell>
        </row>
        <row r="14128">
          <cell r="K14128">
            <v>0.24863797127177026</v>
          </cell>
        </row>
        <row r="14129">
          <cell r="K14129">
            <v>0.23066885166210407</v>
          </cell>
        </row>
        <row r="14130">
          <cell r="K14130">
            <v>0.2722049451881437</v>
          </cell>
        </row>
        <row r="14131">
          <cell r="K14131">
            <v>0.2516798881907848</v>
          </cell>
        </row>
        <row r="14132">
          <cell r="K14132">
            <v>0.24544631495896738</v>
          </cell>
        </row>
        <row r="14133">
          <cell r="K14133">
            <v>0.19404784278261891</v>
          </cell>
        </row>
        <row r="14134">
          <cell r="K14134">
            <v>0.20144354450563665</v>
          </cell>
        </row>
        <row r="14135">
          <cell r="K14135">
            <v>0.20173968435166117</v>
          </cell>
        </row>
        <row r="14136">
          <cell r="K14136">
            <v>0.24837329409819342</v>
          </cell>
        </row>
        <row r="14137">
          <cell r="K14137">
            <v>0.15439563426188993</v>
          </cell>
        </row>
        <row r="14138">
          <cell r="K14138">
            <v>0.25091379313320056</v>
          </cell>
        </row>
        <row r="14139">
          <cell r="K14139">
            <v>0.25621984415619931</v>
          </cell>
        </row>
        <row r="14140">
          <cell r="K14140">
            <v>0.24608498986708965</v>
          </cell>
        </row>
        <row r="14141">
          <cell r="K14141">
            <v>0.24678137284351037</v>
          </cell>
        </row>
        <row r="14142">
          <cell r="K14142">
            <v>0.2718726196157033</v>
          </cell>
        </row>
        <row r="14143">
          <cell r="K14143">
            <v>0.24573110068171317</v>
          </cell>
        </row>
        <row r="14144">
          <cell r="K14144">
            <v>0.24422591459281659</v>
          </cell>
        </row>
        <row r="14145">
          <cell r="K14145">
            <v>0.23817036510976697</v>
          </cell>
        </row>
        <row r="14146">
          <cell r="K14146">
            <v>0.20252682079303103</v>
          </cell>
        </row>
        <row r="14147">
          <cell r="K14147">
            <v>0.20208909829165661</v>
          </cell>
        </row>
        <row r="14148">
          <cell r="K14148">
            <v>0.21741060226274589</v>
          </cell>
        </row>
        <row r="14149">
          <cell r="K14149">
            <v>0.18808236261843989</v>
          </cell>
        </row>
        <row r="14150">
          <cell r="K14150">
            <v>0.18989111603412651</v>
          </cell>
        </row>
        <row r="14151">
          <cell r="K14151">
            <v>0.24173363706313114</v>
          </cell>
        </row>
        <row r="14152">
          <cell r="K14152">
            <v>0.2579724983210957</v>
          </cell>
        </row>
        <row r="14153">
          <cell r="K14153">
            <v>0.2576369329935948</v>
          </cell>
        </row>
        <row r="14154">
          <cell r="K14154">
            <v>0.24265693162217827</v>
          </cell>
        </row>
        <row r="14155">
          <cell r="K14155">
            <v>0.26087354257872186</v>
          </cell>
        </row>
        <row r="14156">
          <cell r="K14156">
            <v>0.25506275765992747</v>
          </cell>
        </row>
        <row r="14157">
          <cell r="K14157">
            <v>0.25529389635986982</v>
          </cell>
        </row>
        <row r="14158">
          <cell r="K14158">
            <v>0.22876980340148076</v>
          </cell>
        </row>
        <row r="14159">
          <cell r="K14159">
            <v>0.20386405149718989</v>
          </cell>
        </row>
        <row r="14160">
          <cell r="K14160">
            <v>0.19815672478761931</v>
          </cell>
        </row>
        <row r="14161">
          <cell r="K14161">
            <v>0.19927835645984138</v>
          </cell>
        </row>
        <row r="14162">
          <cell r="K14162">
            <v>0.19927920180605777</v>
          </cell>
        </row>
        <row r="14163">
          <cell r="K14163">
            <v>0.19942166544929188</v>
          </cell>
        </row>
        <row r="14164">
          <cell r="K14164">
            <v>0.24796439395051059</v>
          </cell>
        </row>
        <row r="14165">
          <cell r="K14165">
            <v>0.25302116116856205</v>
          </cell>
        </row>
        <row r="14166">
          <cell r="K14166">
            <v>0.25148617094756814</v>
          </cell>
        </row>
        <row r="14167">
          <cell r="K14167">
            <v>0.24752827393335913</v>
          </cell>
        </row>
        <row r="14168">
          <cell r="K14168">
            <v>0.22535943551969834</v>
          </cell>
        </row>
        <row r="14169">
          <cell r="K14169">
            <v>0.24821545360021827</v>
          </cell>
        </row>
        <row r="14170">
          <cell r="K14170">
            <v>0.25098482146926765</v>
          </cell>
        </row>
        <row r="14171">
          <cell r="K14171">
            <v>0.27544028941081589</v>
          </cell>
        </row>
        <row r="14172">
          <cell r="K14172">
            <v>0.16456028250483604</v>
          </cell>
        </row>
        <row r="14173">
          <cell r="K14173">
            <v>0.18963608841918617</v>
          </cell>
        </row>
        <row r="14174">
          <cell r="K14174">
            <v>0.23141400187561678</v>
          </cell>
        </row>
        <row r="14175">
          <cell r="K14175">
            <v>0.30210539559567912</v>
          </cell>
        </row>
        <row r="14176">
          <cell r="K14176">
            <v>0.11228423160468202</v>
          </cell>
        </row>
        <row r="14177">
          <cell r="K14177">
            <v>0.26899899189152687</v>
          </cell>
        </row>
        <row r="14178">
          <cell r="K14178">
            <v>0.26162989532069036</v>
          </cell>
        </row>
        <row r="14179">
          <cell r="K14179">
            <v>0.26222576567058187</v>
          </cell>
        </row>
        <row r="14180">
          <cell r="K14180">
            <v>0.20714534711720087</v>
          </cell>
        </row>
        <row r="14181">
          <cell r="K14181">
            <v>0.21013488594792715</v>
          </cell>
        </row>
        <row r="14182">
          <cell r="K14182">
            <v>0.22591880457278207</v>
          </cell>
        </row>
        <row r="14183">
          <cell r="K14183">
            <v>0.2905772247984591</v>
          </cell>
        </row>
        <row r="14184">
          <cell r="K14184">
            <v>0.27336908468083126</v>
          </cell>
        </row>
        <row r="14185">
          <cell r="K14185">
            <v>0.20225210804933927</v>
          </cell>
        </row>
        <row r="14186">
          <cell r="K14186">
            <v>0.19742073996463361</v>
          </cell>
        </row>
        <row r="14187">
          <cell r="K14187">
            <v>0.19912762754511371</v>
          </cell>
        </row>
        <row r="14188">
          <cell r="K14188">
            <v>0.20106057250923379</v>
          </cell>
        </row>
        <row r="14189">
          <cell r="K14189">
            <v>0.20013895193167963</v>
          </cell>
        </row>
        <row r="14190">
          <cell r="K14190">
            <v>0.26602432963270689</v>
          </cell>
        </row>
        <row r="14191">
          <cell r="K14191">
            <v>0.31671580642966024</v>
          </cell>
        </row>
        <row r="14192">
          <cell r="K14192">
            <v>0.20152091636573874</v>
          </cell>
        </row>
        <row r="14193">
          <cell r="K14193">
            <v>0.21573894757189407</v>
          </cell>
        </row>
        <row r="14194">
          <cell r="K14194">
            <v>0.24536414584820626</v>
          </cell>
        </row>
        <row r="14195">
          <cell r="K14195">
            <v>0.27058517674202559</v>
          </cell>
        </row>
        <row r="14196">
          <cell r="K14196">
            <v>0.24227700822956877</v>
          </cell>
        </row>
        <row r="14197">
          <cell r="K14197">
            <v>0.24177366918019924</v>
          </cell>
        </row>
        <row r="14198">
          <cell r="K14198">
            <v>0.20491036941586915</v>
          </cell>
        </row>
        <row r="14199">
          <cell r="K14199">
            <v>0.19968944290095431</v>
          </cell>
        </row>
        <row r="14200">
          <cell r="K14200">
            <v>0.21368573789827491</v>
          </cell>
        </row>
        <row r="14201">
          <cell r="K14201">
            <v>0.19061399870249668</v>
          </cell>
        </row>
        <row r="14202">
          <cell r="K14202">
            <v>0.19110045108240506</v>
          </cell>
        </row>
        <row r="14203">
          <cell r="K14203">
            <v>0.24662131327929118</v>
          </cell>
        </row>
        <row r="14204">
          <cell r="K14204">
            <v>0.2468430371112115</v>
          </cell>
        </row>
        <row r="14205">
          <cell r="K14205">
            <v>0.24878911065287537</v>
          </cell>
        </row>
        <row r="14206">
          <cell r="K14206">
            <v>0.25774653895662197</v>
          </cell>
        </row>
        <row r="14207">
          <cell r="K14207">
            <v>0.24204486485336285</v>
          </cell>
        </row>
        <row r="14208">
          <cell r="K14208">
            <v>0.26185309955256858</v>
          </cell>
        </row>
        <row r="14209">
          <cell r="K14209">
            <v>0.26724473755149625</v>
          </cell>
        </row>
        <row r="14210">
          <cell r="K14210">
            <v>0.22885729804257227</v>
          </cell>
        </row>
        <row r="14211">
          <cell r="K14211">
            <v>0.23521607105647435</v>
          </cell>
        </row>
        <row r="14212">
          <cell r="K14212">
            <v>0.24871135957575585</v>
          </cell>
        </row>
        <row r="14213">
          <cell r="K14213">
            <v>0.24006078801558697</v>
          </cell>
        </row>
        <row r="14214">
          <cell r="K14214">
            <v>0.27601178135218274</v>
          </cell>
        </row>
        <row r="14215">
          <cell r="K14215">
            <v>0.17100804227489955</v>
          </cell>
        </row>
        <row r="14216">
          <cell r="K14216">
            <v>0.20598097368167628</v>
          </cell>
        </row>
        <row r="14217">
          <cell r="K14217">
            <v>0.24097139116727354</v>
          </cell>
        </row>
        <row r="14218">
          <cell r="K14218">
            <v>0.25996095394207241</v>
          </cell>
        </row>
        <row r="14219">
          <cell r="K14219">
            <v>0.12207863893407812</v>
          </cell>
        </row>
        <row r="14220">
          <cell r="K14220">
            <v>0.24631225454975528</v>
          </cell>
        </row>
        <row r="14221">
          <cell r="K14221">
            <v>0.25364599150487321</v>
          </cell>
        </row>
        <row r="14222">
          <cell r="K14222">
            <v>0.25140378267360119</v>
          </cell>
        </row>
        <row r="14223">
          <cell r="K14223">
            <v>0.24863797127177026</v>
          </cell>
        </row>
        <row r="14224">
          <cell r="K14224">
            <v>0.23066885166210407</v>
          </cell>
        </row>
        <row r="14225">
          <cell r="K14225">
            <v>0.2722049451881437</v>
          </cell>
        </row>
        <row r="14226">
          <cell r="K14226">
            <v>0.2516798881907848</v>
          </cell>
        </row>
        <row r="14227">
          <cell r="K14227">
            <v>0.24544631495896738</v>
          </cell>
        </row>
        <row r="14228">
          <cell r="K14228">
            <v>0.19404784278261891</v>
          </cell>
        </row>
        <row r="14229">
          <cell r="K14229">
            <v>0.20144354450563665</v>
          </cell>
        </row>
        <row r="14230">
          <cell r="K14230">
            <v>0.20173968435166117</v>
          </cell>
        </row>
        <row r="14231">
          <cell r="K14231">
            <v>0.24837329409819342</v>
          </cell>
        </row>
        <row r="14232">
          <cell r="K14232">
            <v>0.15439563426188993</v>
          </cell>
        </row>
        <row r="14233">
          <cell r="K14233">
            <v>0.25091379313320056</v>
          </cell>
        </row>
        <row r="14234">
          <cell r="K14234">
            <v>0.25621984415619931</v>
          </cell>
        </row>
        <row r="14235">
          <cell r="K14235">
            <v>0.24608498986708965</v>
          </cell>
        </row>
        <row r="14236">
          <cell r="K14236">
            <v>0.24678137284351037</v>
          </cell>
        </row>
        <row r="14237">
          <cell r="K14237">
            <v>0.2718726196157033</v>
          </cell>
        </row>
        <row r="14238">
          <cell r="K14238">
            <v>0.24573110068171317</v>
          </cell>
        </row>
        <row r="14239">
          <cell r="K14239">
            <v>0.24422591459281659</v>
          </cell>
        </row>
        <row r="14240">
          <cell r="K14240">
            <v>0.23817036510976697</v>
          </cell>
        </row>
        <row r="14241">
          <cell r="K14241">
            <v>0.20252682079303103</v>
          </cell>
        </row>
        <row r="14242">
          <cell r="K14242">
            <v>0.20208909829165661</v>
          </cell>
        </row>
        <row r="14243">
          <cell r="K14243">
            <v>0.21741060226274589</v>
          </cell>
        </row>
        <row r="14244">
          <cell r="K14244">
            <v>0.18808236261843989</v>
          </cell>
        </row>
        <row r="14245">
          <cell r="K14245">
            <v>0.18989111603412651</v>
          </cell>
        </row>
        <row r="14246">
          <cell r="K14246">
            <v>0.24173363706313114</v>
          </cell>
        </row>
        <row r="14247">
          <cell r="K14247">
            <v>0.2579724983210957</v>
          </cell>
        </row>
        <row r="14248">
          <cell r="K14248">
            <v>0.2576369329935948</v>
          </cell>
        </row>
        <row r="14249">
          <cell r="K14249">
            <v>0.24265693162217827</v>
          </cell>
        </row>
        <row r="14250">
          <cell r="K14250">
            <v>0.26087354257872186</v>
          </cell>
        </row>
        <row r="14251">
          <cell r="K14251">
            <v>0.25506275765992747</v>
          </cell>
        </row>
        <row r="14252">
          <cell r="K14252">
            <v>0.25529389635986982</v>
          </cell>
        </row>
        <row r="14253">
          <cell r="K14253">
            <v>0.22876980340148076</v>
          </cell>
        </row>
        <row r="14254">
          <cell r="K14254">
            <v>0.20386405149718989</v>
          </cell>
        </row>
        <row r="14255">
          <cell r="K14255">
            <v>0.19815672478761931</v>
          </cell>
        </row>
        <row r="14256">
          <cell r="K14256">
            <v>0.19927835645984138</v>
          </cell>
        </row>
        <row r="14257">
          <cell r="K14257">
            <v>0.19927920180605777</v>
          </cell>
        </row>
        <row r="14258">
          <cell r="K14258">
            <v>0.19942166544929188</v>
          </cell>
        </row>
        <row r="14259">
          <cell r="K14259">
            <v>0.24796439395051059</v>
          </cell>
        </row>
        <row r="14260">
          <cell r="K14260">
            <v>0.25302116116856205</v>
          </cell>
        </row>
        <row r="14261">
          <cell r="K14261">
            <v>0.25148617094756814</v>
          </cell>
        </row>
        <row r="14262">
          <cell r="K14262">
            <v>0.24752827393335913</v>
          </cell>
        </row>
        <row r="14263">
          <cell r="K14263">
            <v>0.22535943551969834</v>
          </cell>
        </row>
        <row r="14264">
          <cell r="K14264">
            <v>0.24821545360021827</v>
          </cell>
        </row>
        <row r="14265">
          <cell r="K14265">
            <v>0.25098482146926765</v>
          </cell>
        </row>
        <row r="14266">
          <cell r="K14266">
            <v>0.27544028941081589</v>
          </cell>
        </row>
        <row r="14267">
          <cell r="K14267">
            <v>0.16456028250483604</v>
          </cell>
        </row>
        <row r="14268">
          <cell r="K14268">
            <v>0.18963608841918617</v>
          </cell>
        </row>
        <row r="14269">
          <cell r="K14269">
            <v>0.23141400187561678</v>
          </cell>
        </row>
        <row r="14270">
          <cell r="K14270">
            <v>0.30210539559567912</v>
          </cell>
        </row>
        <row r="14271">
          <cell r="K14271">
            <v>0.11228423160468202</v>
          </cell>
        </row>
        <row r="14272">
          <cell r="K14272">
            <v>0.26899899189152687</v>
          </cell>
        </row>
        <row r="14273">
          <cell r="K14273">
            <v>0.26162989532069036</v>
          </cell>
        </row>
        <row r="14274">
          <cell r="K14274">
            <v>0.26222576567058187</v>
          </cell>
        </row>
        <row r="14275">
          <cell r="K14275">
            <v>0.20714534711720087</v>
          </cell>
        </row>
        <row r="14276">
          <cell r="K14276">
            <v>0.21013488594792715</v>
          </cell>
        </row>
        <row r="14277">
          <cell r="K14277">
            <v>0.22591880457278207</v>
          </cell>
        </row>
        <row r="14278">
          <cell r="K14278">
            <v>0.2905772247984591</v>
          </cell>
        </row>
        <row r="14279">
          <cell r="K14279">
            <v>0.27336908468083126</v>
          </cell>
        </row>
        <row r="14280">
          <cell r="K14280">
            <v>0.20225210804933927</v>
          </cell>
        </row>
        <row r="14281">
          <cell r="K14281">
            <v>0.19742073996463361</v>
          </cell>
        </row>
        <row r="14282">
          <cell r="K14282">
            <v>0.19912762754511371</v>
          </cell>
        </row>
        <row r="14283">
          <cell r="K14283">
            <v>0.20106057250923379</v>
          </cell>
        </row>
        <row r="14284">
          <cell r="K14284">
            <v>0.20013895193167963</v>
          </cell>
        </row>
        <row r="14285">
          <cell r="K14285">
            <v>0.26602432963270689</v>
          </cell>
        </row>
        <row r="14286">
          <cell r="K14286">
            <v>0.31671580642966024</v>
          </cell>
        </row>
        <row r="14287">
          <cell r="K14287">
            <v>0.20152091636573874</v>
          </cell>
        </row>
        <row r="14288">
          <cell r="K14288">
            <v>0.21573894757189407</v>
          </cell>
        </row>
        <row r="14289">
          <cell r="K14289">
            <v>0.24536414584820626</v>
          </cell>
        </row>
        <row r="14290">
          <cell r="K14290">
            <v>0.27058517674202559</v>
          </cell>
        </row>
        <row r="14291">
          <cell r="K14291">
            <v>0.24227700822956877</v>
          </cell>
        </row>
        <row r="14292">
          <cell r="K14292">
            <v>0.24177366918019924</v>
          </cell>
        </row>
        <row r="14293">
          <cell r="K14293">
            <v>0.20491036941586915</v>
          </cell>
        </row>
        <row r="14294">
          <cell r="K14294">
            <v>0.19968944290095431</v>
          </cell>
        </row>
        <row r="14295">
          <cell r="K14295">
            <v>0.21368573789827491</v>
          </cell>
        </row>
        <row r="14296">
          <cell r="K14296">
            <v>0.19061399870249668</v>
          </cell>
        </row>
        <row r="14297">
          <cell r="K14297">
            <v>0.19110045108240506</v>
          </cell>
        </row>
        <row r="14298">
          <cell r="K14298">
            <v>0.24662131327929118</v>
          </cell>
        </row>
        <row r="14299">
          <cell r="K14299">
            <v>0.2468430371112115</v>
          </cell>
        </row>
        <row r="14300">
          <cell r="K14300">
            <v>0.24878911065287537</v>
          </cell>
        </row>
        <row r="14301">
          <cell r="K14301">
            <v>0.25774653895662197</v>
          </cell>
        </row>
        <row r="14302">
          <cell r="K14302">
            <v>0.21198909145569467</v>
          </cell>
        </row>
        <row r="14303">
          <cell r="K14303">
            <v>0.19104996873861324</v>
          </cell>
        </row>
        <row r="14304">
          <cell r="K14304">
            <v>0.18731330638940141</v>
          </cell>
        </row>
        <row r="14305">
          <cell r="K14305">
            <v>0.20474532740697157</v>
          </cell>
        </row>
        <row r="14306">
          <cell r="K14306">
            <v>0.20490230600931916</v>
          </cell>
        </row>
        <row r="14307">
          <cell r="K14307">
            <v>0.24204486485336285</v>
          </cell>
        </row>
        <row r="14308">
          <cell r="K14308">
            <v>0.26185309955256858</v>
          </cell>
        </row>
        <row r="14309">
          <cell r="K14309">
            <v>0.26724473755149625</v>
          </cell>
        </row>
        <row r="14310">
          <cell r="K14310">
            <v>0.22885729804257227</v>
          </cell>
        </row>
        <row r="14311">
          <cell r="K14311">
            <v>0.23521607105647435</v>
          </cell>
        </row>
        <row r="14312">
          <cell r="K14312">
            <v>0.24871135957575585</v>
          </cell>
        </row>
        <row r="14313">
          <cell r="K14313">
            <v>0.24006078801558697</v>
          </cell>
        </row>
        <row r="14314">
          <cell r="K14314">
            <v>0.27601178135218274</v>
          </cell>
        </row>
        <row r="14315">
          <cell r="K14315">
            <v>0.17100804227489955</v>
          </cell>
        </row>
        <row r="14316">
          <cell r="K14316">
            <v>0.20598097368167628</v>
          </cell>
        </row>
        <row r="14317">
          <cell r="K14317">
            <v>0.24097139116727354</v>
          </cell>
        </row>
        <row r="14318">
          <cell r="K14318">
            <v>0.25996095394207241</v>
          </cell>
        </row>
        <row r="14319">
          <cell r="K14319">
            <v>0.12207863893407812</v>
          </cell>
        </row>
        <row r="14320">
          <cell r="K14320">
            <v>0.24631225454975528</v>
          </cell>
        </row>
        <row r="14321">
          <cell r="K14321">
            <v>0.25364599150487321</v>
          </cell>
        </row>
        <row r="14322">
          <cell r="K14322">
            <v>0.25140378267360119</v>
          </cell>
        </row>
        <row r="14323">
          <cell r="K14323">
            <v>0.24863797127177026</v>
          </cell>
        </row>
        <row r="14324">
          <cell r="K14324">
            <v>0.23066885166210407</v>
          </cell>
        </row>
        <row r="14325">
          <cell r="K14325">
            <v>0.2722049451881437</v>
          </cell>
        </row>
        <row r="14326">
          <cell r="K14326">
            <v>0.2516798881907848</v>
          </cell>
        </row>
        <row r="14327">
          <cell r="K14327">
            <v>0.24544631495896738</v>
          </cell>
        </row>
        <row r="14328">
          <cell r="K14328">
            <v>0.19404784278261891</v>
          </cell>
        </row>
        <row r="14329">
          <cell r="K14329">
            <v>0.20144354450563665</v>
          </cell>
        </row>
        <row r="14330">
          <cell r="K14330">
            <v>0.20173968435166117</v>
          </cell>
        </row>
        <row r="14331">
          <cell r="K14331">
            <v>0.24837329409819342</v>
          </cell>
        </row>
        <row r="14332">
          <cell r="K14332">
            <v>0.15439563426188993</v>
          </cell>
        </row>
        <row r="14333">
          <cell r="K14333">
            <v>0.25091379313320056</v>
          </cell>
        </row>
        <row r="14334">
          <cell r="K14334">
            <v>0.25621984415619931</v>
          </cell>
        </row>
        <row r="14335">
          <cell r="K14335">
            <v>0.24608498986708965</v>
          </cell>
        </row>
        <row r="14336">
          <cell r="K14336">
            <v>0.24678137284351037</v>
          </cell>
        </row>
        <row r="14337">
          <cell r="K14337">
            <v>0.2718726196157033</v>
          </cell>
        </row>
        <row r="14338">
          <cell r="K14338">
            <v>0.24573110068171317</v>
          </cell>
        </row>
        <row r="14339">
          <cell r="K14339">
            <v>0.24422591459281659</v>
          </cell>
        </row>
        <row r="14340">
          <cell r="K14340">
            <v>0.23817036510976697</v>
          </cell>
        </row>
        <row r="14341">
          <cell r="K14341">
            <v>0.20252682079303103</v>
          </cell>
        </row>
        <row r="14342">
          <cell r="K14342">
            <v>0.20208909829165661</v>
          </cell>
        </row>
        <row r="14343">
          <cell r="K14343">
            <v>0.21741060226274589</v>
          </cell>
        </row>
        <row r="14344">
          <cell r="K14344">
            <v>0.18808236261843989</v>
          </cell>
        </row>
        <row r="14345">
          <cell r="K14345">
            <v>0.18989111603412651</v>
          </cell>
        </row>
        <row r="14346">
          <cell r="K14346">
            <v>0.24173363706313114</v>
          </cell>
        </row>
        <row r="14347">
          <cell r="K14347">
            <v>0.2579724983210957</v>
          </cell>
        </row>
        <row r="14348">
          <cell r="K14348">
            <v>0.2576369329935948</v>
          </cell>
        </row>
        <row r="14349">
          <cell r="K14349">
            <v>0.24265693162217827</v>
          </cell>
        </row>
        <row r="14350">
          <cell r="K14350">
            <v>0.26087354257872186</v>
          </cell>
        </row>
        <row r="14351">
          <cell r="K14351">
            <v>0.25506275765992747</v>
          </cell>
        </row>
        <row r="14352">
          <cell r="K14352">
            <v>0.25529389635986982</v>
          </cell>
        </row>
        <row r="14353">
          <cell r="K14353">
            <v>0.22876980340148076</v>
          </cell>
        </row>
        <row r="14354">
          <cell r="K14354">
            <v>0.20386405149718989</v>
          </cell>
        </row>
        <row r="14355">
          <cell r="K14355">
            <v>0.19815672478761931</v>
          </cell>
        </row>
        <row r="14356">
          <cell r="K14356">
            <v>0.19927835645984138</v>
          </cell>
        </row>
        <row r="14357">
          <cell r="K14357">
            <v>0.19927920180605777</v>
          </cell>
        </row>
        <row r="14358">
          <cell r="K14358">
            <v>0.19942166544929188</v>
          </cell>
        </row>
        <row r="14359">
          <cell r="K14359">
            <v>0.24796439395051059</v>
          </cell>
        </row>
        <row r="14360">
          <cell r="K14360">
            <v>0.25302116116856205</v>
          </cell>
        </row>
        <row r="14361">
          <cell r="K14361">
            <v>0.25148617094756814</v>
          </cell>
        </row>
        <row r="14362">
          <cell r="K14362">
            <v>0.24752827393335913</v>
          </cell>
        </row>
        <row r="14363">
          <cell r="K14363">
            <v>0.22535943551969834</v>
          </cell>
        </row>
        <row r="14364">
          <cell r="K14364">
            <v>0.24821545360021827</v>
          </cell>
        </row>
        <row r="14365">
          <cell r="K14365">
            <v>0.25098482146926765</v>
          </cell>
        </row>
        <row r="14366">
          <cell r="K14366">
            <v>0.27544028941081589</v>
          </cell>
        </row>
        <row r="14367">
          <cell r="K14367">
            <v>0.16456028250483604</v>
          </cell>
        </row>
        <row r="14368">
          <cell r="K14368">
            <v>0.18963608841918617</v>
          </cell>
        </row>
        <row r="14369">
          <cell r="K14369">
            <v>0.23141400187561678</v>
          </cell>
        </row>
        <row r="14370">
          <cell r="K14370">
            <v>0.30210539559567912</v>
          </cell>
        </row>
        <row r="14371">
          <cell r="K14371">
            <v>0.11228423160468202</v>
          </cell>
        </row>
        <row r="14372">
          <cell r="K14372">
            <v>0.26899899189152687</v>
          </cell>
        </row>
        <row r="14373">
          <cell r="K14373">
            <v>0.26162989532069036</v>
          </cell>
        </row>
        <row r="14374">
          <cell r="K14374">
            <v>0.26222576567058187</v>
          </cell>
        </row>
        <row r="14375">
          <cell r="K14375">
            <v>0.20714534711720087</v>
          </cell>
        </row>
        <row r="14376">
          <cell r="K14376">
            <v>0.21013488594792715</v>
          </cell>
        </row>
        <row r="14377">
          <cell r="K14377">
            <v>0.22591880457278207</v>
          </cell>
        </row>
        <row r="14378">
          <cell r="K14378">
            <v>0.2905772247984591</v>
          </cell>
        </row>
        <row r="14379">
          <cell r="K14379">
            <v>0.27336908468083126</v>
          </cell>
        </row>
        <row r="14380">
          <cell r="K14380">
            <v>0.20225210804933927</v>
          </cell>
        </row>
        <row r="14381">
          <cell r="K14381">
            <v>0.19742073996463361</v>
          </cell>
        </row>
        <row r="14382">
          <cell r="K14382">
            <v>0.19912762754511371</v>
          </cell>
        </row>
        <row r="14383">
          <cell r="K14383">
            <v>0.20106057250923379</v>
          </cell>
        </row>
        <row r="14384">
          <cell r="K14384">
            <v>0.20013895193167963</v>
          </cell>
        </row>
        <row r="14385">
          <cell r="K14385">
            <v>0.26602432963270689</v>
          </cell>
        </row>
        <row r="14386">
          <cell r="K14386">
            <v>0.31671580642966024</v>
          </cell>
        </row>
        <row r="14387">
          <cell r="K14387">
            <v>0.20152091636573874</v>
          </cell>
        </row>
        <row r="14388">
          <cell r="K14388">
            <v>0.21573894757189407</v>
          </cell>
        </row>
        <row r="14389">
          <cell r="K14389">
            <v>0.24536414584820626</v>
          </cell>
        </row>
        <row r="14390">
          <cell r="K14390">
            <v>0.27058517674202559</v>
          </cell>
        </row>
        <row r="14391">
          <cell r="K14391">
            <v>0.24227700822956877</v>
          </cell>
        </row>
        <row r="14392">
          <cell r="K14392">
            <v>0.24177366918019924</v>
          </cell>
        </row>
        <row r="14393">
          <cell r="K14393">
            <v>0.20491036941586915</v>
          </cell>
        </row>
        <row r="14394">
          <cell r="K14394">
            <v>0.19968944290095431</v>
          </cell>
        </row>
        <row r="14395">
          <cell r="K14395">
            <v>0.21368573789827491</v>
          </cell>
        </row>
        <row r="14396">
          <cell r="K14396">
            <v>0.19061399870249668</v>
          </cell>
        </row>
        <row r="14397">
          <cell r="K14397">
            <v>0.19110045108240506</v>
          </cell>
        </row>
        <row r="14398">
          <cell r="K14398">
            <v>0.24662131327929118</v>
          </cell>
        </row>
        <row r="14399">
          <cell r="K14399">
            <v>0.2468430371112115</v>
          </cell>
        </row>
        <row r="14400">
          <cell r="K14400">
            <v>0.24878911065287537</v>
          </cell>
        </row>
        <row r="14401">
          <cell r="K14401">
            <v>0.25774653895662197</v>
          </cell>
        </row>
        <row r="14402">
          <cell r="K14402">
            <v>0.24204486485336285</v>
          </cell>
        </row>
        <row r="14403">
          <cell r="K14403">
            <v>0.26185309955256858</v>
          </cell>
        </row>
        <row r="14404">
          <cell r="K14404">
            <v>0.26724473755149625</v>
          </cell>
        </row>
        <row r="14405">
          <cell r="K14405">
            <v>0.22885729804257227</v>
          </cell>
        </row>
        <row r="14406">
          <cell r="K14406">
            <v>0.23521607105647435</v>
          </cell>
        </row>
        <row r="14407">
          <cell r="K14407">
            <v>0.24871135957575585</v>
          </cell>
        </row>
        <row r="14408">
          <cell r="K14408">
            <v>0.24006078801558697</v>
          </cell>
        </row>
        <row r="14409">
          <cell r="K14409">
            <v>0.27601178135218274</v>
          </cell>
        </row>
        <row r="14410">
          <cell r="K14410">
            <v>0.17100804227489955</v>
          </cell>
        </row>
        <row r="14411">
          <cell r="K14411">
            <v>0.20598097368167628</v>
          </cell>
        </row>
        <row r="14412">
          <cell r="K14412">
            <v>0.24097139116727354</v>
          </cell>
        </row>
        <row r="14413">
          <cell r="K14413">
            <v>0.25996095394207241</v>
          </cell>
        </row>
        <row r="14414">
          <cell r="K14414">
            <v>0.12207863893407812</v>
          </cell>
        </row>
        <row r="14415">
          <cell r="K14415">
            <v>0.24631225454975528</v>
          </cell>
        </row>
        <row r="14416">
          <cell r="K14416">
            <v>0.25364599150487321</v>
          </cell>
        </row>
        <row r="14417">
          <cell r="K14417">
            <v>0.25140378267360119</v>
          </cell>
        </row>
        <row r="14418">
          <cell r="K14418">
            <v>0.24863797127177026</v>
          </cell>
        </row>
        <row r="14419">
          <cell r="K14419">
            <v>0.23066885166210407</v>
          </cell>
        </row>
        <row r="14420">
          <cell r="K14420">
            <v>0.2722049451881437</v>
          </cell>
        </row>
        <row r="14421">
          <cell r="K14421">
            <v>0.2516798881907848</v>
          </cell>
        </row>
        <row r="14422">
          <cell r="K14422">
            <v>0.24544631495896738</v>
          </cell>
        </row>
        <row r="14423">
          <cell r="K14423">
            <v>0.19404784278261891</v>
          </cell>
        </row>
        <row r="14424">
          <cell r="K14424">
            <v>0.20144354450563665</v>
          </cell>
        </row>
        <row r="14425">
          <cell r="K14425">
            <v>0.20173968435166117</v>
          </cell>
        </row>
        <row r="14426">
          <cell r="K14426">
            <v>0.24837329409819342</v>
          </cell>
        </row>
        <row r="14427">
          <cell r="K14427">
            <v>0.15439563426188993</v>
          </cell>
        </row>
        <row r="14428">
          <cell r="K14428">
            <v>0.25091379313320056</v>
          </cell>
        </row>
        <row r="14429">
          <cell r="K14429">
            <v>0.25621984415619931</v>
          </cell>
        </row>
        <row r="14430">
          <cell r="K14430">
            <v>0.24608498986708965</v>
          </cell>
        </row>
        <row r="14431">
          <cell r="K14431">
            <v>0.24678137284351037</v>
          </cell>
        </row>
        <row r="14432">
          <cell r="K14432">
            <v>0.2718726196157033</v>
          </cell>
        </row>
        <row r="14433">
          <cell r="K14433">
            <v>0.24573110068171317</v>
          </cell>
        </row>
        <row r="14434">
          <cell r="K14434">
            <v>0.24422591459281659</v>
          </cell>
        </row>
        <row r="14435">
          <cell r="K14435">
            <v>0.23817036510976697</v>
          </cell>
        </row>
        <row r="14436">
          <cell r="K14436">
            <v>0.20252682079303103</v>
          </cell>
        </row>
        <row r="14437">
          <cell r="K14437">
            <v>0.20208909829165661</v>
          </cell>
        </row>
        <row r="14438">
          <cell r="K14438">
            <v>0.21741060226274589</v>
          </cell>
        </row>
        <row r="14439">
          <cell r="K14439">
            <v>0.18808236261843989</v>
          </cell>
        </row>
        <row r="14440">
          <cell r="K14440">
            <v>0.18989111603412651</v>
          </cell>
        </row>
        <row r="14441">
          <cell r="K14441">
            <v>0.24173363706313114</v>
          </cell>
        </row>
        <row r="14442">
          <cell r="K14442">
            <v>0.2579724983210957</v>
          </cell>
        </row>
        <row r="14443">
          <cell r="K14443">
            <v>0.2576369329935948</v>
          </cell>
        </row>
        <row r="14444">
          <cell r="K14444">
            <v>0.24265693162217827</v>
          </cell>
        </row>
        <row r="14445">
          <cell r="K14445">
            <v>0.26087354257872186</v>
          </cell>
        </row>
        <row r="14446">
          <cell r="K14446">
            <v>0.25506275765992747</v>
          </cell>
        </row>
        <row r="14447">
          <cell r="K14447">
            <v>0.25529389635986982</v>
          </cell>
        </row>
        <row r="14448">
          <cell r="K14448">
            <v>0.22876980340148076</v>
          </cell>
        </row>
        <row r="14449">
          <cell r="K14449">
            <v>0.20386405149718989</v>
          </cell>
        </row>
        <row r="14450">
          <cell r="K14450">
            <v>0.19815672478761931</v>
          </cell>
        </row>
        <row r="14451">
          <cell r="K14451">
            <v>0.19927835645984138</v>
          </cell>
        </row>
        <row r="14452">
          <cell r="K14452">
            <v>0.19927920180605777</v>
          </cell>
        </row>
        <row r="14453">
          <cell r="K14453">
            <v>0.19942166544929188</v>
          </cell>
        </row>
        <row r="14454">
          <cell r="K14454">
            <v>0.24796439395051059</v>
          </cell>
        </row>
        <row r="14455">
          <cell r="K14455">
            <v>0.25302116116856205</v>
          </cell>
        </row>
        <row r="14456">
          <cell r="K14456">
            <v>0.25148617094756814</v>
          </cell>
        </row>
        <row r="14457">
          <cell r="K14457">
            <v>0.24752827393335913</v>
          </cell>
        </row>
        <row r="14458">
          <cell r="K14458">
            <v>0.22535943551969834</v>
          </cell>
        </row>
        <row r="14459">
          <cell r="K14459">
            <v>0.24821545360021827</v>
          </cell>
        </row>
        <row r="14460">
          <cell r="K14460">
            <v>0.25098482146926765</v>
          </cell>
        </row>
        <row r="14461">
          <cell r="K14461">
            <v>0.27544028941081589</v>
          </cell>
        </row>
        <row r="14462">
          <cell r="K14462">
            <v>0.16456028250483604</v>
          </cell>
        </row>
        <row r="14463">
          <cell r="K14463">
            <v>0.18963608841918617</v>
          </cell>
        </row>
        <row r="14464">
          <cell r="K14464">
            <v>0.23141400187561678</v>
          </cell>
        </row>
        <row r="14465">
          <cell r="K14465">
            <v>0.30210539559567912</v>
          </cell>
        </row>
        <row r="14466">
          <cell r="K14466">
            <v>0.11228423160468202</v>
          </cell>
        </row>
        <row r="14467">
          <cell r="K14467">
            <v>0.26899899189152687</v>
          </cell>
        </row>
        <row r="14468">
          <cell r="K14468">
            <v>0.26162989532069036</v>
          </cell>
        </row>
        <row r="14469">
          <cell r="K14469">
            <v>0.26222576567058187</v>
          </cell>
        </row>
        <row r="14470">
          <cell r="K14470">
            <v>0.20714534711720087</v>
          </cell>
        </row>
        <row r="14471">
          <cell r="K14471">
            <v>0.21013488594792715</v>
          </cell>
        </row>
        <row r="14472">
          <cell r="K14472">
            <v>0.22591880457278207</v>
          </cell>
        </row>
        <row r="14473">
          <cell r="K14473">
            <v>0.2905772247984591</v>
          </cell>
        </row>
        <row r="14474">
          <cell r="K14474">
            <v>0.27336908468083126</v>
          </cell>
        </row>
        <row r="14475">
          <cell r="K14475">
            <v>0.20225210804933927</v>
          </cell>
        </row>
        <row r="14476">
          <cell r="K14476">
            <v>0.19742073996463361</v>
          </cell>
        </row>
        <row r="14477">
          <cell r="K14477">
            <v>0.19912762754511371</v>
          </cell>
        </row>
        <row r="14478">
          <cell r="K14478">
            <v>0.20106057250923379</v>
          </cell>
        </row>
        <row r="14479">
          <cell r="K14479">
            <v>0.20013895193167963</v>
          </cell>
        </row>
        <row r="14480">
          <cell r="K14480">
            <v>0.26602432963270689</v>
          </cell>
        </row>
        <row r="14481">
          <cell r="K14481">
            <v>0.31671580642966024</v>
          </cell>
        </row>
        <row r="14482">
          <cell r="K14482">
            <v>0.20152091636573874</v>
          </cell>
        </row>
        <row r="14483">
          <cell r="K14483">
            <v>0.21573894757189407</v>
          </cell>
        </row>
        <row r="14484">
          <cell r="K14484">
            <v>0.24536414584820626</v>
          </cell>
        </row>
        <row r="14485">
          <cell r="K14485">
            <v>0.27058517674202559</v>
          </cell>
        </row>
        <row r="14486">
          <cell r="K14486">
            <v>0.24227700822956877</v>
          </cell>
        </row>
        <row r="14487">
          <cell r="K14487">
            <v>0.24177366918019924</v>
          </cell>
        </row>
        <row r="14488">
          <cell r="K14488">
            <v>0.20491036941586915</v>
          </cell>
        </row>
        <row r="14489">
          <cell r="K14489">
            <v>0.19968944290095431</v>
          </cell>
        </row>
        <row r="14490">
          <cell r="K14490">
            <v>0.21368573789827491</v>
          </cell>
        </row>
        <row r="14491">
          <cell r="K14491">
            <v>0.19061399870249668</v>
          </cell>
        </row>
        <row r="14492">
          <cell r="K14492">
            <v>0.19110045108240506</v>
          </cell>
        </row>
        <row r="14493">
          <cell r="K14493">
            <v>0.24662131327929118</v>
          </cell>
        </row>
        <row r="14494">
          <cell r="K14494">
            <v>0.2468430371112115</v>
          </cell>
        </row>
        <row r="14495">
          <cell r="K14495">
            <v>0.24878911065287537</v>
          </cell>
        </row>
        <row r="14496">
          <cell r="K14496">
            <v>0.25774653895662197</v>
          </cell>
        </row>
        <row r="14497">
          <cell r="K14497">
            <v>0.24204486485336285</v>
          </cell>
        </row>
        <row r="14498">
          <cell r="K14498">
            <v>0.26185309955256858</v>
          </cell>
        </row>
        <row r="14499">
          <cell r="K14499">
            <v>0.26724473755149625</v>
          </cell>
        </row>
        <row r="14500">
          <cell r="K14500">
            <v>0.22885729804257227</v>
          </cell>
        </row>
        <row r="14501">
          <cell r="K14501">
            <v>0.23521607105647435</v>
          </cell>
        </row>
        <row r="14502">
          <cell r="K14502">
            <v>0.24871135957575585</v>
          </cell>
        </row>
        <row r="14503">
          <cell r="K14503">
            <v>0.24006078801558697</v>
          </cell>
        </row>
        <row r="14504">
          <cell r="K14504">
            <v>0.27601178135218274</v>
          </cell>
        </row>
        <row r="14505">
          <cell r="K14505">
            <v>0.17100804227489955</v>
          </cell>
        </row>
        <row r="14506">
          <cell r="K14506">
            <v>0.20598097368167628</v>
          </cell>
        </row>
        <row r="14507">
          <cell r="K14507">
            <v>0.24097139116727354</v>
          </cell>
        </row>
        <row r="14508">
          <cell r="K14508">
            <v>0.25996095394207241</v>
          </cell>
        </row>
        <row r="14509">
          <cell r="K14509">
            <v>0.12207863893407812</v>
          </cell>
        </row>
        <row r="14510">
          <cell r="K14510">
            <v>0.24631225454975528</v>
          </cell>
        </row>
        <row r="14511">
          <cell r="K14511">
            <v>0.25364599150487321</v>
          </cell>
        </row>
        <row r="14512">
          <cell r="K14512">
            <v>0.25140378267360119</v>
          </cell>
        </row>
        <row r="14513">
          <cell r="K14513">
            <v>0.24863797127177026</v>
          </cell>
        </row>
        <row r="14514">
          <cell r="K14514">
            <v>0.23066885166210407</v>
          </cell>
        </row>
        <row r="14515">
          <cell r="K14515">
            <v>0.2722049451881437</v>
          </cell>
        </row>
        <row r="14516">
          <cell r="K14516">
            <v>0.2516798881907848</v>
          </cell>
        </row>
        <row r="14517">
          <cell r="K14517">
            <v>0.24544631495896738</v>
          </cell>
        </row>
        <row r="14518">
          <cell r="K14518">
            <v>0.19404784278261891</v>
          </cell>
        </row>
        <row r="14519">
          <cell r="K14519">
            <v>0.20144354450563665</v>
          </cell>
        </row>
        <row r="14520">
          <cell r="K14520">
            <v>0.20173968435166117</v>
          </cell>
        </row>
        <row r="14521">
          <cell r="K14521">
            <v>0.24837329409819342</v>
          </cell>
        </row>
        <row r="14522">
          <cell r="K14522">
            <v>0.15439563426188993</v>
          </cell>
        </row>
        <row r="14523">
          <cell r="K14523">
            <v>0.25091379313320056</v>
          </cell>
        </row>
        <row r="14524">
          <cell r="K14524">
            <v>0.25621984415619931</v>
          </cell>
        </row>
        <row r="14525">
          <cell r="K14525">
            <v>0.24608498986708965</v>
          </cell>
        </row>
        <row r="14526">
          <cell r="K14526">
            <v>0.24678137284351037</v>
          </cell>
        </row>
        <row r="14527">
          <cell r="K14527">
            <v>0.2718726196157033</v>
          </cell>
        </row>
        <row r="14528">
          <cell r="K14528">
            <v>0.24573110068171317</v>
          </cell>
        </row>
        <row r="14529">
          <cell r="K14529">
            <v>0.24422591459281659</v>
          </cell>
        </row>
        <row r="14530">
          <cell r="K14530">
            <v>0.23817036510976697</v>
          </cell>
        </row>
        <row r="14531">
          <cell r="K14531">
            <v>0.20252682079303103</v>
          </cell>
        </row>
        <row r="14532">
          <cell r="K14532">
            <v>0.20208909829165661</v>
          </cell>
        </row>
        <row r="14533">
          <cell r="K14533">
            <v>0.21741060226274589</v>
          </cell>
        </row>
        <row r="14534">
          <cell r="K14534">
            <v>0.18808236261843989</v>
          </cell>
        </row>
        <row r="14535">
          <cell r="K14535">
            <v>0.18989111603412651</v>
          </cell>
        </row>
        <row r="14536">
          <cell r="K14536">
            <v>0.24173363706313114</v>
          </cell>
        </row>
        <row r="14537">
          <cell r="K14537">
            <v>0.2579724983210957</v>
          </cell>
        </row>
        <row r="14538">
          <cell r="K14538">
            <v>0.2576369329935948</v>
          </cell>
        </row>
        <row r="14539">
          <cell r="K14539">
            <v>0.24265693162217827</v>
          </cell>
        </row>
        <row r="14540">
          <cell r="K14540">
            <v>0.26087354257872186</v>
          </cell>
        </row>
        <row r="14541">
          <cell r="K14541">
            <v>0.25506275765992747</v>
          </cell>
        </row>
        <row r="14542">
          <cell r="K14542">
            <v>0.25529389635986982</v>
          </cell>
        </row>
        <row r="14543">
          <cell r="K14543">
            <v>0.22876980340148076</v>
          </cell>
        </row>
        <row r="14544">
          <cell r="K14544">
            <v>0.20386405149718989</v>
          </cell>
        </row>
        <row r="14545">
          <cell r="K14545">
            <v>0.19815672478761931</v>
          </cell>
        </row>
        <row r="14546">
          <cell r="K14546">
            <v>0.19927835645984138</v>
          </cell>
        </row>
        <row r="14547">
          <cell r="K14547">
            <v>0.19927920180605777</v>
          </cell>
        </row>
        <row r="14548">
          <cell r="K14548">
            <v>0.19942166544929188</v>
          </cell>
        </row>
        <row r="14549">
          <cell r="K14549">
            <v>0.24796439395051059</v>
          </cell>
        </row>
        <row r="14550">
          <cell r="K14550">
            <v>0.25302116116856205</v>
          </cell>
        </row>
        <row r="14551">
          <cell r="K14551">
            <v>0.25148617094756814</v>
          </cell>
        </row>
        <row r="14552">
          <cell r="K14552">
            <v>0.24752827393335913</v>
          </cell>
        </row>
        <row r="14553">
          <cell r="K14553">
            <v>0.22535943551969834</v>
          </cell>
        </row>
        <row r="14554">
          <cell r="K14554">
            <v>0.24821545360021827</v>
          </cell>
        </row>
        <row r="14555">
          <cell r="K14555">
            <v>0.25098482146926765</v>
          </cell>
        </row>
        <row r="14556">
          <cell r="K14556">
            <v>0.27544028941081589</v>
          </cell>
        </row>
        <row r="14557">
          <cell r="K14557">
            <v>0.16456028250483604</v>
          </cell>
        </row>
        <row r="14558">
          <cell r="K14558">
            <v>0.18963608841918617</v>
          </cell>
        </row>
        <row r="14559">
          <cell r="K14559">
            <v>0.23141400187561678</v>
          </cell>
        </row>
        <row r="14560">
          <cell r="K14560">
            <v>0.30210539559567912</v>
          </cell>
        </row>
        <row r="14561">
          <cell r="K14561">
            <v>0.11228423160468202</v>
          </cell>
        </row>
        <row r="14562">
          <cell r="K14562">
            <v>0.26899899189152687</v>
          </cell>
        </row>
        <row r="14563">
          <cell r="K14563">
            <v>0.26162989532069036</v>
          </cell>
        </row>
        <row r="14564">
          <cell r="K14564">
            <v>0.26222576567058187</v>
          </cell>
        </row>
        <row r="14565">
          <cell r="K14565">
            <v>0.20714534711720087</v>
          </cell>
        </row>
        <row r="14566">
          <cell r="K14566">
            <v>0.21013488594792715</v>
          </cell>
        </row>
        <row r="14567">
          <cell r="K14567">
            <v>0.22591880457278207</v>
          </cell>
        </row>
        <row r="14568">
          <cell r="K14568">
            <v>0.2905772247984591</v>
          </cell>
        </row>
        <row r="14569">
          <cell r="K14569">
            <v>0.27336908468083126</v>
          </cell>
        </row>
        <row r="14570">
          <cell r="K14570">
            <v>0.20225210804933927</v>
          </cell>
        </row>
        <row r="14571">
          <cell r="K14571">
            <v>0.19742073996463361</v>
          </cell>
        </row>
        <row r="14572">
          <cell r="K14572">
            <v>0.19912762754511371</v>
          </cell>
        </row>
        <row r="14573">
          <cell r="K14573">
            <v>0.20106057250923379</v>
          </cell>
        </row>
        <row r="14574">
          <cell r="K14574">
            <v>0.20013895193167963</v>
          </cell>
        </row>
        <row r="14575">
          <cell r="K14575">
            <v>0.26602432963270689</v>
          </cell>
        </row>
        <row r="14576">
          <cell r="K14576">
            <v>0.31671580642966024</v>
          </cell>
        </row>
        <row r="14577">
          <cell r="K14577">
            <v>0.20152091636573874</v>
          </cell>
        </row>
        <row r="14578">
          <cell r="K14578">
            <v>0.21573894757189407</v>
          </cell>
        </row>
        <row r="14579">
          <cell r="K14579">
            <v>0.24536414584820626</v>
          </cell>
        </row>
        <row r="14580">
          <cell r="K14580">
            <v>0.27058517674202559</v>
          </cell>
        </row>
        <row r="14581">
          <cell r="K14581">
            <v>0.24227700822956877</v>
          </cell>
        </row>
        <row r="14582">
          <cell r="K14582">
            <v>0.24177366918019924</v>
          </cell>
        </row>
        <row r="14583">
          <cell r="K14583">
            <v>0.20491036941586915</v>
          </cell>
        </row>
        <row r="14584">
          <cell r="K14584">
            <v>0.19968944290095431</v>
          </cell>
        </row>
        <row r="14585">
          <cell r="K14585">
            <v>0.21368573789827491</v>
          </cell>
        </row>
        <row r="14586">
          <cell r="K14586">
            <v>0.19061399870249668</v>
          </cell>
        </row>
        <row r="14587">
          <cell r="K14587">
            <v>0.19110045108240506</v>
          </cell>
        </row>
        <row r="14588">
          <cell r="K14588">
            <v>0.24662131327929118</v>
          </cell>
        </row>
        <row r="14589">
          <cell r="K14589">
            <v>0.2468430371112115</v>
          </cell>
        </row>
        <row r="14590">
          <cell r="K14590">
            <v>0.24878911065287537</v>
          </cell>
        </row>
        <row r="14591">
          <cell r="K14591">
            <v>0.25774653895662197</v>
          </cell>
        </row>
        <row r="14592">
          <cell r="K14592">
            <v>0.24204486485336285</v>
          </cell>
        </row>
        <row r="14593">
          <cell r="K14593">
            <v>0.26185309955256858</v>
          </cell>
        </row>
        <row r="14594">
          <cell r="K14594">
            <v>0.26724473755149625</v>
          </cell>
        </row>
        <row r="14595">
          <cell r="K14595">
            <v>0.22885729804257227</v>
          </cell>
        </row>
        <row r="14596">
          <cell r="K14596">
            <v>0.23521607105647435</v>
          </cell>
        </row>
        <row r="14597">
          <cell r="K14597">
            <v>0.24871135957575585</v>
          </cell>
        </row>
        <row r="14598">
          <cell r="K14598">
            <v>0.24006078801558697</v>
          </cell>
        </row>
        <row r="14599">
          <cell r="K14599">
            <v>0.27601178135218274</v>
          </cell>
        </row>
        <row r="14600">
          <cell r="K14600">
            <v>0.17100804227489955</v>
          </cell>
        </row>
        <row r="14601">
          <cell r="K14601">
            <v>0.20598097368167628</v>
          </cell>
        </row>
        <row r="14602">
          <cell r="K14602">
            <v>0.24097139116727354</v>
          </cell>
        </row>
        <row r="14603">
          <cell r="K14603">
            <v>0.25996095394207241</v>
          </cell>
        </row>
        <row r="14604">
          <cell r="K14604">
            <v>0.12207863893407812</v>
          </cell>
        </row>
        <row r="14605">
          <cell r="K14605">
            <v>0.24631225454975528</v>
          </cell>
        </row>
        <row r="14606">
          <cell r="K14606">
            <v>0.25364599150487321</v>
          </cell>
        </row>
        <row r="14607">
          <cell r="K14607">
            <v>0.25140378267360119</v>
          </cell>
        </row>
        <row r="14608">
          <cell r="K14608">
            <v>0.24863797127177026</v>
          </cell>
        </row>
        <row r="14609">
          <cell r="K14609">
            <v>0.23066885166210407</v>
          </cell>
        </row>
        <row r="14610">
          <cell r="K14610">
            <v>0.2722049451881437</v>
          </cell>
        </row>
        <row r="14611">
          <cell r="K14611">
            <v>0.2516798881907848</v>
          </cell>
        </row>
        <row r="14612">
          <cell r="K14612">
            <v>0.24544631495896738</v>
          </cell>
        </row>
        <row r="14613">
          <cell r="K14613">
            <v>0.19404784278261891</v>
          </cell>
        </row>
        <row r="14614">
          <cell r="K14614">
            <v>0.20144354450563665</v>
          </cell>
        </row>
        <row r="14615">
          <cell r="K14615">
            <v>0.20173968435166117</v>
          </cell>
        </row>
        <row r="14616">
          <cell r="K14616">
            <v>0.24837329409819342</v>
          </cell>
        </row>
        <row r="14617">
          <cell r="K14617">
            <v>0.15439563426188993</v>
          </cell>
        </row>
        <row r="14618">
          <cell r="K14618">
            <v>0.25091379313320056</v>
          </cell>
        </row>
        <row r="14619">
          <cell r="K14619">
            <v>0.25621984415619931</v>
          </cell>
        </row>
        <row r="14620">
          <cell r="K14620">
            <v>0.24608498986708965</v>
          </cell>
        </row>
        <row r="14621">
          <cell r="K14621">
            <v>0.24678137284351037</v>
          </cell>
        </row>
        <row r="14622">
          <cell r="K14622">
            <v>0.2718726196157033</v>
          </cell>
        </row>
        <row r="14623">
          <cell r="K14623">
            <v>0.24573110068171317</v>
          </cell>
        </row>
        <row r="14624">
          <cell r="K14624">
            <v>0.24422591459281659</v>
          </cell>
        </row>
        <row r="14625">
          <cell r="K14625">
            <v>0.23817036510976697</v>
          </cell>
        </row>
        <row r="14626">
          <cell r="K14626">
            <v>0.20252682079303103</v>
          </cell>
        </row>
        <row r="14627">
          <cell r="K14627">
            <v>0.20208909829165661</v>
          </cell>
        </row>
        <row r="14628">
          <cell r="K14628">
            <v>0.21741060226274589</v>
          </cell>
        </row>
        <row r="14629">
          <cell r="K14629">
            <v>0.18808236261843989</v>
          </cell>
        </row>
        <row r="14630">
          <cell r="K14630">
            <v>0.18989111603412651</v>
          </cell>
        </row>
        <row r="14631">
          <cell r="K14631">
            <v>0.24173363706313114</v>
          </cell>
        </row>
        <row r="14632">
          <cell r="K14632">
            <v>0.2579724983210957</v>
          </cell>
        </row>
        <row r="14633">
          <cell r="K14633">
            <v>0.2576369329935948</v>
          </cell>
        </row>
        <row r="14634">
          <cell r="K14634">
            <v>0.24265693162217827</v>
          </cell>
        </row>
        <row r="14635">
          <cell r="K14635">
            <v>0.26087354257872186</v>
          </cell>
        </row>
        <row r="14636">
          <cell r="K14636">
            <v>0.25506275765992747</v>
          </cell>
        </row>
        <row r="14637">
          <cell r="K14637">
            <v>0.25529389635986982</v>
          </cell>
        </row>
        <row r="14638">
          <cell r="K14638">
            <v>0.22876980340148076</v>
          </cell>
        </row>
        <row r="14639">
          <cell r="K14639">
            <v>0.20386405149718989</v>
          </cell>
        </row>
        <row r="14640">
          <cell r="K14640">
            <v>0.19815672478761931</v>
          </cell>
        </row>
        <row r="14641">
          <cell r="K14641">
            <v>0.19927835645984138</v>
          </cell>
        </row>
        <row r="14642">
          <cell r="K14642">
            <v>0.19927920180605777</v>
          </cell>
        </row>
        <row r="14643">
          <cell r="K14643">
            <v>0.19942166544929188</v>
          </cell>
        </row>
        <row r="14644">
          <cell r="K14644">
            <v>0.24796439395051059</v>
          </cell>
        </row>
        <row r="14645">
          <cell r="K14645">
            <v>0.25302116116856205</v>
          </cell>
        </row>
        <row r="14646">
          <cell r="K14646">
            <v>0.25148617094756814</v>
          </cell>
        </row>
        <row r="14647">
          <cell r="K14647">
            <v>0.24752827393335913</v>
          </cell>
        </row>
        <row r="14648">
          <cell r="K14648">
            <v>0.22535943551969834</v>
          </cell>
        </row>
        <row r="14649">
          <cell r="K14649">
            <v>0.24821545360021827</v>
          </cell>
        </row>
        <row r="14650">
          <cell r="K14650">
            <v>0.25098482146926765</v>
          </cell>
        </row>
        <row r="14651">
          <cell r="K14651">
            <v>0.27544028941081589</v>
          </cell>
        </row>
        <row r="14652">
          <cell r="K14652">
            <v>0.16456028250483604</v>
          </cell>
        </row>
        <row r="14653">
          <cell r="K14653">
            <v>0.18963608841918617</v>
          </cell>
        </row>
        <row r="14654">
          <cell r="K14654">
            <v>0.23141400187561678</v>
          </cell>
        </row>
        <row r="14655">
          <cell r="K14655">
            <v>0.30210539559567912</v>
          </cell>
        </row>
        <row r="14656">
          <cell r="K14656">
            <v>0.11228423160468202</v>
          </cell>
        </row>
        <row r="14657">
          <cell r="K14657">
            <v>0.26899899189152687</v>
          </cell>
        </row>
        <row r="14658">
          <cell r="K14658">
            <v>0.26162989532069036</v>
          </cell>
        </row>
        <row r="14659">
          <cell r="K14659">
            <v>0.26222576567058187</v>
          </cell>
        </row>
        <row r="14660">
          <cell r="K14660">
            <v>0.20714534711720087</v>
          </cell>
        </row>
        <row r="14661">
          <cell r="K14661">
            <v>0.21013488594792715</v>
          </cell>
        </row>
        <row r="14662">
          <cell r="K14662">
            <v>0.22591880457278207</v>
          </cell>
        </row>
        <row r="14663">
          <cell r="K14663">
            <v>0.2905772247984591</v>
          </cell>
        </row>
        <row r="14664">
          <cell r="K14664">
            <v>0.27336908468083126</v>
          </cell>
        </row>
        <row r="14665">
          <cell r="K14665">
            <v>0.20225210804933927</v>
          </cell>
        </row>
        <row r="14666">
          <cell r="K14666">
            <v>0.19742073996463361</v>
          </cell>
        </row>
        <row r="14667">
          <cell r="K14667">
            <v>0.19912762754511371</v>
          </cell>
        </row>
        <row r="14668">
          <cell r="K14668">
            <v>0.20106057250923379</v>
          </cell>
        </row>
        <row r="14669">
          <cell r="K14669">
            <v>0.20013895193167963</v>
          </cell>
        </row>
        <row r="14670">
          <cell r="K14670">
            <v>0.26602432963270689</v>
          </cell>
        </row>
        <row r="14671">
          <cell r="K14671">
            <v>0.31671580642966024</v>
          </cell>
        </row>
        <row r="14672">
          <cell r="K14672">
            <v>0.20152091636573874</v>
          </cell>
        </row>
        <row r="14673">
          <cell r="K14673">
            <v>0.21573894757189407</v>
          </cell>
        </row>
        <row r="14674">
          <cell r="K14674">
            <v>0.24536414584820626</v>
          </cell>
        </row>
        <row r="14675">
          <cell r="K14675">
            <v>0.27058517674202559</v>
          </cell>
        </row>
        <row r="14676">
          <cell r="K14676">
            <v>0.24227700822956877</v>
          </cell>
        </row>
        <row r="14677">
          <cell r="K14677">
            <v>0.24177366918019924</v>
          </cell>
        </row>
        <row r="14678">
          <cell r="K14678">
            <v>0.20491036941586915</v>
          </cell>
        </row>
        <row r="14679">
          <cell r="K14679">
            <v>0.19968944290095431</v>
          </cell>
        </row>
        <row r="14680">
          <cell r="K14680">
            <v>0.21368573789827491</v>
          </cell>
        </row>
        <row r="14681">
          <cell r="K14681">
            <v>0.19061399870249668</v>
          </cell>
        </row>
        <row r="14682">
          <cell r="K14682">
            <v>0.19110045108240506</v>
          </cell>
        </row>
        <row r="14683">
          <cell r="K14683">
            <v>0.24662131327929118</v>
          </cell>
        </row>
        <row r="14684">
          <cell r="K14684">
            <v>0.2468430371112115</v>
          </cell>
        </row>
        <row r="14685">
          <cell r="K14685">
            <v>0.24878911065287537</v>
          </cell>
        </row>
        <row r="14686">
          <cell r="K14686">
            <v>0.25774653895662197</v>
          </cell>
        </row>
        <row r="14687">
          <cell r="K14687">
            <v>0.24204486485336285</v>
          </cell>
        </row>
        <row r="14688">
          <cell r="K14688">
            <v>0.26185309955256858</v>
          </cell>
        </row>
        <row r="14689">
          <cell r="K14689">
            <v>0.26724473755149625</v>
          </cell>
        </row>
        <row r="14690">
          <cell r="K14690">
            <v>0.22885729804257227</v>
          </cell>
        </row>
        <row r="14691">
          <cell r="K14691">
            <v>0.23521607105647435</v>
          </cell>
        </row>
        <row r="14692">
          <cell r="K14692">
            <v>0.24871135957575585</v>
          </cell>
        </row>
        <row r="14693">
          <cell r="K14693">
            <v>0.24006078801558697</v>
          </cell>
        </row>
        <row r="14694">
          <cell r="K14694">
            <v>0.27601178135218274</v>
          </cell>
        </row>
        <row r="14695">
          <cell r="K14695">
            <v>0.17100804227489955</v>
          </cell>
        </row>
        <row r="14696">
          <cell r="K14696">
            <v>0.20598097368167628</v>
          </cell>
        </row>
        <row r="14697">
          <cell r="K14697">
            <v>0.24097139116727354</v>
          </cell>
        </row>
        <row r="14698">
          <cell r="K14698">
            <v>0.25996095394207241</v>
          </cell>
        </row>
        <row r="14699">
          <cell r="K14699">
            <v>0.12207863893407812</v>
          </cell>
        </row>
        <row r="14700">
          <cell r="K14700">
            <v>0.24631225454975528</v>
          </cell>
        </row>
        <row r="14701">
          <cell r="K14701">
            <v>0.25364599150487321</v>
          </cell>
        </row>
        <row r="14702">
          <cell r="K14702">
            <v>0.25140378267360119</v>
          </cell>
        </row>
        <row r="14703">
          <cell r="K14703">
            <v>0.24863797127177026</v>
          </cell>
        </row>
        <row r="14704">
          <cell r="K14704">
            <v>0.23066885166210407</v>
          </cell>
        </row>
        <row r="14705">
          <cell r="K14705">
            <v>0.2722049451881437</v>
          </cell>
        </row>
        <row r="14706">
          <cell r="K14706">
            <v>0.2516798881907848</v>
          </cell>
        </row>
        <row r="14707">
          <cell r="K14707">
            <v>0.24544631495896738</v>
          </cell>
        </row>
        <row r="14708">
          <cell r="K14708">
            <v>0.19404784278261891</v>
          </cell>
        </row>
        <row r="14709">
          <cell r="K14709">
            <v>0.20144354450563665</v>
          </cell>
        </row>
        <row r="14710">
          <cell r="K14710">
            <v>0.20173968435166117</v>
          </cell>
        </row>
        <row r="14711">
          <cell r="K14711">
            <v>0.24837329409819342</v>
          </cell>
        </row>
        <row r="14712">
          <cell r="K14712">
            <v>0.15439563426188993</v>
          </cell>
        </row>
        <row r="14713">
          <cell r="K14713">
            <v>0.25091379313320056</v>
          </cell>
        </row>
        <row r="14714">
          <cell r="K14714">
            <v>0.25621984415619931</v>
          </cell>
        </row>
        <row r="14715">
          <cell r="K14715">
            <v>0.24608498986708965</v>
          </cell>
        </row>
        <row r="14716">
          <cell r="K14716">
            <v>0.24678137284351037</v>
          </cell>
        </row>
        <row r="14717">
          <cell r="K14717">
            <v>0.2718726196157033</v>
          </cell>
        </row>
        <row r="14718">
          <cell r="K14718">
            <v>0.24573110068171317</v>
          </cell>
        </row>
        <row r="14719">
          <cell r="K14719">
            <v>0.24422591459281659</v>
          </cell>
        </row>
        <row r="14720">
          <cell r="K14720">
            <v>0.23817036510976697</v>
          </cell>
        </row>
        <row r="14721">
          <cell r="K14721">
            <v>0.20252682079303103</v>
          </cell>
        </row>
        <row r="14722">
          <cell r="K14722">
            <v>0.20208909829165661</v>
          </cell>
        </row>
        <row r="14723">
          <cell r="K14723">
            <v>0.21741060226274589</v>
          </cell>
        </row>
        <row r="14724">
          <cell r="K14724">
            <v>0.18808236261843989</v>
          </cell>
        </row>
        <row r="14725">
          <cell r="K14725">
            <v>0.18989111603412651</v>
          </cell>
        </row>
        <row r="14726">
          <cell r="K14726">
            <v>0.24173363706313114</v>
          </cell>
        </row>
        <row r="14727">
          <cell r="K14727">
            <v>0.2579724983210957</v>
          </cell>
        </row>
        <row r="14728">
          <cell r="K14728">
            <v>0.2576369329935948</v>
          </cell>
        </row>
        <row r="14729">
          <cell r="K14729">
            <v>0.24265693162217827</v>
          </cell>
        </row>
        <row r="14730">
          <cell r="K14730">
            <v>0.26087354257872186</v>
          </cell>
        </row>
        <row r="14731">
          <cell r="K14731">
            <v>0.25506275765992747</v>
          </cell>
        </row>
        <row r="14732">
          <cell r="K14732">
            <v>0.25529389635986982</v>
          </cell>
        </row>
        <row r="14733">
          <cell r="K14733">
            <v>0.22876980340148076</v>
          </cell>
        </row>
        <row r="14734">
          <cell r="K14734">
            <v>0.20386405149718989</v>
          </cell>
        </row>
        <row r="14735">
          <cell r="K14735">
            <v>0.19815672478761931</v>
          </cell>
        </row>
        <row r="14736">
          <cell r="K14736">
            <v>0.19927835645984138</v>
          </cell>
        </row>
        <row r="14737">
          <cell r="K14737">
            <v>0.19927920180605777</v>
          </cell>
        </row>
        <row r="14738">
          <cell r="K14738">
            <v>0.19942166544929188</v>
          </cell>
        </row>
        <row r="14739">
          <cell r="K14739">
            <v>0.24796439395051059</v>
          </cell>
        </row>
        <row r="14740">
          <cell r="K14740">
            <v>0.25302116116856205</v>
          </cell>
        </row>
        <row r="14741">
          <cell r="K14741">
            <v>0.25148617094756814</v>
          </cell>
        </row>
        <row r="14742">
          <cell r="K14742">
            <v>0.24752827393335913</v>
          </cell>
        </row>
        <row r="14743">
          <cell r="K14743">
            <v>0.22535943551969834</v>
          </cell>
        </row>
        <row r="14744">
          <cell r="K14744">
            <v>0.24821545360021827</v>
          </cell>
        </row>
        <row r="14745">
          <cell r="K14745">
            <v>0.25098482146926765</v>
          </cell>
        </row>
        <row r="14746">
          <cell r="K14746">
            <v>0.27544028941081589</v>
          </cell>
        </row>
        <row r="14747">
          <cell r="K14747">
            <v>0.16456028250483604</v>
          </cell>
        </row>
        <row r="14748">
          <cell r="K14748">
            <v>0.18963608841918617</v>
          </cell>
        </row>
        <row r="14749">
          <cell r="K14749">
            <v>0.23141400187561678</v>
          </cell>
        </row>
        <row r="14750">
          <cell r="K14750">
            <v>0.30210539559567912</v>
          </cell>
        </row>
        <row r="14751">
          <cell r="K14751">
            <v>0.11228423160468202</v>
          </cell>
        </row>
        <row r="14752">
          <cell r="K14752">
            <v>0.26899899189152687</v>
          </cell>
        </row>
        <row r="14753">
          <cell r="K14753">
            <v>0.26162989532069036</v>
          </cell>
        </row>
        <row r="14754">
          <cell r="K14754">
            <v>0.26222576567058187</v>
          </cell>
        </row>
        <row r="14755">
          <cell r="K14755">
            <v>0.20714534711720087</v>
          </cell>
        </row>
        <row r="14756">
          <cell r="K14756">
            <v>0.21013488594792715</v>
          </cell>
        </row>
        <row r="14757">
          <cell r="K14757">
            <v>0.22591880457278207</v>
          </cell>
        </row>
        <row r="14758">
          <cell r="K14758">
            <v>0.2905772247984591</v>
          </cell>
        </row>
        <row r="14759">
          <cell r="K14759">
            <v>0.27336908468083126</v>
          </cell>
        </row>
        <row r="14760">
          <cell r="K14760">
            <v>0.20225210804933927</v>
          </cell>
        </row>
        <row r="14761">
          <cell r="K14761">
            <v>0.19742073996463361</v>
          </cell>
        </row>
        <row r="14762">
          <cell r="K14762">
            <v>0.19912762754511371</v>
          </cell>
        </row>
        <row r="14763">
          <cell r="K14763">
            <v>0.20106057250923379</v>
          </cell>
        </row>
        <row r="14764">
          <cell r="K14764">
            <v>0.20013895193167963</v>
          </cell>
        </row>
        <row r="14765">
          <cell r="K14765">
            <v>0.26602432963270689</v>
          </cell>
        </row>
        <row r="14766">
          <cell r="K14766">
            <v>0.31671580642966024</v>
          </cell>
        </row>
        <row r="14767">
          <cell r="K14767">
            <v>0.20152091636573874</v>
          </cell>
        </row>
        <row r="14768">
          <cell r="K14768">
            <v>0.21573894757189407</v>
          </cell>
        </row>
        <row r="14769">
          <cell r="K14769">
            <v>0.24536414584820626</v>
          </cell>
        </row>
        <row r="14770">
          <cell r="K14770">
            <v>0.27058517674202559</v>
          </cell>
        </row>
        <row r="14771">
          <cell r="K14771">
            <v>0.24227700822956877</v>
          </cell>
        </row>
        <row r="14772">
          <cell r="K14772">
            <v>0.24177366918019924</v>
          </cell>
        </row>
        <row r="14773">
          <cell r="K14773">
            <v>0.20491036941586915</v>
          </cell>
        </row>
        <row r="14774">
          <cell r="K14774">
            <v>0.19968944290095431</v>
          </cell>
        </row>
        <row r="14775">
          <cell r="K14775">
            <v>0.21368573789827491</v>
          </cell>
        </row>
        <row r="14776">
          <cell r="K14776">
            <v>0.19061399870249668</v>
          </cell>
        </row>
        <row r="14777">
          <cell r="K14777">
            <v>0.19110045108240506</v>
          </cell>
        </row>
        <row r="14778">
          <cell r="K14778">
            <v>0.24662131327929118</v>
          </cell>
        </row>
        <row r="14779">
          <cell r="K14779">
            <v>0.2468430371112115</v>
          </cell>
        </row>
        <row r="14780">
          <cell r="K14780">
            <v>0.24878911065287537</v>
          </cell>
        </row>
        <row r="14781">
          <cell r="K14781">
            <v>0.25774653895662197</v>
          </cell>
        </row>
        <row r="14782">
          <cell r="K14782">
            <v>0.21198909145569467</v>
          </cell>
        </row>
        <row r="14783">
          <cell r="K14783">
            <v>0.19104996873861324</v>
          </cell>
        </row>
        <row r="14784">
          <cell r="K14784">
            <v>0.18731330638940141</v>
          </cell>
        </row>
        <row r="14785">
          <cell r="K14785">
            <v>0.20474532740697157</v>
          </cell>
        </row>
        <row r="14786">
          <cell r="K14786">
            <v>0.20490230600931916</v>
          </cell>
        </row>
        <row r="14787">
          <cell r="K14787">
            <v>0.24204486485336285</v>
          </cell>
        </row>
        <row r="14788">
          <cell r="K14788">
            <v>0.26185309955256858</v>
          </cell>
        </row>
        <row r="14789">
          <cell r="K14789">
            <v>0.26724473755149625</v>
          </cell>
        </row>
        <row r="14790">
          <cell r="K14790">
            <v>0.22885729804257227</v>
          </cell>
        </row>
        <row r="14791">
          <cell r="K14791">
            <v>0.23521607105647435</v>
          </cell>
        </row>
        <row r="14792">
          <cell r="K14792">
            <v>0.24871135957575585</v>
          </cell>
        </row>
        <row r="14793">
          <cell r="K14793">
            <v>0.24006078801558697</v>
          </cell>
        </row>
        <row r="14794">
          <cell r="K14794">
            <v>0.27601178135218274</v>
          </cell>
        </row>
        <row r="14795">
          <cell r="K14795">
            <v>0.17100804227489955</v>
          </cell>
        </row>
        <row r="14796">
          <cell r="K14796">
            <v>0.20598097368167628</v>
          </cell>
        </row>
        <row r="14797">
          <cell r="K14797">
            <v>0.24097139116727354</v>
          </cell>
        </row>
        <row r="14798">
          <cell r="K14798">
            <v>0.25996095394207241</v>
          </cell>
        </row>
        <row r="14799">
          <cell r="K14799">
            <v>0.12207863893407812</v>
          </cell>
        </row>
        <row r="14800">
          <cell r="K14800">
            <v>0.24631225454975528</v>
          </cell>
        </row>
        <row r="14801">
          <cell r="K14801">
            <v>0.25364599150487321</v>
          </cell>
        </row>
        <row r="14802">
          <cell r="K14802">
            <v>0.25140378267360119</v>
          </cell>
        </row>
        <row r="14803">
          <cell r="K14803">
            <v>0.24863797127177026</v>
          </cell>
        </row>
        <row r="14804">
          <cell r="K14804">
            <v>0.23066885166210407</v>
          </cell>
        </row>
        <row r="14805">
          <cell r="K14805">
            <v>0.2722049451881437</v>
          </cell>
        </row>
        <row r="14806">
          <cell r="K14806">
            <v>0.2516798881907848</v>
          </cell>
        </row>
        <row r="14807">
          <cell r="K14807">
            <v>0.24544631495896738</v>
          </cell>
        </row>
        <row r="14808">
          <cell r="K14808">
            <v>0.19404784278261891</v>
          </cell>
        </row>
        <row r="14809">
          <cell r="K14809">
            <v>0.20144354450563665</v>
          </cell>
        </row>
        <row r="14810">
          <cell r="K14810">
            <v>0.20173968435166117</v>
          </cell>
        </row>
        <row r="14811">
          <cell r="K14811">
            <v>0.24837329409819342</v>
          </cell>
        </row>
        <row r="14812">
          <cell r="K14812">
            <v>0.15439563426188993</v>
          </cell>
        </row>
        <row r="14813">
          <cell r="K14813">
            <v>0.25091379313320056</v>
          </cell>
        </row>
        <row r="14814">
          <cell r="K14814">
            <v>0.25621984415619931</v>
          </cell>
        </row>
        <row r="14815">
          <cell r="K14815">
            <v>0.24608498986708965</v>
          </cell>
        </row>
        <row r="14816">
          <cell r="K14816">
            <v>0.24678137284351037</v>
          </cell>
        </row>
        <row r="14817">
          <cell r="K14817">
            <v>0.2718726196157033</v>
          </cell>
        </row>
        <row r="14818">
          <cell r="K14818">
            <v>0.24573110068171317</v>
          </cell>
        </row>
        <row r="14819">
          <cell r="K14819">
            <v>0.24422591459281659</v>
          </cell>
        </row>
        <row r="14820">
          <cell r="K14820">
            <v>0.23817036510976697</v>
          </cell>
        </row>
        <row r="14821">
          <cell r="K14821">
            <v>0.20252682079303103</v>
          </cell>
        </row>
        <row r="14822">
          <cell r="K14822">
            <v>0.20208909829165661</v>
          </cell>
        </row>
        <row r="14823">
          <cell r="K14823">
            <v>0.21741060226274589</v>
          </cell>
        </row>
        <row r="14824">
          <cell r="K14824">
            <v>0.18808236261843989</v>
          </cell>
        </row>
        <row r="14825">
          <cell r="K14825">
            <v>0.18989111603412651</v>
          </cell>
        </row>
        <row r="14826">
          <cell r="K14826">
            <v>0.24173363706313114</v>
          </cell>
        </row>
        <row r="14827">
          <cell r="K14827">
            <v>0.2579724983210957</v>
          </cell>
        </row>
        <row r="14828">
          <cell r="K14828">
            <v>0.2576369329935948</v>
          </cell>
        </row>
        <row r="14829">
          <cell r="K14829">
            <v>0.24265693162217827</v>
          </cell>
        </row>
        <row r="14830">
          <cell r="K14830">
            <v>0.26087354257872186</v>
          </cell>
        </row>
        <row r="14831">
          <cell r="K14831">
            <v>0.25506275765992747</v>
          </cell>
        </row>
        <row r="14832">
          <cell r="K14832">
            <v>0.25529389635986982</v>
          </cell>
        </row>
        <row r="14833">
          <cell r="K14833">
            <v>0.22876980340148076</v>
          </cell>
        </row>
        <row r="14834">
          <cell r="K14834">
            <v>0.20386405149718989</v>
          </cell>
        </row>
        <row r="14835">
          <cell r="K14835">
            <v>0.19815672478761931</v>
          </cell>
        </row>
        <row r="14836">
          <cell r="K14836">
            <v>0.19927835645984138</v>
          </cell>
        </row>
        <row r="14837">
          <cell r="K14837">
            <v>0.19927920180605777</v>
          </cell>
        </row>
        <row r="14838">
          <cell r="K14838">
            <v>0.19942166544929188</v>
          </cell>
        </row>
        <row r="14839">
          <cell r="K14839">
            <v>0.24796439395051059</v>
          </cell>
        </row>
        <row r="14840">
          <cell r="K14840">
            <v>0.25302116116856205</v>
          </cell>
        </row>
        <row r="14841">
          <cell r="K14841">
            <v>0.25148617094756814</v>
          </cell>
        </row>
        <row r="14842">
          <cell r="K14842">
            <v>0.24752827393335913</v>
          </cell>
        </row>
        <row r="14843">
          <cell r="K14843">
            <v>0.22535943551969834</v>
          </cell>
        </row>
        <row r="14844">
          <cell r="K14844">
            <v>0.24821545360021827</v>
          </cell>
        </row>
        <row r="14845">
          <cell r="K14845">
            <v>0.25098482146926765</v>
          </cell>
        </row>
        <row r="14846">
          <cell r="K14846">
            <v>0.27544028941081589</v>
          </cell>
        </row>
        <row r="14847">
          <cell r="K14847">
            <v>0.16456028250483604</v>
          </cell>
        </row>
        <row r="14848">
          <cell r="K14848">
            <v>0.18963608841918617</v>
          </cell>
        </row>
        <row r="14849">
          <cell r="K14849">
            <v>0.23141400187561678</v>
          </cell>
        </row>
        <row r="14850">
          <cell r="K14850">
            <v>0.30210539559567912</v>
          </cell>
        </row>
        <row r="14851">
          <cell r="K14851">
            <v>0.11228423160468202</v>
          </cell>
        </row>
        <row r="14852">
          <cell r="K14852">
            <v>0.26899899189152687</v>
          </cell>
        </row>
        <row r="14853">
          <cell r="K14853">
            <v>0.26162989532069036</v>
          </cell>
        </row>
        <row r="14854">
          <cell r="K14854">
            <v>0.26222576567058187</v>
          </cell>
        </row>
        <row r="14855">
          <cell r="K14855">
            <v>0.20714534711720087</v>
          </cell>
        </row>
        <row r="14856">
          <cell r="K14856">
            <v>0.21013488594792715</v>
          </cell>
        </row>
        <row r="14857">
          <cell r="K14857">
            <v>0.22591880457278207</v>
          </cell>
        </row>
        <row r="14858">
          <cell r="K14858">
            <v>0.2905772247984591</v>
          </cell>
        </row>
        <row r="14859">
          <cell r="K14859">
            <v>0.27336908468083126</v>
          </cell>
        </row>
        <row r="14860">
          <cell r="K14860">
            <v>0.20225210804933927</v>
          </cell>
        </row>
        <row r="14861">
          <cell r="K14861">
            <v>0.19742073996463361</v>
          </cell>
        </row>
        <row r="14862">
          <cell r="K14862">
            <v>0.19912762754511371</v>
          </cell>
        </row>
        <row r="14863">
          <cell r="K14863">
            <v>0.20106057250923379</v>
          </cell>
        </row>
        <row r="14864">
          <cell r="K14864">
            <v>0.20013895193167963</v>
          </cell>
        </row>
        <row r="14865">
          <cell r="K14865">
            <v>0.26602432963270689</v>
          </cell>
        </row>
        <row r="14866">
          <cell r="K14866">
            <v>0.31671580642966024</v>
          </cell>
        </row>
        <row r="14867">
          <cell r="K14867">
            <v>0.20152091636573874</v>
          </cell>
        </row>
        <row r="14868">
          <cell r="K14868">
            <v>0.21573894757189407</v>
          </cell>
        </row>
        <row r="14869">
          <cell r="K14869">
            <v>0.24536414584820626</v>
          </cell>
        </row>
        <row r="14870">
          <cell r="K14870">
            <v>0.27058517674202559</v>
          </cell>
        </row>
        <row r="14871">
          <cell r="K14871">
            <v>0.24227700822956877</v>
          </cell>
        </row>
        <row r="14872">
          <cell r="K14872">
            <v>0.24177366918019924</v>
          </cell>
        </row>
        <row r="14873">
          <cell r="K14873">
            <v>0.20491036941586915</v>
          </cell>
        </row>
        <row r="14874">
          <cell r="K14874">
            <v>0.19968944290095431</v>
          </cell>
        </row>
        <row r="14875">
          <cell r="K14875">
            <v>0.21368573789827491</v>
          </cell>
        </row>
        <row r="14876">
          <cell r="K14876">
            <v>0.19061399870249668</v>
          </cell>
        </row>
        <row r="14877">
          <cell r="K14877">
            <v>0.19110045108240506</v>
          </cell>
        </row>
        <row r="14878">
          <cell r="K14878">
            <v>0.24662131327929118</v>
          </cell>
        </row>
        <row r="14879">
          <cell r="K14879">
            <v>0.2468430371112115</v>
          </cell>
        </row>
        <row r="14880">
          <cell r="K14880">
            <v>0.24878911065287537</v>
          </cell>
        </row>
        <row r="14881">
          <cell r="K14881">
            <v>0.25774653895662197</v>
          </cell>
        </row>
        <row r="14882">
          <cell r="K14882">
            <v>0.24204486485336285</v>
          </cell>
        </row>
        <row r="14883">
          <cell r="K14883">
            <v>0.26185309955256858</v>
          </cell>
        </row>
        <row r="14884">
          <cell r="K14884">
            <v>0.26724473755149625</v>
          </cell>
        </row>
        <row r="14885">
          <cell r="K14885">
            <v>0.22885729804257227</v>
          </cell>
        </row>
        <row r="14886">
          <cell r="K14886">
            <v>0.23521607105647435</v>
          </cell>
        </row>
        <row r="14887">
          <cell r="K14887">
            <v>0.24871135957575585</v>
          </cell>
        </row>
        <row r="14888">
          <cell r="K14888">
            <v>0.24006078801558697</v>
          </cell>
        </row>
        <row r="14889">
          <cell r="K14889">
            <v>0.27601178135218274</v>
          </cell>
        </row>
        <row r="14890">
          <cell r="K14890">
            <v>0.17100804227489955</v>
          </cell>
        </row>
        <row r="14891">
          <cell r="K14891">
            <v>0.20598097368167628</v>
          </cell>
        </row>
        <row r="14892">
          <cell r="K14892">
            <v>0.24097139116727354</v>
          </cell>
        </row>
        <row r="14893">
          <cell r="K14893">
            <v>0.25996095394207241</v>
          </cell>
        </row>
        <row r="14894">
          <cell r="K14894">
            <v>0.12207863893407812</v>
          </cell>
        </row>
        <row r="14895">
          <cell r="K14895">
            <v>0.24631225454975528</v>
          </cell>
        </row>
        <row r="14896">
          <cell r="K14896">
            <v>0.25364599150487321</v>
          </cell>
        </row>
        <row r="14897">
          <cell r="K14897">
            <v>0.25140378267360119</v>
          </cell>
        </row>
        <row r="14898">
          <cell r="K14898">
            <v>0.24863797127177026</v>
          </cell>
        </row>
        <row r="14899">
          <cell r="K14899">
            <v>0.23066885166210407</v>
          </cell>
        </row>
        <row r="14900">
          <cell r="K14900">
            <v>0.2722049451881437</v>
          </cell>
        </row>
        <row r="14901">
          <cell r="K14901">
            <v>0.2516798881907848</v>
          </cell>
        </row>
        <row r="14902">
          <cell r="K14902">
            <v>0.24544631495896738</v>
          </cell>
        </row>
        <row r="14903">
          <cell r="K14903">
            <v>0.19404784278261891</v>
          </cell>
        </row>
        <row r="14904">
          <cell r="K14904">
            <v>0.20144354450563665</v>
          </cell>
        </row>
        <row r="14905">
          <cell r="K14905">
            <v>0.20173968435166117</v>
          </cell>
        </row>
        <row r="14906">
          <cell r="K14906">
            <v>0.24837329409819342</v>
          </cell>
        </row>
        <row r="14907">
          <cell r="K14907">
            <v>0.15439563426188993</v>
          </cell>
        </row>
        <row r="14908">
          <cell r="K14908">
            <v>0.25091379313320056</v>
          </cell>
        </row>
        <row r="14909">
          <cell r="K14909">
            <v>0.25621984415619931</v>
          </cell>
        </row>
        <row r="14910">
          <cell r="K14910">
            <v>0.24608498986708965</v>
          </cell>
        </row>
        <row r="14911">
          <cell r="K14911">
            <v>0.24678137284351037</v>
          </cell>
        </row>
        <row r="14912">
          <cell r="K14912">
            <v>0.2718726196157033</v>
          </cell>
        </row>
        <row r="14913">
          <cell r="K14913">
            <v>0.24573110068171317</v>
          </cell>
        </row>
        <row r="14914">
          <cell r="K14914">
            <v>0.24422591459281659</v>
          </cell>
        </row>
        <row r="14915">
          <cell r="K14915">
            <v>0.23817036510976697</v>
          </cell>
        </row>
        <row r="14916">
          <cell r="K14916">
            <v>0.20252682079303103</v>
          </cell>
        </row>
        <row r="14917">
          <cell r="K14917">
            <v>0.20208909829165661</v>
          </cell>
        </row>
        <row r="14918">
          <cell r="K14918">
            <v>0.21741060226274589</v>
          </cell>
        </row>
        <row r="14919">
          <cell r="K14919">
            <v>0.18808236261843989</v>
          </cell>
        </row>
        <row r="14920">
          <cell r="K14920">
            <v>0.18989111603412651</v>
          </cell>
        </row>
        <row r="14921">
          <cell r="K14921">
            <v>0.24173363706313114</v>
          </cell>
        </row>
        <row r="14922">
          <cell r="K14922">
            <v>0.2579724983210957</v>
          </cell>
        </row>
        <row r="14923">
          <cell r="K14923">
            <v>0.2576369329935948</v>
          </cell>
        </row>
        <row r="14924">
          <cell r="K14924">
            <v>0.24265693162217827</v>
          </cell>
        </row>
        <row r="14925">
          <cell r="K14925">
            <v>0.26087354257872186</v>
          </cell>
        </row>
        <row r="14926">
          <cell r="K14926">
            <v>0.25506275765992747</v>
          </cell>
        </row>
        <row r="14927">
          <cell r="K14927">
            <v>0.25529389635986982</v>
          </cell>
        </row>
        <row r="14928">
          <cell r="K14928">
            <v>0.22876980340148076</v>
          </cell>
        </row>
        <row r="14929">
          <cell r="K14929">
            <v>0.20386405149718989</v>
          </cell>
        </row>
        <row r="14930">
          <cell r="K14930">
            <v>0.19815672478761931</v>
          </cell>
        </row>
        <row r="14931">
          <cell r="K14931">
            <v>0.19927835645984138</v>
          </cell>
        </row>
        <row r="14932">
          <cell r="K14932">
            <v>0.19927920180605777</v>
          </cell>
        </row>
        <row r="14933">
          <cell r="K14933">
            <v>0.19942166544929188</v>
          </cell>
        </row>
        <row r="14934">
          <cell r="K14934">
            <v>0.24796439395051059</v>
          </cell>
        </row>
        <row r="14935">
          <cell r="K14935">
            <v>0.25302116116856205</v>
          </cell>
        </row>
        <row r="14936">
          <cell r="K14936">
            <v>0.25148617094756814</v>
          </cell>
        </row>
        <row r="14937">
          <cell r="K14937">
            <v>0.24752827393335913</v>
          </cell>
        </row>
        <row r="14938">
          <cell r="K14938">
            <v>0.22535943551969834</v>
          </cell>
        </row>
        <row r="14939">
          <cell r="K14939">
            <v>0.24821545360021827</v>
          </cell>
        </row>
        <row r="14940">
          <cell r="K14940">
            <v>0.25098482146926765</v>
          </cell>
        </row>
        <row r="14941">
          <cell r="K14941">
            <v>0.27544028941081589</v>
          </cell>
        </row>
        <row r="14942">
          <cell r="K14942">
            <v>0.16456028250483604</v>
          </cell>
        </row>
        <row r="14943">
          <cell r="K14943">
            <v>0.18963608841918617</v>
          </cell>
        </row>
        <row r="14944">
          <cell r="K14944">
            <v>0.23141400187561678</v>
          </cell>
        </row>
        <row r="14945">
          <cell r="K14945">
            <v>0.30210539559567912</v>
          </cell>
        </row>
        <row r="14946">
          <cell r="K14946">
            <v>0.11228423160468202</v>
          </cell>
        </row>
        <row r="14947">
          <cell r="K14947">
            <v>0.26899899189152687</v>
          </cell>
        </row>
        <row r="14948">
          <cell r="K14948">
            <v>0.26162989532069036</v>
          </cell>
        </row>
        <row r="14949">
          <cell r="K14949">
            <v>0.26222576567058187</v>
          </cell>
        </row>
        <row r="14950">
          <cell r="K14950">
            <v>0.20714534711720087</v>
          </cell>
        </row>
        <row r="14951">
          <cell r="K14951">
            <v>0.21013488594792715</v>
          </cell>
        </row>
        <row r="14952">
          <cell r="K14952">
            <v>0.22591880457278207</v>
          </cell>
        </row>
        <row r="14953">
          <cell r="K14953">
            <v>0.2905772247984591</v>
          </cell>
        </row>
        <row r="14954">
          <cell r="K14954">
            <v>0.27336908468083126</v>
          </cell>
        </row>
        <row r="14955">
          <cell r="K14955">
            <v>0.20225210804933927</v>
          </cell>
        </row>
        <row r="14956">
          <cell r="K14956">
            <v>0.19742073996463361</v>
          </cell>
        </row>
        <row r="14957">
          <cell r="K14957">
            <v>0.19912762754511371</v>
          </cell>
        </row>
        <row r="14958">
          <cell r="K14958">
            <v>0.20106057250923379</v>
          </cell>
        </row>
        <row r="14959">
          <cell r="K14959">
            <v>0.20013895193167963</v>
          </cell>
        </row>
        <row r="14960">
          <cell r="K14960">
            <v>0.26602432963270689</v>
          </cell>
        </row>
        <row r="14961">
          <cell r="K14961">
            <v>0.31671580642966024</v>
          </cell>
        </row>
        <row r="14962">
          <cell r="K14962">
            <v>0.20152091636573874</v>
          </cell>
        </row>
        <row r="14963">
          <cell r="K14963">
            <v>0.21573894757189407</v>
          </cell>
        </row>
        <row r="14964">
          <cell r="K14964">
            <v>0.24536414584820626</v>
          </cell>
        </row>
        <row r="14965">
          <cell r="K14965">
            <v>0.27058517674202559</v>
          </cell>
        </row>
        <row r="14966">
          <cell r="K14966">
            <v>0.24227700822956877</v>
          </cell>
        </row>
        <row r="14967">
          <cell r="K14967">
            <v>0.24177366918019924</v>
          </cell>
        </row>
        <row r="14968">
          <cell r="K14968">
            <v>0.20491036941586915</v>
          </cell>
        </row>
        <row r="14969">
          <cell r="K14969">
            <v>0.19968944290095431</v>
          </cell>
        </row>
        <row r="14970">
          <cell r="K14970">
            <v>0.21368573789827491</v>
          </cell>
        </row>
        <row r="14971">
          <cell r="K14971">
            <v>0.19061399870249668</v>
          </cell>
        </row>
        <row r="14972">
          <cell r="K14972">
            <v>0.19110045108240506</v>
          </cell>
        </row>
        <row r="14973">
          <cell r="K14973">
            <v>0.24662131327929118</v>
          </cell>
        </row>
        <row r="14974">
          <cell r="K14974">
            <v>0.2468430371112115</v>
          </cell>
        </row>
        <row r="14975">
          <cell r="K14975">
            <v>0.24878911065287537</v>
          </cell>
        </row>
        <row r="14976">
          <cell r="K14976">
            <v>0.25774653895662197</v>
          </cell>
        </row>
        <row r="14977">
          <cell r="K14977">
            <v>0.23521607105647435</v>
          </cell>
        </row>
        <row r="14978">
          <cell r="K14978">
            <v>0.24871135957575585</v>
          </cell>
        </row>
        <row r="14979">
          <cell r="K14979">
            <v>0.24006078801558697</v>
          </cell>
        </row>
        <row r="14980">
          <cell r="K14980">
            <v>0.27601178135218274</v>
          </cell>
        </row>
        <row r="14981">
          <cell r="K14981">
            <v>0.17100804227489955</v>
          </cell>
        </row>
        <row r="14982">
          <cell r="K14982">
            <v>0.20598097368167628</v>
          </cell>
        </row>
        <row r="14983">
          <cell r="K14983">
            <v>0.24097139116727354</v>
          </cell>
        </row>
        <row r="14984">
          <cell r="K14984">
            <v>0.25996095394207241</v>
          </cell>
        </row>
        <row r="14985">
          <cell r="K14985">
            <v>0.12207863893407812</v>
          </cell>
        </row>
        <row r="14986">
          <cell r="K14986">
            <v>0.24631225454975528</v>
          </cell>
        </row>
        <row r="14987">
          <cell r="K14987">
            <v>0.25364599150487321</v>
          </cell>
        </row>
        <row r="14988">
          <cell r="K14988">
            <v>0.25140378267360119</v>
          </cell>
        </row>
        <row r="14989">
          <cell r="K14989">
            <v>0.24863797127177026</v>
          </cell>
        </row>
        <row r="14990">
          <cell r="K14990">
            <v>0.23066885166210407</v>
          </cell>
        </row>
        <row r="14991">
          <cell r="K14991">
            <v>0.2722049451881437</v>
          </cell>
        </row>
        <row r="14992">
          <cell r="K14992">
            <v>0.2516798881907848</v>
          </cell>
        </row>
        <row r="14993">
          <cell r="K14993">
            <v>0.24544631495896738</v>
          </cell>
        </row>
        <row r="14994">
          <cell r="K14994">
            <v>0.19404784278261891</v>
          </cell>
        </row>
        <row r="14995">
          <cell r="K14995">
            <v>0.20144354450563665</v>
          </cell>
        </row>
        <row r="14996">
          <cell r="K14996">
            <v>0.20173968435166117</v>
          </cell>
        </row>
        <row r="14997">
          <cell r="K14997">
            <v>0.24837329409819342</v>
          </cell>
        </row>
        <row r="14998">
          <cell r="K14998">
            <v>0.15439563426188993</v>
          </cell>
        </row>
        <row r="14999">
          <cell r="K14999">
            <v>0.25091379313320056</v>
          </cell>
        </row>
        <row r="15000">
          <cell r="K15000">
            <v>0.25621984415619931</v>
          </cell>
        </row>
        <row r="15001">
          <cell r="K15001">
            <v>0.24608498986708965</v>
          </cell>
        </row>
        <row r="15002">
          <cell r="K15002">
            <v>0.24678137284351037</v>
          </cell>
        </row>
        <row r="15003">
          <cell r="K15003">
            <v>0.2718726196157033</v>
          </cell>
        </row>
        <row r="15004">
          <cell r="K15004">
            <v>0.24573110068171317</v>
          </cell>
        </row>
        <row r="15005">
          <cell r="K15005">
            <v>0.24422591459281659</v>
          </cell>
        </row>
        <row r="15006">
          <cell r="K15006">
            <v>0.23817036510976697</v>
          </cell>
        </row>
        <row r="15007">
          <cell r="K15007">
            <v>0.20252682079303103</v>
          </cell>
        </row>
        <row r="15008">
          <cell r="K15008">
            <v>0.20208909829165661</v>
          </cell>
        </row>
        <row r="15009">
          <cell r="K15009">
            <v>0.21741060226274589</v>
          </cell>
        </row>
        <row r="15010">
          <cell r="K15010">
            <v>0.18808236261843989</v>
          </cell>
        </row>
        <row r="15011">
          <cell r="K15011">
            <v>0.18989111603412651</v>
          </cell>
        </row>
        <row r="15012">
          <cell r="K15012">
            <v>0.24173363706313114</v>
          </cell>
        </row>
        <row r="15013">
          <cell r="K15013">
            <v>0.2579724983210957</v>
          </cell>
        </row>
        <row r="15014">
          <cell r="K15014">
            <v>0.2576369329935948</v>
          </cell>
        </row>
        <row r="15015">
          <cell r="K15015">
            <v>0.24265693162217827</v>
          </cell>
        </row>
        <row r="15016">
          <cell r="K15016">
            <v>0.26087354257872186</v>
          </cell>
        </row>
        <row r="15017">
          <cell r="K15017">
            <v>0.25506275765992747</v>
          </cell>
        </row>
        <row r="15018">
          <cell r="K15018">
            <v>0.25529389635986982</v>
          </cell>
        </row>
        <row r="15019">
          <cell r="K15019">
            <v>0.22876980340148076</v>
          </cell>
        </row>
        <row r="15020">
          <cell r="K15020">
            <v>0.20386405149718989</v>
          </cell>
        </row>
        <row r="15021">
          <cell r="K15021">
            <v>0.19815672478761931</v>
          </cell>
        </row>
        <row r="15022">
          <cell r="K15022">
            <v>0.19927835645984138</v>
          </cell>
        </row>
        <row r="15023">
          <cell r="K15023">
            <v>0.19927920180605777</v>
          </cell>
        </row>
        <row r="15024">
          <cell r="K15024">
            <v>0.19942166544929188</v>
          </cell>
        </row>
        <row r="15025">
          <cell r="K15025">
            <v>0.24796439395051059</v>
          </cell>
        </row>
        <row r="15026">
          <cell r="K15026">
            <v>0.25302116116856205</v>
          </cell>
        </row>
        <row r="15027">
          <cell r="K15027">
            <v>0.25148617094756814</v>
          </cell>
        </row>
        <row r="15028">
          <cell r="K15028">
            <v>0.24752827393335913</v>
          </cell>
        </row>
        <row r="15029">
          <cell r="K15029">
            <v>0.22535943551969834</v>
          </cell>
        </row>
        <row r="15030">
          <cell r="K15030">
            <v>0.24821545360021827</v>
          </cell>
        </row>
        <row r="15031">
          <cell r="K15031">
            <v>0.25098482146926765</v>
          </cell>
        </row>
        <row r="15032">
          <cell r="K15032">
            <v>0.27544028941081589</v>
          </cell>
        </row>
        <row r="15033">
          <cell r="K15033">
            <v>0.16456028250483604</v>
          </cell>
        </row>
        <row r="15034">
          <cell r="K15034">
            <v>0.18963608841918617</v>
          </cell>
        </row>
        <row r="15035">
          <cell r="K15035">
            <v>0.23141400187561678</v>
          </cell>
        </row>
        <row r="15036">
          <cell r="K15036">
            <v>0.30210539559567912</v>
          </cell>
        </row>
        <row r="15037">
          <cell r="K15037">
            <v>0.11228423160468202</v>
          </cell>
        </row>
        <row r="15038">
          <cell r="K15038">
            <v>0.26899899189152687</v>
          </cell>
        </row>
        <row r="15039">
          <cell r="K15039">
            <v>0.26162989532069036</v>
          </cell>
        </row>
        <row r="15040">
          <cell r="K15040">
            <v>0.26222576567058187</v>
          </cell>
        </row>
        <row r="15041">
          <cell r="K15041">
            <v>0.20714534711720087</v>
          </cell>
        </row>
        <row r="15042">
          <cell r="K15042">
            <v>0.21013488594792715</v>
          </cell>
        </row>
        <row r="15043">
          <cell r="K15043">
            <v>0.22591880457278207</v>
          </cell>
        </row>
        <row r="15044">
          <cell r="K15044">
            <v>0.2905772247984591</v>
          </cell>
        </row>
        <row r="15045">
          <cell r="K15045">
            <v>0.27336908468083126</v>
          </cell>
        </row>
        <row r="15046">
          <cell r="K15046">
            <v>0.20225210804933927</v>
          </cell>
        </row>
        <row r="15047">
          <cell r="K15047">
            <v>0.19742073996463361</v>
          </cell>
        </row>
        <row r="15048">
          <cell r="K15048">
            <v>0.19912762754511371</v>
          </cell>
        </row>
        <row r="15049">
          <cell r="K15049">
            <v>0.20106057250923379</v>
          </cell>
        </row>
        <row r="15050">
          <cell r="K15050">
            <v>0.20013895193167963</v>
          </cell>
        </row>
        <row r="15051">
          <cell r="K15051">
            <v>0.26602432963270689</v>
          </cell>
        </row>
        <row r="15052">
          <cell r="K15052">
            <v>0.31671580642966024</v>
          </cell>
        </row>
        <row r="15053">
          <cell r="K15053">
            <v>0.20152091636573874</v>
          </cell>
        </row>
        <row r="15054">
          <cell r="K15054">
            <v>0.21573894757189407</v>
          </cell>
        </row>
        <row r="15055">
          <cell r="K15055">
            <v>0.24536414584820626</v>
          </cell>
        </row>
        <row r="15056">
          <cell r="K15056">
            <v>0.27058517674202559</v>
          </cell>
        </row>
        <row r="15057">
          <cell r="K15057">
            <v>0.24227700822956877</v>
          </cell>
        </row>
        <row r="15058">
          <cell r="K15058">
            <v>0.24177366918019924</v>
          </cell>
        </row>
        <row r="15059">
          <cell r="K15059">
            <v>0.20491036941586915</v>
          </cell>
        </row>
        <row r="15060">
          <cell r="K15060">
            <v>0.19968944290095431</v>
          </cell>
        </row>
        <row r="15061">
          <cell r="K15061">
            <v>0.21368573789827491</v>
          </cell>
        </row>
        <row r="15062">
          <cell r="K15062">
            <v>0.19061399870249668</v>
          </cell>
        </row>
        <row r="15063">
          <cell r="K15063">
            <v>0.19110045108240506</v>
          </cell>
        </row>
        <row r="15064">
          <cell r="K15064">
            <v>0.24662131327929118</v>
          </cell>
        </row>
        <row r="15065">
          <cell r="K15065">
            <v>0.2468430371112115</v>
          </cell>
        </row>
        <row r="15066">
          <cell r="K15066">
            <v>0.24878911065287537</v>
          </cell>
        </row>
        <row r="15067">
          <cell r="K15067">
            <v>0.25774653895662197</v>
          </cell>
        </row>
        <row r="15068">
          <cell r="K15068">
            <v>0.21198909145569467</v>
          </cell>
        </row>
        <row r="15069">
          <cell r="K15069">
            <v>0.19104996873861324</v>
          </cell>
        </row>
        <row r="15070">
          <cell r="K15070">
            <v>0.18731330638940141</v>
          </cell>
        </row>
        <row r="15071">
          <cell r="K15071">
            <v>0.20474532740697157</v>
          </cell>
        </row>
        <row r="15072">
          <cell r="K15072">
            <v>0.20490230600931916</v>
          </cell>
        </row>
        <row r="15073">
          <cell r="K15073">
            <v>0.24204486485336285</v>
          </cell>
        </row>
        <row r="15074">
          <cell r="K15074">
            <v>0.26185309955256858</v>
          </cell>
        </row>
        <row r="15075">
          <cell r="K15075">
            <v>0.26724473755149625</v>
          </cell>
        </row>
        <row r="15076">
          <cell r="K15076">
            <v>0.22885729804257227</v>
          </cell>
        </row>
        <row r="15077">
          <cell r="K15077">
            <v>0.23521607105647435</v>
          </cell>
        </row>
        <row r="15078">
          <cell r="K15078">
            <v>0.24871135957575585</v>
          </cell>
        </row>
        <row r="15079">
          <cell r="K15079">
            <v>0.24006078801558697</v>
          </cell>
        </row>
        <row r="15080">
          <cell r="K15080">
            <v>0.27601178135218274</v>
          </cell>
        </row>
        <row r="15081">
          <cell r="K15081">
            <v>0.17100804227489955</v>
          </cell>
        </row>
        <row r="15082">
          <cell r="K15082">
            <v>0.20598097368167628</v>
          </cell>
        </row>
        <row r="15083">
          <cell r="K15083">
            <v>0.24097139116727354</v>
          </cell>
        </row>
        <row r="15084">
          <cell r="K15084">
            <v>0.25996095394207241</v>
          </cell>
        </row>
        <row r="15085">
          <cell r="K15085">
            <v>0.12207863893407812</v>
          </cell>
        </row>
        <row r="15086">
          <cell r="K15086">
            <v>0.24631225454975528</v>
          </cell>
        </row>
        <row r="15087">
          <cell r="K15087">
            <v>0.25364599150487321</v>
          </cell>
        </row>
        <row r="15088">
          <cell r="K15088">
            <v>0.25140378267360119</v>
          </cell>
        </row>
        <row r="15089">
          <cell r="K15089">
            <v>0.24863797127177026</v>
          </cell>
        </row>
        <row r="15090">
          <cell r="K15090">
            <v>0.23066885166210407</v>
          </cell>
        </row>
        <row r="15091">
          <cell r="K15091">
            <v>0.2722049451881437</v>
          </cell>
        </row>
        <row r="15092">
          <cell r="K15092">
            <v>0.2516798881907848</v>
          </cell>
        </row>
        <row r="15093">
          <cell r="K15093">
            <v>0.24544631495896738</v>
          </cell>
        </row>
        <row r="15094">
          <cell r="K15094">
            <v>0.19404784278261891</v>
          </cell>
        </row>
        <row r="15095">
          <cell r="K15095">
            <v>0.20144354450563665</v>
          </cell>
        </row>
        <row r="15096">
          <cell r="K15096">
            <v>0.20173968435166117</v>
          </cell>
        </row>
        <row r="15097">
          <cell r="K15097">
            <v>0.24837329409819342</v>
          </cell>
        </row>
        <row r="15098">
          <cell r="K15098">
            <v>0.15439563426188993</v>
          </cell>
        </row>
        <row r="15099">
          <cell r="K15099">
            <v>0.25091379313320056</v>
          </cell>
        </row>
        <row r="15100">
          <cell r="K15100">
            <v>0.25621984415619931</v>
          </cell>
        </row>
        <row r="15101">
          <cell r="K15101">
            <v>0.24608498986708965</v>
          </cell>
        </row>
        <row r="15102">
          <cell r="K15102">
            <v>0.24678137284351037</v>
          </cell>
        </row>
        <row r="15103">
          <cell r="K15103">
            <v>0.2718726196157033</v>
          </cell>
        </row>
        <row r="15104">
          <cell r="K15104">
            <v>0.24573110068171317</v>
          </cell>
        </row>
        <row r="15105">
          <cell r="K15105">
            <v>0.24422591459281659</v>
          </cell>
        </row>
        <row r="15106">
          <cell r="K15106">
            <v>0.23817036510976697</v>
          </cell>
        </row>
        <row r="15107">
          <cell r="K15107">
            <v>0.20252682079303103</v>
          </cell>
        </row>
        <row r="15108">
          <cell r="K15108">
            <v>0.20208909829165661</v>
          </cell>
        </row>
        <row r="15109">
          <cell r="K15109">
            <v>0.21741060226274589</v>
          </cell>
        </row>
        <row r="15110">
          <cell r="K15110">
            <v>0.18808236261843989</v>
          </cell>
        </row>
        <row r="15111">
          <cell r="K15111">
            <v>0.18989111603412651</v>
          </cell>
        </row>
        <row r="15112">
          <cell r="K15112">
            <v>0.24173363706313114</v>
          </cell>
        </row>
        <row r="15113">
          <cell r="K15113">
            <v>0.2579724983210957</v>
          </cell>
        </row>
        <row r="15114">
          <cell r="K15114">
            <v>0.2576369329935948</v>
          </cell>
        </row>
        <row r="15115">
          <cell r="K15115">
            <v>0.24265693162217827</v>
          </cell>
        </row>
        <row r="15116">
          <cell r="K15116">
            <v>0.26087354257872186</v>
          </cell>
        </row>
        <row r="15117">
          <cell r="K15117">
            <v>0.25506275765992747</v>
          </cell>
        </row>
        <row r="15118">
          <cell r="K15118">
            <v>0.25529389635986982</v>
          </cell>
        </row>
        <row r="15119">
          <cell r="K15119">
            <v>0.22876980340148076</v>
          </cell>
        </row>
        <row r="15120">
          <cell r="K15120">
            <v>0.20386405149718989</v>
          </cell>
        </row>
        <row r="15121">
          <cell r="K15121">
            <v>0.19815672478761931</v>
          </cell>
        </row>
        <row r="15122">
          <cell r="K15122">
            <v>0.19927835645984138</v>
          </cell>
        </row>
        <row r="15123">
          <cell r="K15123">
            <v>0.19927920180605777</v>
          </cell>
        </row>
        <row r="15124">
          <cell r="K15124">
            <v>0.19942166544929188</v>
          </cell>
        </row>
        <row r="15125">
          <cell r="K15125">
            <v>0.24796439395051059</v>
          </cell>
        </row>
        <row r="15126">
          <cell r="K15126">
            <v>0.25302116116856205</v>
          </cell>
        </row>
        <row r="15127">
          <cell r="K15127">
            <v>0.25148617094756814</v>
          </cell>
        </row>
        <row r="15128">
          <cell r="K15128">
            <v>0.24752827393335913</v>
          </cell>
        </row>
        <row r="15129">
          <cell r="K15129">
            <v>0.22535943551969834</v>
          </cell>
        </row>
        <row r="15130">
          <cell r="K15130">
            <v>0.24821545360021827</v>
          </cell>
        </row>
        <row r="15131">
          <cell r="K15131">
            <v>0.25098482146926765</v>
          </cell>
        </row>
        <row r="15132">
          <cell r="K15132">
            <v>0.27544028941081589</v>
          </cell>
        </row>
        <row r="15133">
          <cell r="K15133">
            <v>0.16456028250483604</v>
          </cell>
        </row>
        <row r="15134">
          <cell r="K15134">
            <v>0.18963608841918617</v>
          </cell>
        </row>
        <row r="15135">
          <cell r="K15135">
            <v>0.23141400187561678</v>
          </cell>
        </row>
        <row r="15136">
          <cell r="K15136">
            <v>0.30210539559567912</v>
          </cell>
        </row>
        <row r="15137">
          <cell r="K15137">
            <v>0.11228423160468202</v>
          </cell>
        </row>
        <row r="15138">
          <cell r="K15138">
            <v>0.26899899189152687</v>
          </cell>
        </row>
        <row r="15139">
          <cell r="K15139">
            <v>0.26162989532069036</v>
          </cell>
        </row>
        <row r="15140">
          <cell r="K15140">
            <v>0.26222576567058187</v>
          </cell>
        </row>
        <row r="15141">
          <cell r="K15141">
            <v>0.20714534711720087</v>
          </cell>
        </row>
        <row r="15142">
          <cell r="K15142">
            <v>0.21013488594792715</v>
          </cell>
        </row>
        <row r="15143">
          <cell r="K15143">
            <v>0.22591880457278207</v>
          </cell>
        </row>
        <row r="15144">
          <cell r="K15144">
            <v>0.2905772247984591</v>
          </cell>
        </row>
        <row r="15145">
          <cell r="K15145">
            <v>0.27336908468083126</v>
          </cell>
        </row>
        <row r="15146">
          <cell r="K15146">
            <v>0.20225210804933927</v>
          </cell>
        </row>
        <row r="15147">
          <cell r="K15147">
            <v>0.19742073996463361</v>
          </cell>
        </row>
        <row r="15148">
          <cell r="K15148">
            <v>0.19912762754511371</v>
          </cell>
        </row>
        <row r="15149">
          <cell r="K15149">
            <v>0.20106057250923379</v>
          </cell>
        </row>
        <row r="15150">
          <cell r="K15150">
            <v>0.20013895193167963</v>
          </cell>
        </row>
        <row r="15151">
          <cell r="K15151">
            <v>0.26602432963270689</v>
          </cell>
        </row>
        <row r="15152">
          <cell r="K15152">
            <v>0.31671580642966024</v>
          </cell>
        </row>
        <row r="15153">
          <cell r="K15153">
            <v>0.20152091636573874</v>
          </cell>
        </row>
        <row r="15154">
          <cell r="K15154">
            <v>0.21573894757189407</v>
          </cell>
        </row>
        <row r="15155">
          <cell r="K15155">
            <v>0.24536414584820626</v>
          </cell>
        </row>
        <row r="15156">
          <cell r="K15156">
            <v>0.27058517674202559</v>
          </cell>
        </row>
        <row r="15157">
          <cell r="K15157">
            <v>0.24227700822956877</v>
          </cell>
        </row>
        <row r="15158">
          <cell r="K15158">
            <v>0.24177366918019924</v>
          </cell>
        </row>
        <row r="15159">
          <cell r="K15159">
            <v>0.20491036941586915</v>
          </cell>
        </row>
        <row r="15160">
          <cell r="K15160">
            <v>0.19968944290095431</v>
          </cell>
        </row>
        <row r="15161">
          <cell r="K15161">
            <v>0.21368573789827491</v>
          </cell>
        </row>
        <row r="15162">
          <cell r="K15162">
            <v>0.19061399870249668</v>
          </cell>
        </row>
        <row r="15163">
          <cell r="K15163">
            <v>0.19110045108240506</v>
          </cell>
        </row>
        <row r="15164">
          <cell r="K15164">
            <v>0.24662131327929118</v>
          </cell>
        </row>
        <row r="15165">
          <cell r="K15165">
            <v>0.2468430371112115</v>
          </cell>
        </row>
        <row r="15166">
          <cell r="K15166">
            <v>0.24878911065287537</v>
          </cell>
        </row>
        <row r="15167">
          <cell r="K15167">
            <v>0.25774653895662197</v>
          </cell>
        </row>
        <row r="15168">
          <cell r="K15168">
            <v>0.24204486485336285</v>
          </cell>
        </row>
        <row r="15169">
          <cell r="K15169">
            <v>0.26185309955256858</v>
          </cell>
        </row>
        <row r="15170">
          <cell r="K15170">
            <v>0.26724473755149625</v>
          </cell>
        </row>
        <row r="15171">
          <cell r="K15171">
            <v>0.22885729804257227</v>
          </cell>
        </row>
        <row r="15172">
          <cell r="K15172">
            <v>0.23521607105647435</v>
          </cell>
        </row>
        <row r="15173">
          <cell r="K15173">
            <v>0.24871135957575585</v>
          </cell>
        </row>
        <row r="15174">
          <cell r="K15174">
            <v>0.24006078801558697</v>
          </cell>
        </row>
        <row r="15175">
          <cell r="K15175">
            <v>0.27601178135218274</v>
          </cell>
        </row>
        <row r="15176">
          <cell r="K15176">
            <v>0.17100804227489955</v>
          </cell>
        </row>
        <row r="15177">
          <cell r="K15177">
            <v>0.20598097368167628</v>
          </cell>
        </row>
        <row r="15178">
          <cell r="K15178">
            <v>0.24097139116727354</v>
          </cell>
        </row>
        <row r="15179">
          <cell r="K15179">
            <v>0.25996095394207241</v>
          </cell>
        </row>
        <row r="15180">
          <cell r="K15180">
            <v>0.12207863893407812</v>
          </cell>
        </row>
        <row r="15181">
          <cell r="K15181">
            <v>0.24631225454975528</v>
          </cell>
        </row>
        <row r="15182">
          <cell r="K15182">
            <v>0.25364599150487321</v>
          </cell>
        </row>
        <row r="15183">
          <cell r="K15183">
            <v>0.25140378267360119</v>
          </cell>
        </row>
        <row r="15184">
          <cell r="K15184">
            <v>0.24863797127177026</v>
          </cell>
        </row>
        <row r="15185">
          <cell r="K15185">
            <v>0.23066885166210407</v>
          </cell>
        </row>
        <row r="15186">
          <cell r="K15186">
            <v>0.2722049451881437</v>
          </cell>
        </row>
        <row r="15187">
          <cell r="K15187">
            <v>0.2516798881907848</v>
          </cell>
        </row>
        <row r="15188">
          <cell r="K15188">
            <v>0.24544631495896738</v>
          </cell>
        </row>
        <row r="15189">
          <cell r="K15189">
            <v>0.19404784278261891</v>
          </cell>
        </row>
        <row r="15190">
          <cell r="K15190">
            <v>0.20144354450563665</v>
          </cell>
        </row>
        <row r="15191">
          <cell r="K15191">
            <v>0.20173968435166117</v>
          </cell>
        </row>
        <row r="15192">
          <cell r="K15192">
            <v>0.24837329409819342</v>
          </cell>
        </row>
        <row r="15193">
          <cell r="K15193">
            <v>0.15439563426188993</v>
          </cell>
        </row>
        <row r="15194">
          <cell r="K15194">
            <v>0.25091379313320056</v>
          </cell>
        </row>
        <row r="15195">
          <cell r="K15195">
            <v>0.25621984415619931</v>
          </cell>
        </row>
        <row r="15196">
          <cell r="K15196">
            <v>0.24608498986708965</v>
          </cell>
        </row>
        <row r="15197">
          <cell r="K15197">
            <v>0.24678137284351037</v>
          </cell>
        </row>
        <row r="15198">
          <cell r="K15198">
            <v>0.2718726196157033</v>
          </cell>
        </row>
        <row r="15199">
          <cell r="K15199">
            <v>0.24573110068171317</v>
          </cell>
        </row>
        <row r="15200">
          <cell r="K15200">
            <v>0.24422591459281659</v>
          </cell>
        </row>
        <row r="15201">
          <cell r="K15201">
            <v>0.23817036510976697</v>
          </cell>
        </row>
        <row r="15202">
          <cell r="K15202">
            <v>0.20252682079303103</v>
          </cell>
        </row>
        <row r="15203">
          <cell r="K15203">
            <v>0.20208909829165661</v>
          </cell>
        </row>
        <row r="15204">
          <cell r="K15204">
            <v>0.21741060226274589</v>
          </cell>
        </row>
        <row r="15205">
          <cell r="K15205">
            <v>0.18808236261843989</v>
          </cell>
        </row>
        <row r="15206">
          <cell r="K15206">
            <v>0.18989111603412651</v>
          </cell>
        </row>
        <row r="15207">
          <cell r="K15207">
            <v>0.24173363706313114</v>
          </cell>
        </row>
        <row r="15208">
          <cell r="K15208">
            <v>0.2579724983210957</v>
          </cell>
        </row>
        <row r="15209">
          <cell r="K15209">
            <v>0.2576369329935948</v>
          </cell>
        </row>
        <row r="15210">
          <cell r="K15210">
            <v>0.24265693162217827</v>
          </cell>
        </row>
        <row r="15211">
          <cell r="K15211">
            <v>0.26087354257872186</v>
          </cell>
        </row>
        <row r="15212">
          <cell r="K15212">
            <v>0.25506275765992747</v>
          </cell>
        </row>
        <row r="15213">
          <cell r="K15213">
            <v>0.25529389635986982</v>
          </cell>
        </row>
        <row r="15214">
          <cell r="K15214">
            <v>0.22876980340148076</v>
          </cell>
        </row>
        <row r="15215">
          <cell r="K15215">
            <v>0.20386405149718989</v>
          </cell>
        </row>
        <row r="15216">
          <cell r="K15216">
            <v>0.19815672478761931</v>
          </cell>
        </row>
        <row r="15217">
          <cell r="K15217">
            <v>0.19927835645984138</v>
          </cell>
        </row>
        <row r="15218">
          <cell r="K15218">
            <v>0.19927920180605777</v>
          </cell>
        </row>
        <row r="15219">
          <cell r="K15219">
            <v>0.19942166544929188</v>
          </cell>
        </row>
        <row r="15220">
          <cell r="K15220">
            <v>0.24796439395051059</v>
          </cell>
        </row>
        <row r="15221">
          <cell r="K15221">
            <v>0.25302116116856205</v>
          </cell>
        </row>
        <row r="15222">
          <cell r="K15222">
            <v>0.25148617094756814</v>
          </cell>
        </row>
        <row r="15223">
          <cell r="K15223">
            <v>0.24752827393335913</v>
          </cell>
        </row>
        <row r="15224">
          <cell r="K15224">
            <v>0.22535943551969834</v>
          </cell>
        </row>
        <row r="15225">
          <cell r="K15225">
            <v>0.24821545360021827</v>
          </cell>
        </row>
        <row r="15226">
          <cell r="K15226">
            <v>0.25098482146926765</v>
          </cell>
        </row>
        <row r="15227">
          <cell r="K15227">
            <v>0.27544028941081589</v>
          </cell>
        </row>
        <row r="15228">
          <cell r="K15228">
            <v>0.16456028250483604</v>
          </cell>
        </row>
        <row r="15229">
          <cell r="K15229">
            <v>0.18963608841918617</v>
          </cell>
        </row>
        <row r="15230">
          <cell r="K15230">
            <v>0.23141400187561678</v>
          </cell>
        </row>
        <row r="15231">
          <cell r="K15231">
            <v>0.30210539559567912</v>
          </cell>
        </row>
        <row r="15232">
          <cell r="K15232">
            <v>0.11228423160468202</v>
          </cell>
        </row>
        <row r="15233">
          <cell r="K15233">
            <v>0.26899899189152687</v>
          </cell>
        </row>
        <row r="15234">
          <cell r="K15234">
            <v>0.26162989532069036</v>
          </cell>
        </row>
        <row r="15235">
          <cell r="K15235">
            <v>0.26222576567058187</v>
          </cell>
        </row>
        <row r="15236">
          <cell r="K15236">
            <v>0.20714534711720087</v>
          </cell>
        </row>
        <row r="15237">
          <cell r="K15237">
            <v>0.21013488594792715</v>
          </cell>
        </row>
        <row r="15238">
          <cell r="K15238">
            <v>0.22591880457278207</v>
          </cell>
        </row>
        <row r="15239">
          <cell r="K15239">
            <v>0.2905772247984591</v>
          </cell>
        </row>
        <row r="15240">
          <cell r="K15240">
            <v>0.27336908468083126</v>
          </cell>
        </row>
        <row r="15241">
          <cell r="K15241">
            <v>0.20225210804933927</v>
          </cell>
        </row>
        <row r="15242">
          <cell r="K15242">
            <v>0.19742073996463361</v>
          </cell>
        </row>
        <row r="15243">
          <cell r="K15243">
            <v>0.19912762754511371</v>
          </cell>
        </row>
        <row r="15244">
          <cell r="K15244">
            <v>0.20106057250923379</v>
          </cell>
        </row>
        <row r="15245">
          <cell r="K15245">
            <v>0.20013895193167963</v>
          </cell>
        </row>
        <row r="15246">
          <cell r="K15246">
            <v>0.26602432963270689</v>
          </cell>
        </row>
        <row r="15247">
          <cell r="K15247">
            <v>0.31671580642966024</v>
          </cell>
        </row>
        <row r="15248">
          <cell r="K15248">
            <v>0.20152091636573874</v>
          </cell>
        </row>
        <row r="15249">
          <cell r="K15249">
            <v>0.21573894757189407</v>
          </cell>
        </row>
        <row r="15250">
          <cell r="K15250">
            <v>0.24536414584820626</v>
          </cell>
        </row>
        <row r="15251">
          <cell r="K15251">
            <v>0.27058517674202559</v>
          </cell>
        </row>
        <row r="15252">
          <cell r="K15252">
            <v>0.24227700822956877</v>
          </cell>
        </row>
        <row r="15253">
          <cell r="K15253">
            <v>0.24177366918019924</v>
          </cell>
        </row>
        <row r="15254">
          <cell r="K15254">
            <v>0.20491036941586915</v>
          </cell>
        </row>
        <row r="15255">
          <cell r="K15255">
            <v>0.19968944290095431</v>
          </cell>
        </row>
        <row r="15256">
          <cell r="K15256">
            <v>0.21368573789827491</v>
          </cell>
        </row>
        <row r="15257">
          <cell r="K15257">
            <v>0.19061399870249668</v>
          </cell>
        </row>
        <row r="15258">
          <cell r="K15258">
            <v>0.19110045108240506</v>
          </cell>
        </row>
        <row r="15259">
          <cell r="K15259">
            <v>0.24662131327929118</v>
          </cell>
        </row>
        <row r="15260">
          <cell r="K15260">
            <v>0.2468430371112115</v>
          </cell>
        </row>
        <row r="15261">
          <cell r="K15261">
            <v>0.24878911065287537</v>
          </cell>
        </row>
        <row r="15262">
          <cell r="K15262">
            <v>0.25774653895662197</v>
          </cell>
        </row>
        <row r="15263">
          <cell r="K15263">
            <v>0.24204486485336285</v>
          </cell>
        </row>
        <row r="15264">
          <cell r="K15264">
            <v>0.26185309955256858</v>
          </cell>
        </row>
        <row r="15265">
          <cell r="K15265">
            <v>0.26724473755149625</v>
          </cell>
        </row>
        <row r="15266">
          <cell r="K15266">
            <v>0.22885729804257227</v>
          </cell>
        </row>
        <row r="15267">
          <cell r="K15267">
            <v>0.23521607105647435</v>
          </cell>
        </row>
        <row r="15268">
          <cell r="K15268">
            <v>0.24871135957575585</v>
          </cell>
        </row>
        <row r="15269">
          <cell r="K15269">
            <v>0.24006078801558697</v>
          </cell>
        </row>
        <row r="15270">
          <cell r="K15270">
            <v>0.27601178135218274</v>
          </cell>
        </row>
        <row r="15271">
          <cell r="K15271">
            <v>0.17100804227489955</v>
          </cell>
        </row>
        <row r="15272">
          <cell r="K15272">
            <v>0.20598097368167628</v>
          </cell>
        </row>
        <row r="15273">
          <cell r="K15273">
            <v>0.24097139116727354</v>
          </cell>
        </row>
        <row r="15274">
          <cell r="K15274">
            <v>0.25996095394207241</v>
          </cell>
        </row>
        <row r="15275">
          <cell r="K15275">
            <v>0.12207863893407812</v>
          </cell>
        </row>
        <row r="15276">
          <cell r="K15276">
            <v>0.24631225454975528</v>
          </cell>
        </row>
        <row r="15277">
          <cell r="K15277">
            <v>0.25364599150487321</v>
          </cell>
        </row>
        <row r="15278">
          <cell r="K15278">
            <v>0.25140378267360119</v>
          </cell>
        </row>
        <row r="15279">
          <cell r="K15279">
            <v>0.24863797127177026</v>
          </cell>
        </row>
        <row r="15280">
          <cell r="K15280">
            <v>0.23066885166210407</v>
          </cell>
        </row>
        <row r="15281">
          <cell r="K15281">
            <v>0.2722049451881437</v>
          </cell>
        </row>
        <row r="15282">
          <cell r="K15282">
            <v>0.2516798881907848</v>
          </cell>
        </row>
        <row r="15283">
          <cell r="K15283">
            <v>0.24544631495896738</v>
          </cell>
        </row>
        <row r="15284">
          <cell r="K15284">
            <v>0.19404784278261891</v>
          </cell>
        </row>
        <row r="15285">
          <cell r="K15285">
            <v>0.20144354450563665</v>
          </cell>
        </row>
        <row r="15286">
          <cell r="K15286">
            <v>0.20173968435166117</v>
          </cell>
        </row>
        <row r="15287">
          <cell r="K15287">
            <v>0.24837329409819342</v>
          </cell>
        </row>
        <row r="15288">
          <cell r="K15288">
            <v>0.15439563426188993</v>
          </cell>
        </row>
        <row r="15289">
          <cell r="K15289">
            <v>0.25091379313320056</v>
          </cell>
        </row>
        <row r="15290">
          <cell r="K15290">
            <v>0.25621984415619931</v>
          </cell>
        </row>
        <row r="15291">
          <cell r="K15291">
            <v>0.24608498986708965</v>
          </cell>
        </row>
        <row r="15292">
          <cell r="K15292">
            <v>0.24678137284351037</v>
          </cell>
        </row>
        <row r="15293">
          <cell r="K15293">
            <v>0.2718726196157033</v>
          </cell>
        </row>
        <row r="15294">
          <cell r="K15294">
            <v>0.24573110068171317</v>
          </cell>
        </row>
        <row r="15295">
          <cell r="K15295">
            <v>0.24422591459281659</v>
          </cell>
        </row>
        <row r="15296">
          <cell r="K15296">
            <v>0.23817036510976697</v>
          </cell>
        </row>
        <row r="15297">
          <cell r="K15297">
            <v>0.20252682079303103</v>
          </cell>
        </row>
        <row r="15298">
          <cell r="K15298">
            <v>0.20208909829165661</v>
          </cell>
        </row>
        <row r="15299">
          <cell r="K15299">
            <v>0.21741060226274589</v>
          </cell>
        </row>
        <row r="15300">
          <cell r="K15300">
            <v>0.18808236261843989</v>
          </cell>
        </row>
        <row r="15301">
          <cell r="K15301">
            <v>0.18989111603412651</v>
          </cell>
        </row>
        <row r="15302">
          <cell r="K15302">
            <v>0.24173363706313114</v>
          </cell>
        </row>
        <row r="15303">
          <cell r="K15303">
            <v>0.2579724983210957</v>
          </cell>
        </row>
        <row r="15304">
          <cell r="K15304">
            <v>0.2576369329935948</v>
          </cell>
        </row>
        <row r="15305">
          <cell r="K15305">
            <v>0.24265693162217827</v>
          </cell>
        </row>
        <row r="15306">
          <cell r="K15306">
            <v>0.26087354257872186</v>
          </cell>
        </row>
        <row r="15307">
          <cell r="K15307">
            <v>0.25506275765992747</v>
          </cell>
        </row>
        <row r="15308">
          <cell r="K15308">
            <v>0.25529389635986982</v>
          </cell>
        </row>
        <row r="15309">
          <cell r="K15309">
            <v>0.22876980340148076</v>
          </cell>
        </row>
        <row r="15310">
          <cell r="K15310">
            <v>0.20386405149718989</v>
          </cell>
        </row>
        <row r="15311">
          <cell r="K15311">
            <v>0.19815672478761931</v>
          </cell>
        </row>
        <row r="15312">
          <cell r="K15312">
            <v>0.19927835645984138</v>
          </cell>
        </row>
        <row r="15313">
          <cell r="K15313">
            <v>0.19927920180605777</v>
          </cell>
        </row>
        <row r="15314">
          <cell r="K15314">
            <v>0.19942166544929188</v>
          </cell>
        </row>
        <row r="15315">
          <cell r="K15315">
            <v>0.24796439395051059</v>
          </cell>
        </row>
        <row r="15316">
          <cell r="K15316">
            <v>0.25302116116856205</v>
          </cell>
        </row>
        <row r="15317">
          <cell r="K15317">
            <v>0.25148617094756814</v>
          </cell>
        </row>
        <row r="15318">
          <cell r="K15318">
            <v>0.24752827393335913</v>
          </cell>
        </row>
        <row r="15319">
          <cell r="K15319">
            <v>0.22535943551969834</v>
          </cell>
        </row>
        <row r="15320">
          <cell r="K15320">
            <v>0.24821545360021827</v>
          </cell>
        </row>
        <row r="15321">
          <cell r="K15321">
            <v>0.25098482146926765</v>
          </cell>
        </row>
        <row r="15322">
          <cell r="K15322">
            <v>0.27544028941081589</v>
          </cell>
        </row>
        <row r="15323">
          <cell r="K15323">
            <v>0.16456028250483604</v>
          </cell>
        </row>
        <row r="15324">
          <cell r="K15324">
            <v>0.18963608841918617</v>
          </cell>
        </row>
        <row r="15325">
          <cell r="K15325">
            <v>0.23141400187561678</v>
          </cell>
        </row>
        <row r="15326">
          <cell r="K15326">
            <v>0.30210539559567912</v>
          </cell>
        </row>
        <row r="15327">
          <cell r="K15327">
            <v>0.11228423160468202</v>
          </cell>
        </row>
        <row r="15328">
          <cell r="K15328">
            <v>0.26899899189152687</v>
          </cell>
        </row>
        <row r="15329">
          <cell r="K15329">
            <v>0.26162989532069036</v>
          </cell>
        </row>
        <row r="15330">
          <cell r="K15330">
            <v>0.26222576567058187</v>
          </cell>
        </row>
        <row r="15331">
          <cell r="K15331">
            <v>0.20714534711720087</v>
          </cell>
        </row>
        <row r="15332">
          <cell r="K15332">
            <v>0.21013488594792715</v>
          </cell>
        </row>
        <row r="15333">
          <cell r="K15333">
            <v>0.22591880457278207</v>
          </cell>
        </row>
        <row r="15334">
          <cell r="K15334">
            <v>0.2905772247984591</v>
          </cell>
        </row>
        <row r="15335">
          <cell r="K15335">
            <v>0.27336908468083126</v>
          </cell>
        </row>
        <row r="15336">
          <cell r="K15336">
            <v>0.20225210804933927</v>
          </cell>
        </row>
        <row r="15337">
          <cell r="K15337">
            <v>0.19742073996463361</v>
          </cell>
        </row>
        <row r="15338">
          <cell r="K15338">
            <v>0.19912762754511371</v>
          </cell>
        </row>
        <row r="15339">
          <cell r="K15339">
            <v>0.20106057250923379</v>
          </cell>
        </row>
        <row r="15340">
          <cell r="K15340">
            <v>0.20013895193167963</v>
          </cell>
        </row>
        <row r="15341">
          <cell r="K15341">
            <v>0.26602432963270689</v>
          </cell>
        </row>
        <row r="15342">
          <cell r="K15342">
            <v>0.31671580642966024</v>
          </cell>
        </row>
        <row r="15343">
          <cell r="K15343">
            <v>0.20152091636573874</v>
          </cell>
        </row>
        <row r="15344">
          <cell r="K15344">
            <v>0.21573894757189407</v>
          </cell>
        </row>
        <row r="15345">
          <cell r="K15345">
            <v>0.24536414584820626</v>
          </cell>
        </row>
        <row r="15346">
          <cell r="K15346">
            <v>0.27058517674202559</v>
          </cell>
        </row>
        <row r="15347">
          <cell r="K15347">
            <v>0.24227700822956877</v>
          </cell>
        </row>
        <row r="15348">
          <cell r="K15348">
            <v>0.24177366918019924</v>
          </cell>
        </row>
        <row r="15349">
          <cell r="K15349">
            <v>0.20491036941586915</v>
          </cell>
        </row>
        <row r="15350">
          <cell r="K15350">
            <v>0.19968944290095431</v>
          </cell>
        </row>
        <row r="15351">
          <cell r="K15351">
            <v>0.21368573789827491</v>
          </cell>
        </row>
        <row r="15352">
          <cell r="K15352">
            <v>0.19061399870249668</v>
          </cell>
        </row>
        <row r="15353">
          <cell r="K15353">
            <v>0.19110045108240506</v>
          </cell>
        </row>
        <row r="15354">
          <cell r="K15354">
            <v>0.24662131327929118</v>
          </cell>
        </row>
        <row r="15355">
          <cell r="K15355">
            <v>0.2468430371112115</v>
          </cell>
        </row>
        <row r="15356">
          <cell r="K15356">
            <v>0.24878911065287537</v>
          </cell>
        </row>
        <row r="15357">
          <cell r="K15357">
            <v>0.25774653895662197</v>
          </cell>
        </row>
        <row r="15358">
          <cell r="K15358">
            <v>0.21198909145569467</v>
          </cell>
        </row>
        <row r="15359">
          <cell r="K15359">
            <v>0.19104996873861324</v>
          </cell>
        </row>
        <row r="15360">
          <cell r="K15360">
            <v>0.18731330638940141</v>
          </cell>
        </row>
        <row r="15361">
          <cell r="K15361">
            <v>0.20474532740697157</v>
          </cell>
        </row>
        <row r="15362">
          <cell r="K15362">
            <v>0.20490230600931916</v>
          </cell>
        </row>
        <row r="15363">
          <cell r="K15363">
            <v>0.24204486485336285</v>
          </cell>
        </row>
        <row r="15364">
          <cell r="K15364">
            <v>0.26185309955256858</v>
          </cell>
        </row>
        <row r="15365">
          <cell r="K15365">
            <v>0.26724473755149625</v>
          </cell>
        </row>
        <row r="15366">
          <cell r="K15366">
            <v>0.22885729804257227</v>
          </cell>
        </row>
        <row r="15367">
          <cell r="K15367">
            <v>0.23521607105647435</v>
          </cell>
        </row>
        <row r="15368">
          <cell r="K15368">
            <v>0.24871135957575585</v>
          </cell>
        </row>
        <row r="15369">
          <cell r="K15369">
            <v>0.24006078801558697</v>
          </cell>
        </row>
        <row r="15370">
          <cell r="K15370">
            <v>0.27601178135218274</v>
          </cell>
        </row>
        <row r="15371">
          <cell r="K15371">
            <v>0.17100804227489955</v>
          </cell>
        </row>
        <row r="15372">
          <cell r="K15372">
            <v>0.20598097368167628</v>
          </cell>
        </row>
        <row r="15373">
          <cell r="K15373">
            <v>0.24097139116727354</v>
          </cell>
        </row>
        <row r="15374">
          <cell r="K15374">
            <v>0.25996095394207241</v>
          </cell>
        </row>
        <row r="15375">
          <cell r="K15375">
            <v>0.12207863893407812</v>
          </cell>
        </row>
        <row r="15376">
          <cell r="K15376">
            <v>0.24631225454975528</v>
          </cell>
        </row>
        <row r="15377">
          <cell r="K15377">
            <v>0.25364599150487321</v>
          </cell>
        </row>
        <row r="15378">
          <cell r="K15378">
            <v>0.25140378267360119</v>
          </cell>
        </row>
        <row r="15379">
          <cell r="K15379">
            <v>0.24863797127177026</v>
          </cell>
        </row>
        <row r="15380">
          <cell r="K15380">
            <v>0.23066885166210407</v>
          </cell>
        </row>
        <row r="15381">
          <cell r="K15381">
            <v>0.2722049451881437</v>
          </cell>
        </row>
        <row r="15382">
          <cell r="K15382">
            <v>0.2516798881907848</v>
          </cell>
        </row>
        <row r="15383">
          <cell r="K15383">
            <v>0.24544631495896738</v>
          </cell>
        </row>
        <row r="15384">
          <cell r="K15384">
            <v>0.19404784278261891</v>
          </cell>
        </row>
        <row r="15385">
          <cell r="K15385">
            <v>0.20144354450563665</v>
          </cell>
        </row>
        <row r="15386">
          <cell r="K15386">
            <v>0.20173968435166117</v>
          </cell>
        </row>
        <row r="15387">
          <cell r="K15387">
            <v>0.24837329409819342</v>
          </cell>
        </row>
        <row r="15388">
          <cell r="K15388">
            <v>0.15439563426188993</v>
          </cell>
        </row>
        <row r="15389">
          <cell r="K15389">
            <v>0.25091379313320056</v>
          </cell>
        </row>
        <row r="15390">
          <cell r="K15390">
            <v>0.25621984415619931</v>
          </cell>
        </row>
        <row r="15391">
          <cell r="K15391">
            <v>0.24608498986708965</v>
          </cell>
        </row>
        <row r="15392">
          <cell r="K15392">
            <v>0.24678137284351037</v>
          </cell>
        </row>
        <row r="15393">
          <cell r="K15393">
            <v>0.2718726196157033</v>
          </cell>
        </row>
        <row r="15394">
          <cell r="K15394">
            <v>0.24573110068171317</v>
          </cell>
        </row>
        <row r="15395">
          <cell r="K15395">
            <v>0.24422591459281659</v>
          </cell>
        </row>
        <row r="15396">
          <cell r="K15396">
            <v>0.23817036510976697</v>
          </cell>
        </row>
        <row r="15397">
          <cell r="K15397">
            <v>0.20252682079303103</v>
          </cell>
        </row>
        <row r="15398">
          <cell r="K15398">
            <v>0.20208909829165661</v>
          </cell>
        </row>
        <row r="15399">
          <cell r="K15399">
            <v>0.21741060226274589</v>
          </cell>
        </row>
        <row r="15400">
          <cell r="K15400">
            <v>0.18808236261843989</v>
          </cell>
        </row>
        <row r="15401">
          <cell r="K15401">
            <v>0.18989111603412651</v>
          </cell>
        </row>
        <row r="15402">
          <cell r="K15402">
            <v>0.24173363706313114</v>
          </cell>
        </row>
        <row r="15403">
          <cell r="K15403">
            <v>0.2579724983210957</v>
          </cell>
        </row>
        <row r="15404">
          <cell r="K15404">
            <v>0.2576369329935948</v>
          </cell>
        </row>
        <row r="15405">
          <cell r="K15405">
            <v>0.24265693162217827</v>
          </cell>
        </row>
        <row r="15406">
          <cell r="K15406">
            <v>0.26087354257872186</v>
          </cell>
        </row>
        <row r="15407">
          <cell r="K15407">
            <v>0.25506275765992747</v>
          </cell>
        </row>
        <row r="15408">
          <cell r="K15408">
            <v>0.25529389635986982</v>
          </cell>
        </row>
        <row r="15409">
          <cell r="K15409">
            <v>0.22876980340148076</v>
          </cell>
        </row>
        <row r="15410">
          <cell r="K15410">
            <v>0.20386405149718989</v>
          </cell>
        </row>
        <row r="15411">
          <cell r="K15411">
            <v>0.19815672478761931</v>
          </cell>
        </row>
        <row r="15412">
          <cell r="K15412">
            <v>0.19927835645984138</v>
          </cell>
        </row>
        <row r="15413">
          <cell r="K15413">
            <v>0.19927920180605777</v>
          </cell>
        </row>
        <row r="15414">
          <cell r="K15414">
            <v>0.19942166544929188</v>
          </cell>
        </row>
        <row r="15415">
          <cell r="K15415">
            <v>0.24796439395051059</v>
          </cell>
        </row>
        <row r="15416">
          <cell r="K15416">
            <v>0.25302116116856205</v>
          </cell>
        </row>
        <row r="15417">
          <cell r="K15417">
            <v>0.25148617094756814</v>
          </cell>
        </row>
        <row r="15418">
          <cell r="K15418">
            <v>0.24752827393335913</v>
          </cell>
        </row>
        <row r="15419">
          <cell r="K15419">
            <v>0.22535943551969834</v>
          </cell>
        </row>
        <row r="15420">
          <cell r="K15420">
            <v>0.24821545360021827</v>
          </cell>
        </row>
        <row r="15421">
          <cell r="K15421">
            <v>0.25098482146926765</v>
          </cell>
        </row>
        <row r="15422">
          <cell r="K15422">
            <v>0.27544028941081589</v>
          </cell>
        </row>
        <row r="15423">
          <cell r="K15423">
            <v>0.16456028250483604</v>
          </cell>
        </row>
        <row r="15424">
          <cell r="K15424">
            <v>0.18963608841918617</v>
          </cell>
        </row>
        <row r="15425">
          <cell r="K15425">
            <v>0.23141400187561678</v>
          </cell>
        </row>
        <row r="15426">
          <cell r="K15426">
            <v>0.30210539559567912</v>
          </cell>
        </row>
        <row r="15427">
          <cell r="K15427">
            <v>0.11228423160468202</v>
          </cell>
        </row>
        <row r="15428">
          <cell r="K15428">
            <v>0.26899899189152687</v>
          </cell>
        </row>
        <row r="15429">
          <cell r="K15429">
            <v>0.26162989532069036</v>
          </cell>
        </row>
        <row r="15430">
          <cell r="K15430">
            <v>0.26222576567058187</v>
          </cell>
        </row>
        <row r="15431">
          <cell r="K15431">
            <v>0.20714534711720087</v>
          </cell>
        </row>
        <row r="15432">
          <cell r="K15432">
            <v>0.21013488594792715</v>
          </cell>
        </row>
        <row r="15433">
          <cell r="K15433">
            <v>0.22591880457278207</v>
          </cell>
        </row>
        <row r="15434">
          <cell r="K15434">
            <v>0.2905772247984591</v>
          </cell>
        </row>
        <row r="15435">
          <cell r="K15435">
            <v>0.27336908468083126</v>
          </cell>
        </row>
        <row r="15436">
          <cell r="K15436">
            <v>0.20225210804933927</v>
          </cell>
        </row>
        <row r="15437">
          <cell r="K15437">
            <v>0.19742073996463361</v>
          </cell>
        </row>
        <row r="15438">
          <cell r="K15438">
            <v>0.19912762754511371</v>
          </cell>
        </row>
        <row r="15439">
          <cell r="K15439">
            <v>0.20106057250923379</v>
          </cell>
        </row>
        <row r="15440">
          <cell r="K15440">
            <v>0.20013895193167963</v>
          </cell>
        </row>
        <row r="15441">
          <cell r="K15441">
            <v>0.26602432963270689</v>
          </cell>
        </row>
        <row r="15442">
          <cell r="K15442">
            <v>0.31671580642966024</v>
          </cell>
        </row>
        <row r="15443">
          <cell r="K15443">
            <v>0.20152091636573874</v>
          </cell>
        </row>
        <row r="15444">
          <cell r="K15444">
            <v>0.21573894757189407</v>
          </cell>
        </row>
        <row r="15445">
          <cell r="K15445">
            <v>0.24536414584820626</v>
          </cell>
        </row>
        <row r="15446">
          <cell r="K15446">
            <v>0.27058517674202559</v>
          </cell>
        </row>
        <row r="15447">
          <cell r="K15447">
            <v>0.24227700822956877</v>
          </cell>
        </row>
        <row r="15448">
          <cell r="K15448">
            <v>0.24177366918019924</v>
          </cell>
        </row>
        <row r="15449">
          <cell r="K15449">
            <v>0.20491036941586915</v>
          </cell>
        </row>
        <row r="15450">
          <cell r="K15450">
            <v>0.19968944290095431</v>
          </cell>
        </row>
        <row r="15451">
          <cell r="K15451">
            <v>0.21368573789827491</v>
          </cell>
        </row>
        <row r="15452">
          <cell r="K15452">
            <v>0.19061399870249668</v>
          </cell>
        </row>
        <row r="15453">
          <cell r="K15453">
            <v>0.19110045108240506</v>
          </cell>
        </row>
        <row r="15454">
          <cell r="K15454">
            <v>0.24662131327929118</v>
          </cell>
        </row>
        <row r="15455">
          <cell r="K15455">
            <v>0.2468430371112115</v>
          </cell>
        </row>
        <row r="15456">
          <cell r="K15456">
            <v>0.24878911065287537</v>
          </cell>
        </row>
        <row r="15457">
          <cell r="K15457">
            <v>0.25774653895662197</v>
          </cell>
        </row>
        <row r="15458">
          <cell r="K15458">
            <v>0.24204486485336285</v>
          </cell>
        </row>
        <row r="15459">
          <cell r="K15459">
            <v>0.26185309955256858</v>
          </cell>
        </row>
        <row r="15460">
          <cell r="K15460">
            <v>0.26724473755149625</v>
          </cell>
        </row>
        <row r="15461">
          <cell r="K15461">
            <v>0.22885729804257227</v>
          </cell>
        </row>
        <row r="15462">
          <cell r="K15462">
            <v>0.23521607105647435</v>
          </cell>
        </row>
        <row r="15463">
          <cell r="K15463">
            <v>0.24871135957575585</v>
          </cell>
        </row>
        <row r="15464">
          <cell r="K15464">
            <v>0.24006078801558697</v>
          </cell>
        </row>
        <row r="15465">
          <cell r="K15465">
            <v>0.27601178135218274</v>
          </cell>
        </row>
        <row r="15466">
          <cell r="K15466">
            <v>0.17100804227489955</v>
          </cell>
        </row>
        <row r="15467">
          <cell r="K15467">
            <v>0.20598097368167628</v>
          </cell>
        </row>
        <row r="15468">
          <cell r="K15468">
            <v>0.24097139116727354</v>
          </cell>
        </row>
        <row r="15469">
          <cell r="K15469">
            <v>0.25996095394207241</v>
          </cell>
        </row>
        <row r="15470">
          <cell r="K15470">
            <v>0.12207863893407812</v>
          </cell>
        </row>
        <row r="15471">
          <cell r="K15471">
            <v>0.24631225454975528</v>
          </cell>
        </row>
        <row r="15472">
          <cell r="K15472">
            <v>0.25364599150487321</v>
          </cell>
        </row>
        <row r="15473">
          <cell r="K15473">
            <v>0.25140378267360119</v>
          </cell>
        </row>
        <row r="15474">
          <cell r="K15474">
            <v>0.24863797127177026</v>
          </cell>
        </row>
        <row r="15475">
          <cell r="K15475">
            <v>0.23066885166210407</v>
          </cell>
        </row>
        <row r="15476">
          <cell r="K15476">
            <v>0.2722049451881437</v>
          </cell>
        </row>
        <row r="15477">
          <cell r="K15477">
            <v>0.2516798881907848</v>
          </cell>
        </row>
        <row r="15478">
          <cell r="K15478">
            <v>0.24544631495896738</v>
          </cell>
        </row>
        <row r="15479">
          <cell r="K15479">
            <v>0.19404784278261891</v>
          </cell>
        </row>
        <row r="15480">
          <cell r="K15480">
            <v>0.20144354450563665</v>
          </cell>
        </row>
        <row r="15481">
          <cell r="K15481">
            <v>0.20173968435166117</v>
          </cell>
        </row>
        <row r="15482">
          <cell r="K15482">
            <v>0.24837329409819342</v>
          </cell>
        </row>
        <row r="15483">
          <cell r="K15483">
            <v>0.15439563426188993</v>
          </cell>
        </row>
        <row r="15484">
          <cell r="K15484">
            <v>0.25091379313320056</v>
          </cell>
        </row>
        <row r="15485">
          <cell r="K15485">
            <v>0.25621984415619931</v>
          </cell>
        </row>
        <row r="15486">
          <cell r="K15486">
            <v>0.24608498986708965</v>
          </cell>
        </row>
        <row r="15487">
          <cell r="K15487">
            <v>0.24678137284351037</v>
          </cell>
        </row>
        <row r="15488">
          <cell r="K15488">
            <v>0.2718726196157033</v>
          </cell>
        </row>
        <row r="15489">
          <cell r="K15489">
            <v>0.24573110068171317</v>
          </cell>
        </row>
        <row r="15490">
          <cell r="K15490">
            <v>0.24422591459281659</v>
          </cell>
        </row>
        <row r="15491">
          <cell r="K15491">
            <v>0.23817036510976697</v>
          </cell>
        </row>
        <row r="15492">
          <cell r="K15492">
            <v>0.20252682079303103</v>
          </cell>
        </row>
        <row r="15493">
          <cell r="K15493">
            <v>0.20208909829165661</v>
          </cell>
        </row>
        <row r="15494">
          <cell r="K15494">
            <v>0.21741060226274589</v>
          </cell>
        </row>
        <row r="15495">
          <cell r="K15495">
            <v>0.18808236261843989</v>
          </cell>
        </row>
        <row r="15496">
          <cell r="K15496">
            <v>0.18989111603412651</v>
          </cell>
        </row>
        <row r="15497">
          <cell r="K15497">
            <v>0.24173363706313114</v>
          </cell>
        </row>
        <row r="15498">
          <cell r="K15498">
            <v>0.2579724983210957</v>
          </cell>
        </row>
        <row r="15499">
          <cell r="K15499">
            <v>0.2576369329935948</v>
          </cell>
        </row>
        <row r="15500">
          <cell r="K15500">
            <v>0.24265693162217827</v>
          </cell>
        </row>
        <row r="15501">
          <cell r="K15501">
            <v>0.26087354257872186</v>
          </cell>
        </row>
        <row r="15502">
          <cell r="K15502">
            <v>0.25506275765992747</v>
          </cell>
        </row>
        <row r="15503">
          <cell r="K15503">
            <v>0.25529389635986982</v>
          </cell>
        </row>
        <row r="15504">
          <cell r="K15504">
            <v>0.22876980340148076</v>
          </cell>
        </row>
        <row r="15505">
          <cell r="K15505">
            <v>0.20386405149718989</v>
          </cell>
        </row>
        <row r="15506">
          <cell r="K15506">
            <v>0.19815672478761931</v>
          </cell>
        </row>
        <row r="15507">
          <cell r="K15507">
            <v>0.19927835645984138</v>
          </cell>
        </row>
        <row r="15508">
          <cell r="K15508">
            <v>0.19927920180605777</v>
          </cell>
        </row>
        <row r="15509">
          <cell r="K15509">
            <v>0.19942166544929188</v>
          </cell>
        </row>
        <row r="15510">
          <cell r="K15510">
            <v>0.24796439395051059</v>
          </cell>
        </row>
        <row r="15511">
          <cell r="K15511">
            <v>0.25302116116856205</v>
          </cell>
        </row>
        <row r="15512">
          <cell r="K15512">
            <v>0.25148617094756814</v>
          </cell>
        </row>
        <row r="15513">
          <cell r="K15513">
            <v>0.24752827393335913</v>
          </cell>
        </row>
        <row r="15514">
          <cell r="K15514">
            <v>0.22535943551969834</v>
          </cell>
        </row>
        <row r="15515">
          <cell r="K15515">
            <v>0.24821545360021827</v>
          </cell>
        </row>
        <row r="15516">
          <cell r="K15516">
            <v>0.25098482146926765</v>
          </cell>
        </row>
        <row r="15517">
          <cell r="K15517">
            <v>0.27544028941081589</v>
          </cell>
        </row>
        <row r="15518">
          <cell r="K15518">
            <v>0.16456028250483604</v>
          </cell>
        </row>
        <row r="15519">
          <cell r="K15519">
            <v>0.18963608841918617</v>
          </cell>
        </row>
        <row r="15520">
          <cell r="K15520">
            <v>0.23141400187561678</v>
          </cell>
        </row>
        <row r="15521">
          <cell r="K15521">
            <v>0.30210539559567912</v>
          </cell>
        </row>
        <row r="15522">
          <cell r="K15522">
            <v>0.11228423160468202</v>
          </cell>
        </row>
        <row r="15523">
          <cell r="K15523">
            <v>0.26899899189152687</v>
          </cell>
        </row>
        <row r="15524">
          <cell r="K15524">
            <v>0.26162989532069036</v>
          </cell>
        </row>
        <row r="15525">
          <cell r="K15525">
            <v>0.26222576567058187</v>
          </cell>
        </row>
        <row r="15526">
          <cell r="K15526">
            <v>0.20714534711720087</v>
          </cell>
        </row>
        <row r="15527">
          <cell r="K15527">
            <v>0.21013488594792715</v>
          </cell>
        </row>
        <row r="15528">
          <cell r="K15528">
            <v>0.22591880457278207</v>
          </cell>
        </row>
        <row r="15529">
          <cell r="K15529">
            <v>0.2905772247984591</v>
          </cell>
        </row>
        <row r="15530">
          <cell r="K15530">
            <v>0.27336908468083126</v>
          </cell>
        </row>
        <row r="15531">
          <cell r="K15531">
            <v>0.20225210804933927</v>
          </cell>
        </row>
        <row r="15532">
          <cell r="K15532">
            <v>0.19742073996463361</v>
          </cell>
        </row>
        <row r="15533">
          <cell r="K15533">
            <v>0.19912762754511371</v>
          </cell>
        </row>
        <row r="15534">
          <cell r="K15534">
            <v>0.20106057250923379</v>
          </cell>
        </row>
        <row r="15535">
          <cell r="K15535">
            <v>0.20013895193167963</v>
          </cell>
        </row>
        <row r="15536">
          <cell r="K15536">
            <v>0.26602432963270689</v>
          </cell>
        </row>
        <row r="15537">
          <cell r="K15537">
            <v>0.31671580642966024</v>
          </cell>
        </row>
        <row r="15538">
          <cell r="K15538">
            <v>0.20152091636573874</v>
          </cell>
        </row>
        <row r="15539">
          <cell r="K15539">
            <v>0.21573894757189407</v>
          </cell>
        </row>
        <row r="15540">
          <cell r="K15540">
            <v>0.24536414584820626</v>
          </cell>
        </row>
        <row r="15541">
          <cell r="K15541">
            <v>0.27058517674202559</v>
          </cell>
        </row>
        <row r="15542">
          <cell r="K15542">
            <v>0.24227700822956877</v>
          </cell>
        </row>
        <row r="15543">
          <cell r="K15543">
            <v>0.24177366918019924</v>
          </cell>
        </row>
        <row r="15544">
          <cell r="K15544">
            <v>0.20491036941586915</v>
          </cell>
        </row>
        <row r="15545">
          <cell r="K15545">
            <v>0.19968944290095431</v>
          </cell>
        </row>
        <row r="15546">
          <cell r="K15546">
            <v>0.21368573789827491</v>
          </cell>
        </row>
        <row r="15547">
          <cell r="K15547">
            <v>0.19061399870249668</v>
          </cell>
        </row>
        <row r="15548">
          <cell r="K15548">
            <v>0.19110045108240506</v>
          </cell>
        </row>
        <row r="15549">
          <cell r="K15549">
            <v>0.24662131327929118</v>
          </cell>
        </row>
        <row r="15550">
          <cell r="K15550">
            <v>0.2468430371112115</v>
          </cell>
        </row>
        <row r="15551">
          <cell r="K15551">
            <v>0.24878911065287537</v>
          </cell>
        </row>
        <row r="15552">
          <cell r="K15552">
            <v>0.25774653895662197</v>
          </cell>
        </row>
        <row r="15553">
          <cell r="K15553">
            <v>0.24204486485336285</v>
          </cell>
        </row>
        <row r="15554">
          <cell r="K15554">
            <v>0.26185309955256858</v>
          </cell>
        </row>
        <row r="15555">
          <cell r="K15555">
            <v>0.26724473755149625</v>
          </cell>
        </row>
        <row r="15556">
          <cell r="K15556">
            <v>0.22885729804257227</v>
          </cell>
        </row>
        <row r="15557">
          <cell r="K15557">
            <v>0.23521607105647435</v>
          </cell>
        </row>
        <row r="15558">
          <cell r="K15558">
            <v>0.24871135957575585</v>
          </cell>
        </row>
        <row r="15559">
          <cell r="K15559">
            <v>0.24006078801558697</v>
          </cell>
        </row>
        <row r="15560">
          <cell r="K15560">
            <v>0.27601178135218274</v>
          </cell>
        </row>
        <row r="15561">
          <cell r="K15561">
            <v>0.17100804227489955</v>
          </cell>
        </row>
        <row r="15562">
          <cell r="K15562">
            <v>0.20598097368167628</v>
          </cell>
        </row>
        <row r="15563">
          <cell r="K15563">
            <v>0.24097139116727354</v>
          </cell>
        </row>
        <row r="15564">
          <cell r="K15564">
            <v>0.25996095394207241</v>
          </cell>
        </row>
        <row r="15565">
          <cell r="K15565">
            <v>0.12207863893407812</v>
          </cell>
        </row>
        <row r="15566">
          <cell r="K15566">
            <v>0.24631225454975528</v>
          </cell>
        </row>
        <row r="15567">
          <cell r="K15567">
            <v>0.25364599150487321</v>
          </cell>
        </row>
        <row r="15568">
          <cell r="K15568">
            <v>0.25140378267360119</v>
          </cell>
        </row>
        <row r="15569">
          <cell r="K15569">
            <v>0.24863797127177026</v>
          </cell>
        </row>
        <row r="15570">
          <cell r="K15570">
            <v>0.23066885166210407</v>
          </cell>
        </row>
        <row r="15571">
          <cell r="K15571">
            <v>0.2722049451881437</v>
          </cell>
        </row>
        <row r="15572">
          <cell r="K15572">
            <v>0.2516798881907848</v>
          </cell>
        </row>
        <row r="15573">
          <cell r="K15573">
            <v>0.24544631495896738</v>
          </cell>
        </row>
        <row r="15574">
          <cell r="K15574">
            <v>0.19404784278261891</v>
          </cell>
        </row>
        <row r="15575">
          <cell r="K15575">
            <v>0.20144354450563665</v>
          </cell>
        </row>
        <row r="15576">
          <cell r="K15576">
            <v>0.20173968435166117</v>
          </cell>
        </row>
        <row r="15577">
          <cell r="K15577">
            <v>0.24837329409819342</v>
          </cell>
        </row>
        <row r="15578">
          <cell r="K15578">
            <v>0.15439563426188993</v>
          </cell>
        </row>
        <row r="15579">
          <cell r="K15579">
            <v>0.25091379313320056</v>
          </cell>
        </row>
        <row r="15580">
          <cell r="K15580">
            <v>0.25621984415619931</v>
          </cell>
        </row>
        <row r="15581">
          <cell r="K15581">
            <v>0.24608498986708965</v>
          </cell>
        </row>
        <row r="15582">
          <cell r="K15582">
            <v>0.24678137284351037</v>
          </cell>
        </row>
        <row r="15583">
          <cell r="K15583">
            <v>0.2718726196157033</v>
          </cell>
        </row>
        <row r="15584">
          <cell r="K15584">
            <v>0.24573110068171317</v>
          </cell>
        </row>
        <row r="15585">
          <cell r="K15585">
            <v>0.24422591459281659</v>
          </cell>
        </row>
        <row r="15586">
          <cell r="K15586">
            <v>0.23817036510976697</v>
          </cell>
        </row>
        <row r="15587">
          <cell r="K15587">
            <v>0.20252682079303103</v>
          </cell>
        </row>
        <row r="15588">
          <cell r="K15588">
            <v>0.20208909829165661</v>
          </cell>
        </row>
        <row r="15589">
          <cell r="K15589">
            <v>0.21741060226274589</v>
          </cell>
        </row>
        <row r="15590">
          <cell r="K15590">
            <v>0.18808236261843989</v>
          </cell>
        </row>
        <row r="15591">
          <cell r="K15591">
            <v>0.18989111603412651</v>
          </cell>
        </row>
        <row r="15592">
          <cell r="K15592">
            <v>0.24173363706313114</v>
          </cell>
        </row>
        <row r="15593">
          <cell r="K15593">
            <v>0.2579724983210957</v>
          </cell>
        </row>
        <row r="15594">
          <cell r="K15594">
            <v>0.2576369329935948</v>
          </cell>
        </row>
        <row r="15595">
          <cell r="K15595">
            <v>0.24265693162217827</v>
          </cell>
        </row>
        <row r="15596">
          <cell r="K15596">
            <v>0.26087354257872186</v>
          </cell>
        </row>
        <row r="15597">
          <cell r="K15597">
            <v>0.25506275765992747</v>
          </cell>
        </row>
        <row r="15598">
          <cell r="K15598">
            <v>0.25529389635986982</v>
          </cell>
        </row>
        <row r="15599">
          <cell r="K15599">
            <v>0.22876980340148076</v>
          </cell>
        </row>
        <row r="15600">
          <cell r="K15600">
            <v>0.20386405149718989</v>
          </cell>
        </row>
        <row r="15601">
          <cell r="K15601">
            <v>0.19815672478761931</v>
          </cell>
        </row>
        <row r="15602">
          <cell r="K15602">
            <v>0.19927835645984138</v>
          </cell>
        </row>
        <row r="15603">
          <cell r="K15603">
            <v>0.19927920180605777</v>
          </cell>
        </row>
        <row r="15604">
          <cell r="K15604">
            <v>0.19942166544929188</v>
          </cell>
        </row>
        <row r="15605">
          <cell r="K15605">
            <v>0.24796439395051059</v>
          </cell>
        </row>
        <row r="15606">
          <cell r="K15606">
            <v>0.25302116116856205</v>
          </cell>
        </row>
        <row r="15607">
          <cell r="K15607">
            <v>0.25148617094756814</v>
          </cell>
        </row>
        <row r="15608">
          <cell r="K15608">
            <v>0.24752827393335913</v>
          </cell>
        </row>
        <row r="15609">
          <cell r="K15609">
            <v>0.22535943551969834</v>
          </cell>
        </row>
        <row r="15610">
          <cell r="K15610">
            <v>0.24821545360021827</v>
          </cell>
        </row>
        <row r="15611">
          <cell r="K15611">
            <v>0.25098482146926765</v>
          </cell>
        </row>
        <row r="15612">
          <cell r="K15612">
            <v>0.27544028941081589</v>
          </cell>
        </row>
        <row r="15613">
          <cell r="K15613">
            <v>0.16456028250483604</v>
          </cell>
        </row>
        <row r="15614">
          <cell r="K15614">
            <v>0.18963608841918617</v>
          </cell>
        </row>
        <row r="15615">
          <cell r="K15615">
            <v>0.23141400187561678</v>
          </cell>
        </row>
        <row r="15616">
          <cell r="K15616">
            <v>0.30210539559567912</v>
          </cell>
        </row>
        <row r="15617">
          <cell r="K15617">
            <v>0.11228423160468202</v>
          </cell>
        </row>
        <row r="15618">
          <cell r="K15618">
            <v>0.26899899189152687</v>
          </cell>
        </row>
        <row r="15619">
          <cell r="K15619">
            <v>0.26162989532069036</v>
          </cell>
        </row>
        <row r="15620">
          <cell r="K15620">
            <v>0.26222576567058187</v>
          </cell>
        </row>
        <row r="15621">
          <cell r="K15621">
            <v>0.20714534711720087</v>
          </cell>
        </row>
        <row r="15622">
          <cell r="K15622">
            <v>0.21013488594792715</v>
          </cell>
        </row>
        <row r="15623">
          <cell r="K15623">
            <v>0.22591880457278207</v>
          </cell>
        </row>
        <row r="15624">
          <cell r="K15624">
            <v>0.2905772247984591</v>
          </cell>
        </row>
        <row r="15625">
          <cell r="K15625">
            <v>0.27336908468083126</v>
          </cell>
        </row>
        <row r="15626">
          <cell r="K15626">
            <v>0.20225210804933927</v>
          </cell>
        </row>
        <row r="15627">
          <cell r="K15627">
            <v>0.19742073996463361</v>
          </cell>
        </row>
        <row r="15628">
          <cell r="K15628">
            <v>0.19912762754511371</v>
          </cell>
        </row>
        <row r="15629">
          <cell r="K15629">
            <v>0.20106057250923379</v>
          </cell>
        </row>
        <row r="15630">
          <cell r="K15630">
            <v>0.20013895193167963</v>
          </cell>
        </row>
        <row r="15631">
          <cell r="K15631">
            <v>0.26602432963270689</v>
          </cell>
        </row>
        <row r="15632">
          <cell r="K15632">
            <v>0.31671580642966024</v>
          </cell>
        </row>
        <row r="15633">
          <cell r="K15633">
            <v>0.20152091636573874</v>
          </cell>
        </row>
        <row r="15634">
          <cell r="K15634">
            <v>0.21573894757189407</v>
          </cell>
        </row>
        <row r="15635">
          <cell r="K15635">
            <v>0.24536414584820626</v>
          </cell>
        </row>
        <row r="15636">
          <cell r="K15636">
            <v>0.27058517674202559</v>
          </cell>
        </row>
        <row r="15637">
          <cell r="K15637">
            <v>0.24227700822956877</v>
          </cell>
        </row>
        <row r="15638">
          <cell r="K15638">
            <v>0.24177366918019924</v>
          </cell>
        </row>
        <row r="15639">
          <cell r="K15639">
            <v>0.20491036941586915</v>
          </cell>
        </row>
        <row r="15640">
          <cell r="K15640">
            <v>0.19968944290095431</v>
          </cell>
        </row>
        <row r="15641">
          <cell r="K15641">
            <v>0.21368573789827491</v>
          </cell>
        </row>
        <row r="15642">
          <cell r="K15642">
            <v>0.19061399870249668</v>
          </cell>
        </row>
        <row r="15643">
          <cell r="K15643">
            <v>0.19110045108240506</v>
          </cell>
        </row>
        <row r="15644">
          <cell r="K15644">
            <v>0.24662131327929118</v>
          </cell>
        </row>
        <row r="15645">
          <cell r="K15645">
            <v>0.2468430371112115</v>
          </cell>
        </row>
        <row r="15646">
          <cell r="K15646">
            <v>0.24878911065287537</v>
          </cell>
        </row>
        <row r="15647">
          <cell r="K15647">
            <v>0.25774653895662197</v>
          </cell>
        </row>
        <row r="15648">
          <cell r="K15648">
            <v>0.24204486485336285</v>
          </cell>
        </row>
        <row r="15649">
          <cell r="K15649">
            <v>0.26185309955256858</v>
          </cell>
        </row>
        <row r="15650">
          <cell r="K15650">
            <v>0.26724473755149625</v>
          </cell>
        </row>
        <row r="15651">
          <cell r="K15651">
            <v>0.22885729804257227</v>
          </cell>
        </row>
        <row r="15652">
          <cell r="K15652">
            <v>0.23521607105647435</v>
          </cell>
        </row>
        <row r="15653">
          <cell r="K15653">
            <v>0.24871135957575585</v>
          </cell>
        </row>
        <row r="15654">
          <cell r="K15654">
            <v>0.24006078801558697</v>
          </cell>
        </row>
        <row r="15655">
          <cell r="K15655">
            <v>0.27601178135218274</v>
          </cell>
        </row>
        <row r="15656">
          <cell r="K15656">
            <v>0.17100804227489955</v>
          </cell>
        </row>
        <row r="15657">
          <cell r="K15657">
            <v>0.20598097368167628</v>
          </cell>
        </row>
        <row r="15658">
          <cell r="K15658">
            <v>0.24097139116727354</v>
          </cell>
        </row>
        <row r="15659">
          <cell r="K15659">
            <v>0.25996095394207241</v>
          </cell>
        </row>
        <row r="15660">
          <cell r="K15660">
            <v>0.12207863893407812</v>
          </cell>
        </row>
        <row r="15661">
          <cell r="K15661">
            <v>0.24631225454975528</v>
          </cell>
        </row>
        <row r="15662">
          <cell r="K15662">
            <v>0.25364599150487321</v>
          </cell>
        </row>
        <row r="15663">
          <cell r="K15663">
            <v>0.25140378267360119</v>
          </cell>
        </row>
        <row r="15664">
          <cell r="K15664">
            <v>0.24863797127177026</v>
          </cell>
        </row>
        <row r="15665">
          <cell r="K15665">
            <v>0.23066885166210407</v>
          </cell>
        </row>
        <row r="15666">
          <cell r="K15666">
            <v>0.2722049451881437</v>
          </cell>
        </row>
        <row r="15667">
          <cell r="K15667">
            <v>0.2516798881907848</v>
          </cell>
        </row>
        <row r="15668">
          <cell r="K15668">
            <v>0.24544631495896738</v>
          </cell>
        </row>
        <row r="15669">
          <cell r="K15669">
            <v>0.19404784278261891</v>
          </cell>
        </row>
        <row r="15670">
          <cell r="K15670">
            <v>0.20144354450563665</v>
          </cell>
        </row>
        <row r="15671">
          <cell r="K15671">
            <v>0.20173968435166117</v>
          </cell>
        </row>
        <row r="15672">
          <cell r="K15672">
            <v>0.24837329409819342</v>
          </cell>
        </row>
        <row r="15673">
          <cell r="K15673">
            <v>0.15439563426188993</v>
          </cell>
        </row>
        <row r="15674">
          <cell r="K15674">
            <v>0.25091379313320056</v>
          </cell>
        </row>
        <row r="15675">
          <cell r="K15675">
            <v>0.25621984415619931</v>
          </cell>
        </row>
        <row r="15676">
          <cell r="K15676">
            <v>0.24608498986708965</v>
          </cell>
        </row>
        <row r="15677">
          <cell r="K15677">
            <v>0.24678137284351037</v>
          </cell>
        </row>
        <row r="15678">
          <cell r="K15678">
            <v>0.2718726196157033</v>
          </cell>
        </row>
        <row r="15679">
          <cell r="K15679">
            <v>0.24573110068171317</v>
          </cell>
        </row>
        <row r="15680">
          <cell r="K15680">
            <v>0.24422591459281659</v>
          </cell>
        </row>
        <row r="15681">
          <cell r="K15681">
            <v>0.23817036510976697</v>
          </cell>
        </row>
        <row r="15682">
          <cell r="K15682">
            <v>0.20252682079303103</v>
          </cell>
        </row>
        <row r="15683">
          <cell r="K15683">
            <v>0.20208909829165661</v>
          </cell>
        </row>
        <row r="15684">
          <cell r="K15684">
            <v>0.21741060226274589</v>
          </cell>
        </row>
        <row r="15685">
          <cell r="K15685">
            <v>0.18808236261843989</v>
          </cell>
        </row>
        <row r="15686">
          <cell r="K15686">
            <v>0.18989111603412651</v>
          </cell>
        </row>
        <row r="15687">
          <cell r="K15687">
            <v>0.24173363706313114</v>
          </cell>
        </row>
        <row r="15688">
          <cell r="K15688">
            <v>0.2579724983210957</v>
          </cell>
        </row>
        <row r="15689">
          <cell r="K15689">
            <v>0.2576369329935948</v>
          </cell>
        </row>
        <row r="15690">
          <cell r="K15690">
            <v>0.24265693162217827</v>
          </cell>
        </row>
        <row r="15691">
          <cell r="K15691">
            <v>0.26087354257872186</v>
          </cell>
        </row>
        <row r="15692">
          <cell r="K15692">
            <v>0.25506275765992747</v>
          </cell>
        </row>
        <row r="15693">
          <cell r="K15693">
            <v>0.25529389635986982</v>
          </cell>
        </row>
        <row r="15694">
          <cell r="K15694">
            <v>0.22876980340148076</v>
          </cell>
        </row>
        <row r="15695">
          <cell r="K15695">
            <v>0.20386405149718989</v>
          </cell>
        </row>
        <row r="15696">
          <cell r="K15696">
            <v>0.19815672478761931</v>
          </cell>
        </row>
        <row r="15697">
          <cell r="K15697">
            <v>0.19927835645984138</v>
          </cell>
        </row>
        <row r="15698">
          <cell r="K15698">
            <v>0.19927920180605777</v>
          </cell>
        </row>
        <row r="15699">
          <cell r="K15699">
            <v>0.19942166544929188</v>
          </cell>
        </row>
        <row r="15700">
          <cell r="K15700">
            <v>0.24796439395051059</v>
          </cell>
        </row>
        <row r="15701">
          <cell r="K15701">
            <v>0.25302116116856205</v>
          </cell>
        </row>
        <row r="15702">
          <cell r="K15702">
            <v>0.25148617094756814</v>
          </cell>
        </row>
        <row r="15703">
          <cell r="K15703">
            <v>0.24752827393335913</v>
          </cell>
        </row>
        <row r="15704">
          <cell r="K15704">
            <v>0.22535943551969834</v>
          </cell>
        </row>
        <row r="15705">
          <cell r="K15705">
            <v>0.24821545360021827</v>
          </cell>
        </row>
        <row r="15706">
          <cell r="K15706">
            <v>0.25098482146926765</v>
          </cell>
        </row>
        <row r="15707">
          <cell r="K15707">
            <v>0.27544028941081589</v>
          </cell>
        </row>
        <row r="15708">
          <cell r="K15708">
            <v>0.16456028250483604</v>
          </cell>
        </row>
        <row r="15709">
          <cell r="K15709">
            <v>0.18963608841918617</v>
          </cell>
        </row>
        <row r="15710">
          <cell r="K15710">
            <v>0.23141400187561678</v>
          </cell>
        </row>
        <row r="15711">
          <cell r="K15711">
            <v>0.30210539559567912</v>
          </cell>
        </row>
        <row r="15712">
          <cell r="K15712">
            <v>0.11228423160468202</v>
          </cell>
        </row>
        <row r="15713">
          <cell r="K15713">
            <v>0.26899899189152687</v>
          </cell>
        </row>
        <row r="15714">
          <cell r="K15714">
            <v>0.26162989532069036</v>
          </cell>
        </row>
        <row r="15715">
          <cell r="K15715">
            <v>0.26222576567058187</v>
          </cell>
        </row>
        <row r="15716">
          <cell r="K15716">
            <v>0.20714534711720087</v>
          </cell>
        </row>
        <row r="15717">
          <cell r="K15717">
            <v>0.21013488594792715</v>
          </cell>
        </row>
        <row r="15718">
          <cell r="K15718">
            <v>0.22591880457278207</v>
          </cell>
        </row>
        <row r="15719">
          <cell r="K15719">
            <v>0.2905772247984591</v>
          </cell>
        </row>
        <row r="15720">
          <cell r="K15720">
            <v>0.27336908468083126</v>
          </cell>
        </row>
        <row r="15721">
          <cell r="K15721">
            <v>0.20225210804933927</v>
          </cell>
        </row>
        <row r="15722">
          <cell r="K15722">
            <v>0.19742073996463361</v>
          </cell>
        </row>
        <row r="15723">
          <cell r="K15723">
            <v>0.19912762754511371</v>
          </cell>
        </row>
        <row r="15724">
          <cell r="K15724">
            <v>0.20106057250923379</v>
          </cell>
        </row>
        <row r="15725">
          <cell r="K15725">
            <v>0.20013895193167963</v>
          </cell>
        </row>
        <row r="15726">
          <cell r="K15726">
            <v>0.26602432963270689</v>
          </cell>
        </row>
        <row r="15727">
          <cell r="K15727">
            <v>0.31671580642966024</v>
          </cell>
        </row>
        <row r="15728">
          <cell r="K15728">
            <v>0.20152091636573874</v>
          </cell>
        </row>
        <row r="15729">
          <cell r="K15729">
            <v>0.21573894757189407</v>
          </cell>
        </row>
        <row r="15730">
          <cell r="K15730">
            <v>0.24536414584820626</v>
          </cell>
        </row>
        <row r="15731">
          <cell r="K15731">
            <v>0.27058517674202559</v>
          </cell>
        </row>
        <row r="15732">
          <cell r="K15732">
            <v>0.24227700822956877</v>
          </cell>
        </row>
        <row r="15733">
          <cell r="K15733">
            <v>0.24177366918019924</v>
          </cell>
        </row>
        <row r="15734">
          <cell r="K15734">
            <v>0.20491036941586915</v>
          </cell>
        </row>
        <row r="15735">
          <cell r="K15735">
            <v>0.19968944290095431</v>
          </cell>
        </row>
        <row r="15736">
          <cell r="K15736">
            <v>0.21368573789827491</v>
          </cell>
        </row>
        <row r="15737">
          <cell r="K15737">
            <v>0.19061399870249668</v>
          </cell>
        </row>
        <row r="15738">
          <cell r="K15738">
            <v>0.19110045108240506</v>
          </cell>
        </row>
        <row r="15739">
          <cell r="K15739">
            <v>0.24662131327929118</v>
          </cell>
        </row>
        <row r="15740">
          <cell r="K15740">
            <v>0.2468430371112115</v>
          </cell>
        </row>
        <row r="15741">
          <cell r="K15741">
            <v>0.24878911065287537</v>
          </cell>
        </row>
        <row r="15742">
          <cell r="K15742">
            <v>0.25774653895662197</v>
          </cell>
        </row>
        <row r="15743">
          <cell r="K15743">
            <v>0.15439563426188993</v>
          </cell>
        </row>
        <row r="15744">
          <cell r="K15744">
            <v>0.25091379313320056</v>
          </cell>
        </row>
        <row r="15745">
          <cell r="K15745">
            <v>0.25621984415619931</v>
          </cell>
        </row>
        <row r="15746">
          <cell r="K15746">
            <v>0.24608498986708965</v>
          </cell>
        </row>
        <row r="15747">
          <cell r="K15747">
            <v>0.24678137284351037</v>
          </cell>
        </row>
        <row r="15748">
          <cell r="K15748">
            <v>0.2718726196157033</v>
          </cell>
        </row>
        <row r="15749">
          <cell r="K15749">
            <v>0.24573110068171317</v>
          </cell>
        </row>
        <row r="15750">
          <cell r="K15750">
            <v>0.24422591459281659</v>
          </cell>
        </row>
        <row r="15751">
          <cell r="K15751">
            <v>0.23817036510976697</v>
          </cell>
        </row>
        <row r="15752">
          <cell r="K15752">
            <v>0.20252682079303103</v>
          </cell>
        </row>
        <row r="15753">
          <cell r="K15753">
            <v>0.20208909829165661</v>
          </cell>
        </row>
        <row r="15754">
          <cell r="K15754">
            <v>0.21741060226274589</v>
          </cell>
        </row>
        <row r="15755">
          <cell r="K15755">
            <v>0.18808236261843989</v>
          </cell>
        </row>
        <row r="15756">
          <cell r="K15756">
            <v>0.18989111603412651</v>
          </cell>
        </row>
        <row r="15757">
          <cell r="K15757">
            <v>0.24173363706313114</v>
          </cell>
        </row>
        <row r="15758">
          <cell r="K15758">
            <v>0.2579724983210957</v>
          </cell>
        </row>
        <row r="15759">
          <cell r="K15759">
            <v>0.2576369329935948</v>
          </cell>
        </row>
        <row r="15760">
          <cell r="K15760">
            <v>0.24265693162217827</v>
          </cell>
        </row>
        <row r="15761">
          <cell r="K15761">
            <v>0.26087354257872186</v>
          </cell>
        </row>
        <row r="15762">
          <cell r="K15762">
            <v>0.25506275765992747</v>
          </cell>
        </row>
        <row r="15763">
          <cell r="K15763">
            <v>0.25529389635986982</v>
          </cell>
        </row>
        <row r="15764">
          <cell r="K15764">
            <v>0.22876980340148076</v>
          </cell>
        </row>
        <row r="15765">
          <cell r="K15765">
            <v>0.20386405149718989</v>
          </cell>
        </row>
        <row r="15766">
          <cell r="K15766">
            <v>0.19815672478761931</v>
          </cell>
        </row>
        <row r="15767">
          <cell r="K15767">
            <v>0.19927835645984138</v>
          </cell>
        </row>
        <row r="15768">
          <cell r="K15768">
            <v>0.19927920180605777</v>
          </cell>
        </row>
        <row r="15769">
          <cell r="K15769">
            <v>0.19942166544929188</v>
          </cell>
        </row>
        <row r="15770">
          <cell r="K15770">
            <v>0.24796439395051059</v>
          </cell>
        </row>
        <row r="15771">
          <cell r="K15771">
            <v>0.25302116116856205</v>
          </cell>
        </row>
        <row r="15772">
          <cell r="K15772">
            <v>0.25148617094756814</v>
          </cell>
        </row>
        <row r="15773">
          <cell r="K15773">
            <v>0.24752827393335913</v>
          </cell>
        </row>
        <row r="15774">
          <cell r="K15774">
            <v>0.22535943551969834</v>
          </cell>
        </row>
        <row r="15775">
          <cell r="K15775">
            <v>0.24821545360021827</v>
          </cell>
        </row>
        <row r="15776">
          <cell r="K15776">
            <v>0.25098482146926765</v>
          </cell>
        </row>
        <row r="15777">
          <cell r="K15777">
            <v>0.27544028941081589</v>
          </cell>
        </row>
        <row r="15778">
          <cell r="K15778">
            <v>0.16456028250483604</v>
          </cell>
        </row>
        <row r="15779">
          <cell r="K15779">
            <v>0.18963608841918617</v>
          </cell>
        </row>
        <row r="15780">
          <cell r="K15780">
            <v>0.23141400187561678</v>
          </cell>
        </row>
        <row r="15781">
          <cell r="K15781">
            <v>0.30210539559567912</v>
          </cell>
        </row>
        <row r="15782">
          <cell r="K15782">
            <v>0.11228423160468202</v>
          </cell>
        </row>
        <row r="15783">
          <cell r="K15783">
            <v>0.26899899189152687</v>
          </cell>
        </row>
        <row r="15784">
          <cell r="K15784">
            <v>0.26162989532069036</v>
          </cell>
        </row>
        <row r="15785">
          <cell r="K15785">
            <v>0.26222576567058187</v>
          </cell>
        </row>
        <row r="15786">
          <cell r="K15786">
            <v>0.20714534711720087</v>
          </cell>
        </row>
        <row r="15787">
          <cell r="K15787">
            <v>0.21013488594792715</v>
          </cell>
        </row>
        <row r="15788">
          <cell r="K15788">
            <v>0.22591880457278207</v>
          </cell>
        </row>
        <row r="15789">
          <cell r="K15789">
            <v>0.2905772247984591</v>
          </cell>
        </row>
        <row r="15790">
          <cell r="K15790">
            <v>0.27336908468083126</v>
          </cell>
        </row>
        <row r="15791">
          <cell r="K15791">
            <v>0.20225210804933927</v>
          </cell>
        </row>
        <row r="15792">
          <cell r="K15792">
            <v>0.19742073996463361</v>
          </cell>
        </row>
        <row r="15793">
          <cell r="K15793">
            <v>0.19912762754511371</v>
          </cell>
        </row>
        <row r="15794">
          <cell r="K15794">
            <v>0.20106057250923379</v>
          </cell>
        </row>
        <row r="15795">
          <cell r="K15795">
            <v>0.20013895193167963</v>
          </cell>
        </row>
        <row r="15796">
          <cell r="K15796">
            <v>0.26602432963270689</v>
          </cell>
        </row>
        <row r="15797">
          <cell r="K15797">
            <v>0.31671580642966024</v>
          </cell>
        </row>
        <row r="15798">
          <cell r="K15798">
            <v>0.20152091636573874</v>
          </cell>
        </row>
        <row r="15799">
          <cell r="K15799">
            <v>0.21573894757189407</v>
          </cell>
        </row>
        <row r="15800">
          <cell r="K15800">
            <v>0.24536414584820626</v>
          </cell>
        </row>
        <row r="15801">
          <cell r="K15801">
            <v>0.27058517674202559</v>
          </cell>
        </row>
        <row r="15802">
          <cell r="K15802">
            <v>0.24227700822956877</v>
          </cell>
        </row>
        <row r="15803">
          <cell r="K15803">
            <v>0.24177366918019924</v>
          </cell>
        </row>
        <row r="15804">
          <cell r="K15804">
            <v>0.20491036941586915</v>
          </cell>
        </row>
        <row r="15805">
          <cell r="K15805">
            <v>0.19968944290095431</v>
          </cell>
        </row>
        <row r="15806">
          <cell r="K15806">
            <v>0.21368573789827491</v>
          </cell>
        </row>
        <row r="15807">
          <cell r="K15807">
            <v>0.19061399870249668</v>
          </cell>
        </row>
        <row r="15808">
          <cell r="K15808">
            <v>0.19110045108240506</v>
          </cell>
        </row>
        <row r="15809">
          <cell r="K15809">
            <v>0.24662131327929118</v>
          </cell>
        </row>
        <row r="15810">
          <cell r="K15810">
            <v>0.2468430371112115</v>
          </cell>
        </row>
        <row r="15811">
          <cell r="K15811">
            <v>0.24878911065287537</v>
          </cell>
        </row>
        <row r="15812">
          <cell r="K15812">
            <v>0.25774653895662197</v>
          </cell>
        </row>
        <row r="15813">
          <cell r="K15813">
            <v>0.19404784278261891</v>
          </cell>
        </row>
        <row r="15814">
          <cell r="K15814">
            <v>0.20144354450563665</v>
          </cell>
        </row>
        <row r="15815">
          <cell r="K15815">
            <v>0.20173968435166117</v>
          </cell>
        </row>
        <row r="15816">
          <cell r="K15816">
            <v>0.24837329409819342</v>
          </cell>
        </row>
        <row r="15817">
          <cell r="K15817">
            <v>0.15439563426188993</v>
          </cell>
        </row>
        <row r="15818">
          <cell r="K15818">
            <v>0.25091379313320056</v>
          </cell>
        </row>
        <row r="15819">
          <cell r="K15819">
            <v>0.25621984415619931</v>
          </cell>
        </row>
        <row r="15820">
          <cell r="K15820">
            <v>0.24608498986708965</v>
          </cell>
        </row>
        <row r="15821">
          <cell r="K15821">
            <v>0.24678137284351037</v>
          </cell>
        </row>
        <row r="15822">
          <cell r="K15822">
            <v>0.2718726196157033</v>
          </cell>
        </row>
        <row r="15823">
          <cell r="K15823">
            <v>0.24573110068171317</v>
          </cell>
        </row>
        <row r="15824">
          <cell r="K15824">
            <v>0.24422591459281659</v>
          </cell>
        </row>
        <row r="15825">
          <cell r="K15825">
            <v>0.23817036510976697</v>
          </cell>
        </row>
        <row r="15826">
          <cell r="K15826">
            <v>0.20252682079303103</v>
          </cell>
        </row>
        <row r="15827">
          <cell r="K15827">
            <v>0.20208909829165661</v>
          </cell>
        </row>
        <row r="15828">
          <cell r="K15828">
            <v>0.21741060226274589</v>
          </cell>
        </row>
        <row r="15829">
          <cell r="K15829">
            <v>0.18808236261843989</v>
          </cell>
        </row>
        <row r="15830">
          <cell r="K15830">
            <v>0.18989111603412651</v>
          </cell>
        </row>
        <row r="15831">
          <cell r="K15831">
            <v>0.24173363706313114</v>
          </cell>
        </row>
        <row r="15832">
          <cell r="K15832">
            <v>0.2579724983210957</v>
          </cell>
        </row>
        <row r="15833">
          <cell r="K15833">
            <v>0.2576369329935948</v>
          </cell>
        </row>
        <row r="15834">
          <cell r="K15834">
            <v>0.24265693162217827</v>
          </cell>
        </row>
        <row r="15835">
          <cell r="K15835">
            <v>0.26087354257872186</v>
          </cell>
        </row>
        <row r="15836">
          <cell r="K15836">
            <v>0.25506275765992747</v>
          </cell>
        </row>
        <row r="15837">
          <cell r="K15837">
            <v>0.25529389635986982</v>
          </cell>
        </row>
        <row r="15838">
          <cell r="K15838">
            <v>0.22876980340148076</v>
          </cell>
        </row>
        <row r="15839">
          <cell r="K15839">
            <v>0.20386405149718989</v>
          </cell>
        </row>
        <row r="15840">
          <cell r="K15840">
            <v>0.19815672478761931</v>
          </cell>
        </row>
        <row r="15841">
          <cell r="K15841">
            <v>0.19927835645984138</v>
          </cell>
        </row>
        <row r="15842">
          <cell r="K15842">
            <v>0.19927920180605777</v>
          </cell>
        </row>
        <row r="15843">
          <cell r="K15843">
            <v>0.19942166544929188</v>
          </cell>
        </row>
        <row r="15844">
          <cell r="K15844">
            <v>0.24796439395051059</v>
          </cell>
        </row>
        <row r="15845">
          <cell r="K15845">
            <v>0.25302116116856205</v>
          </cell>
        </row>
        <row r="15846">
          <cell r="K15846">
            <v>0.25148617094756814</v>
          </cell>
        </row>
        <row r="15847">
          <cell r="K15847">
            <v>0.24752827393335913</v>
          </cell>
        </row>
        <row r="15848">
          <cell r="K15848">
            <v>0.22535943551969834</v>
          </cell>
        </row>
        <row r="15849">
          <cell r="K15849">
            <v>0.24821545360021827</v>
          </cell>
        </row>
        <row r="15850">
          <cell r="K15850">
            <v>0.25098482146926765</v>
          </cell>
        </row>
        <row r="15851">
          <cell r="K15851">
            <v>0.27544028941081589</v>
          </cell>
        </row>
        <row r="15852">
          <cell r="K15852">
            <v>0.16456028250483604</v>
          </cell>
        </row>
        <row r="15853">
          <cell r="K15853">
            <v>0.18963608841918617</v>
          </cell>
        </row>
        <row r="15854">
          <cell r="K15854">
            <v>0.23141400187561678</v>
          </cell>
        </row>
        <row r="15855">
          <cell r="K15855">
            <v>0.30210539559567912</v>
          </cell>
        </row>
        <row r="15856">
          <cell r="K15856">
            <v>0.11228423160468202</v>
          </cell>
        </row>
        <row r="15857">
          <cell r="K15857">
            <v>0.26899899189152687</v>
          </cell>
        </row>
        <row r="15858">
          <cell r="K15858">
            <v>0.26162989532069036</v>
          </cell>
        </row>
        <row r="15859">
          <cell r="K15859">
            <v>0.26222576567058187</v>
          </cell>
        </row>
        <row r="15860">
          <cell r="K15860">
            <v>0.20714534711720087</v>
          </cell>
        </row>
        <row r="15861">
          <cell r="K15861">
            <v>0.21013488594792715</v>
          </cell>
        </row>
        <row r="15862">
          <cell r="K15862">
            <v>0.22591880457278207</v>
          </cell>
        </row>
        <row r="15863">
          <cell r="K15863">
            <v>0.2905772247984591</v>
          </cell>
        </row>
        <row r="15864">
          <cell r="K15864">
            <v>0.27336908468083126</v>
          </cell>
        </row>
        <row r="15865">
          <cell r="K15865">
            <v>0.20225210804933927</v>
          </cell>
        </row>
        <row r="15866">
          <cell r="K15866">
            <v>0.19742073996463361</v>
          </cell>
        </row>
        <row r="15867">
          <cell r="K15867">
            <v>0.19912762754511371</v>
          </cell>
        </row>
        <row r="15868">
          <cell r="K15868">
            <v>0.20106057250923379</v>
          </cell>
        </row>
        <row r="15869">
          <cell r="K15869">
            <v>0.20013895193167963</v>
          </cell>
        </row>
        <row r="15870">
          <cell r="K15870">
            <v>0.26602432963270689</v>
          </cell>
        </row>
        <row r="15871">
          <cell r="K15871">
            <v>0.31671580642966024</v>
          </cell>
        </row>
        <row r="15872">
          <cell r="K15872">
            <v>0.20152091636573874</v>
          </cell>
        </row>
        <row r="15873">
          <cell r="K15873">
            <v>0.21573894757189407</v>
          </cell>
        </row>
        <row r="15874">
          <cell r="K15874">
            <v>0.24536414584820626</v>
          </cell>
        </row>
        <row r="15875">
          <cell r="K15875">
            <v>0.27058517674202559</v>
          </cell>
        </row>
        <row r="15876">
          <cell r="K15876">
            <v>0.24227700822956877</v>
          </cell>
        </row>
        <row r="15877">
          <cell r="K15877">
            <v>0.24177366918019924</v>
          </cell>
        </row>
        <row r="15878">
          <cell r="K15878">
            <v>0.20491036941586915</v>
          </cell>
        </row>
        <row r="15879">
          <cell r="K15879">
            <v>0.19968944290095431</v>
          </cell>
        </row>
        <row r="15880">
          <cell r="K15880">
            <v>0.21368573789827491</v>
          </cell>
        </row>
        <row r="15881">
          <cell r="K15881">
            <v>0.19061399870249668</v>
          </cell>
        </row>
        <row r="15882">
          <cell r="K15882">
            <v>0.19110045108240506</v>
          </cell>
        </row>
        <row r="15883">
          <cell r="K15883">
            <v>0.24662131327929118</v>
          </cell>
        </row>
        <row r="15884">
          <cell r="K15884">
            <v>0.2468430371112115</v>
          </cell>
        </row>
        <row r="15885">
          <cell r="K15885">
            <v>0.24878911065287537</v>
          </cell>
        </row>
        <row r="15886">
          <cell r="K15886">
            <v>0.25774653895662197</v>
          </cell>
        </row>
        <row r="15887">
          <cell r="K15887">
            <v>0.19404784278261891</v>
          </cell>
        </row>
        <row r="15888">
          <cell r="K15888">
            <v>0.20144354450563665</v>
          </cell>
        </row>
        <row r="15889">
          <cell r="K15889">
            <v>0.20173968435166117</v>
          </cell>
        </row>
        <row r="15890">
          <cell r="K15890">
            <v>0.24837329409819342</v>
          </cell>
        </row>
        <row r="15891">
          <cell r="K15891">
            <v>0.15439563426188993</v>
          </cell>
        </row>
        <row r="15892">
          <cell r="K15892">
            <v>0.25091379313320056</v>
          </cell>
        </row>
        <row r="15893">
          <cell r="K15893">
            <v>0.25621984415619931</v>
          </cell>
        </row>
        <row r="15894">
          <cell r="K15894">
            <v>0.24608498986708965</v>
          </cell>
        </row>
        <row r="15895">
          <cell r="K15895">
            <v>0.24678137284351037</v>
          </cell>
        </row>
        <row r="15896">
          <cell r="K15896">
            <v>0.2718726196157033</v>
          </cell>
        </row>
        <row r="15897">
          <cell r="K15897">
            <v>0.24573110068171317</v>
          </cell>
        </row>
        <row r="15898">
          <cell r="K15898">
            <v>0.24422591459281659</v>
          </cell>
        </row>
        <row r="15899">
          <cell r="K15899">
            <v>0.23817036510976697</v>
          </cell>
        </row>
        <row r="15900">
          <cell r="K15900">
            <v>0.20252682079303103</v>
          </cell>
        </row>
        <row r="15901">
          <cell r="K15901">
            <v>0.20208909829165661</v>
          </cell>
        </row>
        <row r="15902">
          <cell r="K15902">
            <v>0.21741060226274589</v>
          </cell>
        </row>
        <row r="15903">
          <cell r="K15903">
            <v>0.18808236261843989</v>
          </cell>
        </row>
        <row r="15904">
          <cell r="K15904">
            <v>0.18989111603412651</v>
          </cell>
        </row>
        <row r="15905">
          <cell r="K15905">
            <v>0.24173363706313114</v>
          </cell>
        </row>
        <row r="15906">
          <cell r="K15906">
            <v>0.2579724983210957</v>
          </cell>
        </row>
        <row r="15907">
          <cell r="K15907">
            <v>0.2576369329935948</v>
          </cell>
        </row>
        <row r="15908">
          <cell r="K15908">
            <v>0.24265693162217827</v>
          </cell>
        </row>
        <row r="15909">
          <cell r="K15909">
            <v>0.26087354257872186</v>
          </cell>
        </row>
        <row r="15910">
          <cell r="K15910">
            <v>0.25506275765992747</v>
          </cell>
        </row>
        <row r="15911">
          <cell r="K15911">
            <v>0.25529389635986982</v>
          </cell>
        </row>
        <row r="15912">
          <cell r="K15912">
            <v>0.22876980340148076</v>
          </cell>
        </row>
        <row r="15913">
          <cell r="K15913">
            <v>0.20386405149718989</v>
          </cell>
        </row>
        <row r="15914">
          <cell r="K15914">
            <v>0.19815672478761931</v>
          </cell>
        </row>
        <row r="15915">
          <cell r="K15915">
            <v>0.19927835645984138</v>
          </cell>
        </row>
        <row r="15916">
          <cell r="K15916">
            <v>0.19927920180605777</v>
          </cell>
        </row>
        <row r="15917">
          <cell r="K15917">
            <v>0.19942166544929188</v>
          </cell>
        </row>
        <row r="15918">
          <cell r="K15918">
            <v>0.24796439395051059</v>
          </cell>
        </row>
        <row r="15919">
          <cell r="K15919">
            <v>0.25302116116856205</v>
          </cell>
        </row>
        <row r="15920">
          <cell r="K15920">
            <v>0.25148617094756814</v>
          </cell>
        </row>
        <row r="15921">
          <cell r="K15921">
            <v>0.24752827393335913</v>
          </cell>
        </row>
        <row r="15922">
          <cell r="K15922">
            <v>0.22535943551969834</v>
          </cell>
        </row>
        <row r="15923">
          <cell r="K15923">
            <v>0.24821545360021827</v>
          </cell>
        </row>
        <row r="15924">
          <cell r="K15924">
            <v>0.25098482146926765</v>
          </cell>
        </row>
        <row r="15925">
          <cell r="K15925">
            <v>0.27544028941081589</v>
          </cell>
        </row>
        <row r="15926">
          <cell r="K15926">
            <v>0.16456028250483604</v>
          </cell>
        </row>
        <row r="15927">
          <cell r="K15927">
            <v>0.18963608841918617</v>
          </cell>
        </row>
        <row r="15928">
          <cell r="K15928">
            <v>0.23141400187561678</v>
          </cell>
        </row>
        <row r="15929">
          <cell r="K15929">
            <v>0.30210539559567912</v>
          </cell>
        </row>
        <row r="15930">
          <cell r="K15930">
            <v>0.11228423160468202</v>
          </cell>
        </row>
        <row r="15931">
          <cell r="K15931">
            <v>0.26899899189152687</v>
          </cell>
        </row>
        <row r="15932">
          <cell r="K15932">
            <v>0.26162989532069036</v>
          </cell>
        </row>
        <row r="15933">
          <cell r="K15933">
            <v>0.26222576567058187</v>
          </cell>
        </row>
        <row r="15934">
          <cell r="K15934">
            <v>0.20714534711720087</v>
          </cell>
        </row>
        <row r="15935">
          <cell r="K15935">
            <v>0.21013488594792715</v>
          </cell>
        </row>
        <row r="15936">
          <cell r="K15936">
            <v>0.22591880457278207</v>
          </cell>
        </row>
        <row r="15937">
          <cell r="K15937">
            <v>0.2905772247984591</v>
          </cell>
        </row>
        <row r="15938">
          <cell r="K15938">
            <v>0.27336908468083126</v>
          </cell>
        </row>
        <row r="15939">
          <cell r="K15939">
            <v>0.20225210804933927</v>
          </cell>
        </row>
        <row r="15940">
          <cell r="K15940">
            <v>0.19742073996463361</v>
          </cell>
        </row>
        <row r="15941">
          <cell r="K15941">
            <v>0.19912762754511371</v>
          </cell>
        </row>
        <row r="15942">
          <cell r="K15942">
            <v>0.20106057250923379</v>
          </cell>
        </row>
        <row r="15943">
          <cell r="K15943">
            <v>0.20013895193167963</v>
          </cell>
        </row>
        <row r="15944">
          <cell r="K15944">
            <v>0.26602432963270689</v>
          </cell>
        </row>
        <row r="15945">
          <cell r="K15945">
            <v>0.31671580642966024</v>
          </cell>
        </row>
        <row r="15946">
          <cell r="K15946">
            <v>0.20152091636573874</v>
          </cell>
        </row>
        <row r="15947">
          <cell r="K15947">
            <v>0.21573894757189407</v>
          </cell>
        </row>
        <row r="15948">
          <cell r="K15948">
            <v>0.24536414584820626</v>
          </cell>
        </row>
        <row r="15949">
          <cell r="K15949">
            <v>0.27058517674202559</v>
          </cell>
        </row>
        <row r="15950">
          <cell r="K15950">
            <v>0.24227700822956877</v>
          </cell>
        </row>
        <row r="15951">
          <cell r="K15951">
            <v>0.24177366918019924</v>
          </cell>
        </row>
        <row r="15952">
          <cell r="K15952">
            <v>0.20491036941586915</v>
          </cell>
        </row>
        <row r="15953">
          <cell r="K15953">
            <v>0.19968944290095431</v>
          </cell>
        </row>
        <row r="15954">
          <cell r="K15954">
            <v>0.21368573789827491</v>
          </cell>
        </row>
        <row r="15955">
          <cell r="K15955">
            <v>0.19061399870249668</v>
          </cell>
        </row>
        <row r="15956">
          <cell r="K15956">
            <v>0.19110045108240506</v>
          </cell>
        </row>
        <row r="15957">
          <cell r="K15957">
            <v>0.24662131327929118</v>
          </cell>
        </row>
        <row r="15958">
          <cell r="K15958">
            <v>0.2468430371112115</v>
          </cell>
        </row>
        <row r="15959">
          <cell r="K15959">
            <v>0.24878911065287537</v>
          </cell>
        </row>
        <row r="15960">
          <cell r="K15960">
            <v>0.25774653895662197</v>
          </cell>
        </row>
        <row r="15961">
          <cell r="K15961">
            <v>0.19404784278261891</v>
          </cell>
        </row>
        <row r="15962">
          <cell r="K15962">
            <v>0.20144354450563665</v>
          </cell>
        </row>
        <row r="15963">
          <cell r="K15963">
            <v>0.20173968435166117</v>
          </cell>
        </row>
        <row r="15964">
          <cell r="K15964">
            <v>0.24837329409819342</v>
          </cell>
        </row>
        <row r="15965">
          <cell r="K15965">
            <v>0.15439563426188993</v>
          </cell>
        </row>
        <row r="15966">
          <cell r="K15966">
            <v>0.25091379313320056</v>
          </cell>
        </row>
        <row r="15967">
          <cell r="K15967">
            <v>0.25621984415619931</v>
          </cell>
        </row>
        <row r="15968">
          <cell r="K15968">
            <v>0.24608498986708965</v>
          </cell>
        </row>
        <row r="15969">
          <cell r="K15969">
            <v>0.24678137284351037</v>
          </cell>
        </row>
        <row r="15970">
          <cell r="K15970">
            <v>0.2718726196157033</v>
          </cell>
        </row>
        <row r="15971">
          <cell r="K15971">
            <v>0.24573110068171317</v>
          </cell>
        </row>
        <row r="15972">
          <cell r="K15972">
            <v>0.24422591459281659</v>
          </cell>
        </row>
        <row r="15973">
          <cell r="K15973">
            <v>0.23817036510976697</v>
          </cell>
        </row>
        <row r="15974">
          <cell r="K15974">
            <v>0.20252682079303103</v>
          </cell>
        </row>
        <row r="15975">
          <cell r="K15975">
            <v>0.20208909829165661</v>
          </cell>
        </row>
        <row r="15976">
          <cell r="K15976">
            <v>0.21741060226274589</v>
          </cell>
        </row>
        <row r="15977">
          <cell r="K15977">
            <v>0.18808236261843989</v>
          </cell>
        </row>
        <row r="15978">
          <cell r="K15978">
            <v>0.18989111603412651</v>
          </cell>
        </row>
        <row r="15979">
          <cell r="K15979">
            <v>0.24173363706313114</v>
          </cell>
        </row>
        <row r="15980">
          <cell r="K15980">
            <v>0.2579724983210957</v>
          </cell>
        </row>
        <row r="15981">
          <cell r="K15981">
            <v>0.2576369329935948</v>
          </cell>
        </row>
        <row r="15982">
          <cell r="K15982">
            <v>0.24265693162217827</v>
          </cell>
        </row>
        <row r="15983">
          <cell r="K15983">
            <v>0.26087354257872186</v>
          </cell>
        </row>
        <row r="15984">
          <cell r="K15984">
            <v>0.25506275765992747</v>
          </cell>
        </row>
        <row r="15985">
          <cell r="K15985">
            <v>0.25529389635986982</v>
          </cell>
        </row>
        <row r="15986">
          <cell r="K15986">
            <v>0.22876980340148076</v>
          </cell>
        </row>
        <row r="15987">
          <cell r="K15987">
            <v>0.20386405149718989</v>
          </cell>
        </row>
        <row r="15988">
          <cell r="K15988">
            <v>0.19815672478761931</v>
          </cell>
        </row>
        <row r="15989">
          <cell r="K15989">
            <v>0.19927835645984138</v>
          </cell>
        </row>
        <row r="15990">
          <cell r="K15990">
            <v>0.19927920180605777</v>
          </cell>
        </row>
        <row r="15991">
          <cell r="K15991">
            <v>0.19942166544929188</v>
          </cell>
        </row>
        <row r="15992">
          <cell r="K15992">
            <v>0.24796439395051059</v>
          </cell>
        </row>
        <row r="15993">
          <cell r="K15993">
            <v>0.25302116116856205</v>
          </cell>
        </row>
        <row r="15994">
          <cell r="K15994">
            <v>0.25148617094756814</v>
          </cell>
        </row>
        <row r="15995">
          <cell r="K15995">
            <v>0.24752827393335913</v>
          </cell>
        </row>
        <row r="15996">
          <cell r="K15996">
            <v>0.22535943551969834</v>
          </cell>
        </row>
        <row r="15997">
          <cell r="K15997">
            <v>0.24821545360021827</v>
          </cell>
        </row>
        <row r="15998">
          <cell r="K15998">
            <v>0.25098482146926765</v>
          </cell>
        </row>
        <row r="15999">
          <cell r="K15999">
            <v>0.27544028941081589</v>
          </cell>
        </row>
        <row r="16000">
          <cell r="K16000">
            <v>0.16456028250483604</v>
          </cell>
        </row>
        <row r="16001">
          <cell r="K16001">
            <v>0.18963608841918617</v>
          </cell>
        </row>
        <row r="16002">
          <cell r="K16002">
            <v>0.23141400187561678</v>
          </cell>
        </row>
        <row r="16003">
          <cell r="K16003">
            <v>0.30210539559567912</v>
          </cell>
        </row>
        <row r="16004">
          <cell r="K16004">
            <v>0.11228423160468202</v>
          </cell>
        </row>
        <row r="16005">
          <cell r="K16005">
            <v>0.26899899189152687</v>
          </cell>
        </row>
        <row r="16006">
          <cell r="K16006">
            <v>0.26162989532069036</v>
          </cell>
        </row>
        <row r="16007">
          <cell r="K16007">
            <v>0.26222576567058187</v>
          </cell>
        </row>
        <row r="16008">
          <cell r="K16008">
            <v>0.20714534711720087</v>
          </cell>
        </row>
        <row r="16009">
          <cell r="K16009">
            <v>0.21013488594792715</v>
          </cell>
        </row>
        <row r="16010">
          <cell r="K16010">
            <v>0.22591880457278207</v>
          </cell>
        </row>
        <row r="16011">
          <cell r="K16011">
            <v>0.2905772247984591</v>
          </cell>
        </row>
        <row r="16012">
          <cell r="K16012">
            <v>0.27336908468083126</v>
          </cell>
        </row>
        <row r="16013">
          <cell r="K16013">
            <v>0.20225210804933927</v>
          </cell>
        </row>
        <row r="16014">
          <cell r="K16014">
            <v>0.19742073996463361</v>
          </cell>
        </row>
        <row r="16015">
          <cell r="K16015">
            <v>0.19912762754511371</v>
          </cell>
        </row>
        <row r="16016">
          <cell r="K16016">
            <v>0.20106057250923379</v>
          </cell>
        </row>
        <row r="16017">
          <cell r="K16017">
            <v>0.20013895193167963</v>
          </cell>
        </row>
        <row r="16018">
          <cell r="K16018">
            <v>0.26602432963270689</v>
          </cell>
        </row>
        <row r="16019">
          <cell r="K16019">
            <v>0.31671580642966024</v>
          </cell>
        </row>
        <row r="16020">
          <cell r="K16020">
            <v>0.20152091636573874</v>
          </cell>
        </row>
        <row r="16021">
          <cell r="K16021">
            <v>0.21573894757189407</v>
          </cell>
        </row>
        <row r="16022">
          <cell r="K16022">
            <v>0.24536414584820626</v>
          </cell>
        </row>
        <row r="16023">
          <cell r="K16023">
            <v>0.27058517674202559</v>
          </cell>
        </row>
        <row r="16024">
          <cell r="K16024">
            <v>0.24227700822956877</v>
          </cell>
        </row>
        <row r="16025">
          <cell r="K16025">
            <v>0.24177366918019924</v>
          </cell>
        </row>
        <row r="16026">
          <cell r="K16026">
            <v>0.20491036941586915</v>
          </cell>
        </row>
        <row r="16027">
          <cell r="K16027">
            <v>0.19968944290095431</v>
          </cell>
        </row>
        <row r="16028">
          <cell r="K16028">
            <v>0.21368573789827491</v>
          </cell>
        </row>
        <row r="16029">
          <cell r="K16029">
            <v>0.19061399870249668</v>
          </cell>
        </row>
        <row r="16030">
          <cell r="K16030">
            <v>0.19110045108240506</v>
          </cell>
        </row>
        <row r="16031">
          <cell r="K16031">
            <v>0.24662131327929118</v>
          </cell>
        </row>
        <row r="16032">
          <cell r="K16032">
            <v>0.2468430371112115</v>
          </cell>
        </row>
        <row r="16033">
          <cell r="K16033">
            <v>0.24878911065287537</v>
          </cell>
        </row>
        <row r="16034">
          <cell r="K16034">
            <v>0.25774653895662197</v>
          </cell>
        </row>
        <row r="16035">
          <cell r="K16035">
            <v>0.15439563426188993</v>
          </cell>
        </row>
        <row r="16036">
          <cell r="K16036">
            <v>0.25091379313320056</v>
          </cell>
        </row>
        <row r="16037">
          <cell r="K16037">
            <v>0.25621984415619931</v>
          </cell>
        </row>
        <row r="16038">
          <cell r="K16038">
            <v>0.24608498986708965</v>
          </cell>
        </row>
        <row r="16039">
          <cell r="K16039">
            <v>0.24678137284351037</v>
          </cell>
        </row>
        <row r="16040">
          <cell r="K16040">
            <v>0.2718726196157033</v>
          </cell>
        </row>
        <row r="16041">
          <cell r="K16041">
            <v>0.24573110068171317</v>
          </cell>
        </row>
        <row r="16042">
          <cell r="K16042">
            <v>0.24422591459281659</v>
          </cell>
        </row>
        <row r="16043">
          <cell r="K16043">
            <v>0.23817036510976697</v>
          </cell>
        </row>
        <row r="16044">
          <cell r="K16044">
            <v>0.20252682079303103</v>
          </cell>
        </row>
        <row r="16045">
          <cell r="K16045">
            <v>0.20208909829165661</v>
          </cell>
        </row>
        <row r="16046">
          <cell r="K16046">
            <v>0.21741060226274589</v>
          </cell>
        </row>
        <row r="16047">
          <cell r="K16047">
            <v>0.18808236261843989</v>
          </cell>
        </row>
        <row r="16048">
          <cell r="K16048">
            <v>0.18989111603412651</v>
          </cell>
        </row>
        <row r="16049">
          <cell r="K16049">
            <v>0.24173363706313114</v>
          </cell>
        </row>
        <row r="16050">
          <cell r="K16050">
            <v>0.2579724983210957</v>
          </cell>
        </row>
        <row r="16051">
          <cell r="K16051">
            <v>0.2576369329935948</v>
          </cell>
        </row>
        <row r="16052">
          <cell r="K16052">
            <v>0.24265693162217827</v>
          </cell>
        </row>
        <row r="16053">
          <cell r="K16053">
            <v>0.26087354257872186</v>
          </cell>
        </row>
        <row r="16054">
          <cell r="K16054">
            <v>0.25506275765992747</v>
          </cell>
        </row>
        <row r="16055">
          <cell r="K16055">
            <v>0.25529389635986982</v>
          </cell>
        </row>
        <row r="16056">
          <cell r="K16056">
            <v>0.22876980340148076</v>
          </cell>
        </row>
        <row r="16057">
          <cell r="K16057">
            <v>0.20386405149718989</v>
          </cell>
        </row>
        <row r="16058">
          <cell r="K16058">
            <v>0.19815672478761931</v>
          </cell>
        </row>
        <row r="16059">
          <cell r="K16059">
            <v>0.19927835645984138</v>
          </cell>
        </row>
        <row r="16060">
          <cell r="K16060">
            <v>0.19927920180605777</v>
          </cell>
        </row>
        <row r="16061">
          <cell r="K16061">
            <v>0.19942166544929188</v>
          </cell>
        </row>
        <row r="16062">
          <cell r="K16062">
            <v>0.24796439395051059</v>
          </cell>
        </row>
        <row r="16063">
          <cell r="K16063">
            <v>0.25302116116856205</v>
          </cell>
        </row>
        <row r="16064">
          <cell r="K16064">
            <v>0.25148617094756814</v>
          </cell>
        </row>
        <row r="16065">
          <cell r="K16065">
            <v>0.24752827393335913</v>
          </cell>
        </row>
        <row r="16066">
          <cell r="K16066">
            <v>0.22535943551969834</v>
          </cell>
        </row>
        <row r="16067">
          <cell r="K16067">
            <v>0.24821545360021827</v>
          </cell>
        </row>
        <row r="16068">
          <cell r="K16068">
            <v>0.25098482146926765</v>
          </cell>
        </row>
        <row r="16069">
          <cell r="K16069">
            <v>0.27544028941081589</v>
          </cell>
        </row>
        <row r="16070">
          <cell r="K16070">
            <v>0.16456028250483604</v>
          </cell>
        </row>
        <row r="16071">
          <cell r="K16071">
            <v>0.18963608841918617</v>
          </cell>
        </row>
        <row r="16072">
          <cell r="K16072">
            <v>0.23141400187561678</v>
          </cell>
        </row>
        <row r="16073">
          <cell r="K16073">
            <v>0.30210539559567912</v>
          </cell>
        </row>
        <row r="16074">
          <cell r="K16074">
            <v>0.11228423160468202</v>
          </cell>
        </row>
        <row r="16075">
          <cell r="K16075">
            <v>0.26899899189152687</v>
          </cell>
        </row>
        <row r="16076">
          <cell r="K16076">
            <v>0.26162989532069036</v>
          </cell>
        </row>
        <row r="16077">
          <cell r="K16077">
            <v>0.26222576567058187</v>
          </cell>
        </row>
        <row r="16078">
          <cell r="K16078">
            <v>0.20714534711720087</v>
          </cell>
        </row>
        <row r="16079">
          <cell r="K16079">
            <v>0.21013488594792715</v>
          </cell>
        </row>
        <row r="16080">
          <cell r="K16080">
            <v>0.22591880457278207</v>
          </cell>
        </row>
        <row r="16081">
          <cell r="K16081">
            <v>0.2905772247984591</v>
          </cell>
        </row>
        <row r="16082">
          <cell r="K16082">
            <v>0.27336908468083126</v>
          </cell>
        </row>
        <row r="16083">
          <cell r="K16083">
            <v>0.20225210804933927</v>
          </cell>
        </row>
        <row r="16084">
          <cell r="K16084">
            <v>0.19742073996463361</v>
          </cell>
        </row>
        <row r="16085">
          <cell r="K16085">
            <v>0.19912762754511371</v>
          </cell>
        </row>
        <row r="16086">
          <cell r="K16086">
            <v>0.20106057250923379</v>
          </cell>
        </row>
        <row r="16087">
          <cell r="K16087">
            <v>0.20013895193167963</v>
          </cell>
        </row>
        <row r="16088">
          <cell r="K16088">
            <v>0.26602432963270689</v>
          </cell>
        </row>
        <row r="16089">
          <cell r="K16089">
            <v>0.31671580642966024</v>
          </cell>
        </row>
        <row r="16090">
          <cell r="K16090">
            <v>0.20152091636573874</v>
          </cell>
        </row>
        <row r="16091">
          <cell r="K16091">
            <v>0.21573894757189407</v>
          </cell>
        </row>
        <row r="16092">
          <cell r="K16092">
            <v>0.24536414584820626</v>
          </cell>
        </row>
        <row r="16093">
          <cell r="K16093">
            <v>0.27058517674202559</v>
          </cell>
        </row>
        <row r="16094">
          <cell r="K16094">
            <v>0.24227700822956877</v>
          </cell>
        </row>
        <row r="16095">
          <cell r="K16095">
            <v>0.24177366918019924</v>
          </cell>
        </row>
        <row r="16096">
          <cell r="K16096">
            <v>0.20491036941586915</v>
          </cell>
        </row>
        <row r="16097">
          <cell r="K16097">
            <v>0.19968944290095431</v>
          </cell>
        </row>
        <row r="16098">
          <cell r="K16098">
            <v>0.21368573789827491</v>
          </cell>
        </row>
        <row r="16099">
          <cell r="K16099">
            <v>0.19061399870249668</v>
          </cell>
        </row>
        <row r="16100">
          <cell r="K16100">
            <v>0.19110045108240506</v>
          </cell>
        </row>
        <row r="16101">
          <cell r="K16101">
            <v>0.24662131327929118</v>
          </cell>
        </row>
        <row r="16102">
          <cell r="K16102">
            <v>0.2468430371112115</v>
          </cell>
        </row>
        <row r="16103">
          <cell r="K16103">
            <v>0.24878911065287537</v>
          </cell>
        </row>
        <row r="16104">
          <cell r="K16104">
            <v>0.25774653895662197</v>
          </cell>
        </row>
        <row r="16105">
          <cell r="K16105">
            <v>0.19404784278261891</v>
          </cell>
        </row>
        <row r="16106">
          <cell r="K16106">
            <v>0.20144354450563665</v>
          </cell>
        </row>
        <row r="16107">
          <cell r="K16107">
            <v>0.20173968435166117</v>
          </cell>
        </row>
        <row r="16108">
          <cell r="K16108">
            <v>0.24837329409819342</v>
          </cell>
        </row>
        <row r="16109">
          <cell r="K16109">
            <v>0.15439563426188993</v>
          </cell>
        </row>
        <row r="16110">
          <cell r="K16110">
            <v>0.25091379313320056</v>
          </cell>
        </row>
        <row r="16111">
          <cell r="K16111">
            <v>0.25621984415619931</v>
          </cell>
        </row>
        <row r="16112">
          <cell r="K16112">
            <v>0.24608498986708965</v>
          </cell>
        </row>
        <row r="16113">
          <cell r="K16113">
            <v>0.24678137284351037</v>
          </cell>
        </row>
        <row r="16114">
          <cell r="K16114">
            <v>0.2718726196157033</v>
          </cell>
        </row>
        <row r="16115">
          <cell r="K16115">
            <v>0.24573110068171317</v>
          </cell>
        </row>
        <row r="16116">
          <cell r="K16116">
            <v>0.24422591459281659</v>
          </cell>
        </row>
        <row r="16117">
          <cell r="K16117">
            <v>0.23817036510976697</v>
          </cell>
        </row>
        <row r="16118">
          <cell r="K16118">
            <v>0.20252682079303103</v>
          </cell>
        </row>
        <row r="16119">
          <cell r="K16119">
            <v>0.20208909829165661</v>
          </cell>
        </row>
        <row r="16120">
          <cell r="K16120">
            <v>0.21741060226274589</v>
          </cell>
        </row>
        <row r="16121">
          <cell r="K16121">
            <v>0.18808236261843989</v>
          </cell>
        </row>
        <row r="16122">
          <cell r="K16122">
            <v>0.18989111603412651</v>
          </cell>
        </row>
        <row r="16123">
          <cell r="K16123">
            <v>0.24173363706313114</v>
          </cell>
        </row>
        <row r="16124">
          <cell r="K16124">
            <v>0.2579724983210957</v>
          </cell>
        </row>
        <row r="16125">
          <cell r="K16125">
            <v>0.2576369329935948</v>
          </cell>
        </row>
        <row r="16126">
          <cell r="K16126">
            <v>0.24265693162217827</v>
          </cell>
        </row>
        <row r="16127">
          <cell r="K16127">
            <v>0.26087354257872186</v>
          </cell>
        </row>
        <row r="16128">
          <cell r="K16128">
            <v>0.25506275765992747</v>
          </cell>
        </row>
        <row r="16129">
          <cell r="K16129">
            <v>0.25529389635986982</v>
          </cell>
        </row>
        <row r="16130">
          <cell r="K16130">
            <v>0.22876980340148076</v>
          </cell>
        </row>
        <row r="16131">
          <cell r="K16131">
            <v>0.20386405149718989</v>
          </cell>
        </row>
        <row r="16132">
          <cell r="K16132">
            <v>0.19815672478761931</v>
          </cell>
        </row>
        <row r="16133">
          <cell r="K16133">
            <v>0.19927835645984138</v>
          </cell>
        </row>
        <row r="16134">
          <cell r="K16134">
            <v>0.19927920180605777</v>
          </cell>
        </row>
        <row r="16135">
          <cell r="K16135">
            <v>0.19942166544929188</v>
          </cell>
        </row>
        <row r="16136">
          <cell r="K16136">
            <v>0.24796439395051059</v>
          </cell>
        </row>
        <row r="16137">
          <cell r="K16137">
            <v>0.25302116116856205</v>
          </cell>
        </row>
        <row r="16138">
          <cell r="K16138">
            <v>0.25148617094756814</v>
          </cell>
        </row>
        <row r="16139">
          <cell r="K16139">
            <v>0.24752827393335913</v>
          </cell>
        </row>
        <row r="16140">
          <cell r="K16140">
            <v>0.22535943551969834</v>
          </cell>
        </row>
        <row r="16141">
          <cell r="K16141">
            <v>0.24821545360021827</v>
          </cell>
        </row>
        <row r="16142">
          <cell r="K16142">
            <v>0.25098482146926765</v>
          </cell>
        </row>
        <row r="16143">
          <cell r="K16143">
            <v>0.27544028941081589</v>
          </cell>
        </row>
        <row r="16144">
          <cell r="K16144">
            <v>0.16456028250483604</v>
          </cell>
        </row>
        <row r="16145">
          <cell r="K16145">
            <v>0.18963608841918617</v>
          </cell>
        </row>
        <row r="16146">
          <cell r="K16146">
            <v>0.23141400187561678</v>
          </cell>
        </row>
        <row r="16147">
          <cell r="K16147">
            <v>0.30210539559567912</v>
          </cell>
        </row>
        <row r="16148">
          <cell r="K16148">
            <v>0.11228423160468202</v>
          </cell>
        </row>
        <row r="16149">
          <cell r="K16149">
            <v>0.26899899189152687</v>
          </cell>
        </row>
        <row r="16150">
          <cell r="K16150">
            <v>0.26162989532069036</v>
          </cell>
        </row>
        <row r="16151">
          <cell r="K16151">
            <v>0.26222576567058187</v>
          </cell>
        </row>
        <row r="16152">
          <cell r="K16152">
            <v>0.20714534711720087</v>
          </cell>
        </row>
        <row r="16153">
          <cell r="K16153">
            <v>0.21013488594792715</v>
          </cell>
        </row>
        <row r="16154">
          <cell r="K16154">
            <v>0.22591880457278207</v>
          </cell>
        </row>
        <row r="16155">
          <cell r="K16155">
            <v>0.2905772247984591</v>
          </cell>
        </row>
        <row r="16156">
          <cell r="K16156">
            <v>0.27336908468083126</v>
          </cell>
        </row>
        <row r="16157">
          <cell r="K16157">
            <v>0.20225210804933927</v>
          </cell>
        </row>
        <row r="16158">
          <cell r="K16158">
            <v>0.19742073996463361</v>
          </cell>
        </row>
        <row r="16159">
          <cell r="K16159">
            <v>0.19912762754511371</v>
          </cell>
        </row>
        <row r="16160">
          <cell r="K16160">
            <v>0.20106057250923379</v>
          </cell>
        </row>
        <row r="16161">
          <cell r="K16161">
            <v>0.20013895193167963</v>
          </cell>
        </row>
        <row r="16162">
          <cell r="K16162">
            <v>0.26602432963270689</v>
          </cell>
        </row>
        <row r="16163">
          <cell r="K16163">
            <v>0.31671580642966024</v>
          </cell>
        </row>
        <row r="16164">
          <cell r="K16164">
            <v>0.20152091636573874</v>
          </cell>
        </row>
        <row r="16165">
          <cell r="K16165">
            <v>0.21573894757189407</v>
          </cell>
        </row>
        <row r="16166">
          <cell r="K16166">
            <v>0.24536414584820626</v>
          </cell>
        </row>
        <row r="16167">
          <cell r="K16167">
            <v>0.27058517674202559</v>
          </cell>
        </row>
        <row r="16168">
          <cell r="K16168">
            <v>0.24227700822956877</v>
          </cell>
        </row>
        <row r="16169">
          <cell r="K16169">
            <v>0.24177366918019924</v>
          </cell>
        </row>
        <row r="16170">
          <cell r="K16170">
            <v>0.20491036941586915</v>
          </cell>
        </row>
        <row r="16171">
          <cell r="K16171">
            <v>0.19968944290095431</v>
          </cell>
        </row>
        <row r="16172">
          <cell r="K16172">
            <v>0.21368573789827491</v>
          </cell>
        </row>
        <row r="16173">
          <cell r="K16173">
            <v>0.19061399870249668</v>
          </cell>
        </row>
        <row r="16174">
          <cell r="K16174">
            <v>0.19110045108240506</v>
          </cell>
        </row>
        <row r="16175">
          <cell r="K16175">
            <v>0.24662131327929118</v>
          </cell>
        </row>
        <row r="16176">
          <cell r="K16176">
            <v>0.2468430371112115</v>
          </cell>
        </row>
        <row r="16177">
          <cell r="K16177">
            <v>0.24878911065287537</v>
          </cell>
        </row>
        <row r="16178">
          <cell r="K16178">
            <v>0.25774653895662197</v>
          </cell>
        </row>
        <row r="16179">
          <cell r="K16179">
            <v>0.20386405149718989</v>
          </cell>
        </row>
        <row r="16180">
          <cell r="K16180">
            <v>0.19815672478761931</v>
          </cell>
        </row>
        <row r="16181">
          <cell r="K16181">
            <v>0.19927835645984138</v>
          </cell>
        </row>
        <row r="16182">
          <cell r="K16182">
            <v>0.19927920180605777</v>
          </cell>
        </row>
        <row r="16183">
          <cell r="K16183">
            <v>0.19942166544929188</v>
          </cell>
        </row>
        <row r="16184">
          <cell r="K16184">
            <v>0.24796439395051059</v>
          </cell>
        </row>
        <row r="16185">
          <cell r="K16185">
            <v>0.25302116116856205</v>
          </cell>
        </row>
        <row r="16186">
          <cell r="K16186">
            <v>0.25148617094756814</v>
          </cell>
        </row>
        <row r="16187">
          <cell r="K16187">
            <v>0.24752827393335913</v>
          </cell>
        </row>
        <row r="16188">
          <cell r="K16188">
            <v>0.22535943551969834</v>
          </cell>
        </row>
        <row r="16189">
          <cell r="K16189">
            <v>0.24821545360021827</v>
          </cell>
        </row>
        <row r="16190">
          <cell r="K16190">
            <v>0.25098482146926765</v>
          </cell>
        </row>
        <row r="16191">
          <cell r="K16191">
            <v>0.27544028941081589</v>
          </cell>
        </row>
        <row r="16192">
          <cell r="K16192">
            <v>0.16456028250483604</v>
          </cell>
        </row>
        <row r="16193">
          <cell r="K16193">
            <v>0.18963608841918617</v>
          </cell>
        </row>
        <row r="16194">
          <cell r="K16194">
            <v>0.23141400187561678</v>
          </cell>
        </row>
        <row r="16195">
          <cell r="K16195">
            <v>0.30210539559567912</v>
          </cell>
        </row>
        <row r="16196">
          <cell r="K16196">
            <v>0.11228423160468202</v>
          </cell>
        </row>
        <row r="16197">
          <cell r="K16197">
            <v>0.26899899189152687</v>
          </cell>
        </row>
        <row r="16198">
          <cell r="K16198">
            <v>0.26162989532069036</v>
          </cell>
        </row>
        <row r="16199">
          <cell r="K16199">
            <v>0.26222576567058187</v>
          </cell>
        </row>
        <row r="16200">
          <cell r="K16200">
            <v>0.20714534711720087</v>
          </cell>
        </row>
        <row r="16201">
          <cell r="K16201">
            <v>0.21013488594792715</v>
          </cell>
        </row>
        <row r="16202">
          <cell r="K16202">
            <v>0.22591880457278207</v>
          </cell>
        </row>
        <row r="16203">
          <cell r="K16203">
            <v>0.2905772247984591</v>
          </cell>
        </row>
        <row r="16204">
          <cell r="K16204">
            <v>0.27336908468083126</v>
          </cell>
        </row>
        <row r="16205">
          <cell r="K16205">
            <v>0.20225210804933927</v>
          </cell>
        </row>
        <row r="16206">
          <cell r="K16206">
            <v>0.19742073996463361</v>
          </cell>
        </row>
        <row r="16207">
          <cell r="K16207">
            <v>0.19912762754511371</v>
          </cell>
        </row>
        <row r="16208">
          <cell r="K16208">
            <v>0.20106057250923379</v>
          </cell>
        </row>
        <row r="16209">
          <cell r="K16209">
            <v>0.20013895193167963</v>
          </cell>
        </row>
        <row r="16210">
          <cell r="K16210">
            <v>0.26602432963270689</v>
          </cell>
        </row>
        <row r="16211">
          <cell r="K16211">
            <v>0.31671580642966024</v>
          </cell>
        </row>
        <row r="16212">
          <cell r="K16212">
            <v>0.20152091636573874</v>
          </cell>
        </row>
        <row r="16213">
          <cell r="K16213">
            <v>0.21573894757189407</v>
          </cell>
        </row>
        <row r="16214">
          <cell r="K16214">
            <v>0.24536414584820626</v>
          </cell>
        </row>
        <row r="16215">
          <cell r="K16215">
            <v>0.27058517674202559</v>
          </cell>
        </row>
        <row r="16216">
          <cell r="K16216">
            <v>0.24227700822956877</v>
          </cell>
        </row>
        <row r="16217">
          <cell r="K16217">
            <v>0.24177366918019924</v>
          </cell>
        </row>
        <row r="16218">
          <cell r="K16218">
            <v>0.20491036941586915</v>
          </cell>
        </row>
        <row r="16219">
          <cell r="K16219">
            <v>0.19968944290095431</v>
          </cell>
        </row>
        <row r="16220">
          <cell r="K16220">
            <v>0.21368573789827491</v>
          </cell>
        </row>
        <row r="16221">
          <cell r="K16221">
            <v>0.19061399870249668</v>
          </cell>
        </row>
        <row r="16222">
          <cell r="K16222">
            <v>0.19110045108240506</v>
          </cell>
        </row>
        <row r="16223">
          <cell r="K16223">
            <v>0.24662131327929118</v>
          </cell>
        </row>
        <row r="16224">
          <cell r="K16224">
            <v>0.2468430371112115</v>
          </cell>
        </row>
        <row r="16225">
          <cell r="K16225">
            <v>0.24878911065287537</v>
          </cell>
        </row>
        <row r="16226">
          <cell r="K16226">
            <v>0.25774653895662197</v>
          </cell>
        </row>
        <row r="16227">
          <cell r="K16227">
            <v>0.20386405149718989</v>
          </cell>
        </row>
        <row r="16228">
          <cell r="K16228">
            <v>0.19815672478761931</v>
          </cell>
        </row>
        <row r="16229">
          <cell r="K16229">
            <v>0.19927835645984138</v>
          </cell>
        </row>
        <row r="16230">
          <cell r="K16230">
            <v>0.19927920180605777</v>
          </cell>
        </row>
        <row r="16231">
          <cell r="K16231">
            <v>0.19942166544929188</v>
          </cell>
        </row>
        <row r="16232">
          <cell r="K16232">
            <v>0.24796439395051059</v>
          </cell>
        </row>
        <row r="16233">
          <cell r="K16233">
            <v>0.25302116116856205</v>
          </cell>
        </row>
        <row r="16234">
          <cell r="K16234">
            <v>0.25148617094756814</v>
          </cell>
        </row>
        <row r="16235">
          <cell r="K16235">
            <v>0.24752827393335913</v>
          </cell>
        </row>
        <row r="16236">
          <cell r="K16236">
            <v>0.22535943551969834</v>
          </cell>
        </row>
        <row r="16237">
          <cell r="K16237">
            <v>0.24821545360021827</v>
          </cell>
        </row>
        <row r="16238">
          <cell r="K16238">
            <v>0.25098482146926765</v>
          </cell>
        </row>
        <row r="16239">
          <cell r="K16239">
            <v>0.27544028941081589</v>
          </cell>
        </row>
        <row r="16240">
          <cell r="K16240">
            <v>0.16456028250483604</v>
          </cell>
        </row>
        <row r="16241">
          <cell r="K16241">
            <v>0.18963608841918617</v>
          </cell>
        </row>
        <row r="16242">
          <cell r="K16242">
            <v>0.23141400187561678</v>
          </cell>
        </row>
        <row r="16243">
          <cell r="K16243">
            <v>0.30210539559567912</v>
          </cell>
        </row>
        <row r="16244">
          <cell r="K16244">
            <v>0.11228423160468202</v>
          </cell>
        </row>
        <row r="16245">
          <cell r="K16245">
            <v>0.26899899189152687</v>
          </cell>
        </row>
        <row r="16246">
          <cell r="K16246">
            <v>0.26162989532069036</v>
          </cell>
        </row>
        <row r="16247">
          <cell r="K16247">
            <v>0.26222576567058187</v>
          </cell>
        </row>
        <row r="16248">
          <cell r="K16248">
            <v>0.20714534711720087</v>
          </cell>
        </row>
        <row r="16249">
          <cell r="K16249">
            <v>0.21013488594792715</v>
          </cell>
        </row>
        <row r="16250">
          <cell r="K16250">
            <v>0.22591880457278207</v>
          </cell>
        </row>
        <row r="16251">
          <cell r="K16251">
            <v>0.2905772247984591</v>
          </cell>
        </row>
        <row r="16252">
          <cell r="K16252">
            <v>0.27336908468083126</v>
          </cell>
        </row>
        <row r="16253">
          <cell r="K16253">
            <v>0.20225210804933927</v>
          </cell>
        </row>
        <row r="16254">
          <cell r="K16254">
            <v>0.19742073996463361</v>
          </cell>
        </row>
        <row r="16255">
          <cell r="K16255">
            <v>0.19912762754511371</v>
          </cell>
        </row>
        <row r="16256">
          <cell r="K16256">
            <v>0.20106057250923379</v>
          </cell>
        </row>
        <row r="16257">
          <cell r="K16257">
            <v>0.20013895193167963</v>
          </cell>
        </row>
        <row r="16258">
          <cell r="K16258">
            <v>0.26602432963270689</v>
          </cell>
        </row>
        <row r="16259">
          <cell r="K16259">
            <v>0.31671580642966024</v>
          </cell>
        </row>
        <row r="16260">
          <cell r="K16260">
            <v>0.20152091636573874</v>
          </cell>
        </row>
        <row r="16261">
          <cell r="K16261">
            <v>0.21573894757189407</v>
          </cell>
        </row>
        <row r="16262">
          <cell r="K16262">
            <v>0.24536414584820626</v>
          </cell>
        </row>
        <row r="16263">
          <cell r="K16263">
            <v>0.27058517674202559</v>
          </cell>
        </row>
        <row r="16264">
          <cell r="K16264">
            <v>0.24227700822956877</v>
          </cell>
        </row>
        <row r="16265">
          <cell r="K16265">
            <v>0.24177366918019924</v>
          </cell>
        </row>
        <row r="16266">
          <cell r="K16266">
            <v>0.20491036941586915</v>
          </cell>
        </row>
        <row r="16267">
          <cell r="K16267">
            <v>0.19968944290095431</v>
          </cell>
        </row>
        <row r="16268">
          <cell r="K16268">
            <v>0.21368573789827491</v>
          </cell>
        </row>
        <row r="16269">
          <cell r="K16269">
            <v>0.19061399870249668</v>
          </cell>
        </row>
        <row r="16270">
          <cell r="K16270">
            <v>0.19110045108240506</v>
          </cell>
        </row>
        <row r="16271">
          <cell r="K16271">
            <v>0.24662131327929118</v>
          </cell>
        </row>
        <row r="16272">
          <cell r="K16272">
            <v>0.2468430371112115</v>
          </cell>
        </row>
        <row r="16273">
          <cell r="K16273">
            <v>0.24878911065287537</v>
          </cell>
        </row>
        <row r="16274">
          <cell r="K16274">
            <v>0.25774653895662197</v>
          </cell>
        </row>
        <row r="16275">
          <cell r="K16275">
            <v>0.20386405149718989</v>
          </cell>
        </row>
        <row r="16276">
          <cell r="K16276">
            <v>0.19815672478761931</v>
          </cell>
        </row>
        <row r="16277">
          <cell r="K16277">
            <v>0.19927835645984138</v>
          </cell>
        </row>
        <row r="16278">
          <cell r="K16278">
            <v>0.19927920180605777</v>
          </cell>
        </row>
        <row r="16279">
          <cell r="K16279">
            <v>0.19942166544929188</v>
          </cell>
        </row>
        <row r="16280">
          <cell r="K16280">
            <v>0.24796439395051059</v>
          </cell>
        </row>
        <row r="16281">
          <cell r="K16281">
            <v>0.25302116116856205</v>
          </cell>
        </row>
        <row r="16282">
          <cell r="K16282">
            <v>0.25148617094756814</v>
          </cell>
        </row>
        <row r="16283">
          <cell r="K16283">
            <v>0.24752827393335913</v>
          </cell>
        </row>
        <row r="16284">
          <cell r="K16284">
            <v>0.22535943551969834</v>
          </cell>
        </row>
        <row r="16285">
          <cell r="K16285">
            <v>0.24821545360021827</v>
          </cell>
        </row>
        <row r="16286">
          <cell r="K16286">
            <v>0.25098482146926765</v>
          </cell>
        </row>
        <row r="16287">
          <cell r="K16287">
            <v>0.27544028941081589</v>
          </cell>
        </row>
        <row r="16288">
          <cell r="K16288">
            <v>0.16456028250483604</v>
          </cell>
        </row>
        <row r="16289">
          <cell r="K16289">
            <v>0.18963608841918617</v>
          </cell>
        </row>
        <row r="16290">
          <cell r="K16290">
            <v>0.23141400187561678</v>
          </cell>
        </row>
        <row r="16291">
          <cell r="K16291">
            <v>0.30210539559567912</v>
          </cell>
        </row>
        <row r="16292">
          <cell r="K16292">
            <v>0.11228423160468202</v>
          </cell>
        </row>
        <row r="16293">
          <cell r="K16293">
            <v>0.26899899189152687</v>
          </cell>
        </row>
        <row r="16294">
          <cell r="K16294">
            <v>0.26162989532069036</v>
          </cell>
        </row>
        <row r="16295">
          <cell r="K16295">
            <v>0.26222576567058187</v>
          </cell>
        </row>
        <row r="16296">
          <cell r="K16296">
            <v>0.20714534711720087</v>
          </cell>
        </row>
        <row r="16297">
          <cell r="K16297">
            <v>0.21013488594792715</v>
          </cell>
        </row>
        <row r="16298">
          <cell r="K16298">
            <v>0.22591880457278207</v>
          </cell>
        </row>
        <row r="16299">
          <cell r="K16299">
            <v>0.2905772247984591</v>
          </cell>
        </row>
        <row r="16300">
          <cell r="K16300">
            <v>0.27336908468083126</v>
          </cell>
        </row>
        <row r="16301">
          <cell r="K16301">
            <v>0.20225210804933927</v>
          </cell>
        </row>
        <row r="16302">
          <cell r="K16302">
            <v>0.19742073996463361</v>
          </cell>
        </row>
        <row r="16303">
          <cell r="K16303">
            <v>0.19912762754511371</v>
          </cell>
        </row>
        <row r="16304">
          <cell r="K16304">
            <v>0.20106057250923379</v>
          </cell>
        </row>
        <row r="16305">
          <cell r="K16305">
            <v>0.20013895193167963</v>
          </cell>
        </row>
        <row r="16306">
          <cell r="K16306">
            <v>0.26602432963270689</v>
          </cell>
        </row>
        <row r="16307">
          <cell r="K16307">
            <v>0.31671580642966024</v>
          </cell>
        </row>
        <row r="16308">
          <cell r="K16308">
            <v>0.20152091636573874</v>
          </cell>
        </row>
        <row r="16309">
          <cell r="K16309">
            <v>0.21573894757189407</v>
          </cell>
        </row>
        <row r="16310">
          <cell r="K16310">
            <v>0.24536414584820626</v>
          </cell>
        </row>
        <row r="16311">
          <cell r="K16311">
            <v>0.27058517674202559</v>
          </cell>
        </row>
        <row r="16312">
          <cell r="K16312">
            <v>0.24227700822956877</v>
          </cell>
        </row>
        <row r="16313">
          <cell r="K16313">
            <v>0.24177366918019924</v>
          </cell>
        </row>
        <row r="16314">
          <cell r="K16314">
            <v>0.20491036941586915</v>
          </cell>
        </row>
        <row r="16315">
          <cell r="K16315">
            <v>0.19968944290095431</v>
          </cell>
        </row>
        <row r="16316">
          <cell r="K16316">
            <v>0.21368573789827491</v>
          </cell>
        </row>
        <row r="16317">
          <cell r="K16317">
            <v>0.19061399870249668</v>
          </cell>
        </row>
        <row r="16318">
          <cell r="K16318">
            <v>0.19110045108240506</v>
          </cell>
        </row>
        <row r="16319">
          <cell r="K16319">
            <v>0.24662131327929118</v>
          </cell>
        </row>
        <row r="16320">
          <cell r="K16320">
            <v>0.2468430371112115</v>
          </cell>
        </row>
        <row r="16321">
          <cell r="K16321">
            <v>0.24878911065287537</v>
          </cell>
        </row>
        <row r="16322">
          <cell r="K16322">
            <v>0.25774653895662197</v>
          </cell>
        </row>
        <row r="16323">
          <cell r="K16323">
            <v>0.20386405149718989</v>
          </cell>
        </row>
        <row r="16324">
          <cell r="K16324">
            <v>0.19815672478761931</v>
          </cell>
        </row>
        <row r="16325">
          <cell r="K16325">
            <v>0.19927835645984138</v>
          </cell>
        </row>
        <row r="16326">
          <cell r="K16326">
            <v>0.19927920180605777</v>
          </cell>
        </row>
        <row r="16327">
          <cell r="K16327">
            <v>0.19942166544929188</v>
          </cell>
        </row>
        <row r="16328">
          <cell r="K16328">
            <v>0.24796439395051059</v>
          </cell>
        </row>
        <row r="16329">
          <cell r="K16329">
            <v>0.25302116116856205</v>
          </cell>
        </row>
        <row r="16330">
          <cell r="K16330">
            <v>0.25148617094756814</v>
          </cell>
        </row>
        <row r="16331">
          <cell r="K16331">
            <v>0.24752827393335913</v>
          </cell>
        </row>
        <row r="16332">
          <cell r="K16332">
            <v>0.22535943551969834</v>
          </cell>
        </row>
        <row r="16333">
          <cell r="K16333">
            <v>0.24821545360021827</v>
          </cell>
        </row>
        <row r="16334">
          <cell r="K16334">
            <v>0.25098482146926765</v>
          </cell>
        </row>
        <row r="16335">
          <cell r="K16335">
            <v>0.27544028941081589</v>
          </cell>
        </row>
        <row r="16336">
          <cell r="K16336">
            <v>0.16456028250483604</v>
          </cell>
        </row>
        <row r="16337">
          <cell r="K16337">
            <v>0.18963608841918617</v>
          </cell>
        </row>
        <row r="16338">
          <cell r="K16338">
            <v>0.23141400187561678</v>
          </cell>
        </row>
        <row r="16339">
          <cell r="K16339">
            <v>0.30210539559567912</v>
          </cell>
        </row>
        <row r="16340">
          <cell r="K16340">
            <v>0.11228423160468202</v>
          </cell>
        </row>
        <row r="16341">
          <cell r="K16341">
            <v>0.26899899189152687</v>
          </cell>
        </row>
        <row r="16342">
          <cell r="K16342">
            <v>0.26162989532069036</v>
          </cell>
        </row>
        <row r="16343">
          <cell r="K16343">
            <v>0.26222576567058187</v>
          </cell>
        </row>
        <row r="16344">
          <cell r="K16344">
            <v>0.20714534711720087</v>
          </cell>
        </row>
        <row r="16345">
          <cell r="K16345">
            <v>0.21013488594792715</v>
          </cell>
        </row>
        <row r="16346">
          <cell r="K16346">
            <v>0.22591880457278207</v>
          </cell>
        </row>
        <row r="16347">
          <cell r="K16347">
            <v>0.2905772247984591</v>
          </cell>
        </row>
        <row r="16348">
          <cell r="K16348">
            <v>0.27336908468083126</v>
          </cell>
        </row>
        <row r="16349">
          <cell r="K16349">
            <v>0.20225210804933927</v>
          </cell>
        </row>
        <row r="16350">
          <cell r="K16350">
            <v>0.19742073996463361</v>
          </cell>
        </row>
        <row r="16351">
          <cell r="K16351">
            <v>0.19912762754511371</v>
          </cell>
        </row>
        <row r="16352">
          <cell r="K16352">
            <v>0.20106057250923379</v>
          </cell>
        </row>
        <row r="16353">
          <cell r="K16353">
            <v>0.20013895193167963</v>
          </cell>
        </row>
        <row r="16354">
          <cell r="K16354">
            <v>0.26602432963270689</v>
          </cell>
        </row>
        <row r="16355">
          <cell r="K16355">
            <v>0.31671580642966024</v>
          </cell>
        </row>
        <row r="16356">
          <cell r="K16356">
            <v>0.20152091636573874</v>
          </cell>
        </row>
        <row r="16357">
          <cell r="K16357">
            <v>0.21573894757189407</v>
          </cell>
        </row>
        <row r="16358">
          <cell r="K16358">
            <v>0.24536414584820626</v>
          </cell>
        </row>
        <row r="16359">
          <cell r="K16359">
            <v>0.27058517674202559</v>
          </cell>
        </row>
        <row r="16360">
          <cell r="K16360">
            <v>0.24227700822956877</v>
          </cell>
        </row>
        <row r="16361">
          <cell r="K16361">
            <v>0.24177366918019924</v>
          </cell>
        </row>
        <row r="16362">
          <cell r="K16362">
            <v>0.20491036941586915</v>
          </cell>
        </row>
        <row r="16363">
          <cell r="K16363">
            <v>0.19968944290095431</v>
          </cell>
        </row>
        <row r="16364">
          <cell r="K16364">
            <v>0.21368573789827491</v>
          </cell>
        </row>
        <row r="16365">
          <cell r="K16365">
            <v>0.19061399870249668</v>
          </cell>
        </row>
        <row r="16366">
          <cell r="K16366">
            <v>0.19110045108240506</v>
          </cell>
        </row>
        <row r="16367">
          <cell r="K16367">
            <v>0.24662131327929118</v>
          </cell>
        </row>
        <row r="16368">
          <cell r="K16368">
            <v>0.2468430371112115</v>
          </cell>
        </row>
        <row r="16369">
          <cell r="K16369">
            <v>0.24878911065287537</v>
          </cell>
        </row>
        <row r="16370">
          <cell r="K16370">
            <v>0.25774653895662197</v>
          </cell>
        </row>
        <row r="16371">
          <cell r="K16371">
            <v>0.20386405149718989</v>
          </cell>
        </row>
        <row r="16372">
          <cell r="K16372">
            <v>0.19815672478761931</v>
          </cell>
        </row>
        <row r="16373">
          <cell r="K16373">
            <v>0.19927835645984138</v>
          </cell>
        </row>
        <row r="16374">
          <cell r="K16374">
            <v>0.19927920180605777</v>
          </cell>
        </row>
        <row r="16375">
          <cell r="K16375">
            <v>0.19942166544929188</v>
          </cell>
        </row>
        <row r="16376">
          <cell r="K16376">
            <v>0.24796439395051059</v>
          </cell>
        </row>
        <row r="16377">
          <cell r="K16377">
            <v>0.25302116116856205</v>
          </cell>
        </row>
        <row r="16378">
          <cell r="K16378">
            <v>0.25148617094756814</v>
          </cell>
        </row>
        <row r="16379">
          <cell r="K16379">
            <v>0.24752827393335913</v>
          </cell>
        </row>
        <row r="16380">
          <cell r="K16380">
            <v>0.22535943551969834</v>
          </cell>
        </row>
        <row r="16381">
          <cell r="K16381">
            <v>0.24821545360021827</v>
          </cell>
        </row>
        <row r="16382">
          <cell r="K16382">
            <v>0.25098482146926765</v>
          </cell>
        </row>
        <row r="16383">
          <cell r="K16383">
            <v>0.27544028941081589</v>
          </cell>
        </row>
        <row r="16384">
          <cell r="K16384">
            <v>0.16456028250483604</v>
          </cell>
        </row>
        <row r="16385">
          <cell r="K16385">
            <v>0.18963608841918617</v>
          </cell>
        </row>
        <row r="16386">
          <cell r="K16386">
            <v>0.23141400187561678</v>
          </cell>
        </row>
        <row r="16387">
          <cell r="K16387">
            <v>0.30210539559567912</v>
          </cell>
        </row>
        <row r="16388">
          <cell r="K16388">
            <v>0.11228423160468202</v>
          </cell>
        </row>
        <row r="16389">
          <cell r="K16389">
            <v>0.26899899189152687</v>
          </cell>
        </row>
        <row r="16390">
          <cell r="K16390">
            <v>0.26162989532069036</v>
          </cell>
        </row>
        <row r="16391">
          <cell r="K16391">
            <v>0.26222576567058187</v>
          </cell>
        </row>
        <row r="16392">
          <cell r="K16392">
            <v>0.20714534711720087</v>
          </cell>
        </row>
        <row r="16393">
          <cell r="K16393">
            <v>0.21013488594792715</v>
          </cell>
        </row>
        <row r="16394">
          <cell r="K16394">
            <v>0.22591880457278207</v>
          </cell>
        </row>
        <row r="16395">
          <cell r="K16395">
            <v>0.2905772247984591</v>
          </cell>
        </row>
        <row r="16396">
          <cell r="K16396">
            <v>0.27336908468083126</v>
          </cell>
        </row>
        <row r="16397">
          <cell r="K16397">
            <v>0.20225210804933927</v>
          </cell>
        </row>
        <row r="16398">
          <cell r="K16398">
            <v>0.19742073996463361</v>
          </cell>
        </row>
        <row r="16399">
          <cell r="K16399">
            <v>0.19912762754511371</v>
          </cell>
        </row>
        <row r="16400">
          <cell r="K16400">
            <v>0.20106057250923379</v>
          </cell>
        </row>
        <row r="16401">
          <cell r="K16401">
            <v>0.20013895193167963</v>
          </cell>
        </row>
        <row r="16402">
          <cell r="K16402">
            <v>0.26602432963270689</v>
          </cell>
        </row>
        <row r="16403">
          <cell r="K16403">
            <v>0.31671580642966024</v>
          </cell>
        </row>
        <row r="16404">
          <cell r="K16404">
            <v>0.20152091636573874</v>
          </cell>
        </row>
        <row r="16405">
          <cell r="K16405">
            <v>0.21573894757189407</v>
          </cell>
        </row>
        <row r="16406">
          <cell r="K16406">
            <v>0.24536414584820626</v>
          </cell>
        </row>
        <row r="16407">
          <cell r="K16407">
            <v>0.27058517674202559</v>
          </cell>
        </row>
        <row r="16408">
          <cell r="K16408">
            <v>0.24227700822956877</v>
          </cell>
        </row>
        <row r="16409">
          <cell r="K16409">
            <v>0.24177366918019924</v>
          </cell>
        </row>
        <row r="16410">
          <cell r="K16410">
            <v>0.20491036941586915</v>
          </cell>
        </row>
        <row r="16411">
          <cell r="K16411">
            <v>0.19968944290095431</v>
          </cell>
        </row>
        <row r="16412">
          <cell r="K16412">
            <v>0.21368573789827491</v>
          </cell>
        </row>
        <row r="16413">
          <cell r="K16413">
            <v>0.19061399870249668</v>
          </cell>
        </row>
        <row r="16414">
          <cell r="K16414">
            <v>0.19110045108240506</v>
          </cell>
        </row>
        <row r="16415">
          <cell r="K16415">
            <v>0.24662131327929118</v>
          </cell>
        </row>
        <row r="16416">
          <cell r="K16416">
            <v>0.2468430371112115</v>
          </cell>
        </row>
        <row r="16417">
          <cell r="K16417">
            <v>0.24878911065287537</v>
          </cell>
        </row>
        <row r="16418">
          <cell r="K16418">
            <v>0.25774653895662197</v>
          </cell>
        </row>
        <row r="16419">
          <cell r="K16419">
            <v>0.20386405149718989</v>
          </cell>
        </row>
        <row r="16420">
          <cell r="K16420">
            <v>0.19815672478761931</v>
          </cell>
        </row>
        <row r="16421">
          <cell r="K16421">
            <v>0.19927835645984138</v>
          </cell>
        </row>
        <row r="16422">
          <cell r="K16422">
            <v>0.19927920180605777</v>
          </cell>
        </row>
        <row r="16423">
          <cell r="K16423">
            <v>0.19942166544929188</v>
          </cell>
        </row>
        <row r="16424">
          <cell r="K16424">
            <v>0.24796439395051059</v>
          </cell>
        </row>
        <row r="16425">
          <cell r="K16425">
            <v>0.25302116116856205</v>
          </cell>
        </row>
        <row r="16426">
          <cell r="K16426">
            <v>0.25148617094756814</v>
          </cell>
        </row>
        <row r="16427">
          <cell r="K16427">
            <v>0.24752827393335913</v>
          </cell>
        </row>
        <row r="16428">
          <cell r="K16428">
            <v>0.22535943551969834</v>
          </cell>
        </row>
        <row r="16429">
          <cell r="K16429">
            <v>0.24821545360021827</v>
          </cell>
        </row>
        <row r="16430">
          <cell r="K16430">
            <v>0.25098482146926765</v>
          </cell>
        </row>
        <row r="16431">
          <cell r="K16431">
            <v>0.27544028941081589</v>
          </cell>
        </row>
        <row r="16432">
          <cell r="K16432">
            <v>0.16456028250483604</v>
          </cell>
        </row>
        <row r="16433">
          <cell r="K16433">
            <v>0.18963608841918617</v>
          </cell>
        </row>
        <row r="16434">
          <cell r="K16434">
            <v>0.23141400187561678</v>
          </cell>
        </row>
        <row r="16435">
          <cell r="K16435">
            <v>0.30210539559567912</v>
          </cell>
        </row>
        <row r="16436">
          <cell r="K16436">
            <v>0.11228423160468202</v>
          </cell>
        </row>
        <row r="16437">
          <cell r="K16437">
            <v>0.26899899189152687</v>
          </cell>
        </row>
        <row r="16438">
          <cell r="K16438">
            <v>0.26162989532069036</v>
          </cell>
        </row>
        <row r="16439">
          <cell r="K16439">
            <v>0.26222576567058187</v>
          </cell>
        </row>
        <row r="16440">
          <cell r="K16440">
            <v>0.20714534711720087</v>
          </cell>
        </row>
        <row r="16441">
          <cell r="K16441">
            <v>0.21013488594792715</v>
          </cell>
        </row>
        <row r="16442">
          <cell r="K16442">
            <v>0.22591880457278207</v>
          </cell>
        </row>
        <row r="16443">
          <cell r="K16443">
            <v>0.2905772247984591</v>
          </cell>
        </row>
        <row r="16444">
          <cell r="K16444">
            <v>0.27336908468083126</v>
          </cell>
        </row>
        <row r="16445">
          <cell r="K16445">
            <v>0.20225210804933927</v>
          </cell>
        </row>
        <row r="16446">
          <cell r="K16446">
            <v>0.19742073996463361</v>
          </cell>
        </row>
        <row r="16447">
          <cell r="K16447">
            <v>0.19912762754511371</v>
          </cell>
        </row>
        <row r="16448">
          <cell r="K16448">
            <v>0.20106057250923379</v>
          </cell>
        </row>
        <row r="16449">
          <cell r="K16449">
            <v>0.20013895193167963</v>
          </cell>
        </row>
        <row r="16450">
          <cell r="K16450">
            <v>0.26602432963270689</v>
          </cell>
        </row>
        <row r="16451">
          <cell r="K16451">
            <v>0.31671580642966024</v>
          </cell>
        </row>
        <row r="16452">
          <cell r="K16452">
            <v>0.20152091636573874</v>
          </cell>
        </row>
        <row r="16453">
          <cell r="K16453">
            <v>0.21573894757189407</v>
          </cell>
        </row>
        <row r="16454">
          <cell r="K16454">
            <v>0.24536414584820626</v>
          </cell>
        </row>
        <row r="16455">
          <cell r="K16455">
            <v>0.27058517674202559</v>
          </cell>
        </row>
        <row r="16456">
          <cell r="K16456">
            <v>0.24227700822956877</v>
          </cell>
        </row>
        <row r="16457">
          <cell r="K16457">
            <v>0.24177366918019924</v>
          </cell>
        </row>
        <row r="16458">
          <cell r="K16458">
            <v>0.20491036941586915</v>
          </cell>
        </row>
        <row r="16459">
          <cell r="K16459">
            <v>0.19968944290095431</v>
          </cell>
        </row>
        <row r="16460">
          <cell r="K16460">
            <v>0.21368573789827491</v>
          </cell>
        </row>
        <row r="16461">
          <cell r="K16461">
            <v>0.19061399870249668</v>
          </cell>
        </row>
        <row r="16462">
          <cell r="K16462">
            <v>0.19110045108240506</v>
          </cell>
        </row>
        <row r="16463">
          <cell r="K16463">
            <v>0.24662131327929118</v>
          </cell>
        </row>
        <row r="16464">
          <cell r="K16464">
            <v>0.2468430371112115</v>
          </cell>
        </row>
        <row r="16465">
          <cell r="K16465">
            <v>0.24878911065287537</v>
          </cell>
        </row>
        <row r="16466">
          <cell r="K16466">
            <v>0.25774653895662197</v>
          </cell>
        </row>
        <row r="16467">
          <cell r="K16467">
            <v>0.20386405149718989</v>
          </cell>
        </row>
        <row r="16468">
          <cell r="K16468">
            <v>0.19815672478761931</v>
          </cell>
        </row>
        <row r="16469">
          <cell r="K16469">
            <v>0.19927835645984138</v>
          </cell>
        </row>
        <row r="16470">
          <cell r="K16470">
            <v>0.19927920180605777</v>
          </cell>
        </row>
        <row r="16471">
          <cell r="K16471">
            <v>0.19942166544929188</v>
          </cell>
        </row>
        <row r="16472">
          <cell r="K16472">
            <v>0.24796439395051059</v>
          </cell>
        </row>
        <row r="16473">
          <cell r="K16473">
            <v>0.25302116116856205</v>
          </cell>
        </row>
        <row r="16474">
          <cell r="K16474">
            <v>0.25148617094756814</v>
          </cell>
        </row>
        <row r="16475">
          <cell r="K16475">
            <v>0.24752827393335913</v>
          </cell>
        </row>
        <row r="16476">
          <cell r="K16476">
            <v>0.22535943551969834</v>
          </cell>
        </row>
        <row r="16477">
          <cell r="K16477">
            <v>0.24821545360021827</v>
          </cell>
        </row>
        <row r="16478">
          <cell r="K16478">
            <v>0.25098482146926765</v>
          </cell>
        </row>
        <row r="16479">
          <cell r="K16479">
            <v>0.27544028941081589</v>
          </cell>
        </row>
        <row r="16480">
          <cell r="K16480">
            <v>0.16456028250483604</v>
          </cell>
        </row>
        <row r="16481">
          <cell r="K16481">
            <v>0.18963608841918617</v>
          </cell>
        </row>
        <row r="16482">
          <cell r="K16482">
            <v>0.23141400187561678</v>
          </cell>
        </row>
        <row r="16483">
          <cell r="K16483">
            <v>0.30210539559567912</v>
          </cell>
        </row>
        <row r="16484">
          <cell r="K16484">
            <v>0.11228423160468202</v>
          </cell>
        </row>
        <row r="16485">
          <cell r="K16485">
            <v>0.26899899189152687</v>
          </cell>
        </row>
        <row r="16486">
          <cell r="K16486">
            <v>0.26162989532069036</v>
          </cell>
        </row>
        <row r="16487">
          <cell r="K16487">
            <v>0.26222576567058187</v>
          </cell>
        </row>
        <row r="16488">
          <cell r="K16488">
            <v>0.20714534711720087</v>
          </cell>
        </row>
        <row r="16489">
          <cell r="K16489">
            <v>0.21013488594792715</v>
          </cell>
        </row>
        <row r="16490">
          <cell r="K16490">
            <v>0.22591880457278207</v>
          </cell>
        </row>
        <row r="16491">
          <cell r="K16491">
            <v>0.2905772247984591</v>
          </cell>
        </row>
        <row r="16492">
          <cell r="K16492">
            <v>0.27336908468083126</v>
          </cell>
        </row>
        <row r="16493">
          <cell r="K16493">
            <v>0.20225210804933927</v>
          </cell>
        </row>
        <row r="16494">
          <cell r="K16494">
            <v>0.19742073996463361</v>
          </cell>
        </row>
        <row r="16495">
          <cell r="K16495">
            <v>0.19912762754511371</v>
          </cell>
        </row>
        <row r="16496">
          <cell r="K16496">
            <v>0.20106057250923379</v>
          </cell>
        </row>
        <row r="16497">
          <cell r="K16497">
            <v>0.20013895193167963</v>
          </cell>
        </row>
        <row r="16498">
          <cell r="K16498">
            <v>0.26602432963270689</v>
          </cell>
        </row>
        <row r="16499">
          <cell r="K16499">
            <v>0.31671580642966024</v>
          </cell>
        </row>
        <row r="16500">
          <cell r="K16500">
            <v>0.20152091636573874</v>
          </cell>
        </row>
        <row r="16501">
          <cell r="K16501">
            <v>0.21573894757189407</v>
          </cell>
        </row>
        <row r="16502">
          <cell r="K16502">
            <v>0.24536414584820626</v>
          </cell>
        </row>
        <row r="16503">
          <cell r="K16503">
            <v>0.27058517674202559</v>
          </cell>
        </row>
        <row r="16504">
          <cell r="K16504">
            <v>0.24227700822956877</v>
          </cell>
        </row>
        <row r="16505">
          <cell r="K16505">
            <v>0.24177366918019924</v>
          </cell>
        </row>
        <row r="16506">
          <cell r="K16506">
            <v>0.20491036941586915</v>
          </cell>
        </row>
        <row r="16507">
          <cell r="K16507">
            <v>0.19968944290095431</v>
          </cell>
        </row>
        <row r="16508">
          <cell r="K16508">
            <v>0.21368573789827491</v>
          </cell>
        </row>
        <row r="16509">
          <cell r="K16509">
            <v>0.19061399870249668</v>
          </cell>
        </row>
        <row r="16510">
          <cell r="K16510">
            <v>0.19110045108240506</v>
          </cell>
        </row>
        <row r="16511">
          <cell r="K16511">
            <v>0.24662131327929118</v>
          </cell>
        </row>
        <row r="16512">
          <cell r="K16512">
            <v>0.2468430371112115</v>
          </cell>
        </row>
        <row r="16513">
          <cell r="K16513">
            <v>0.24878911065287537</v>
          </cell>
        </row>
        <row r="16514">
          <cell r="K16514">
            <v>0.25774653895662197</v>
          </cell>
        </row>
        <row r="16515">
          <cell r="K16515">
            <v>0.24796439395051059</v>
          </cell>
        </row>
        <row r="16516">
          <cell r="K16516">
            <v>0.25302116116856205</v>
          </cell>
        </row>
        <row r="16517">
          <cell r="K16517">
            <v>0.25148617094756814</v>
          </cell>
        </row>
        <row r="16518">
          <cell r="K16518">
            <v>0.24752827393335913</v>
          </cell>
        </row>
        <row r="16519">
          <cell r="K16519">
            <v>0.22535943551969834</v>
          </cell>
        </row>
        <row r="16520">
          <cell r="K16520">
            <v>0.24821545360021827</v>
          </cell>
        </row>
        <row r="16521">
          <cell r="K16521">
            <v>0.25098482146926765</v>
          </cell>
        </row>
        <row r="16522">
          <cell r="K16522">
            <v>0.27544028941081589</v>
          </cell>
        </row>
        <row r="16523">
          <cell r="K16523">
            <v>0.16456028250483604</v>
          </cell>
        </row>
        <row r="16524">
          <cell r="K16524">
            <v>0.18963608841918617</v>
          </cell>
        </row>
        <row r="16525">
          <cell r="K16525">
            <v>0.23141400187561678</v>
          </cell>
        </row>
        <row r="16526">
          <cell r="K16526">
            <v>0.30210539559567912</v>
          </cell>
        </row>
        <row r="16527">
          <cell r="K16527">
            <v>0.11228423160468202</v>
          </cell>
        </row>
        <row r="16528">
          <cell r="K16528">
            <v>0.26899899189152687</v>
          </cell>
        </row>
        <row r="16529">
          <cell r="K16529">
            <v>0.26162989532069036</v>
          </cell>
        </row>
        <row r="16530">
          <cell r="K16530">
            <v>0.26222576567058187</v>
          </cell>
        </row>
        <row r="16531">
          <cell r="K16531">
            <v>0.20714534711720087</v>
          </cell>
        </row>
        <row r="16532">
          <cell r="K16532">
            <v>0.21013488594792715</v>
          </cell>
        </row>
        <row r="16533">
          <cell r="K16533">
            <v>0.22591880457278207</v>
          </cell>
        </row>
        <row r="16534">
          <cell r="K16534">
            <v>0.2905772247984591</v>
          </cell>
        </row>
        <row r="16535">
          <cell r="K16535">
            <v>0.27336908468083126</v>
          </cell>
        </row>
        <row r="16536">
          <cell r="K16536">
            <v>0.20225210804933927</v>
          </cell>
        </row>
        <row r="16537">
          <cell r="K16537">
            <v>0.19742073996463361</v>
          </cell>
        </row>
        <row r="16538">
          <cell r="K16538">
            <v>0.19912762754511371</v>
          </cell>
        </row>
        <row r="16539">
          <cell r="K16539">
            <v>0.20106057250923379</v>
          </cell>
        </row>
        <row r="16540">
          <cell r="K16540">
            <v>0.20013895193167963</v>
          </cell>
        </row>
        <row r="16541">
          <cell r="K16541">
            <v>0.26602432963270689</v>
          </cell>
        </row>
        <row r="16542">
          <cell r="K16542">
            <v>0.31671580642966024</v>
          </cell>
        </row>
        <row r="16543">
          <cell r="K16543">
            <v>0.20152091636573874</v>
          </cell>
        </row>
        <row r="16544">
          <cell r="K16544">
            <v>0.21573894757189407</v>
          </cell>
        </row>
        <row r="16545">
          <cell r="K16545">
            <v>0.24536414584820626</v>
          </cell>
        </row>
        <row r="16546">
          <cell r="K16546">
            <v>0.27058517674202559</v>
          </cell>
        </row>
        <row r="16547">
          <cell r="K16547">
            <v>0.24227700822956877</v>
          </cell>
        </row>
        <row r="16548">
          <cell r="K16548">
            <v>0.24177366918019924</v>
          </cell>
        </row>
        <row r="16549">
          <cell r="K16549">
            <v>0.20491036941586915</v>
          </cell>
        </row>
        <row r="16550">
          <cell r="K16550">
            <v>0.19968944290095431</v>
          </cell>
        </row>
        <row r="16551">
          <cell r="K16551">
            <v>0.21368573789827491</v>
          </cell>
        </row>
        <row r="16552">
          <cell r="K16552">
            <v>0.19061399870249668</v>
          </cell>
        </row>
        <row r="16553">
          <cell r="K16553">
            <v>0.19110045108240506</v>
          </cell>
        </row>
        <row r="16554">
          <cell r="K16554">
            <v>0.24662131327929118</v>
          </cell>
        </row>
        <row r="16555">
          <cell r="K16555">
            <v>0.2468430371112115</v>
          </cell>
        </row>
        <row r="16556">
          <cell r="K16556">
            <v>0.24878911065287537</v>
          </cell>
        </row>
        <row r="16557">
          <cell r="K16557">
            <v>0.25774653895662197</v>
          </cell>
        </row>
        <row r="16558">
          <cell r="K16558">
            <v>0.20386405149718989</v>
          </cell>
        </row>
        <row r="16559">
          <cell r="K16559">
            <v>0.19815672478761931</v>
          </cell>
        </row>
        <row r="16560">
          <cell r="K16560">
            <v>0.19927835645984138</v>
          </cell>
        </row>
        <row r="16561">
          <cell r="K16561">
            <v>0.19927920180605777</v>
          </cell>
        </row>
        <row r="16562">
          <cell r="K16562">
            <v>0.19942166544929188</v>
          </cell>
        </row>
        <row r="16563">
          <cell r="K16563">
            <v>0.24796439395051059</v>
          </cell>
        </row>
        <row r="16564">
          <cell r="K16564">
            <v>0.25302116116856205</v>
          </cell>
        </row>
        <row r="16565">
          <cell r="K16565">
            <v>0.25148617094756814</v>
          </cell>
        </row>
        <row r="16566">
          <cell r="K16566">
            <v>0.24752827393335913</v>
          </cell>
        </row>
        <row r="16567">
          <cell r="K16567">
            <v>0.22535943551969834</v>
          </cell>
        </row>
        <row r="16568">
          <cell r="K16568">
            <v>0.24821545360021827</v>
          </cell>
        </row>
        <row r="16569">
          <cell r="K16569">
            <v>0.25098482146926765</v>
          </cell>
        </row>
        <row r="16570">
          <cell r="K16570">
            <v>0.27544028941081589</v>
          </cell>
        </row>
        <row r="16571">
          <cell r="K16571">
            <v>0.16456028250483604</v>
          </cell>
        </row>
        <row r="16572">
          <cell r="K16572">
            <v>0.18963608841918617</v>
          </cell>
        </row>
        <row r="16573">
          <cell r="K16573">
            <v>0.23141400187561678</v>
          </cell>
        </row>
        <row r="16574">
          <cell r="K16574">
            <v>0.30210539559567912</v>
          </cell>
        </row>
        <row r="16575">
          <cell r="K16575">
            <v>0.11228423160468202</v>
          </cell>
        </row>
        <row r="16576">
          <cell r="K16576">
            <v>0.26899899189152687</v>
          </cell>
        </row>
        <row r="16577">
          <cell r="K16577">
            <v>0.26162989532069036</v>
          </cell>
        </row>
        <row r="16578">
          <cell r="K16578">
            <v>0.26222576567058187</v>
          </cell>
        </row>
        <row r="16579">
          <cell r="K16579">
            <v>0.20714534711720087</v>
          </cell>
        </row>
        <row r="16580">
          <cell r="K16580">
            <v>0.21013488594792715</v>
          </cell>
        </row>
        <row r="16581">
          <cell r="K16581">
            <v>0.22591880457278207</v>
          </cell>
        </row>
        <row r="16582">
          <cell r="K16582">
            <v>0.2905772247984591</v>
          </cell>
        </row>
        <row r="16583">
          <cell r="K16583">
            <v>0.27336908468083126</v>
          </cell>
        </row>
        <row r="16584">
          <cell r="K16584">
            <v>0.20225210804933927</v>
          </cell>
        </row>
        <row r="16585">
          <cell r="K16585">
            <v>0.19742073996463361</v>
          </cell>
        </row>
        <row r="16586">
          <cell r="K16586">
            <v>0.19912762754511371</v>
          </cell>
        </row>
        <row r="16587">
          <cell r="K16587">
            <v>0.20106057250923379</v>
          </cell>
        </row>
        <row r="16588">
          <cell r="K16588">
            <v>0.20013895193167963</v>
          </cell>
        </row>
        <row r="16589">
          <cell r="K16589">
            <v>0.26602432963270689</v>
          </cell>
        </row>
        <row r="16590">
          <cell r="K16590">
            <v>0.31671580642966024</v>
          </cell>
        </row>
        <row r="16591">
          <cell r="K16591">
            <v>0.20152091636573874</v>
          </cell>
        </row>
        <row r="16592">
          <cell r="K16592">
            <v>0.21573894757189407</v>
          </cell>
        </row>
        <row r="16593">
          <cell r="K16593">
            <v>0.24536414584820626</v>
          </cell>
        </row>
        <row r="16594">
          <cell r="K16594">
            <v>0.27058517674202559</v>
          </cell>
        </row>
        <row r="16595">
          <cell r="K16595">
            <v>0.24227700822956877</v>
          </cell>
        </row>
        <row r="16596">
          <cell r="K16596">
            <v>0.24177366918019924</v>
          </cell>
        </row>
        <row r="16597">
          <cell r="K16597">
            <v>0.20491036941586915</v>
          </cell>
        </row>
        <row r="16598">
          <cell r="K16598">
            <v>0.19968944290095431</v>
          </cell>
        </row>
        <row r="16599">
          <cell r="K16599">
            <v>0.21368573789827491</v>
          </cell>
        </row>
        <row r="16600">
          <cell r="K16600">
            <v>0.19061399870249668</v>
          </cell>
        </row>
        <row r="16601">
          <cell r="K16601">
            <v>0.19110045108240506</v>
          </cell>
        </row>
        <row r="16602">
          <cell r="K16602">
            <v>0.24662131327929118</v>
          </cell>
        </row>
        <row r="16603">
          <cell r="K16603">
            <v>0.2468430371112115</v>
          </cell>
        </row>
        <row r="16604">
          <cell r="K16604">
            <v>0.24878911065287537</v>
          </cell>
        </row>
        <row r="16605">
          <cell r="K16605">
            <v>0.25774653895662197</v>
          </cell>
        </row>
        <row r="16606">
          <cell r="K16606">
            <v>0.20386405149718989</v>
          </cell>
        </row>
        <row r="16607">
          <cell r="K16607">
            <v>0.19815672478761931</v>
          </cell>
        </row>
        <row r="16608">
          <cell r="K16608">
            <v>0.19927835645984138</v>
          </cell>
        </row>
        <row r="16609">
          <cell r="K16609">
            <v>0.19927920180605777</v>
          </cell>
        </row>
        <row r="16610">
          <cell r="K16610">
            <v>0.19942166544929188</v>
          </cell>
        </row>
        <row r="16611">
          <cell r="K16611">
            <v>0.24796439395051059</v>
          </cell>
        </row>
        <row r="16612">
          <cell r="K16612">
            <v>0.25302116116856205</v>
          </cell>
        </row>
        <row r="16613">
          <cell r="K16613">
            <v>0.25148617094756814</v>
          </cell>
        </row>
        <row r="16614">
          <cell r="K16614">
            <v>0.24752827393335913</v>
          </cell>
        </row>
        <row r="16615">
          <cell r="K16615">
            <v>0.22535943551969834</v>
          </cell>
        </row>
        <row r="16616">
          <cell r="K16616">
            <v>0.24821545360021827</v>
          </cell>
        </row>
        <row r="16617">
          <cell r="K16617">
            <v>0.25098482146926765</v>
          </cell>
        </row>
        <row r="16618">
          <cell r="K16618">
            <v>0.27544028941081589</v>
          </cell>
        </row>
        <row r="16619">
          <cell r="K16619">
            <v>0.16456028250483604</v>
          </cell>
        </row>
        <row r="16620">
          <cell r="K16620">
            <v>0.18963608841918617</v>
          </cell>
        </row>
        <row r="16621">
          <cell r="K16621">
            <v>0.23141400187561678</v>
          </cell>
        </row>
        <row r="16622">
          <cell r="K16622">
            <v>0.30210539559567912</v>
          </cell>
        </row>
        <row r="16623">
          <cell r="K16623">
            <v>0.11228423160468202</v>
          </cell>
        </row>
        <row r="16624">
          <cell r="K16624">
            <v>0.26899899189152687</v>
          </cell>
        </row>
        <row r="16625">
          <cell r="K16625">
            <v>0.26162989532069036</v>
          </cell>
        </row>
        <row r="16626">
          <cell r="K16626">
            <v>0.26222576567058187</v>
          </cell>
        </row>
        <row r="16627">
          <cell r="K16627">
            <v>0.20714534711720087</v>
          </cell>
        </row>
        <row r="16628">
          <cell r="K16628">
            <v>0.21013488594792715</v>
          </cell>
        </row>
        <row r="16629">
          <cell r="K16629">
            <v>0.22591880457278207</v>
          </cell>
        </row>
        <row r="16630">
          <cell r="K16630">
            <v>0.2905772247984591</v>
          </cell>
        </row>
        <row r="16631">
          <cell r="K16631">
            <v>0.27336908468083126</v>
          </cell>
        </row>
        <row r="16632">
          <cell r="K16632">
            <v>0.20225210804933927</v>
          </cell>
        </row>
        <row r="16633">
          <cell r="K16633">
            <v>0.19742073996463361</v>
          </cell>
        </row>
        <row r="16634">
          <cell r="K16634">
            <v>0.19912762754511371</v>
          </cell>
        </row>
        <row r="16635">
          <cell r="K16635">
            <v>0.20106057250923379</v>
          </cell>
        </row>
        <row r="16636">
          <cell r="K16636">
            <v>0.20013895193167963</v>
          </cell>
        </row>
        <row r="16637">
          <cell r="K16637">
            <v>0.26602432963270689</v>
          </cell>
        </row>
        <row r="16638">
          <cell r="K16638">
            <v>0.31671580642966024</v>
          </cell>
        </row>
        <row r="16639">
          <cell r="K16639">
            <v>0.20152091636573874</v>
          </cell>
        </row>
        <row r="16640">
          <cell r="K16640">
            <v>0.21573894757189407</v>
          </cell>
        </row>
        <row r="16641">
          <cell r="K16641">
            <v>0.24536414584820626</v>
          </cell>
        </row>
        <row r="16642">
          <cell r="K16642">
            <v>0.27058517674202559</v>
          </cell>
        </row>
        <row r="16643">
          <cell r="K16643">
            <v>0.24227700822956877</v>
          </cell>
        </row>
        <row r="16644">
          <cell r="K16644">
            <v>0.24177366918019924</v>
          </cell>
        </row>
        <row r="16645">
          <cell r="K16645">
            <v>0.20491036941586915</v>
          </cell>
        </row>
        <row r="16646">
          <cell r="K16646">
            <v>0.19968944290095431</v>
          </cell>
        </row>
        <row r="16647">
          <cell r="K16647">
            <v>0.21368573789827491</v>
          </cell>
        </row>
        <row r="16648">
          <cell r="K16648">
            <v>0.19061399870249668</v>
          </cell>
        </row>
        <row r="16649">
          <cell r="K16649">
            <v>0.19110045108240506</v>
          </cell>
        </row>
        <row r="16650">
          <cell r="K16650">
            <v>0.24662131327929118</v>
          </cell>
        </row>
        <row r="16651">
          <cell r="K16651">
            <v>0.2468430371112115</v>
          </cell>
        </row>
        <row r="16652">
          <cell r="K16652">
            <v>0.24878911065287537</v>
          </cell>
        </row>
        <row r="16653">
          <cell r="K16653">
            <v>0.25774653895662197</v>
          </cell>
        </row>
        <row r="16654">
          <cell r="K16654">
            <v>0.20386405149718989</v>
          </cell>
        </row>
        <row r="16655">
          <cell r="K16655">
            <v>0.19815672478761931</v>
          </cell>
        </row>
        <row r="16656">
          <cell r="K16656">
            <v>0.19927835645984138</v>
          </cell>
        </row>
        <row r="16657">
          <cell r="K16657">
            <v>0.19927920180605777</v>
          </cell>
        </row>
        <row r="16658">
          <cell r="K16658">
            <v>0.19942166544929188</v>
          </cell>
        </row>
        <row r="16659">
          <cell r="K16659">
            <v>0.24796439395051059</v>
          </cell>
        </row>
        <row r="16660">
          <cell r="K16660">
            <v>0.25302116116856205</v>
          </cell>
        </row>
        <row r="16661">
          <cell r="K16661">
            <v>0.25148617094756814</v>
          </cell>
        </row>
        <row r="16662">
          <cell r="K16662">
            <v>0.24752827393335913</v>
          </cell>
        </row>
        <row r="16663">
          <cell r="K16663">
            <v>0.22535943551969834</v>
          </cell>
        </row>
        <row r="16664">
          <cell r="K16664">
            <v>0.24821545360021827</v>
          </cell>
        </row>
        <row r="16665">
          <cell r="K16665">
            <v>0.25098482146926765</v>
          </cell>
        </row>
        <row r="16666">
          <cell r="K16666">
            <v>0.27544028941081589</v>
          </cell>
        </row>
        <row r="16667">
          <cell r="K16667">
            <v>0.16456028250483604</v>
          </cell>
        </row>
        <row r="16668">
          <cell r="K16668">
            <v>0.18963608841918617</v>
          </cell>
        </row>
        <row r="16669">
          <cell r="K16669">
            <v>0.23141400187561678</v>
          </cell>
        </row>
        <row r="16670">
          <cell r="K16670">
            <v>0.30210539559567912</v>
          </cell>
        </row>
        <row r="16671">
          <cell r="K16671">
            <v>0.11228423160468202</v>
          </cell>
        </row>
        <row r="16672">
          <cell r="K16672">
            <v>0.26899899189152687</v>
          </cell>
        </row>
        <row r="16673">
          <cell r="K16673">
            <v>0.26162989532069036</v>
          </cell>
        </row>
        <row r="16674">
          <cell r="K16674">
            <v>0.26222576567058187</v>
          </cell>
        </row>
        <row r="16675">
          <cell r="K16675">
            <v>0.20714534711720087</v>
          </cell>
        </row>
        <row r="16676">
          <cell r="K16676">
            <v>0.21013488594792715</v>
          </cell>
        </row>
        <row r="16677">
          <cell r="K16677">
            <v>0.22591880457278207</v>
          </cell>
        </row>
        <row r="16678">
          <cell r="K16678">
            <v>0.2905772247984591</v>
          </cell>
        </row>
        <row r="16679">
          <cell r="K16679">
            <v>0.27336908468083126</v>
          </cell>
        </row>
        <row r="16680">
          <cell r="K16680">
            <v>0.20225210804933927</v>
          </cell>
        </row>
        <row r="16681">
          <cell r="K16681">
            <v>0.19742073996463361</v>
          </cell>
        </row>
        <row r="16682">
          <cell r="K16682">
            <v>0.19912762754511371</v>
          </cell>
        </row>
        <row r="16683">
          <cell r="K16683">
            <v>0.20106057250923379</v>
          </cell>
        </row>
        <row r="16684">
          <cell r="K16684">
            <v>0.20013895193167963</v>
          </cell>
        </row>
        <row r="16685">
          <cell r="K16685">
            <v>0.26602432963270689</v>
          </cell>
        </row>
        <row r="16686">
          <cell r="K16686">
            <v>0.31671580642966024</v>
          </cell>
        </row>
        <row r="16687">
          <cell r="K16687">
            <v>0.20152091636573874</v>
          </cell>
        </row>
        <row r="16688">
          <cell r="K16688">
            <v>0.21573894757189407</v>
          </cell>
        </row>
        <row r="16689">
          <cell r="K16689">
            <v>0.24536414584820626</v>
          </cell>
        </row>
        <row r="16690">
          <cell r="K16690">
            <v>0.27058517674202559</v>
          </cell>
        </row>
        <row r="16691">
          <cell r="K16691">
            <v>0.24227700822956877</v>
          </cell>
        </row>
        <row r="16692">
          <cell r="K16692">
            <v>0.24177366918019924</v>
          </cell>
        </row>
        <row r="16693">
          <cell r="K16693">
            <v>0.20491036941586915</v>
          </cell>
        </row>
        <row r="16694">
          <cell r="K16694">
            <v>0.19968944290095431</v>
          </cell>
        </row>
        <row r="16695">
          <cell r="K16695">
            <v>0.21368573789827491</v>
          </cell>
        </row>
        <row r="16696">
          <cell r="K16696">
            <v>0.19061399870249668</v>
          </cell>
        </row>
        <row r="16697">
          <cell r="K16697">
            <v>0.19110045108240506</v>
          </cell>
        </row>
        <row r="16698">
          <cell r="K16698">
            <v>0.24662131327929118</v>
          </cell>
        </row>
        <row r="16699">
          <cell r="K16699">
            <v>0.2468430371112115</v>
          </cell>
        </row>
        <row r="16700">
          <cell r="K16700">
            <v>0.24878911065287537</v>
          </cell>
        </row>
        <row r="16701">
          <cell r="K16701">
            <v>0.25774653895662197</v>
          </cell>
        </row>
        <row r="16702">
          <cell r="K16702">
            <v>0.20386405149718989</v>
          </cell>
        </row>
        <row r="16703">
          <cell r="K16703">
            <v>0.19815672478761931</v>
          </cell>
        </row>
        <row r="16704">
          <cell r="K16704">
            <v>0.19927835645984138</v>
          </cell>
        </row>
        <row r="16705">
          <cell r="K16705">
            <v>0.19927920180605777</v>
          </cell>
        </row>
        <row r="16706">
          <cell r="K16706">
            <v>0.19942166544929188</v>
          </cell>
        </row>
        <row r="16707">
          <cell r="K16707">
            <v>0.24796439395051059</v>
          </cell>
        </row>
        <row r="16708">
          <cell r="K16708">
            <v>0.25302116116856205</v>
          </cell>
        </row>
        <row r="16709">
          <cell r="K16709">
            <v>0.25148617094756814</v>
          </cell>
        </row>
        <row r="16710">
          <cell r="K16710">
            <v>0.24752827393335913</v>
          </cell>
        </row>
        <row r="16711">
          <cell r="K16711">
            <v>0.22535943551969834</v>
          </cell>
        </row>
        <row r="16712">
          <cell r="K16712">
            <v>0.24821545360021827</v>
          </cell>
        </row>
        <row r="16713">
          <cell r="K16713">
            <v>0.25098482146926765</v>
          </cell>
        </row>
        <row r="16714">
          <cell r="K16714">
            <v>0.27544028941081589</v>
          </cell>
        </row>
        <row r="16715">
          <cell r="K16715">
            <v>0.16456028250483604</v>
          </cell>
        </row>
        <row r="16716">
          <cell r="K16716">
            <v>0.18963608841918617</v>
          </cell>
        </row>
        <row r="16717">
          <cell r="K16717">
            <v>0.23141400187561678</v>
          </cell>
        </row>
        <row r="16718">
          <cell r="K16718">
            <v>0.30210539559567912</v>
          </cell>
        </row>
        <row r="16719">
          <cell r="K16719">
            <v>0.11228423160468202</v>
          </cell>
        </row>
        <row r="16720">
          <cell r="K16720">
            <v>0.26899899189152687</v>
          </cell>
        </row>
        <row r="16721">
          <cell r="K16721">
            <v>0.26162989532069036</v>
          </cell>
        </row>
        <row r="16722">
          <cell r="K16722">
            <v>0.26222576567058187</v>
          </cell>
        </row>
        <row r="16723">
          <cell r="K16723">
            <v>0.20714534711720087</v>
          </cell>
        </row>
        <row r="16724">
          <cell r="K16724">
            <v>0.21013488594792715</v>
          </cell>
        </row>
        <row r="16725">
          <cell r="K16725">
            <v>0.22591880457278207</v>
          </cell>
        </row>
        <row r="16726">
          <cell r="K16726">
            <v>0.2905772247984591</v>
          </cell>
        </row>
        <row r="16727">
          <cell r="K16727">
            <v>0.27336908468083126</v>
          </cell>
        </row>
        <row r="16728">
          <cell r="K16728">
            <v>0.20225210804933927</v>
          </cell>
        </row>
        <row r="16729">
          <cell r="K16729">
            <v>0.19742073996463361</v>
          </cell>
        </row>
        <row r="16730">
          <cell r="K16730">
            <v>0.19912762754511371</v>
          </cell>
        </row>
        <row r="16731">
          <cell r="K16731">
            <v>0.20106057250923379</v>
          </cell>
        </row>
        <row r="16732">
          <cell r="K16732">
            <v>0.20013895193167963</v>
          </cell>
        </row>
        <row r="16733">
          <cell r="K16733">
            <v>0.26602432963270689</v>
          </cell>
        </row>
        <row r="16734">
          <cell r="K16734">
            <v>0.31671580642966024</v>
          </cell>
        </row>
        <row r="16735">
          <cell r="K16735">
            <v>0.20152091636573874</v>
          </cell>
        </row>
        <row r="16736">
          <cell r="K16736">
            <v>0.21573894757189407</v>
          </cell>
        </row>
        <row r="16737">
          <cell r="K16737">
            <v>0.24536414584820626</v>
          </cell>
        </row>
        <row r="16738">
          <cell r="K16738">
            <v>0.27058517674202559</v>
          </cell>
        </row>
        <row r="16739">
          <cell r="K16739">
            <v>0.24227700822956877</v>
          </cell>
        </row>
        <row r="16740">
          <cell r="K16740">
            <v>0.24177366918019924</v>
          </cell>
        </row>
        <row r="16741">
          <cell r="K16741">
            <v>0.20491036941586915</v>
          </cell>
        </row>
        <row r="16742">
          <cell r="K16742">
            <v>0.19968944290095431</v>
          </cell>
        </row>
        <row r="16743">
          <cell r="K16743">
            <v>0.21368573789827491</v>
          </cell>
        </row>
        <row r="16744">
          <cell r="K16744">
            <v>0.19061399870249668</v>
          </cell>
        </row>
        <row r="16745">
          <cell r="K16745">
            <v>0.19110045108240506</v>
          </cell>
        </row>
        <row r="16746">
          <cell r="K16746">
            <v>0.24662131327929118</v>
          </cell>
        </row>
        <row r="16747">
          <cell r="K16747">
            <v>0.2468430371112115</v>
          </cell>
        </row>
        <row r="16748">
          <cell r="K16748">
            <v>0.24878911065287537</v>
          </cell>
        </row>
        <row r="16749">
          <cell r="K16749">
            <v>0.25774653895662197</v>
          </cell>
        </row>
        <row r="16750">
          <cell r="K16750">
            <v>0.20386405149718989</v>
          </cell>
        </row>
        <row r="16751">
          <cell r="K16751">
            <v>0.19815672478761931</v>
          </cell>
        </row>
        <row r="16752">
          <cell r="K16752">
            <v>0.19927835645984138</v>
          </cell>
        </row>
        <row r="16753">
          <cell r="K16753">
            <v>0.19927920180605777</v>
          </cell>
        </row>
        <row r="16754">
          <cell r="K16754">
            <v>0.19942166544929188</v>
          </cell>
        </row>
        <row r="16755">
          <cell r="K16755">
            <v>0.24796439395051059</v>
          </cell>
        </row>
        <row r="16756">
          <cell r="K16756">
            <v>0.25302116116856205</v>
          </cell>
        </row>
        <row r="16757">
          <cell r="K16757">
            <v>0.25148617094756814</v>
          </cell>
        </row>
        <row r="16758">
          <cell r="K16758">
            <v>0.24752827393335913</v>
          </cell>
        </row>
        <row r="16759">
          <cell r="K16759">
            <v>0.22535943551969834</v>
          </cell>
        </row>
        <row r="16760">
          <cell r="K16760">
            <v>0.24821545360021827</v>
          </cell>
        </row>
        <row r="16761">
          <cell r="K16761">
            <v>0.25098482146926765</v>
          </cell>
        </row>
        <row r="16762">
          <cell r="K16762">
            <v>0.27544028941081589</v>
          </cell>
        </row>
        <row r="16763">
          <cell r="K16763">
            <v>0.16456028250483604</v>
          </cell>
        </row>
        <row r="16764">
          <cell r="K16764">
            <v>0.18963608841918617</v>
          </cell>
        </row>
        <row r="16765">
          <cell r="K16765">
            <v>0.23141400187561678</v>
          </cell>
        </row>
        <row r="16766">
          <cell r="K16766">
            <v>0.30210539559567912</v>
          </cell>
        </row>
        <row r="16767">
          <cell r="K16767">
            <v>0.11228423160468202</v>
          </cell>
        </row>
        <row r="16768">
          <cell r="K16768">
            <v>0.26899899189152687</v>
          </cell>
        </row>
        <row r="16769">
          <cell r="K16769">
            <v>0.26162989532069036</v>
          </cell>
        </row>
        <row r="16770">
          <cell r="K16770">
            <v>0.26222576567058187</v>
          </cell>
        </row>
        <row r="16771">
          <cell r="K16771">
            <v>0.20714534711720087</v>
          </cell>
        </row>
        <row r="16772">
          <cell r="K16772">
            <v>0.21013488594792715</v>
          </cell>
        </row>
        <row r="16773">
          <cell r="K16773">
            <v>0.22591880457278207</v>
          </cell>
        </row>
        <row r="16774">
          <cell r="K16774">
            <v>0.2905772247984591</v>
          </cell>
        </row>
        <row r="16775">
          <cell r="K16775">
            <v>0.27336908468083126</v>
          </cell>
        </row>
        <row r="16776">
          <cell r="K16776">
            <v>0.20225210804933927</v>
          </cell>
        </row>
        <row r="16777">
          <cell r="K16777">
            <v>0.19742073996463361</v>
          </cell>
        </row>
        <row r="16778">
          <cell r="K16778">
            <v>0.19912762754511371</v>
          </cell>
        </row>
        <row r="16779">
          <cell r="K16779">
            <v>0.20106057250923379</v>
          </cell>
        </row>
        <row r="16780">
          <cell r="K16780">
            <v>0.20013895193167963</v>
          </cell>
        </row>
        <row r="16781">
          <cell r="K16781">
            <v>0.26602432963270689</v>
          </cell>
        </row>
        <row r="16782">
          <cell r="K16782">
            <v>0.31671580642966024</v>
          </cell>
        </row>
        <row r="16783">
          <cell r="K16783">
            <v>0.20152091636573874</v>
          </cell>
        </row>
        <row r="16784">
          <cell r="K16784">
            <v>0.21573894757189407</v>
          </cell>
        </row>
        <row r="16785">
          <cell r="K16785">
            <v>0.24536414584820626</v>
          </cell>
        </row>
        <row r="16786">
          <cell r="K16786">
            <v>0.27058517674202559</v>
          </cell>
        </row>
        <row r="16787">
          <cell r="K16787">
            <v>0.24227700822956877</v>
          </cell>
        </row>
        <row r="16788">
          <cell r="K16788">
            <v>0.24177366918019924</v>
          </cell>
        </row>
        <row r="16789">
          <cell r="K16789">
            <v>0.20491036941586915</v>
          </cell>
        </row>
        <row r="16790">
          <cell r="K16790">
            <v>0.19968944290095431</v>
          </cell>
        </row>
        <row r="16791">
          <cell r="K16791">
            <v>0.21368573789827491</v>
          </cell>
        </row>
        <row r="16792">
          <cell r="K16792">
            <v>0.19061399870249668</v>
          </cell>
        </row>
        <row r="16793">
          <cell r="K16793">
            <v>0.19110045108240506</v>
          </cell>
        </row>
        <row r="16794">
          <cell r="K16794">
            <v>0.24662131327929118</v>
          </cell>
        </row>
        <row r="16795">
          <cell r="K16795">
            <v>0.2468430371112115</v>
          </cell>
        </row>
        <row r="16796">
          <cell r="K16796">
            <v>0.24878911065287537</v>
          </cell>
        </row>
        <row r="16797">
          <cell r="K16797">
            <v>0.25774653895662197</v>
          </cell>
        </row>
        <row r="16798">
          <cell r="K16798">
            <v>0.20386405149718989</v>
          </cell>
        </row>
        <row r="16799">
          <cell r="K16799">
            <v>0.19815672478761931</v>
          </cell>
        </row>
        <row r="16800">
          <cell r="K16800">
            <v>0.19927835645984138</v>
          </cell>
        </row>
        <row r="16801">
          <cell r="K16801">
            <v>0.19927920180605777</v>
          </cell>
        </row>
        <row r="16802">
          <cell r="K16802">
            <v>0.19942166544929188</v>
          </cell>
        </row>
        <row r="16803">
          <cell r="K16803">
            <v>0.24796439395051059</v>
          </cell>
        </row>
        <row r="16804">
          <cell r="K16804">
            <v>0.25302116116856205</v>
          </cell>
        </row>
        <row r="16805">
          <cell r="K16805">
            <v>0.25148617094756814</v>
          </cell>
        </row>
        <row r="16806">
          <cell r="K16806">
            <v>0.24752827393335913</v>
          </cell>
        </row>
        <row r="16807">
          <cell r="K16807">
            <v>0.22535943551969834</v>
          </cell>
        </row>
        <row r="16808">
          <cell r="K16808">
            <v>0.24821545360021827</v>
          </cell>
        </row>
        <row r="16809">
          <cell r="K16809">
            <v>0.25098482146926765</v>
          </cell>
        </row>
        <row r="16810">
          <cell r="K16810">
            <v>0.27544028941081589</v>
          </cell>
        </row>
        <row r="16811">
          <cell r="K16811">
            <v>0.16456028250483604</v>
          </cell>
        </row>
        <row r="16812">
          <cell r="K16812">
            <v>0.18963608841918617</v>
          </cell>
        </row>
        <row r="16813">
          <cell r="K16813">
            <v>0.23141400187561678</v>
          </cell>
        </row>
        <row r="16814">
          <cell r="K16814">
            <v>0.30210539559567912</v>
          </cell>
        </row>
        <row r="16815">
          <cell r="K16815">
            <v>0.11228423160468202</v>
          </cell>
        </row>
        <row r="16816">
          <cell r="K16816">
            <v>0.26899899189152687</v>
          </cell>
        </row>
        <row r="16817">
          <cell r="K16817">
            <v>0.26162989532069036</v>
          </cell>
        </row>
        <row r="16818">
          <cell r="K16818">
            <v>0.26222576567058187</v>
          </cell>
        </row>
        <row r="16819">
          <cell r="K16819">
            <v>0.20714534711720087</v>
          </cell>
        </row>
        <row r="16820">
          <cell r="K16820">
            <v>0.21013488594792715</v>
          </cell>
        </row>
        <row r="16821">
          <cell r="K16821">
            <v>0.22591880457278207</v>
          </cell>
        </row>
        <row r="16822">
          <cell r="K16822">
            <v>0.2905772247984591</v>
          </cell>
        </row>
        <row r="16823">
          <cell r="K16823">
            <v>0.27336908468083126</v>
          </cell>
        </row>
        <row r="16824">
          <cell r="K16824">
            <v>0.20225210804933927</v>
          </cell>
        </row>
        <row r="16825">
          <cell r="K16825">
            <v>0.19742073996463361</v>
          </cell>
        </row>
        <row r="16826">
          <cell r="K16826">
            <v>0.19912762754511371</v>
          </cell>
        </row>
        <row r="16827">
          <cell r="K16827">
            <v>0.20106057250923379</v>
          </cell>
        </row>
        <row r="16828">
          <cell r="K16828">
            <v>0.20013895193167963</v>
          </cell>
        </row>
        <row r="16829">
          <cell r="K16829">
            <v>0.26602432963270689</v>
          </cell>
        </row>
        <row r="16830">
          <cell r="K16830">
            <v>0.31671580642966024</v>
          </cell>
        </row>
        <row r="16831">
          <cell r="K16831">
            <v>0.20152091636573874</v>
          </cell>
        </row>
        <row r="16832">
          <cell r="K16832">
            <v>0.21573894757189407</v>
          </cell>
        </row>
        <row r="16833">
          <cell r="K16833">
            <v>0.24536414584820626</v>
          </cell>
        </row>
        <row r="16834">
          <cell r="K16834">
            <v>0.27058517674202559</v>
          </cell>
        </row>
        <row r="16835">
          <cell r="K16835">
            <v>0.24227700822956877</v>
          </cell>
        </row>
        <row r="16836">
          <cell r="K16836">
            <v>0.24177366918019924</v>
          </cell>
        </row>
        <row r="16837">
          <cell r="K16837">
            <v>0.20491036941586915</v>
          </cell>
        </row>
        <row r="16838">
          <cell r="K16838">
            <v>0.19968944290095431</v>
          </cell>
        </row>
        <row r="16839">
          <cell r="K16839">
            <v>0.21368573789827491</v>
          </cell>
        </row>
        <row r="16840">
          <cell r="K16840">
            <v>0.19061399870249668</v>
          </cell>
        </row>
        <row r="16841">
          <cell r="K16841">
            <v>0.19110045108240506</v>
          </cell>
        </row>
        <row r="16842">
          <cell r="K16842">
            <v>0.24662131327929118</v>
          </cell>
        </row>
        <row r="16843">
          <cell r="K16843">
            <v>0.2468430371112115</v>
          </cell>
        </row>
        <row r="16844">
          <cell r="K16844">
            <v>0.24878911065287537</v>
          </cell>
        </row>
        <row r="16845">
          <cell r="K16845">
            <v>0.25774653895662197</v>
          </cell>
        </row>
        <row r="16846">
          <cell r="K16846">
            <v>0.24796439395051059</v>
          </cell>
        </row>
        <row r="16847">
          <cell r="K16847">
            <v>0.25302116116856205</v>
          </cell>
        </row>
        <row r="16848">
          <cell r="K16848">
            <v>0.25148617094756814</v>
          </cell>
        </row>
        <row r="16849">
          <cell r="K16849">
            <v>0.24752827393335913</v>
          </cell>
        </row>
        <row r="16850">
          <cell r="K16850">
            <v>0.22535943551969834</v>
          </cell>
        </row>
        <row r="16851">
          <cell r="K16851">
            <v>0.24821545360021827</v>
          </cell>
        </row>
        <row r="16852">
          <cell r="K16852">
            <v>0.25098482146926765</v>
          </cell>
        </row>
        <row r="16853">
          <cell r="K16853">
            <v>0.27544028941081589</v>
          </cell>
        </row>
        <row r="16854">
          <cell r="K16854">
            <v>0.16456028250483604</v>
          </cell>
        </row>
        <row r="16855">
          <cell r="K16855">
            <v>0.18963608841918617</v>
          </cell>
        </row>
        <row r="16856">
          <cell r="K16856">
            <v>0.23141400187561678</v>
          </cell>
        </row>
        <row r="16857">
          <cell r="K16857">
            <v>0.30210539559567912</v>
          </cell>
        </row>
        <row r="16858">
          <cell r="K16858">
            <v>0.11228423160468202</v>
          </cell>
        </row>
        <row r="16859">
          <cell r="K16859">
            <v>0.26899899189152687</v>
          </cell>
        </row>
        <row r="16860">
          <cell r="K16860">
            <v>0.26162989532069036</v>
          </cell>
        </row>
        <row r="16861">
          <cell r="K16861">
            <v>0.26222576567058187</v>
          </cell>
        </row>
        <row r="16862">
          <cell r="K16862">
            <v>0.20714534711720087</v>
          </cell>
        </row>
        <row r="16863">
          <cell r="K16863">
            <v>0.21013488594792715</v>
          </cell>
        </row>
        <row r="16864">
          <cell r="K16864">
            <v>0.22591880457278207</v>
          </cell>
        </row>
        <row r="16865">
          <cell r="K16865">
            <v>0.2905772247984591</v>
          </cell>
        </row>
        <row r="16866">
          <cell r="K16866">
            <v>0.27336908468083126</v>
          </cell>
        </row>
        <row r="16867">
          <cell r="K16867">
            <v>0.20225210804933927</v>
          </cell>
        </row>
        <row r="16868">
          <cell r="K16868">
            <v>0.19742073996463361</v>
          </cell>
        </row>
        <row r="16869">
          <cell r="K16869">
            <v>0.19912762754511371</v>
          </cell>
        </row>
        <row r="16870">
          <cell r="K16870">
            <v>0.20106057250923379</v>
          </cell>
        </row>
        <row r="16871">
          <cell r="K16871">
            <v>0.20013895193167963</v>
          </cell>
        </row>
        <row r="16872">
          <cell r="K16872">
            <v>0.26602432963270689</v>
          </cell>
        </row>
        <row r="16873">
          <cell r="K16873">
            <v>0.31671580642966024</v>
          </cell>
        </row>
        <row r="16874">
          <cell r="K16874">
            <v>0.20152091636573874</v>
          </cell>
        </row>
        <row r="16875">
          <cell r="K16875">
            <v>0.21573894757189407</v>
          </cell>
        </row>
        <row r="16876">
          <cell r="K16876">
            <v>0.24536414584820626</v>
          </cell>
        </row>
        <row r="16877">
          <cell r="K16877">
            <v>0.27058517674202559</v>
          </cell>
        </row>
        <row r="16878">
          <cell r="K16878">
            <v>0.24227700822956877</v>
          </cell>
        </row>
        <row r="16879">
          <cell r="K16879">
            <v>0.24177366918019924</v>
          </cell>
        </row>
        <row r="16880">
          <cell r="K16880">
            <v>0.20491036941586915</v>
          </cell>
        </row>
        <row r="16881">
          <cell r="K16881">
            <v>0.19968944290095431</v>
          </cell>
        </row>
        <row r="16882">
          <cell r="K16882">
            <v>0.21368573789827491</v>
          </cell>
        </row>
        <row r="16883">
          <cell r="K16883">
            <v>0.19061399870249668</v>
          </cell>
        </row>
        <row r="16884">
          <cell r="K16884">
            <v>0.19110045108240506</v>
          </cell>
        </row>
        <row r="16885">
          <cell r="K16885">
            <v>0.24662131327929118</v>
          </cell>
        </row>
        <row r="16886">
          <cell r="K16886">
            <v>0.2468430371112115</v>
          </cell>
        </row>
        <row r="16887">
          <cell r="K16887">
            <v>0.24878911065287537</v>
          </cell>
        </row>
        <row r="16888">
          <cell r="K16888">
            <v>0.25774653895662197</v>
          </cell>
        </row>
        <row r="16889">
          <cell r="K16889">
            <v>0.20386405149718989</v>
          </cell>
        </row>
        <row r="16890">
          <cell r="K16890">
            <v>0.19815672478761931</v>
          </cell>
        </row>
        <row r="16891">
          <cell r="K16891">
            <v>0.19927835645984138</v>
          </cell>
        </row>
        <row r="16892">
          <cell r="K16892">
            <v>0.19927920180605777</v>
          </cell>
        </row>
        <row r="16893">
          <cell r="K16893">
            <v>0.19942166544929188</v>
          </cell>
        </row>
        <row r="16894">
          <cell r="K16894">
            <v>0.24796439395051059</v>
          </cell>
        </row>
        <row r="16895">
          <cell r="K16895">
            <v>0.25302116116856205</v>
          </cell>
        </row>
        <row r="16896">
          <cell r="K16896">
            <v>0.25148617094756814</v>
          </cell>
        </row>
        <row r="16897">
          <cell r="K16897">
            <v>0.24752827393335913</v>
          </cell>
        </row>
        <row r="16898">
          <cell r="K16898">
            <v>0.22535943551969834</v>
          </cell>
        </row>
        <row r="16899">
          <cell r="K16899">
            <v>0.24821545360021827</v>
          </cell>
        </row>
        <row r="16900">
          <cell r="K16900">
            <v>0.25098482146926765</v>
          </cell>
        </row>
        <row r="16901">
          <cell r="K16901">
            <v>0.27544028941081589</v>
          </cell>
        </row>
        <row r="16902">
          <cell r="K16902">
            <v>0.16456028250483604</v>
          </cell>
        </row>
        <row r="16903">
          <cell r="K16903">
            <v>0.18963608841918617</v>
          </cell>
        </row>
        <row r="16904">
          <cell r="K16904">
            <v>0.23141400187561678</v>
          </cell>
        </row>
        <row r="16905">
          <cell r="K16905">
            <v>0.30210539559567912</v>
          </cell>
        </row>
        <row r="16906">
          <cell r="K16906">
            <v>0.11228423160468202</v>
          </cell>
        </row>
        <row r="16907">
          <cell r="K16907">
            <v>0.26899899189152687</v>
          </cell>
        </row>
        <row r="16908">
          <cell r="K16908">
            <v>0.26162989532069036</v>
          </cell>
        </row>
        <row r="16909">
          <cell r="K16909">
            <v>0.26222576567058187</v>
          </cell>
        </row>
        <row r="16910">
          <cell r="K16910">
            <v>0.20714534711720087</v>
          </cell>
        </row>
        <row r="16911">
          <cell r="K16911">
            <v>0.21013488594792715</v>
          </cell>
        </row>
        <row r="16912">
          <cell r="K16912">
            <v>0.22591880457278207</v>
          </cell>
        </row>
        <row r="16913">
          <cell r="K16913">
            <v>0.2905772247984591</v>
          </cell>
        </row>
        <row r="16914">
          <cell r="K16914">
            <v>0.27336908468083126</v>
          </cell>
        </row>
        <row r="16915">
          <cell r="K16915">
            <v>0.20225210804933927</v>
          </cell>
        </row>
        <row r="16916">
          <cell r="K16916">
            <v>0.19742073996463361</v>
          </cell>
        </row>
        <row r="16917">
          <cell r="K16917">
            <v>0.19912762754511371</v>
          </cell>
        </row>
        <row r="16918">
          <cell r="K16918">
            <v>0.20106057250923379</v>
          </cell>
        </row>
        <row r="16919">
          <cell r="K16919">
            <v>0.20013895193167963</v>
          </cell>
        </row>
        <row r="16920">
          <cell r="K16920">
            <v>0.26602432963270689</v>
          </cell>
        </row>
        <row r="16921">
          <cell r="K16921">
            <v>0.31671580642966024</v>
          </cell>
        </row>
        <row r="16922">
          <cell r="K16922">
            <v>0.20152091636573874</v>
          </cell>
        </row>
        <row r="16923">
          <cell r="K16923">
            <v>0.21573894757189407</v>
          </cell>
        </row>
        <row r="16924">
          <cell r="K16924">
            <v>0.24536414584820626</v>
          </cell>
        </row>
        <row r="16925">
          <cell r="K16925">
            <v>0.27058517674202559</v>
          </cell>
        </row>
        <row r="16926">
          <cell r="K16926">
            <v>0.24227700822956877</v>
          </cell>
        </row>
        <row r="16927">
          <cell r="K16927">
            <v>0.24177366918019924</v>
          </cell>
        </row>
        <row r="16928">
          <cell r="K16928">
            <v>0.20491036941586915</v>
          </cell>
        </row>
        <row r="16929">
          <cell r="K16929">
            <v>0.19968944290095431</v>
          </cell>
        </row>
        <row r="16930">
          <cell r="K16930">
            <v>0.21368573789827491</v>
          </cell>
        </row>
        <row r="16931">
          <cell r="K16931">
            <v>0.19061399870249668</v>
          </cell>
        </row>
        <row r="16932">
          <cell r="K16932">
            <v>0.19110045108240506</v>
          </cell>
        </row>
        <row r="16933">
          <cell r="K16933">
            <v>0.24662131327929118</v>
          </cell>
        </row>
        <row r="16934">
          <cell r="K16934">
            <v>0.2468430371112115</v>
          </cell>
        </row>
        <row r="16935">
          <cell r="K16935">
            <v>0.24878911065287537</v>
          </cell>
        </row>
        <row r="16936">
          <cell r="K16936">
            <v>0.25774653895662197</v>
          </cell>
        </row>
        <row r="16937">
          <cell r="K16937">
            <v>0.20386405149718989</v>
          </cell>
        </row>
        <row r="16938">
          <cell r="K16938">
            <v>0.19815672478761931</v>
          </cell>
        </row>
        <row r="16939">
          <cell r="K16939">
            <v>0.19927835645984138</v>
          </cell>
        </row>
        <row r="16940">
          <cell r="K16940">
            <v>0.19927920180605777</v>
          </cell>
        </row>
        <row r="16941">
          <cell r="K16941">
            <v>0.19942166544929188</v>
          </cell>
        </row>
        <row r="16942">
          <cell r="K16942">
            <v>0.24796439395051059</v>
          </cell>
        </row>
        <row r="16943">
          <cell r="K16943">
            <v>0.25302116116856205</v>
          </cell>
        </row>
        <row r="16944">
          <cell r="K16944">
            <v>0.25148617094756814</v>
          </cell>
        </row>
        <row r="16945">
          <cell r="K16945">
            <v>0.24752827393335913</v>
          </cell>
        </row>
        <row r="16946">
          <cell r="K16946">
            <v>0.22535943551969834</v>
          </cell>
        </row>
        <row r="16947">
          <cell r="K16947">
            <v>0.24821545360021827</v>
          </cell>
        </row>
        <row r="16948">
          <cell r="K16948">
            <v>0.25098482146926765</v>
          </cell>
        </row>
        <row r="16949">
          <cell r="K16949">
            <v>0.27544028941081589</v>
          </cell>
        </row>
        <row r="16950">
          <cell r="K16950">
            <v>0.16456028250483604</v>
          </cell>
        </row>
        <row r="16951">
          <cell r="K16951">
            <v>0.18963608841918617</v>
          </cell>
        </row>
        <row r="16952">
          <cell r="K16952">
            <v>0.23141400187561678</v>
          </cell>
        </row>
        <row r="16953">
          <cell r="K16953">
            <v>0.30210539559567912</v>
          </cell>
        </row>
        <row r="16954">
          <cell r="K16954">
            <v>0.11228423160468202</v>
          </cell>
        </row>
        <row r="16955">
          <cell r="K16955">
            <v>0.26899899189152687</v>
          </cell>
        </row>
        <row r="16956">
          <cell r="K16956">
            <v>0.26162989532069036</v>
          </cell>
        </row>
        <row r="16957">
          <cell r="K16957">
            <v>0.26222576567058187</v>
          </cell>
        </row>
        <row r="16958">
          <cell r="K16958">
            <v>0.20714534711720087</v>
          </cell>
        </row>
        <row r="16959">
          <cell r="K16959">
            <v>0.21013488594792715</v>
          </cell>
        </row>
        <row r="16960">
          <cell r="K16960">
            <v>0.22591880457278207</v>
          </cell>
        </row>
        <row r="16961">
          <cell r="K16961">
            <v>0.2905772247984591</v>
          </cell>
        </row>
        <row r="16962">
          <cell r="K16962">
            <v>0.27336908468083126</v>
          </cell>
        </row>
        <row r="16963">
          <cell r="K16963">
            <v>0.20225210804933927</v>
          </cell>
        </row>
        <row r="16964">
          <cell r="K16964">
            <v>0.19742073996463361</v>
          </cell>
        </row>
        <row r="16965">
          <cell r="K16965">
            <v>0.19912762754511371</v>
          </cell>
        </row>
        <row r="16966">
          <cell r="K16966">
            <v>0.20106057250923379</v>
          </cell>
        </row>
        <row r="16967">
          <cell r="K16967">
            <v>0.20013895193167963</v>
          </cell>
        </row>
        <row r="16968">
          <cell r="K16968">
            <v>0.26602432963270689</v>
          </cell>
        </row>
        <row r="16969">
          <cell r="K16969">
            <v>0.31671580642966024</v>
          </cell>
        </row>
        <row r="16970">
          <cell r="K16970">
            <v>0.20152091636573874</v>
          </cell>
        </row>
        <row r="16971">
          <cell r="K16971">
            <v>0.21573894757189407</v>
          </cell>
        </row>
        <row r="16972">
          <cell r="K16972">
            <v>0.24536414584820626</v>
          </cell>
        </row>
        <row r="16973">
          <cell r="K16973">
            <v>0.27058517674202559</v>
          </cell>
        </row>
        <row r="16974">
          <cell r="K16974">
            <v>0.24227700822956877</v>
          </cell>
        </row>
        <row r="16975">
          <cell r="K16975">
            <v>0.24177366918019924</v>
          </cell>
        </row>
        <row r="16976">
          <cell r="K16976">
            <v>0.20491036941586915</v>
          </cell>
        </row>
        <row r="16977">
          <cell r="K16977">
            <v>0.19968944290095431</v>
          </cell>
        </row>
        <row r="16978">
          <cell r="K16978">
            <v>0.21368573789827491</v>
          </cell>
        </row>
        <row r="16979">
          <cell r="K16979">
            <v>0.19061399870249668</v>
          </cell>
        </row>
        <row r="16980">
          <cell r="K16980">
            <v>0.19110045108240506</v>
          </cell>
        </row>
        <row r="16981">
          <cell r="K16981">
            <v>0.24662131327929118</v>
          </cell>
        </row>
        <row r="16982">
          <cell r="K16982">
            <v>0.2468430371112115</v>
          </cell>
        </row>
        <row r="16983">
          <cell r="K16983">
            <v>0.24878911065287537</v>
          </cell>
        </row>
        <row r="16984">
          <cell r="K16984">
            <v>0.25774653895662197</v>
          </cell>
        </row>
        <row r="16985">
          <cell r="K16985">
            <v>0.20386405149718989</v>
          </cell>
        </row>
        <row r="16986">
          <cell r="K16986">
            <v>0.19815672478761931</v>
          </cell>
        </row>
        <row r="16987">
          <cell r="K16987">
            <v>0.19927835645984138</v>
          </cell>
        </row>
        <row r="16988">
          <cell r="K16988">
            <v>0.19927920180605777</v>
          </cell>
        </row>
        <row r="16989">
          <cell r="K16989">
            <v>0.19942166544929188</v>
          </cell>
        </row>
        <row r="16990">
          <cell r="K16990">
            <v>0.24796439395051059</v>
          </cell>
        </row>
        <row r="16991">
          <cell r="K16991">
            <v>0.25302116116856205</v>
          </cell>
        </row>
        <row r="16992">
          <cell r="K16992">
            <v>0.25148617094756814</v>
          </cell>
        </row>
        <row r="16993">
          <cell r="K16993">
            <v>0.24752827393335913</v>
          </cell>
        </row>
        <row r="16994">
          <cell r="K16994">
            <v>0.22535943551969834</v>
          </cell>
        </row>
        <row r="16995">
          <cell r="K16995">
            <v>0.24821545360021827</v>
          </cell>
        </row>
        <row r="16996">
          <cell r="K16996">
            <v>0.25098482146926765</v>
          </cell>
        </row>
        <row r="16997">
          <cell r="K16997">
            <v>0.27544028941081589</v>
          </cell>
        </row>
        <row r="16998">
          <cell r="K16998">
            <v>0.16456028250483604</v>
          </cell>
        </row>
        <row r="16999">
          <cell r="K16999">
            <v>0.18963608841918617</v>
          </cell>
        </row>
        <row r="17000">
          <cell r="K17000">
            <v>0.23141400187561678</v>
          </cell>
        </row>
        <row r="17001">
          <cell r="K17001">
            <v>0.30210539559567912</v>
          </cell>
        </row>
        <row r="17002">
          <cell r="K17002">
            <v>0.11228423160468202</v>
          </cell>
        </row>
        <row r="17003">
          <cell r="K17003">
            <v>0.26899899189152687</v>
          </cell>
        </row>
        <row r="17004">
          <cell r="K17004">
            <v>0.26162989532069036</v>
          </cell>
        </row>
        <row r="17005">
          <cell r="K17005">
            <v>0.26222576567058187</v>
          </cell>
        </row>
        <row r="17006">
          <cell r="K17006">
            <v>0.20714534711720087</v>
          </cell>
        </row>
        <row r="17007">
          <cell r="K17007">
            <v>0.21013488594792715</v>
          </cell>
        </row>
        <row r="17008">
          <cell r="K17008">
            <v>0.22591880457278207</v>
          </cell>
        </row>
        <row r="17009">
          <cell r="K17009">
            <v>0.2905772247984591</v>
          </cell>
        </row>
        <row r="17010">
          <cell r="K17010">
            <v>0.27336908468083126</v>
          </cell>
        </row>
        <row r="17011">
          <cell r="K17011">
            <v>0.20225210804933927</v>
          </cell>
        </row>
        <row r="17012">
          <cell r="K17012">
            <v>0.19742073996463361</v>
          </cell>
        </row>
        <row r="17013">
          <cell r="K17013">
            <v>0.19912762754511371</v>
          </cell>
        </row>
        <row r="17014">
          <cell r="K17014">
            <v>0.20106057250923379</v>
          </cell>
        </row>
        <row r="17015">
          <cell r="K17015">
            <v>0.20013895193167963</v>
          </cell>
        </row>
        <row r="17016">
          <cell r="K17016">
            <v>0.26602432963270689</v>
          </cell>
        </row>
        <row r="17017">
          <cell r="K17017">
            <v>0.31671580642966024</v>
          </cell>
        </row>
        <row r="17018">
          <cell r="K17018">
            <v>0.20152091636573874</v>
          </cell>
        </row>
        <row r="17019">
          <cell r="K17019">
            <v>0.21573894757189407</v>
          </cell>
        </row>
        <row r="17020">
          <cell r="K17020">
            <v>0.24536414584820626</v>
          </cell>
        </row>
        <row r="17021">
          <cell r="K17021">
            <v>0.27058517674202559</v>
          </cell>
        </row>
        <row r="17022">
          <cell r="K17022">
            <v>0.24227700822956877</v>
          </cell>
        </row>
        <row r="17023">
          <cell r="K17023">
            <v>0.24177366918019924</v>
          </cell>
        </row>
        <row r="17024">
          <cell r="K17024">
            <v>0.20491036941586915</v>
          </cell>
        </row>
        <row r="17025">
          <cell r="K17025">
            <v>0.19968944290095431</v>
          </cell>
        </row>
        <row r="17026">
          <cell r="K17026">
            <v>0.21368573789827491</v>
          </cell>
        </row>
        <row r="17027">
          <cell r="K17027">
            <v>0.19061399870249668</v>
          </cell>
        </row>
        <row r="17028">
          <cell r="K17028">
            <v>0.19110045108240506</v>
          </cell>
        </row>
        <row r="17029">
          <cell r="K17029">
            <v>0.24662131327929118</v>
          </cell>
        </row>
        <row r="17030">
          <cell r="K17030">
            <v>0.2468430371112115</v>
          </cell>
        </row>
        <row r="17031">
          <cell r="K17031">
            <v>0.24878911065287537</v>
          </cell>
        </row>
        <row r="17032">
          <cell r="K17032">
            <v>0.25774653895662197</v>
          </cell>
        </row>
        <row r="17033">
          <cell r="K17033">
            <v>0.20386405149718989</v>
          </cell>
        </row>
        <row r="17034">
          <cell r="K17034">
            <v>0.19815672478761931</v>
          </cell>
        </row>
        <row r="17035">
          <cell r="K17035">
            <v>0.19927835645984138</v>
          </cell>
        </row>
        <row r="17036">
          <cell r="K17036">
            <v>0.19927920180605777</v>
          </cell>
        </row>
        <row r="17037">
          <cell r="K17037">
            <v>0.19942166544929188</v>
          </cell>
        </row>
        <row r="17038">
          <cell r="K17038">
            <v>0.24796439395051059</v>
          </cell>
        </row>
        <row r="17039">
          <cell r="K17039">
            <v>0.25302116116856205</v>
          </cell>
        </row>
        <row r="17040">
          <cell r="K17040">
            <v>0.25148617094756814</v>
          </cell>
        </row>
        <row r="17041">
          <cell r="K17041">
            <v>0.24752827393335913</v>
          </cell>
        </row>
        <row r="17042">
          <cell r="K17042">
            <v>0.22535943551969834</v>
          </cell>
        </row>
        <row r="17043">
          <cell r="K17043">
            <v>0.24821545360021827</v>
          </cell>
        </row>
        <row r="17044">
          <cell r="K17044">
            <v>0.25098482146926765</v>
          </cell>
        </row>
        <row r="17045">
          <cell r="K17045">
            <v>0.27544028941081589</v>
          </cell>
        </row>
        <row r="17046">
          <cell r="K17046">
            <v>0.16456028250483604</v>
          </cell>
        </row>
        <row r="17047">
          <cell r="K17047">
            <v>0.18963608841918617</v>
          </cell>
        </row>
        <row r="17048">
          <cell r="K17048">
            <v>0.23141400187561678</v>
          </cell>
        </row>
        <row r="17049">
          <cell r="K17049">
            <v>0.30210539559567912</v>
          </cell>
        </row>
        <row r="17050">
          <cell r="K17050">
            <v>0.11228423160468202</v>
          </cell>
        </row>
        <row r="17051">
          <cell r="K17051">
            <v>0.26899899189152687</v>
          </cell>
        </row>
        <row r="17052">
          <cell r="K17052">
            <v>0.26162989532069036</v>
          </cell>
        </row>
        <row r="17053">
          <cell r="K17053">
            <v>0.26222576567058187</v>
          </cell>
        </row>
        <row r="17054">
          <cell r="K17054">
            <v>0.20714534711720087</v>
          </cell>
        </row>
        <row r="17055">
          <cell r="K17055">
            <v>0.21013488594792715</v>
          </cell>
        </row>
        <row r="17056">
          <cell r="K17056">
            <v>0.22591880457278207</v>
          </cell>
        </row>
        <row r="17057">
          <cell r="K17057">
            <v>0.2905772247984591</v>
          </cell>
        </row>
        <row r="17058">
          <cell r="K17058">
            <v>0.27336908468083126</v>
          </cell>
        </row>
        <row r="17059">
          <cell r="K17059">
            <v>0.20225210804933927</v>
          </cell>
        </row>
        <row r="17060">
          <cell r="K17060">
            <v>0.19742073996463361</v>
          </cell>
        </row>
        <row r="17061">
          <cell r="K17061">
            <v>0.19912762754511371</v>
          </cell>
        </row>
        <row r="17062">
          <cell r="K17062">
            <v>0.20106057250923379</v>
          </cell>
        </row>
        <row r="17063">
          <cell r="K17063">
            <v>0.20013895193167963</v>
          </cell>
        </row>
        <row r="17064">
          <cell r="K17064">
            <v>0.26602432963270689</v>
          </cell>
        </row>
        <row r="17065">
          <cell r="K17065">
            <v>0.31671580642966024</v>
          </cell>
        </row>
        <row r="17066">
          <cell r="K17066">
            <v>0.20152091636573874</v>
          </cell>
        </row>
        <row r="17067">
          <cell r="K17067">
            <v>0.21573894757189407</v>
          </cell>
        </row>
        <row r="17068">
          <cell r="K17068">
            <v>0.24536414584820626</v>
          </cell>
        </row>
        <row r="17069">
          <cell r="K17069">
            <v>0.27058517674202559</v>
          </cell>
        </row>
        <row r="17070">
          <cell r="K17070">
            <v>0.24227700822956877</v>
          </cell>
        </row>
        <row r="17071">
          <cell r="K17071">
            <v>0.24177366918019924</v>
          </cell>
        </row>
        <row r="17072">
          <cell r="K17072">
            <v>0.20491036941586915</v>
          </cell>
        </row>
        <row r="17073">
          <cell r="K17073">
            <v>0.19968944290095431</v>
          </cell>
        </row>
        <row r="17074">
          <cell r="K17074">
            <v>0.21368573789827491</v>
          </cell>
        </row>
        <row r="17075">
          <cell r="K17075">
            <v>0.19061399870249668</v>
          </cell>
        </row>
        <row r="17076">
          <cell r="K17076">
            <v>0.19110045108240506</v>
          </cell>
        </row>
        <row r="17077">
          <cell r="K17077">
            <v>0.24662131327929118</v>
          </cell>
        </row>
        <row r="17078">
          <cell r="K17078">
            <v>0.2468430371112115</v>
          </cell>
        </row>
        <row r="17079">
          <cell r="K17079">
            <v>0.24878911065287537</v>
          </cell>
        </row>
        <row r="17080">
          <cell r="K17080">
            <v>0.25774653895662197</v>
          </cell>
        </row>
        <row r="17081">
          <cell r="K17081">
            <v>0.20386405149718989</v>
          </cell>
        </row>
        <row r="17082">
          <cell r="K17082">
            <v>0.19815672478761931</v>
          </cell>
        </row>
        <row r="17083">
          <cell r="K17083">
            <v>0.19927835645984138</v>
          </cell>
        </row>
        <row r="17084">
          <cell r="K17084">
            <v>0.19927920180605777</v>
          </cell>
        </row>
        <row r="17085">
          <cell r="K17085">
            <v>0.19942166544929188</v>
          </cell>
        </row>
        <row r="17086">
          <cell r="K17086">
            <v>0.24796439395051059</v>
          </cell>
        </row>
        <row r="17087">
          <cell r="K17087">
            <v>0.25302116116856205</v>
          </cell>
        </row>
        <row r="17088">
          <cell r="K17088">
            <v>0.25148617094756814</v>
          </cell>
        </row>
        <row r="17089">
          <cell r="K17089">
            <v>0.24752827393335913</v>
          </cell>
        </row>
        <row r="17090">
          <cell r="K17090">
            <v>0.22535943551969834</v>
          </cell>
        </row>
        <row r="17091">
          <cell r="K17091">
            <v>0.24821545360021827</v>
          </cell>
        </row>
        <row r="17092">
          <cell r="K17092">
            <v>0.25098482146926765</v>
          </cell>
        </row>
        <row r="17093">
          <cell r="K17093">
            <v>0.27544028941081589</v>
          </cell>
        </row>
        <row r="17094">
          <cell r="K17094">
            <v>0.16456028250483604</v>
          </cell>
        </row>
        <row r="17095">
          <cell r="K17095">
            <v>0.18963608841918617</v>
          </cell>
        </row>
        <row r="17096">
          <cell r="K17096">
            <v>0.23141400187561678</v>
          </cell>
        </row>
        <row r="17097">
          <cell r="K17097">
            <v>0.30210539559567912</v>
          </cell>
        </row>
        <row r="17098">
          <cell r="K17098">
            <v>0.11228423160468202</v>
          </cell>
        </row>
        <row r="17099">
          <cell r="K17099">
            <v>0.26899899189152687</v>
          </cell>
        </row>
        <row r="17100">
          <cell r="K17100">
            <v>0.26162989532069036</v>
          </cell>
        </row>
        <row r="17101">
          <cell r="K17101">
            <v>0.26222576567058187</v>
          </cell>
        </row>
        <row r="17102">
          <cell r="K17102">
            <v>0.20714534711720087</v>
          </cell>
        </row>
        <row r="17103">
          <cell r="K17103">
            <v>0.21013488594792715</v>
          </cell>
        </row>
        <row r="17104">
          <cell r="K17104">
            <v>0.22591880457278207</v>
          </cell>
        </row>
        <row r="17105">
          <cell r="K17105">
            <v>0.2905772247984591</v>
          </cell>
        </row>
        <row r="17106">
          <cell r="K17106">
            <v>0.27336908468083126</v>
          </cell>
        </row>
        <row r="17107">
          <cell r="K17107">
            <v>0.20225210804933927</v>
          </cell>
        </row>
        <row r="17108">
          <cell r="K17108">
            <v>0.19742073996463361</v>
          </cell>
        </row>
        <row r="17109">
          <cell r="K17109">
            <v>0.19912762754511371</v>
          </cell>
        </row>
        <row r="17110">
          <cell r="K17110">
            <v>0.20106057250923379</v>
          </cell>
        </row>
        <row r="17111">
          <cell r="K17111">
            <v>0.20013895193167963</v>
          </cell>
        </row>
        <row r="17112">
          <cell r="K17112">
            <v>0.26602432963270689</v>
          </cell>
        </row>
        <row r="17113">
          <cell r="K17113">
            <v>0.31671580642966024</v>
          </cell>
        </row>
        <row r="17114">
          <cell r="K17114">
            <v>0.20152091636573874</v>
          </cell>
        </row>
        <row r="17115">
          <cell r="K17115">
            <v>0.21573894757189407</v>
          </cell>
        </row>
        <row r="17116">
          <cell r="K17116">
            <v>0.24536414584820626</v>
          </cell>
        </row>
        <row r="17117">
          <cell r="K17117">
            <v>0.27058517674202559</v>
          </cell>
        </row>
        <row r="17118">
          <cell r="K17118">
            <v>0.24227700822956877</v>
          </cell>
        </row>
        <row r="17119">
          <cell r="K17119">
            <v>0.24177366918019924</v>
          </cell>
        </row>
        <row r="17120">
          <cell r="K17120">
            <v>0.20491036941586915</v>
          </cell>
        </row>
        <row r="17121">
          <cell r="K17121">
            <v>0.19968944290095431</v>
          </cell>
        </row>
        <row r="17122">
          <cell r="K17122">
            <v>0.21368573789827491</v>
          </cell>
        </row>
        <row r="17123">
          <cell r="K17123">
            <v>0.19061399870249668</v>
          </cell>
        </row>
        <row r="17124">
          <cell r="K17124">
            <v>0.19110045108240506</v>
          </cell>
        </row>
        <row r="17125">
          <cell r="K17125">
            <v>0.24662131327929118</v>
          </cell>
        </row>
        <row r="17126">
          <cell r="K17126">
            <v>0.2468430371112115</v>
          </cell>
        </row>
        <row r="17127">
          <cell r="K17127">
            <v>0.24878911065287537</v>
          </cell>
        </row>
        <row r="17128">
          <cell r="K17128">
            <v>0.25774653895662197</v>
          </cell>
        </row>
        <row r="17129">
          <cell r="K17129">
            <v>0.20386405149718989</v>
          </cell>
        </row>
        <row r="17130">
          <cell r="K17130">
            <v>0.19815672478761931</v>
          </cell>
        </row>
        <row r="17131">
          <cell r="K17131">
            <v>0.19927835645984138</v>
          </cell>
        </row>
        <row r="17132">
          <cell r="K17132">
            <v>0.19927920180605777</v>
          </cell>
        </row>
        <row r="17133">
          <cell r="K17133">
            <v>0.19942166544929188</v>
          </cell>
        </row>
        <row r="17134">
          <cell r="K17134">
            <v>0.24796439395051059</v>
          </cell>
        </row>
        <row r="17135">
          <cell r="K17135">
            <v>0.25302116116856205</v>
          </cell>
        </row>
        <row r="17136">
          <cell r="K17136">
            <v>0.25148617094756814</v>
          </cell>
        </row>
        <row r="17137">
          <cell r="K17137">
            <v>0.24752827393335913</v>
          </cell>
        </row>
        <row r="17138">
          <cell r="K17138">
            <v>0.22535943551969834</v>
          </cell>
        </row>
        <row r="17139">
          <cell r="K17139">
            <v>0.24821545360021827</v>
          </cell>
        </row>
        <row r="17140">
          <cell r="K17140">
            <v>0.25098482146926765</v>
          </cell>
        </row>
        <row r="17141">
          <cell r="K17141">
            <v>0.27544028941081589</v>
          </cell>
        </row>
        <row r="17142">
          <cell r="K17142">
            <v>0.16456028250483604</v>
          </cell>
        </row>
        <row r="17143">
          <cell r="K17143">
            <v>0.18963608841918617</v>
          </cell>
        </row>
        <row r="17144">
          <cell r="K17144">
            <v>0.23141400187561678</v>
          </cell>
        </row>
        <row r="17145">
          <cell r="K17145">
            <v>0.30210539559567912</v>
          </cell>
        </row>
        <row r="17146">
          <cell r="K17146">
            <v>0.11228423160468202</v>
          </cell>
        </row>
        <row r="17147">
          <cell r="K17147">
            <v>0.26899899189152687</v>
          </cell>
        </row>
        <row r="17148">
          <cell r="K17148">
            <v>0.26162989532069036</v>
          </cell>
        </row>
        <row r="17149">
          <cell r="K17149">
            <v>0.26222576567058187</v>
          </cell>
        </row>
        <row r="17150">
          <cell r="K17150">
            <v>0.20714534711720087</v>
          </cell>
        </row>
        <row r="17151">
          <cell r="K17151">
            <v>0.21013488594792715</v>
          </cell>
        </row>
        <row r="17152">
          <cell r="K17152">
            <v>0.22591880457278207</v>
          </cell>
        </row>
        <row r="17153">
          <cell r="K17153">
            <v>0.2905772247984591</v>
          </cell>
        </row>
        <row r="17154">
          <cell r="K17154">
            <v>0.27336908468083126</v>
          </cell>
        </row>
        <row r="17155">
          <cell r="K17155">
            <v>0.20225210804933927</v>
          </cell>
        </row>
        <row r="17156">
          <cell r="K17156">
            <v>0.19742073996463361</v>
          </cell>
        </row>
        <row r="17157">
          <cell r="K17157">
            <v>0.19912762754511371</v>
          </cell>
        </row>
        <row r="17158">
          <cell r="K17158">
            <v>0.20106057250923379</v>
          </cell>
        </row>
        <row r="17159">
          <cell r="K17159">
            <v>0.20013895193167963</v>
          </cell>
        </row>
        <row r="17160">
          <cell r="K17160">
            <v>0.26602432963270689</v>
          </cell>
        </row>
        <row r="17161">
          <cell r="K17161">
            <v>0.31671580642966024</v>
          </cell>
        </row>
        <row r="17162">
          <cell r="K17162">
            <v>0.20152091636573874</v>
          </cell>
        </row>
        <row r="17163">
          <cell r="K17163">
            <v>0.21573894757189407</v>
          </cell>
        </row>
        <row r="17164">
          <cell r="K17164">
            <v>0.24536414584820626</v>
          </cell>
        </row>
        <row r="17165">
          <cell r="K17165">
            <v>0.27058517674202559</v>
          </cell>
        </row>
        <row r="17166">
          <cell r="K17166">
            <v>0.24227700822956877</v>
          </cell>
        </row>
        <row r="17167">
          <cell r="K17167">
            <v>0.24177366918019924</v>
          </cell>
        </row>
        <row r="17168">
          <cell r="K17168">
            <v>0.20491036941586915</v>
          </cell>
        </row>
        <row r="17169">
          <cell r="K17169">
            <v>0.19968944290095431</v>
          </cell>
        </row>
        <row r="17170">
          <cell r="K17170">
            <v>0.21368573789827491</v>
          </cell>
        </row>
        <row r="17171">
          <cell r="K17171">
            <v>0.19061399870249668</v>
          </cell>
        </row>
        <row r="17172">
          <cell r="K17172">
            <v>0.19110045108240506</v>
          </cell>
        </row>
        <row r="17173">
          <cell r="K17173">
            <v>0.24662131327929118</v>
          </cell>
        </row>
        <row r="17174">
          <cell r="K17174">
            <v>0.2468430371112115</v>
          </cell>
        </row>
        <row r="17175">
          <cell r="K17175">
            <v>0.24878911065287537</v>
          </cell>
        </row>
        <row r="17176">
          <cell r="K17176">
            <v>0.25774653895662197</v>
          </cell>
        </row>
        <row r="17177">
          <cell r="K17177">
            <v>0.20386405149718989</v>
          </cell>
        </row>
        <row r="17178">
          <cell r="K17178">
            <v>0.19815672478761931</v>
          </cell>
        </row>
        <row r="17179">
          <cell r="K17179">
            <v>0.19927835645984138</v>
          </cell>
        </row>
        <row r="17180">
          <cell r="K17180">
            <v>0.19927920180605777</v>
          </cell>
        </row>
        <row r="17181">
          <cell r="K17181">
            <v>0.19942166544929188</v>
          </cell>
        </row>
        <row r="17182">
          <cell r="K17182">
            <v>0.24796439395051059</v>
          </cell>
        </row>
        <row r="17183">
          <cell r="K17183">
            <v>0.25302116116856205</v>
          </cell>
        </row>
        <row r="17184">
          <cell r="K17184">
            <v>0.25148617094756814</v>
          </cell>
        </row>
        <row r="17185">
          <cell r="K17185">
            <v>0.24752827393335913</v>
          </cell>
        </row>
        <row r="17186">
          <cell r="K17186">
            <v>0.22535943551969834</v>
          </cell>
        </row>
        <row r="17187">
          <cell r="K17187">
            <v>0.24821545360021827</v>
          </cell>
        </row>
        <row r="17188">
          <cell r="K17188">
            <v>0.25098482146926765</v>
          </cell>
        </row>
        <row r="17189">
          <cell r="K17189">
            <v>0.27544028941081589</v>
          </cell>
        </row>
        <row r="17190">
          <cell r="K17190">
            <v>0.16456028250483604</v>
          </cell>
        </row>
        <row r="17191">
          <cell r="K17191">
            <v>0.18963608841918617</v>
          </cell>
        </row>
        <row r="17192">
          <cell r="K17192">
            <v>0.23141400187561678</v>
          </cell>
        </row>
        <row r="17193">
          <cell r="K17193">
            <v>0.30210539559567912</v>
          </cell>
        </row>
        <row r="17194">
          <cell r="K17194">
            <v>0.11228423160468202</v>
          </cell>
        </row>
        <row r="17195">
          <cell r="K17195">
            <v>0.26899899189152687</v>
          </cell>
        </row>
        <row r="17196">
          <cell r="K17196">
            <v>0.26162989532069036</v>
          </cell>
        </row>
        <row r="17197">
          <cell r="K17197">
            <v>0.26222576567058187</v>
          </cell>
        </row>
        <row r="17198">
          <cell r="K17198">
            <v>0.20714534711720087</v>
          </cell>
        </row>
        <row r="17199">
          <cell r="K17199">
            <v>0.21013488594792715</v>
          </cell>
        </row>
        <row r="17200">
          <cell r="K17200">
            <v>0.22591880457278207</v>
          </cell>
        </row>
        <row r="17201">
          <cell r="K17201">
            <v>0.2905772247984591</v>
          </cell>
        </row>
        <row r="17202">
          <cell r="K17202">
            <v>0.27336908468083126</v>
          </cell>
        </row>
        <row r="17203">
          <cell r="K17203">
            <v>0.20225210804933927</v>
          </cell>
        </row>
        <row r="17204">
          <cell r="K17204">
            <v>0.19742073996463361</v>
          </cell>
        </row>
        <row r="17205">
          <cell r="K17205">
            <v>0.19912762754511371</v>
          </cell>
        </row>
        <row r="17206">
          <cell r="K17206">
            <v>0.20106057250923379</v>
          </cell>
        </row>
        <row r="17207">
          <cell r="K17207">
            <v>0.20013895193167963</v>
          </cell>
        </row>
        <row r="17208">
          <cell r="K17208">
            <v>0.26602432963270689</v>
          </cell>
        </row>
        <row r="17209">
          <cell r="K17209">
            <v>0.31671580642966024</v>
          </cell>
        </row>
        <row r="17210">
          <cell r="K17210">
            <v>0.20152091636573874</v>
          </cell>
        </row>
        <row r="17211">
          <cell r="K17211">
            <v>0.21573894757189407</v>
          </cell>
        </row>
        <row r="17212">
          <cell r="K17212">
            <v>0.24536414584820626</v>
          </cell>
        </row>
        <row r="17213">
          <cell r="K17213">
            <v>0.27058517674202559</v>
          </cell>
        </row>
        <row r="17214">
          <cell r="K17214">
            <v>0.24227700822956877</v>
          </cell>
        </row>
        <row r="17215">
          <cell r="K17215">
            <v>0.24177366918019924</v>
          </cell>
        </row>
        <row r="17216">
          <cell r="K17216">
            <v>0.20491036941586915</v>
          </cell>
        </row>
        <row r="17217">
          <cell r="K17217">
            <v>0.19968944290095431</v>
          </cell>
        </row>
        <row r="17218">
          <cell r="K17218">
            <v>0.21368573789827491</v>
          </cell>
        </row>
        <row r="17219">
          <cell r="K17219">
            <v>0.19061399870249668</v>
          </cell>
        </row>
        <row r="17220">
          <cell r="K17220">
            <v>0.19110045108240506</v>
          </cell>
        </row>
        <row r="17221">
          <cell r="K17221">
            <v>0.24662131327929118</v>
          </cell>
        </row>
        <row r="17222">
          <cell r="K17222">
            <v>0.2468430371112115</v>
          </cell>
        </row>
        <row r="17223">
          <cell r="K17223">
            <v>0.24878911065287537</v>
          </cell>
        </row>
        <row r="17224">
          <cell r="K17224">
            <v>0.25774653895662197</v>
          </cell>
        </row>
        <row r="17225">
          <cell r="K17225">
            <v>0.20386405149718989</v>
          </cell>
        </row>
        <row r="17226">
          <cell r="K17226">
            <v>0.19815672478761931</v>
          </cell>
        </row>
        <row r="17227">
          <cell r="K17227">
            <v>0.19927835645984138</v>
          </cell>
        </row>
        <row r="17228">
          <cell r="K17228">
            <v>0.19927920180605777</v>
          </cell>
        </row>
        <row r="17229">
          <cell r="K17229">
            <v>0.19942166544929188</v>
          </cell>
        </row>
        <row r="17230">
          <cell r="K17230">
            <v>0.24796439395051059</v>
          </cell>
        </row>
        <row r="17231">
          <cell r="K17231">
            <v>0.25302116116856205</v>
          </cell>
        </row>
        <row r="17232">
          <cell r="K17232">
            <v>0.25148617094756814</v>
          </cell>
        </row>
        <row r="17233">
          <cell r="K17233">
            <v>0.24752827393335913</v>
          </cell>
        </row>
        <row r="17234">
          <cell r="K17234">
            <v>0.22535943551969834</v>
          </cell>
        </row>
        <row r="17235">
          <cell r="K17235">
            <v>0.24821545360021827</v>
          </cell>
        </row>
        <row r="17236">
          <cell r="K17236">
            <v>0.25098482146926765</v>
          </cell>
        </row>
        <row r="17237">
          <cell r="K17237">
            <v>0.27544028941081589</v>
          </cell>
        </row>
        <row r="17238">
          <cell r="K17238">
            <v>0.16456028250483604</v>
          </cell>
        </row>
        <row r="17239">
          <cell r="K17239">
            <v>0.18963608841918617</v>
          </cell>
        </row>
        <row r="17240">
          <cell r="K17240">
            <v>0.23141400187561678</v>
          </cell>
        </row>
        <row r="17241">
          <cell r="K17241">
            <v>0.30210539559567912</v>
          </cell>
        </row>
        <row r="17242">
          <cell r="K17242">
            <v>0.11228423160468202</v>
          </cell>
        </row>
        <row r="17243">
          <cell r="K17243">
            <v>0.26899899189152687</v>
          </cell>
        </row>
        <row r="17244">
          <cell r="K17244">
            <v>0.26162989532069036</v>
          </cell>
        </row>
        <row r="17245">
          <cell r="K17245">
            <v>0.26222576567058187</v>
          </cell>
        </row>
        <row r="17246">
          <cell r="K17246">
            <v>0.20714534711720087</v>
          </cell>
        </row>
        <row r="17247">
          <cell r="K17247">
            <v>0.21013488594792715</v>
          </cell>
        </row>
        <row r="17248">
          <cell r="K17248">
            <v>0.22591880457278207</v>
          </cell>
        </row>
        <row r="17249">
          <cell r="K17249">
            <v>0.2905772247984591</v>
          </cell>
        </row>
        <row r="17250">
          <cell r="K17250">
            <v>0.27336908468083126</v>
          </cell>
        </row>
        <row r="17251">
          <cell r="K17251">
            <v>0.20225210804933927</v>
          </cell>
        </row>
        <row r="17252">
          <cell r="K17252">
            <v>0.19742073996463361</v>
          </cell>
        </row>
        <row r="17253">
          <cell r="K17253">
            <v>0.19912762754511371</v>
          </cell>
        </row>
        <row r="17254">
          <cell r="K17254">
            <v>0.20106057250923379</v>
          </cell>
        </row>
        <row r="17255">
          <cell r="K17255">
            <v>0.20013895193167963</v>
          </cell>
        </row>
        <row r="17256">
          <cell r="K17256">
            <v>0.26602432963270689</v>
          </cell>
        </row>
        <row r="17257">
          <cell r="K17257">
            <v>0.31671580642966024</v>
          </cell>
        </row>
        <row r="17258">
          <cell r="K17258">
            <v>0.20152091636573874</v>
          </cell>
        </row>
        <row r="17259">
          <cell r="K17259">
            <v>0.21573894757189407</v>
          </cell>
        </row>
        <row r="17260">
          <cell r="K17260">
            <v>0.24536414584820626</v>
          </cell>
        </row>
        <row r="17261">
          <cell r="K17261">
            <v>0.27058517674202559</v>
          </cell>
        </row>
        <row r="17262">
          <cell r="K17262">
            <v>0.24227700822956877</v>
          </cell>
        </row>
        <row r="17263">
          <cell r="K17263">
            <v>0.24177366918019924</v>
          </cell>
        </row>
        <row r="17264">
          <cell r="K17264">
            <v>0.20491036941586915</v>
          </cell>
        </row>
        <row r="17265">
          <cell r="K17265">
            <v>0.19968944290095431</v>
          </cell>
        </row>
        <row r="17266">
          <cell r="K17266">
            <v>0.21368573789827491</v>
          </cell>
        </row>
        <row r="17267">
          <cell r="K17267">
            <v>0.19061399870249668</v>
          </cell>
        </row>
        <row r="17268">
          <cell r="K17268">
            <v>0.19110045108240506</v>
          </cell>
        </row>
        <row r="17269">
          <cell r="K17269">
            <v>0.24662131327929118</v>
          </cell>
        </row>
        <row r="17270">
          <cell r="K17270">
            <v>0.2468430371112115</v>
          </cell>
        </row>
        <row r="17271">
          <cell r="K17271">
            <v>0.24878911065287537</v>
          </cell>
        </row>
        <row r="17272">
          <cell r="K17272">
            <v>0.25774653895662197</v>
          </cell>
        </row>
        <row r="17273">
          <cell r="K17273">
            <v>0.24796439395051059</v>
          </cell>
        </row>
        <row r="17274">
          <cell r="K17274">
            <v>0.25302116116856205</v>
          </cell>
        </row>
        <row r="17275">
          <cell r="K17275">
            <v>0.25148617094756814</v>
          </cell>
        </row>
        <row r="17276">
          <cell r="K17276">
            <v>0.24752827393335913</v>
          </cell>
        </row>
        <row r="17277">
          <cell r="K17277">
            <v>0.22535943551969834</v>
          </cell>
        </row>
        <row r="17278">
          <cell r="K17278">
            <v>0.24821545360021827</v>
          </cell>
        </row>
        <row r="17279">
          <cell r="K17279">
            <v>0.25098482146926765</v>
          </cell>
        </row>
        <row r="17280">
          <cell r="K17280">
            <v>0.27544028941081589</v>
          </cell>
        </row>
        <row r="17281">
          <cell r="K17281">
            <v>0.16456028250483604</v>
          </cell>
        </row>
        <row r="17282">
          <cell r="K17282">
            <v>0.18963608841918617</v>
          </cell>
        </row>
        <row r="17283">
          <cell r="K17283">
            <v>0.23141400187561678</v>
          </cell>
        </row>
        <row r="17284">
          <cell r="K17284">
            <v>0.30210539559567912</v>
          </cell>
        </row>
        <row r="17285">
          <cell r="K17285">
            <v>0.11228423160468202</v>
          </cell>
        </row>
        <row r="17286">
          <cell r="K17286">
            <v>0.26899899189152687</v>
          </cell>
        </row>
        <row r="17287">
          <cell r="K17287">
            <v>0.26162989532069036</v>
          </cell>
        </row>
        <row r="17288">
          <cell r="K17288">
            <v>0.26222576567058187</v>
          </cell>
        </row>
        <row r="17289">
          <cell r="K17289">
            <v>0.20714534711720087</v>
          </cell>
        </row>
        <row r="17290">
          <cell r="K17290">
            <v>0.21013488594792715</v>
          </cell>
        </row>
        <row r="17291">
          <cell r="K17291">
            <v>0.22591880457278207</v>
          </cell>
        </row>
        <row r="17292">
          <cell r="K17292">
            <v>0.2905772247984591</v>
          </cell>
        </row>
        <row r="17293">
          <cell r="K17293">
            <v>0.27336908468083126</v>
          </cell>
        </row>
        <row r="17294">
          <cell r="K17294">
            <v>0.20225210804933927</v>
          </cell>
        </row>
        <row r="17295">
          <cell r="K17295">
            <v>0.19742073996463361</v>
          </cell>
        </row>
        <row r="17296">
          <cell r="K17296">
            <v>0.19912762754511371</v>
          </cell>
        </row>
        <row r="17297">
          <cell r="K17297">
            <v>0.20106057250923379</v>
          </cell>
        </row>
        <row r="17298">
          <cell r="K17298">
            <v>0.20013895193167963</v>
          </cell>
        </row>
        <row r="17299">
          <cell r="K17299">
            <v>0.26602432963270689</v>
          </cell>
        </row>
        <row r="17300">
          <cell r="K17300">
            <v>0.31671580642966024</v>
          </cell>
        </row>
        <row r="17301">
          <cell r="K17301">
            <v>0.20152091636573874</v>
          </cell>
        </row>
        <row r="17302">
          <cell r="K17302">
            <v>0.21573894757189407</v>
          </cell>
        </row>
        <row r="17303">
          <cell r="K17303">
            <v>0.24536414584820626</v>
          </cell>
        </row>
        <row r="17304">
          <cell r="K17304">
            <v>0.27058517674202559</v>
          </cell>
        </row>
        <row r="17305">
          <cell r="K17305">
            <v>0.24227700822956877</v>
          </cell>
        </row>
        <row r="17306">
          <cell r="K17306">
            <v>0.24177366918019924</v>
          </cell>
        </row>
        <row r="17307">
          <cell r="K17307">
            <v>0.20491036941586915</v>
          </cell>
        </row>
        <row r="17308">
          <cell r="K17308">
            <v>0.19968944290095431</v>
          </cell>
        </row>
        <row r="17309">
          <cell r="K17309">
            <v>0.21368573789827491</v>
          </cell>
        </row>
        <row r="17310">
          <cell r="K17310">
            <v>0.19061399870249668</v>
          </cell>
        </row>
        <row r="17311">
          <cell r="K17311">
            <v>0.19110045108240506</v>
          </cell>
        </row>
        <row r="17312">
          <cell r="K17312">
            <v>0.24662131327929118</v>
          </cell>
        </row>
        <row r="17313">
          <cell r="K17313">
            <v>0.2468430371112115</v>
          </cell>
        </row>
        <row r="17314">
          <cell r="K17314">
            <v>0.24878911065287537</v>
          </cell>
        </row>
        <row r="17315">
          <cell r="K17315">
            <v>0.25774653895662197</v>
          </cell>
        </row>
        <row r="17316">
          <cell r="K17316">
            <v>0.22535943551969834</v>
          </cell>
        </row>
        <row r="17317">
          <cell r="K17317">
            <v>0.24821545360021827</v>
          </cell>
        </row>
        <row r="17318">
          <cell r="K17318">
            <v>0.25098482146926765</v>
          </cell>
        </row>
        <row r="17319">
          <cell r="K17319">
            <v>0.27544028941081589</v>
          </cell>
        </row>
        <row r="17320">
          <cell r="K17320">
            <v>0.16456028250483604</v>
          </cell>
        </row>
        <row r="17321">
          <cell r="K17321">
            <v>0.18963608841918617</v>
          </cell>
        </row>
        <row r="17322">
          <cell r="K17322">
            <v>0.23141400187561678</v>
          </cell>
        </row>
        <row r="17323">
          <cell r="K17323">
            <v>0.30210539559567912</v>
          </cell>
        </row>
        <row r="17324">
          <cell r="K17324">
            <v>0.11228423160468202</v>
          </cell>
        </row>
        <row r="17325">
          <cell r="K17325">
            <v>0.26899899189152687</v>
          </cell>
        </row>
        <row r="17326">
          <cell r="K17326">
            <v>0.26162989532069036</v>
          </cell>
        </row>
        <row r="17327">
          <cell r="K17327">
            <v>0.26222576567058187</v>
          </cell>
        </row>
        <row r="17328">
          <cell r="K17328">
            <v>0.20714534711720087</v>
          </cell>
        </row>
        <row r="17329">
          <cell r="K17329">
            <v>0.21013488594792715</v>
          </cell>
        </row>
        <row r="17330">
          <cell r="K17330">
            <v>0.22591880457278207</v>
          </cell>
        </row>
        <row r="17331">
          <cell r="K17331">
            <v>0.2905772247984591</v>
          </cell>
        </row>
        <row r="17332">
          <cell r="K17332">
            <v>0.27336908468083126</v>
          </cell>
        </row>
        <row r="17333">
          <cell r="K17333">
            <v>0.20225210804933927</v>
          </cell>
        </row>
        <row r="17334">
          <cell r="K17334">
            <v>0.19742073996463361</v>
          </cell>
        </row>
        <row r="17335">
          <cell r="K17335">
            <v>0.19912762754511371</v>
          </cell>
        </row>
        <row r="17336">
          <cell r="K17336">
            <v>0.20106057250923379</v>
          </cell>
        </row>
        <row r="17337">
          <cell r="K17337">
            <v>0.20013895193167963</v>
          </cell>
        </row>
        <row r="17338">
          <cell r="K17338">
            <v>0.26602432963270689</v>
          </cell>
        </row>
        <row r="17339">
          <cell r="K17339">
            <v>0.31671580642966024</v>
          </cell>
        </row>
        <row r="17340">
          <cell r="K17340">
            <v>0.20152091636573874</v>
          </cell>
        </row>
        <row r="17341">
          <cell r="K17341">
            <v>0.21573894757189407</v>
          </cell>
        </row>
        <row r="17342">
          <cell r="K17342">
            <v>0.24536414584820626</v>
          </cell>
        </row>
        <row r="17343">
          <cell r="K17343">
            <v>0.27058517674202559</v>
          </cell>
        </row>
        <row r="17344">
          <cell r="K17344">
            <v>0.24227700822956877</v>
          </cell>
        </row>
        <row r="17345">
          <cell r="K17345">
            <v>0.24177366918019924</v>
          </cell>
        </row>
        <row r="17346">
          <cell r="K17346">
            <v>0.20491036941586915</v>
          </cell>
        </row>
        <row r="17347">
          <cell r="K17347">
            <v>0.19968944290095431</v>
          </cell>
        </row>
        <row r="17348">
          <cell r="K17348">
            <v>0.21368573789827491</v>
          </cell>
        </row>
        <row r="17349">
          <cell r="K17349">
            <v>0.19061399870249668</v>
          </cell>
        </row>
        <row r="17350">
          <cell r="K17350">
            <v>0.19110045108240506</v>
          </cell>
        </row>
        <row r="17351">
          <cell r="K17351">
            <v>0.24662131327929118</v>
          </cell>
        </row>
        <row r="17352">
          <cell r="K17352">
            <v>0.2468430371112115</v>
          </cell>
        </row>
        <row r="17353">
          <cell r="K17353">
            <v>0.24878911065287537</v>
          </cell>
        </row>
        <row r="17354">
          <cell r="K17354">
            <v>0.25774653895662197</v>
          </cell>
        </row>
        <row r="17355">
          <cell r="K17355">
            <v>0.20225210804933927</v>
          </cell>
        </row>
        <row r="17356">
          <cell r="K17356">
            <v>0.19742073996463361</v>
          </cell>
        </row>
        <row r="17357">
          <cell r="K17357">
            <v>0.19912762754511371</v>
          </cell>
        </row>
        <row r="17358">
          <cell r="K17358">
            <v>0.20106057250923379</v>
          </cell>
        </row>
        <row r="17359">
          <cell r="K17359">
            <v>0.20013895193167963</v>
          </cell>
        </row>
        <row r="17360">
          <cell r="K17360">
            <v>0.26602432963270689</v>
          </cell>
        </row>
        <row r="17361">
          <cell r="K17361">
            <v>0.31671580642966024</v>
          </cell>
        </row>
        <row r="17362">
          <cell r="K17362">
            <v>0.20152091636573874</v>
          </cell>
        </row>
        <row r="17363">
          <cell r="K17363">
            <v>0.21573894757189407</v>
          </cell>
        </row>
        <row r="17364">
          <cell r="K17364">
            <v>0.24536414584820626</v>
          </cell>
        </row>
        <row r="17365">
          <cell r="K17365">
            <v>0.27058517674202559</v>
          </cell>
        </row>
        <row r="17366">
          <cell r="K17366">
            <v>0.24227700822956877</v>
          </cell>
        </row>
        <row r="17367">
          <cell r="K17367">
            <v>0.24177366918019924</v>
          </cell>
        </row>
        <row r="17368">
          <cell r="K17368">
            <v>0.20491036941586915</v>
          </cell>
        </row>
        <row r="17369">
          <cell r="K17369">
            <v>0.19968944290095431</v>
          </cell>
        </row>
        <row r="17370">
          <cell r="K17370">
            <v>0.21368573789827491</v>
          </cell>
        </row>
        <row r="17371">
          <cell r="K17371">
            <v>0.19061399870249668</v>
          </cell>
        </row>
        <row r="17372">
          <cell r="K17372">
            <v>0.19110045108240506</v>
          </cell>
        </row>
        <row r="17373">
          <cell r="K17373">
            <v>0.24662131327929118</v>
          </cell>
        </row>
        <row r="17374">
          <cell r="K17374">
            <v>0.2468430371112115</v>
          </cell>
        </row>
        <row r="17375">
          <cell r="K17375">
            <v>0.24878911065287537</v>
          </cell>
        </row>
        <row r="17376">
          <cell r="K17376">
            <v>0.25774653895662197</v>
          </cell>
        </row>
        <row r="17377">
          <cell r="K17377">
            <v>0.20225210804933927</v>
          </cell>
        </row>
        <row r="17378">
          <cell r="K17378">
            <v>0.19742073996463361</v>
          </cell>
        </row>
        <row r="17379">
          <cell r="K17379">
            <v>0.19912762754511371</v>
          </cell>
        </row>
        <row r="17380">
          <cell r="K17380">
            <v>0.20106057250923379</v>
          </cell>
        </row>
        <row r="17381">
          <cell r="K17381">
            <v>0.20013895193167963</v>
          </cell>
        </row>
        <row r="17382">
          <cell r="K17382">
            <v>0.26602432963270689</v>
          </cell>
        </row>
        <row r="17383">
          <cell r="K17383">
            <v>0.31671580642966024</v>
          </cell>
        </row>
        <row r="17384">
          <cell r="K17384">
            <v>0.20152091636573874</v>
          </cell>
        </row>
        <row r="17385">
          <cell r="K17385">
            <v>0.21573894757189407</v>
          </cell>
        </row>
        <row r="17386">
          <cell r="K17386">
            <v>0.24536414584820626</v>
          </cell>
        </row>
        <row r="17387">
          <cell r="K17387">
            <v>0.27058517674202559</v>
          </cell>
        </row>
        <row r="17388">
          <cell r="K17388">
            <v>0.24227700822956877</v>
          </cell>
        </row>
        <row r="17389">
          <cell r="K17389">
            <v>0.24177366918019924</v>
          </cell>
        </row>
        <row r="17390">
          <cell r="K17390">
            <v>0.20491036941586915</v>
          </cell>
        </row>
        <row r="17391">
          <cell r="K17391">
            <v>0.19968944290095431</v>
          </cell>
        </row>
        <row r="17392">
          <cell r="K17392">
            <v>0.21368573789827491</v>
          </cell>
        </row>
        <row r="17393">
          <cell r="K17393">
            <v>0.19061399870249668</v>
          </cell>
        </row>
        <row r="17394">
          <cell r="K17394">
            <v>0.19110045108240506</v>
          </cell>
        </row>
        <row r="17395">
          <cell r="K17395">
            <v>0.24662131327929118</v>
          </cell>
        </row>
        <row r="17396">
          <cell r="K17396">
            <v>0.2468430371112115</v>
          </cell>
        </row>
        <row r="17397">
          <cell r="K17397">
            <v>0.24878911065287537</v>
          </cell>
        </row>
        <row r="17398">
          <cell r="K17398">
            <v>0.25774653895662197</v>
          </cell>
        </row>
        <row r="17399">
          <cell r="K17399">
            <v>0.20225210804933927</v>
          </cell>
        </row>
        <row r="17400">
          <cell r="K17400">
            <v>0.19742073996463361</v>
          </cell>
        </row>
        <row r="17401">
          <cell r="K17401">
            <v>0.19912762754511371</v>
          </cell>
        </row>
        <row r="17402">
          <cell r="K17402">
            <v>0.20106057250923379</v>
          </cell>
        </row>
        <row r="17403">
          <cell r="K17403">
            <v>0.20013895193167963</v>
          </cell>
        </row>
        <row r="17404">
          <cell r="K17404">
            <v>0.26602432963270689</v>
          </cell>
        </row>
        <row r="17405">
          <cell r="K17405">
            <v>0.31671580642966024</v>
          </cell>
        </row>
        <row r="17406">
          <cell r="K17406">
            <v>0.20152091636573874</v>
          </cell>
        </row>
        <row r="17407">
          <cell r="K17407">
            <v>0.21573894757189407</v>
          </cell>
        </row>
        <row r="17408">
          <cell r="K17408">
            <v>0.24536414584820626</v>
          </cell>
        </row>
        <row r="17409">
          <cell r="K17409">
            <v>0.27058517674202559</v>
          </cell>
        </row>
        <row r="17410">
          <cell r="K17410">
            <v>0.24227700822956877</v>
          </cell>
        </row>
        <row r="17411">
          <cell r="K17411">
            <v>0.24177366918019924</v>
          </cell>
        </row>
        <row r="17412">
          <cell r="K17412">
            <v>0.20491036941586915</v>
          </cell>
        </row>
        <row r="17413">
          <cell r="K17413">
            <v>0.19968944290095431</v>
          </cell>
        </row>
        <row r="17414">
          <cell r="K17414">
            <v>0.21368573789827491</v>
          </cell>
        </row>
        <row r="17415">
          <cell r="K17415">
            <v>0.19061399870249668</v>
          </cell>
        </row>
        <row r="17416">
          <cell r="K17416">
            <v>0.19110045108240506</v>
          </cell>
        </row>
        <row r="17417">
          <cell r="K17417">
            <v>0.24662131327929118</v>
          </cell>
        </row>
        <row r="17418">
          <cell r="K17418">
            <v>0.2468430371112115</v>
          </cell>
        </row>
        <row r="17419">
          <cell r="K17419">
            <v>0.24878911065287537</v>
          </cell>
        </row>
        <row r="17420">
          <cell r="K17420">
            <v>0.25774653895662197</v>
          </cell>
        </row>
        <row r="17421">
          <cell r="K17421">
            <v>0.20225210804933927</v>
          </cell>
        </row>
        <row r="17422">
          <cell r="K17422">
            <v>0.19742073996463361</v>
          </cell>
        </row>
        <row r="17423">
          <cell r="K17423">
            <v>0.19912762754511371</v>
          </cell>
        </row>
        <row r="17424">
          <cell r="K17424">
            <v>0.20106057250923379</v>
          </cell>
        </row>
        <row r="17425">
          <cell r="K17425">
            <v>0.20013895193167963</v>
          </cell>
        </row>
        <row r="17426">
          <cell r="K17426">
            <v>0.26602432963270689</v>
          </cell>
        </row>
        <row r="17427">
          <cell r="K17427">
            <v>0.31671580642966024</v>
          </cell>
        </row>
        <row r="17428">
          <cell r="K17428">
            <v>0.20152091636573874</v>
          </cell>
        </row>
        <row r="17429">
          <cell r="K17429">
            <v>0.21573894757189407</v>
          </cell>
        </row>
        <row r="17430">
          <cell r="K17430">
            <v>0.24536414584820626</v>
          </cell>
        </row>
        <row r="17431">
          <cell r="K17431">
            <v>0.27058517674202559</v>
          </cell>
        </row>
        <row r="17432">
          <cell r="K17432">
            <v>0.24227700822956877</v>
          </cell>
        </row>
        <row r="17433">
          <cell r="K17433">
            <v>0.24177366918019924</v>
          </cell>
        </row>
        <row r="17434">
          <cell r="K17434">
            <v>0.20491036941586915</v>
          </cell>
        </row>
        <row r="17435">
          <cell r="K17435">
            <v>0.19968944290095431</v>
          </cell>
        </row>
        <row r="17436">
          <cell r="K17436">
            <v>0.21368573789827491</v>
          </cell>
        </row>
        <row r="17437">
          <cell r="K17437">
            <v>0.19061399870249668</v>
          </cell>
        </row>
        <row r="17438">
          <cell r="K17438">
            <v>0.19110045108240506</v>
          </cell>
        </row>
        <row r="17439">
          <cell r="K17439">
            <v>0.24662131327929118</v>
          </cell>
        </row>
        <row r="17440">
          <cell r="K17440">
            <v>0.2468430371112115</v>
          </cell>
        </row>
        <row r="17441">
          <cell r="K17441">
            <v>0.24878911065287537</v>
          </cell>
        </row>
        <row r="17442">
          <cell r="K17442">
            <v>0.25774653895662197</v>
          </cell>
        </row>
        <row r="17443">
          <cell r="K17443">
            <v>0.26602432963270689</v>
          </cell>
        </row>
        <row r="17444">
          <cell r="K17444">
            <v>0.31671580642966024</v>
          </cell>
        </row>
        <row r="17445">
          <cell r="K17445">
            <v>0.20152091636573874</v>
          </cell>
        </row>
        <row r="17446">
          <cell r="K17446">
            <v>0.21573894757189407</v>
          </cell>
        </row>
        <row r="17447">
          <cell r="K17447">
            <v>0.24536414584820626</v>
          </cell>
        </row>
        <row r="17448">
          <cell r="K17448">
            <v>0.27058517674202559</v>
          </cell>
        </row>
        <row r="17449">
          <cell r="K17449">
            <v>0.24227700822956877</v>
          </cell>
        </row>
        <row r="17450">
          <cell r="K17450">
            <v>0.24177366918019924</v>
          </cell>
        </row>
        <row r="17451">
          <cell r="K17451">
            <v>0.20491036941586915</v>
          </cell>
        </row>
        <row r="17452">
          <cell r="K17452">
            <v>0.19968944290095431</v>
          </cell>
        </row>
        <row r="17453">
          <cell r="K17453">
            <v>0.21368573789827491</v>
          </cell>
        </row>
        <row r="17454">
          <cell r="K17454">
            <v>0.19061399870249668</v>
          </cell>
        </row>
        <row r="17455">
          <cell r="K17455">
            <v>0.19110045108240506</v>
          </cell>
        </row>
        <row r="17456">
          <cell r="K17456">
            <v>0.24662131327929118</v>
          </cell>
        </row>
        <row r="17457">
          <cell r="K17457">
            <v>0.2468430371112115</v>
          </cell>
        </row>
        <row r="17458">
          <cell r="K17458">
            <v>0.24878911065287537</v>
          </cell>
        </row>
        <row r="17459">
          <cell r="K17459">
            <v>0.25774653895662197</v>
          </cell>
        </row>
        <row r="17460">
          <cell r="K17460">
            <v>0.26602432963270689</v>
          </cell>
        </row>
        <row r="17461">
          <cell r="K17461">
            <v>0.31671580642966024</v>
          </cell>
        </row>
        <row r="17462">
          <cell r="K17462">
            <v>0.20152091636573874</v>
          </cell>
        </row>
        <row r="17463">
          <cell r="K17463">
            <v>0.21573894757189407</v>
          </cell>
        </row>
        <row r="17464">
          <cell r="K17464">
            <v>0.24536414584820626</v>
          </cell>
        </row>
        <row r="17465">
          <cell r="K17465">
            <v>0.27058517674202559</v>
          </cell>
        </row>
        <row r="17466">
          <cell r="K17466">
            <v>0.24227700822956877</v>
          </cell>
        </row>
        <row r="17467">
          <cell r="K17467">
            <v>0.24177366918019924</v>
          </cell>
        </row>
        <row r="17468">
          <cell r="K17468">
            <v>0.20491036941586915</v>
          </cell>
        </row>
        <row r="17469">
          <cell r="K17469">
            <v>0.19968944290095431</v>
          </cell>
        </row>
        <row r="17470">
          <cell r="K17470">
            <v>0.21368573789827491</v>
          </cell>
        </row>
        <row r="17471">
          <cell r="K17471">
            <v>0.19061399870249668</v>
          </cell>
        </row>
        <row r="17472">
          <cell r="K17472">
            <v>0.19110045108240506</v>
          </cell>
        </row>
        <row r="17473">
          <cell r="K17473">
            <v>0.24662131327929118</v>
          </cell>
        </row>
        <row r="17474">
          <cell r="K17474">
            <v>0.2468430371112115</v>
          </cell>
        </row>
        <row r="17475">
          <cell r="K17475">
            <v>0.24878911065287537</v>
          </cell>
        </row>
        <row r="17476">
          <cell r="K17476">
            <v>0.25774653895662197</v>
          </cell>
        </row>
        <row r="17477">
          <cell r="K17477">
            <v>0.26602432963270689</v>
          </cell>
        </row>
        <row r="17478">
          <cell r="K17478">
            <v>0.31671580642966024</v>
          </cell>
        </row>
        <row r="17479">
          <cell r="K17479">
            <v>0.20152091636573874</v>
          </cell>
        </row>
        <row r="17480">
          <cell r="K17480">
            <v>0.21573894757189407</v>
          </cell>
        </row>
        <row r="17481">
          <cell r="K17481">
            <v>0.24536414584820626</v>
          </cell>
        </row>
        <row r="17482">
          <cell r="K17482">
            <v>0.27058517674202559</v>
          </cell>
        </row>
        <row r="17483">
          <cell r="K17483">
            <v>0.24227700822956877</v>
          </cell>
        </row>
        <row r="17484">
          <cell r="K17484">
            <v>0.24177366918019924</v>
          </cell>
        </row>
        <row r="17485">
          <cell r="K17485">
            <v>0.20491036941586915</v>
          </cell>
        </row>
        <row r="17486">
          <cell r="K17486">
            <v>0.19968944290095431</v>
          </cell>
        </row>
        <row r="17487">
          <cell r="K17487">
            <v>0.21368573789827491</v>
          </cell>
        </row>
        <row r="17488">
          <cell r="K17488">
            <v>0.19061399870249668</v>
          </cell>
        </row>
        <row r="17489">
          <cell r="K17489">
            <v>0.19110045108240506</v>
          </cell>
        </row>
        <row r="17490">
          <cell r="K17490">
            <v>0.24662131327929118</v>
          </cell>
        </row>
        <row r="17491">
          <cell r="K17491">
            <v>0.2468430371112115</v>
          </cell>
        </row>
        <row r="17492">
          <cell r="K17492">
            <v>0.24878911065287537</v>
          </cell>
        </row>
        <row r="17493">
          <cell r="K17493">
            <v>0.25774653895662197</v>
          </cell>
        </row>
        <row r="17494">
          <cell r="K17494">
            <v>0.24536414584820626</v>
          </cell>
        </row>
        <row r="17495">
          <cell r="K17495">
            <v>0.27058517674202559</v>
          </cell>
        </row>
        <row r="17496">
          <cell r="K17496">
            <v>0.24227700822956877</v>
          </cell>
        </row>
        <row r="17497">
          <cell r="K17497">
            <v>0.24177366918019924</v>
          </cell>
        </row>
        <row r="17498">
          <cell r="K17498">
            <v>0.20491036941586915</v>
          </cell>
        </row>
        <row r="17499">
          <cell r="K17499">
            <v>0.19968944290095431</v>
          </cell>
        </row>
        <row r="17500">
          <cell r="K17500">
            <v>0.21368573789827491</v>
          </cell>
        </row>
        <row r="17501">
          <cell r="K17501">
            <v>0.19061399870249668</v>
          </cell>
        </row>
        <row r="17502">
          <cell r="K17502">
            <v>0.19110045108240506</v>
          </cell>
        </row>
        <row r="17503">
          <cell r="K17503">
            <v>0.24662131327929118</v>
          </cell>
        </row>
        <row r="17504">
          <cell r="K17504">
            <v>0.2468430371112115</v>
          </cell>
        </row>
        <row r="17505">
          <cell r="K17505">
            <v>0.24878911065287537</v>
          </cell>
        </row>
        <row r="17506">
          <cell r="K17506">
            <v>0.25774653895662197</v>
          </cell>
        </row>
        <row r="17507">
          <cell r="K17507">
            <v>0.24536414584820626</v>
          </cell>
        </row>
        <row r="17508">
          <cell r="K17508">
            <v>0.27058517674202559</v>
          </cell>
        </row>
        <row r="17509">
          <cell r="K17509">
            <v>0.24227700822956877</v>
          </cell>
        </row>
        <row r="17510">
          <cell r="K17510">
            <v>0.24177366918019924</v>
          </cell>
        </row>
        <row r="17511">
          <cell r="K17511">
            <v>0.20491036941586915</v>
          </cell>
        </row>
        <row r="17512">
          <cell r="K17512">
            <v>0.19968944290095431</v>
          </cell>
        </row>
        <row r="17513">
          <cell r="K17513">
            <v>0.21368573789827491</v>
          </cell>
        </row>
        <row r="17514">
          <cell r="K17514">
            <v>0.19061399870249668</v>
          </cell>
        </row>
        <row r="17515">
          <cell r="K17515">
            <v>0.19110045108240506</v>
          </cell>
        </row>
        <row r="17516">
          <cell r="K17516">
            <v>0.24662131327929118</v>
          </cell>
        </row>
        <row r="17517">
          <cell r="K17517">
            <v>0.2468430371112115</v>
          </cell>
        </row>
        <row r="17518">
          <cell r="K17518">
            <v>0.24878911065287537</v>
          </cell>
        </row>
        <row r="17519">
          <cell r="K17519">
            <v>0.25774653895662197</v>
          </cell>
        </row>
        <row r="17520">
          <cell r="K17520">
            <v>0.24536414584820626</v>
          </cell>
        </row>
        <row r="17521">
          <cell r="K17521">
            <v>0.27058517674202559</v>
          </cell>
        </row>
        <row r="17522">
          <cell r="K17522">
            <v>0.24227700822956877</v>
          </cell>
        </row>
        <row r="17523">
          <cell r="K17523">
            <v>0.24177366918019924</v>
          </cell>
        </row>
        <row r="17524">
          <cell r="K17524">
            <v>0.20491036941586915</v>
          </cell>
        </row>
        <row r="17525">
          <cell r="K17525">
            <v>0.19968944290095431</v>
          </cell>
        </row>
        <row r="17526">
          <cell r="K17526">
            <v>0.21368573789827491</v>
          </cell>
        </row>
        <row r="17527">
          <cell r="K17527">
            <v>0.19061399870249668</v>
          </cell>
        </row>
        <row r="17528">
          <cell r="K17528">
            <v>0.19110045108240506</v>
          </cell>
        </row>
        <row r="17529">
          <cell r="K17529">
            <v>0.24662131327929118</v>
          </cell>
        </row>
        <row r="17530">
          <cell r="K17530">
            <v>0.2468430371112115</v>
          </cell>
        </row>
        <row r="17531">
          <cell r="K17531">
            <v>0.24878911065287537</v>
          </cell>
        </row>
        <row r="17532">
          <cell r="K17532">
            <v>0.25774653895662197</v>
          </cell>
        </row>
        <row r="17533">
          <cell r="K17533">
            <v>0.24536414584820626</v>
          </cell>
        </row>
        <row r="17534">
          <cell r="K17534">
            <v>0.27058517674202559</v>
          </cell>
        </row>
        <row r="17535">
          <cell r="K17535">
            <v>0.24227700822956877</v>
          </cell>
        </row>
        <row r="17536">
          <cell r="K17536">
            <v>0.24177366918019924</v>
          </cell>
        </row>
        <row r="17537">
          <cell r="K17537">
            <v>0.20491036941586915</v>
          </cell>
        </row>
        <row r="17538">
          <cell r="K17538">
            <v>0.19968944290095431</v>
          </cell>
        </row>
        <row r="17539">
          <cell r="K17539">
            <v>0.21368573789827491</v>
          </cell>
        </row>
        <row r="17540">
          <cell r="K17540">
            <v>0.19061399870249668</v>
          </cell>
        </row>
        <row r="17541">
          <cell r="K17541">
            <v>0.19110045108240506</v>
          </cell>
        </row>
        <row r="17542">
          <cell r="K17542">
            <v>0.24662131327929118</v>
          </cell>
        </row>
        <row r="17543">
          <cell r="K17543">
            <v>0.2468430371112115</v>
          </cell>
        </row>
        <row r="17544">
          <cell r="K17544">
            <v>0.24878911065287537</v>
          </cell>
        </row>
        <row r="17545">
          <cell r="K17545">
            <v>0.25774653895662197</v>
          </cell>
        </row>
        <row r="17546">
          <cell r="K17546" t="e">
            <v>#DIV/0!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U SUM SHEET"/>
      <sheetName val="SUM SHEET (2)"/>
      <sheetName val="Fisumm"/>
      <sheetName val="SUM SHEET"/>
      <sheetName val="MAIN"/>
      <sheetName val="JC IRR"/>
      <sheetName val="CKH IRR"/>
      <sheetName val="CKH IRR 12_31"/>
      <sheetName val="EQ. IRR"/>
      <sheetName val="NEW EQ. IRR"/>
      <sheetName val="IRR Analysis"/>
      <sheetName val="New IRR Analysis"/>
      <sheetName val="New CapEx &amp; Depreciation"/>
      <sheetName val="DIV INC"/>
      <sheetName val="GW Amort"/>
      <sheetName val="Depreciation&amp; CapEx"/>
      <sheetName val="S&amp;U and Cap Table"/>
      <sheetName val="S&amp;U no disc nts"/>
      <sheetName val="PF Cap Sum"/>
      <sheetName val="PF Cap Sum no disc nts"/>
      <sheetName val="LBO Analysis"/>
      <sheetName val="Fee Amort."/>
      <sheetName val="DIV SUM"/>
      <sheetName val="DCF Data"/>
      <sheetName val="LTM"/>
      <sheetName val="CREDIT STATS"/>
      <sheetName val="DCF"/>
      <sheetName val="SUMMARY"/>
      <sheetName val="Developer Notes"/>
      <sheetName val="ACQUISITIONS"/>
      <sheetName val="Pre Acq. Depr."/>
      <sheetName val="ProjComps"/>
      <sheetName val="Toggles"/>
      <sheetName val="Data"/>
      <sheetName val="dPrint"/>
      <sheetName val="DropZone"/>
      <sheetName val="mProcess"/>
      <sheetName val="mdPrint"/>
      <sheetName val="mlError"/>
      <sheetName val="mGlobals"/>
      <sheetName val="mMain"/>
      <sheetName val="mToggles"/>
      <sheetName val="mcFunctions"/>
      <sheetName val="mMisc"/>
      <sheetName val="DCF_5"/>
      <sheetName val="Model"/>
      <sheetName val="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lucernex.com/display/Documentation/Manage+Data+Field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xretail.lucernex.com/en/document/Index.jsp?&amp;requestedProjectEntityType=Project&amp;projectEntityID=1210025&amp;documentID=10007590&amp;inPanel=true&amp;plID=41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08B1-DEB0-4AF2-B8AB-36074CDE4C8F}">
  <dimension ref="A1:A41"/>
  <sheetViews>
    <sheetView tabSelected="1" workbookViewId="0">
      <selection activeCell="O12" sqref="O12"/>
    </sheetView>
  </sheetViews>
  <sheetFormatPr defaultRowHeight="14.4"/>
  <sheetData>
    <row r="1" spans="1:1">
      <c r="A1" t="s">
        <v>4341</v>
      </c>
    </row>
    <row r="2" spans="1:1">
      <c r="A2" t="s">
        <v>5102</v>
      </c>
    </row>
    <row r="3" spans="1:1">
      <c r="A3" t="s">
        <v>5103</v>
      </c>
    </row>
    <row r="4" spans="1:1">
      <c r="A4" t="s">
        <v>5104</v>
      </c>
    </row>
    <row r="5" spans="1:1">
      <c r="A5" t="s">
        <v>5105</v>
      </c>
    </row>
    <row r="6" spans="1:1">
      <c r="A6" t="s">
        <v>5106</v>
      </c>
    </row>
    <row r="7" spans="1:1">
      <c r="A7" t="s">
        <v>4385</v>
      </c>
    </row>
    <row r="8" spans="1:1">
      <c r="A8" t="s">
        <v>4386</v>
      </c>
    </row>
    <row r="9" spans="1:1">
      <c r="A9" t="s">
        <v>4387</v>
      </c>
    </row>
    <row r="10" spans="1:1">
      <c r="A10" t="s">
        <v>5107</v>
      </c>
    </row>
    <row r="11" spans="1:1">
      <c r="A11" t="s">
        <v>5108</v>
      </c>
    </row>
    <row r="14" spans="1:1">
      <c r="A14" t="s">
        <v>5109</v>
      </c>
    </row>
    <row r="18" spans="1:1">
      <c r="A18" t="s">
        <v>4341</v>
      </c>
    </row>
    <row r="19" spans="1:1">
      <c r="A19" t="s">
        <v>5110</v>
      </c>
    </row>
    <row r="20" spans="1:1">
      <c r="A20" t="s">
        <v>5111</v>
      </c>
    </row>
    <row r="21" spans="1:1">
      <c r="A21" t="s">
        <v>5103</v>
      </c>
    </row>
    <row r="22" spans="1:1">
      <c r="A22" t="s">
        <v>5112</v>
      </c>
    </row>
    <row r="23" spans="1:1">
      <c r="A23" t="s">
        <v>5113</v>
      </c>
    </row>
    <row r="24" spans="1:1">
      <c r="A24" t="s">
        <v>5106</v>
      </c>
    </row>
    <row r="25" spans="1:1">
      <c r="A25" t="s">
        <v>4385</v>
      </c>
    </row>
    <row r="26" spans="1:1">
      <c r="A26" t="s">
        <v>4386</v>
      </c>
    </row>
    <row r="27" spans="1:1">
      <c r="A27" t="s">
        <v>4387</v>
      </c>
    </row>
    <row r="28" spans="1:1">
      <c r="A28" t="s">
        <v>5107</v>
      </c>
    </row>
    <row r="30" spans="1:1">
      <c r="A30" t="s">
        <v>5114</v>
      </c>
    </row>
    <row r="31" spans="1:1">
      <c r="A31" t="s">
        <v>5115</v>
      </c>
    </row>
    <row r="32" spans="1:1">
      <c r="A32" t="s">
        <v>5116</v>
      </c>
    </row>
    <row r="33" spans="1:1">
      <c r="A33" t="s">
        <v>5117</v>
      </c>
    </row>
    <row r="34" spans="1:1">
      <c r="A34" t="s">
        <v>5118</v>
      </c>
    </row>
    <row r="35" spans="1:1">
      <c r="A35" t="s">
        <v>5119</v>
      </c>
    </row>
    <row r="36" spans="1:1">
      <c r="A36" t="s">
        <v>5120</v>
      </c>
    </row>
    <row r="37" spans="1:1">
      <c r="A37" t="s">
        <v>5121</v>
      </c>
    </row>
    <row r="38" spans="1:1">
      <c r="A38" t="s">
        <v>5122</v>
      </c>
    </row>
    <row r="39" spans="1:1">
      <c r="A39" t="s">
        <v>5123</v>
      </c>
    </row>
    <row r="40" spans="1:1">
      <c r="A40" t="s">
        <v>5124</v>
      </c>
    </row>
    <row r="41" spans="1:1">
      <c r="A41" t="s">
        <v>5125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Y109"/>
  <sheetViews>
    <sheetView topLeftCell="U1" workbookViewId="0">
      <selection activeCell="U38" sqref="U38"/>
    </sheetView>
  </sheetViews>
  <sheetFormatPr defaultRowHeight="14.4"/>
  <cols>
    <col min="3" max="3" width="38.77734375" customWidth="1"/>
    <col min="13" max="13" width="63.77734375" bestFit="1" customWidth="1"/>
    <col min="15" max="15" width="68.5546875" bestFit="1" customWidth="1"/>
    <col min="19" max="19" width="72.44140625" bestFit="1" customWidth="1"/>
    <col min="21" max="21" width="72.44140625" bestFit="1" customWidth="1"/>
    <col min="23" max="23" width="68.5546875" bestFit="1" customWidth="1"/>
    <col min="25" max="25" width="68.5546875" bestFit="1" customWidth="1"/>
  </cols>
  <sheetData>
    <row r="1" spans="2:25">
      <c r="S1" s="4" t="s">
        <v>4409</v>
      </c>
      <c r="U1" s="4" t="s">
        <v>4409</v>
      </c>
    </row>
    <row r="2" spans="2:25">
      <c r="C2" s="20"/>
      <c r="M2" s="50" t="s">
        <v>4391</v>
      </c>
      <c r="O2" s="50" t="s">
        <v>4390</v>
      </c>
      <c r="S2" s="4" t="s">
        <v>4400</v>
      </c>
      <c r="U2" s="4" t="s">
        <v>4400</v>
      </c>
      <c r="Y2" s="4" t="s">
        <v>4406</v>
      </c>
    </row>
    <row r="3" spans="2:25">
      <c r="B3" t="s">
        <v>4264</v>
      </c>
      <c r="C3" t="s">
        <v>2613</v>
      </c>
      <c r="D3" t="s">
        <v>4265</v>
      </c>
      <c r="M3" s="50" t="s">
        <v>4389</v>
      </c>
      <c r="O3" s="50" t="s">
        <v>4389</v>
      </c>
      <c r="S3" t="s">
        <v>0</v>
      </c>
      <c r="U3" t="s">
        <v>0</v>
      </c>
      <c r="W3" s="4" t="s">
        <v>4405</v>
      </c>
      <c r="Y3" s="4" t="s">
        <v>4405</v>
      </c>
    </row>
    <row r="4" spans="2:25">
      <c r="B4" t="s">
        <v>4302</v>
      </c>
      <c r="C4" t="s">
        <v>4213</v>
      </c>
      <c r="D4" t="str">
        <f>"//var MSpos_"&amp;B4&amp;" = MSname.indexOf('"&amp;C4&amp;"');"</f>
        <v>//var MSpos_AC = MSname.indexOf('Disaster Recovery Assessment Complete');</v>
      </c>
      <c r="M4" t="s">
        <v>4341</v>
      </c>
      <c r="O4" t="s">
        <v>0</v>
      </c>
      <c r="S4" t="s">
        <v>508</v>
      </c>
      <c r="U4" t="s">
        <v>508</v>
      </c>
      <c r="W4" t="s">
        <v>4341</v>
      </c>
      <c r="Y4" t="s">
        <v>0</v>
      </c>
    </row>
    <row r="5" spans="2:25">
      <c r="B5" t="s">
        <v>4268</v>
      </c>
      <c r="C5" t="s">
        <v>4269</v>
      </c>
      <c r="D5" t="str">
        <f t="shared" ref="D5:D68" si="0">"//var MSpos_"&amp;B5&amp;" = MSname.indexOf('"&amp;C5&amp;"');"</f>
        <v>//var MSpos_AE = MSname.indexOf('Contract or Amendment Execution');</v>
      </c>
      <c r="M5" t="s">
        <v>4377</v>
      </c>
      <c r="O5" t="s">
        <v>357</v>
      </c>
      <c r="W5" t="s">
        <v>4377</v>
      </c>
      <c r="Y5" t="s">
        <v>357</v>
      </c>
    </row>
    <row r="6" spans="2:25">
      <c r="B6" t="s">
        <v>4365</v>
      </c>
      <c r="C6" t="s">
        <v>4375</v>
      </c>
      <c r="D6" t="str">
        <f t="shared" si="0"/>
        <v>//var MSpos_APS = MSname.indexOf('Appx. Project Start');</v>
      </c>
      <c r="M6" t="s">
        <v>4378</v>
      </c>
      <c r="O6" t="s">
        <v>359</v>
      </c>
      <c r="S6" t="s">
        <v>4378</v>
      </c>
      <c r="U6" t="s">
        <v>4378</v>
      </c>
      <c r="W6" t="s">
        <v>4378</v>
      </c>
      <c r="Y6" t="s">
        <v>359</v>
      </c>
    </row>
    <row r="7" spans="2:25">
      <c r="B7" t="s">
        <v>4301</v>
      </c>
      <c r="C7" t="s">
        <v>4203</v>
      </c>
      <c r="D7" t="str">
        <f t="shared" si="0"/>
        <v>//var MSpos_BA = MSname.indexOf('Remodel Bid Awarded');</v>
      </c>
      <c r="M7" t="s">
        <v>4379</v>
      </c>
      <c r="O7" t="s">
        <v>360</v>
      </c>
      <c r="S7" t="s">
        <v>4379</v>
      </c>
      <c r="U7" t="s">
        <v>4379</v>
      </c>
      <c r="W7" t="s">
        <v>4379</v>
      </c>
      <c r="Y7" t="s">
        <v>360</v>
      </c>
    </row>
    <row r="8" spans="2:25">
      <c r="B8" t="s">
        <v>4328</v>
      </c>
      <c r="C8" t="s">
        <v>4261</v>
      </c>
      <c r="D8" t="str">
        <f t="shared" si="0"/>
        <v>//var MSpos_BR = MSname.indexOf('Bids Received');</v>
      </c>
      <c r="M8" t="s">
        <v>4342</v>
      </c>
      <c r="O8" t="s">
        <v>361</v>
      </c>
      <c r="S8" t="s">
        <v>4394</v>
      </c>
      <c r="U8" t="s">
        <v>4394</v>
      </c>
      <c r="Y8" t="s">
        <v>361</v>
      </c>
    </row>
    <row r="9" spans="2:25">
      <c r="B9" t="s">
        <v>4373</v>
      </c>
      <c r="C9" t="s">
        <v>4262</v>
      </c>
      <c r="D9" t="str">
        <f t="shared" si="0"/>
        <v>//var MSpos_BRSC = MSname.indexOf('Bid Review and De-Scope Complete');</v>
      </c>
      <c r="O9" t="s">
        <v>363</v>
      </c>
      <c r="S9" t="s">
        <v>4395</v>
      </c>
      <c r="U9" t="s">
        <v>4395</v>
      </c>
      <c r="W9" t="s">
        <v>4401</v>
      </c>
      <c r="Y9" t="s">
        <v>363</v>
      </c>
    </row>
    <row r="10" spans="2:25">
      <c r="B10" t="s">
        <v>4266</v>
      </c>
      <c r="C10" t="s">
        <v>4267</v>
      </c>
      <c r="D10" t="str">
        <f t="shared" si="0"/>
        <v>//var MSpos_CA = MSname.indexOf('Capital Approval');</v>
      </c>
      <c r="M10" t="s">
        <v>0</v>
      </c>
      <c r="O10" t="s">
        <v>374</v>
      </c>
      <c r="S10" t="s">
        <v>4396</v>
      </c>
      <c r="U10" t="s">
        <v>4396</v>
      </c>
      <c r="W10" t="s">
        <v>4407</v>
      </c>
      <c r="Y10" t="s">
        <v>374</v>
      </c>
    </row>
    <row r="11" spans="2:25">
      <c r="B11" t="s">
        <v>4354</v>
      </c>
      <c r="C11" t="s">
        <v>4223</v>
      </c>
      <c r="D11" t="str">
        <f t="shared" si="0"/>
        <v>//var MSpos_CapPC = MSname.indexOf('Cap.Project Complete');</v>
      </c>
      <c r="M11" t="s">
        <v>357</v>
      </c>
      <c r="O11" t="s">
        <v>4380</v>
      </c>
      <c r="W11" t="s">
        <v>4402</v>
      </c>
      <c r="Y11" t="s">
        <v>4380</v>
      </c>
    </row>
    <row r="12" spans="2:25">
      <c r="B12" t="s">
        <v>4361</v>
      </c>
      <c r="C12" t="s">
        <v>4221</v>
      </c>
      <c r="D12" t="str">
        <f t="shared" si="0"/>
        <v>//var MSpos_CapPPR = MSname.indexOf('Cap.Project Permit Received');</v>
      </c>
      <c r="M12" t="s">
        <v>359</v>
      </c>
      <c r="O12" t="s">
        <v>4381</v>
      </c>
      <c r="U12" t="s">
        <v>4397</v>
      </c>
      <c r="Y12" t="s">
        <v>4381</v>
      </c>
    </row>
    <row r="13" spans="2:25">
      <c r="B13" t="s">
        <v>4362</v>
      </c>
      <c r="C13" t="s">
        <v>4222</v>
      </c>
      <c r="D13" t="str">
        <f t="shared" si="0"/>
        <v>//var MSpos_CapPS = MSname.indexOf('Cap.Project Start');</v>
      </c>
      <c r="M13" t="s">
        <v>360</v>
      </c>
      <c r="O13" t="s">
        <v>367</v>
      </c>
      <c r="S13" t="s">
        <v>4397</v>
      </c>
      <c r="U13" t="s">
        <v>505</v>
      </c>
      <c r="W13" t="s">
        <v>4403</v>
      </c>
      <c r="Y13" t="s">
        <v>367</v>
      </c>
    </row>
    <row r="14" spans="2:25">
      <c r="B14" t="s">
        <v>4275</v>
      </c>
      <c r="C14" t="s">
        <v>4167</v>
      </c>
      <c r="D14" t="str">
        <f t="shared" si="0"/>
        <v>//var MSpos_CD = MSname.indexOf('Construction Documents');</v>
      </c>
      <c r="M14" t="s">
        <v>361</v>
      </c>
      <c r="O14" t="s">
        <v>368</v>
      </c>
      <c r="S14" t="s">
        <v>505</v>
      </c>
      <c r="U14" t="s">
        <v>4398</v>
      </c>
      <c r="W14" t="s">
        <v>357</v>
      </c>
      <c r="Y14" t="s">
        <v>368</v>
      </c>
    </row>
    <row r="15" spans="2:25">
      <c r="B15" t="s">
        <v>4284</v>
      </c>
      <c r="C15" t="s">
        <v>4178</v>
      </c>
      <c r="D15" t="str">
        <f t="shared" si="0"/>
        <v>//var MSpos_CLSA = MSname.indexOf('Closing Approval');</v>
      </c>
      <c r="M15" t="s">
        <v>363</v>
      </c>
      <c r="O15" t="s">
        <v>375</v>
      </c>
      <c r="S15" t="s">
        <v>4398</v>
      </c>
      <c r="U15" t="s">
        <v>506</v>
      </c>
      <c r="W15" t="s">
        <v>359</v>
      </c>
      <c r="Y15" t="s">
        <v>375</v>
      </c>
    </row>
    <row r="16" spans="2:25">
      <c r="B16" t="s">
        <v>4287</v>
      </c>
      <c r="C16" t="s">
        <v>4181</v>
      </c>
      <c r="D16" t="str">
        <f t="shared" si="0"/>
        <v>//var MSpos_CLSASSC = MSname.indexOf('Store Closing Communication - Associates');</v>
      </c>
      <c r="M16" t="s">
        <v>374</v>
      </c>
      <c r="O16" t="s">
        <v>376</v>
      </c>
      <c r="S16" t="s">
        <v>506</v>
      </c>
      <c r="U16" t="s">
        <v>4399</v>
      </c>
      <c r="W16" t="s">
        <v>360</v>
      </c>
      <c r="Y16" t="s">
        <v>376</v>
      </c>
    </row>
    <row r="17" spans="2:25">
      <c r="B17" t="s">
        <v>4286</v>
      </c>
      <c r="C17" t="s">
        <v>4180</v>
      </c>
      <c r="D17" t="str">
        <f t="shared" si="0"/>
        <v>//var MSpos_CM = MSname.indexOf('Store Closing Communication - Management');</v>
      </c>
      <c r="M17" t="s">
        <v>4380</v>
      </c>
      <c r="O17" t="s">
        <v>377</v>
      </c>
      <c r="S17" t="s">
        <v>4399</v>
      </c>
      <c r="U17" t="s">
        <v>507</v>
      </c>
      <c r="W17" t="s">
        <v>361</v>
      </c>
      <c r="Y17" t="s">
        <v>377</v>
      </c>
    </row>
    <row r="18" spans="2:25">
      <c r="B18" t="s">
        <v>4244</v>
      </c>
      <c r="C18" t="s">
        <v>4244</v>
      </c>
      <c r="D18" t="str">
        <f t="shared" si="0"/>
        <v>//var MSpos_Cost = MSname.indexOf('Cost');</v>
      </c>
      <c r="M18" t="s">
        <v>4392</v>
      </c>
      <c r="O18" t="s">
        <v>544</v>
      </c>
      <c r="S18" t="s">
        <v>507</v>
      </c>
      <c r="U18" t="s">
        <v>513</v>
      </c>
      <c r="W18" t="s">
        <v>363</v>
      </c>
      <c r="Y18" t="s">
        <v>544</v>
      </c>
    </row>
    <row r="19" spans="2:25">
      <c r="B19" t="s">
        <v>4334</v>
      </c>
      <c r="C19" t="s">
        <v>4169</v>
      </c>
      <c r="D19" t="str">
        <f t="shared" si="0"/>
        <v>//var MSpos_CSt = MSname.indexOf('Construction Started');</v>
      </c>
      <c r="M19" t="s">
        <v>367</v>
      </c>
      <c r="O19" t="s">
        <v>4382</v>
      </c>
      <c r="S19" t="s">
        <v>513</v>
      </c>
      <c r="U19" t="s">
        <v>514</v>
      </c>
      <c r="W19" t="s">
        <v>374</v>
      </c>
      <c r="Y19" t="s">
        <v>4382</v>
      </c>
    </row>
    <row r="20" spans="2:25">
      <c r="B20" t="s">
        <v>4295</v>
      </c>
      <c r="C20" t="s">
        <v>4246</v>
      </c>
      <c r="D20" t="str">
        <f t="shared" si="0"/>
        <v>//var MSpos_DC = MSname.indexOf('Loss on Disposal Calculation');</v>
      </c>
      <c r="M20" t="s">
        <v>368</v>
      </c>
      <c r="O20" t="s">
        <v>4383</v>
      </c>
      <c r="S20" t="s">
        <v>514</v>
      </c>
      <c r="U20" t="s">
        <v>512</v>
      </c>
      <c r="W20" t="s">
        <v>4380</v>
      </c>
      <c r="Y20" t="s">
        <v>4383</v>
      </c>
    </row>
    <row r="21" spans="2:25">
      <c r="B21" t="s">
        <v>4276</v>
      </c>
      <c r="C21" t="s">
        <v>4168</v>
      </c>
      <c r="D21" t="str">
        <f t="shared" si="0"/>
        <v>//var MSpos_DD = MSname.indexOf('Landlord Delivery Date');</v>
      </c>
      <c r="M21" t="s">
        <v>375</v>
      </c>
      <c r="O21" t="s">
        <v>4384</v>
      </c>
      <c r="S21" t="s">
        <v>511</v>
      </c>
      <c r="W21" t="s">
        <v>4392</v>
      </c>
      <c r="Y21" t="s">
        <v>4384</v>
      </c>
    </row>
    <row r="22" spans="2:25">
      <c r="B22" t="s">
        <v>4274</v>
      </c>
      <c r="C22" t="s">
        <v>4166</v>
      </c>
      <c r="D22" t="str">
        <f t="shared" si="0"/>
        <v>//var MSpos_DE = MSname.indexOf('Legal Documents Executed');</v>
      </c>
      <c r="M22" t="s">
        <v>376</v>
      </c>
      <c r="O22" t="s">
        <v>4385</v>
      </c>
      <c r="W22" t="s">
        <v>367</v>
      </c>
      <c r="Y22" t="s">
        <v>4385</v>
      </c>
    </row>
    <row r="23" spans="2:25">
      <c r="B23" t="s">
        <v>4355</v>
      </c>
      <c r="C23" t="s">
        <v>4224</v>
      </c>
      <c r="D23" t="str">
        <f t="shared" si="0"/>
        <v>//var MSpos_DewPC = MSname.indexOf('Deweatherization Project Complete');</v>
      </c>
      <c r="M23" t="s">
        <v>377</v>
      </c>
      <c r="O23" t="s">
        <v>4386</v>
      </c>
      <c r="W23" t="s">
        <v>368</v>
      </c>
      <c r="Y23" t="s">
        <v>4386</v>
      </c>
    </row>
    <row r="24" spans="2:25">
      <c r="B24" t="s">
        <v>4313</v>
      </c>
      <c r="C24" t="s">
        <v>4243</v>
      </c>
      <c r="D24" t="str">
        <f t="shared" si="0"/>
        <v>//var MSpos_DF = MSname.indexOf('Design &amp; Feasibility');</v>
      </c>
      <c r="M24" t="s">
        <v>544</v>
      </c>
      <c r="O24" t="s">
        <v>4387</v>
      </c>
      <c r="S24" s="4" t="s">
        <v>4406</v>
      </c>
      <c r="U24" s="4" t="s">
        <v>4406</v>
      </c>
      <c r="W24" t="s">
        <v>375</v>
      </c>
      <c r="Y24" t="s">
        <v>4387</v>
      </c>
    </row>
    <row r="25" spans="2:25">
      <c r="B25" t="s">
        <v>4333</v>
      </c>
      <c r="C25" t="s">
        <v>4217</v>
      </c>
      <c r="D25" t="str">
        <f t="shared" si="0"/>
        <v>//var MSpos_DisCC = MSname.indexOf('Disaster Construction Complete');</v>
      </c>
      <c r="M25" t="s">
        <v>4393</v>
      </c>
      <c r="S25" s="4" t="s">
        <v>4400</v>
      </c>
      <c r="U25" s="4" t="s">
        <v>4400</v>
      </c>
      <c r="W25" t="s">
        <v>376</v>
      </c>
    </row>
    <row r="26" spans="2:25">
      <c r="B26" t="s">
        <v>4344</v>
      </c>
      <c r="C26" t="s">
        <v>4216</v>
      </c>
      <c r="D26" t="str">
        <f t="shared" si="0"/>
        <v>//var MSpos_DisCS = MSname.indexOf('Disaster Construction Start');</v>
      </c>
      <c r="M26" t="s">
        <v>4383</v>
      </c>
      <c r="O26" t="s">
        <v>4388</v>
      </c>
      <c r="S26" t="s">
        <v>0</v>
      </c>
      <c r="U26" t="s">
        <v>0</v>
      </c>
      <c r="W26" t="s">
        <v>377</v>
      </c>
      <c r="Y26" t="s">
        <v>4388</v>
      </c>
    </row>
    <row r="27" spans="2:25">
      <c r="B27" t="s">
        <v>4349</v>
      </c>
      <c r="C27" t="s">
        <v>4218</v>
      </c>
      <c r="D27" t="str">
        <f t="shared" si="0"/>
        <v>//var MSpos_DisFS = MSname.indexOf('Disaster Fixture Start');</v>
      </c>
      <c r="M27" t="s">
        <v>4384</v>
      </c>
      <c r="S27" t="s">
        <v>508</v>
      </c>
      <c r="U27" t="s">
        <v>508</v>
      </c>
      <c r="W27" t="s">
        <v>544</v>
      </c>
    </row>
    <row r="28" spans="2:25">
      <c r="B28" t="s">
        <v>4351</v>
      </c>
      <c r="C28" t="s">
        <v>4219</v>
      </c>
      <c r="D28" t="str">
        <f t="shared" si="0"/>
        <v>//var MSpos_DisMS = MSname.indexOf('Disaster Merchandising Started');</v>
      </c>
      <c r="M28" t="s">
        <v>4385</v>
      </c>
      <c r="S28" t="s">
        <v>509</v>
      </c>
      <c r="U28" t="s">
        <v>509</v>
      </c>
      <c r="W28" t="s">
        <v>4404</v>
      </c>
    </row>
    <row r="29" spans="2:25">
      <c r="B29" t="s">
        <v>4353</v>
      </c>
      <c r="C29" t="s">
        <v>4220</v>
      </c>
      <c r="D29" t="str">
        <f t="shared" si="0"/>
        <v>//var MSpos_DisOD = MSname.indexOf('Disaster Store Open Date');</v>
      </c>
      <c r="M29" t="s">
        <v>4386</v>
      </c>
      <c r="S29" t="s">
        <v>505</v>
      </c>
      <c r="U29" t="s">
        <v>505</v>
      </c>
      <c r="W29" t="s">
        <v>4383</v>
      </c>
    </row>
    <row r="30" spans="2:25">
      <c r="B30" t="s">
        <v>4360</v>
      </c>
      <c r="C30" t="s">
        <v>4214</v>
      </c>
      <c r="D30" t="str">
        <f t="shared" si="0"/>
        <v>//var MSpos_DisPR = MSname.indexOf('Disaster Permit Received');</v>
      </c>
      <c r="M30" t="s">
        <v>4387</v>
      </c>
      <c r="S30" t="s">
        <v>2495</v>
      </c>
      <c r="U30" t="s">
        <v>2495</v>
      </c>
      <c r="W30" t="s">
        <v>4384</v>
      </c>
    </row>
    <row r="31" spans="2:25">
      <c r="B31" t="s">
        <v>4366</v>
      </c>
      <c r="C31" t="s">
        <v>4215</v>
      </c>
      <c r="D31" t="str">
        <f t="shared" si="0"/>
        <v>//var MSpos_DisRC = MSname.indexOf('Disaster Remediation Complete');</v>
      </c>
      <c r="S31" t="s">
        <v>506</v>
      </c>
      <c r="U31" t="s">
        <v>506</v>
      </c>
      <c r="W31" t="s">
        <v>4385</v>
      </c>
    </row>
    <row r="32" spans="2:25">
      <c r="B32" t="s">
        <v>4372</v>
      </c>
      <c r="C32" t="s">
        <v>4212</v>
      </c>
      <c r="D32" t="str">
        <f t="shared" si="0"/>
        <v>//var MSpos_DisSC = MSname.indexOf('Disaster Store Closed');</v>
      </c>
      <c r="M32" t="s">
        <v>4388</v>
      </c>
      <c r="S32" t="s">
        <v>4408</v>
      </c>
      <c r="U32" t="s">
        <v>4408</v>
      </c>
      <c r="W32" t="s">
        <v>4386</v>
      </c>
    </row>
    <row r="33" spans="2:23">
      <c r="B33" t="s">
        <v>4314</v>
      </c>
      <c r="C33" t="s">
        <v>4245</v>
      </c>
      <c r="D33" t="str">
        <f t="shared" si="0"/>
        <v>//var MSpos_DO = MSname.indexOf('LOI Draft Out');</v>
      </c>
      <c r="S33" t="s">
        <v>507</v>
      </c>
      <c r="U33" t="s">
        <v>507</v>
      </c>
      <c r="W33" t="s">
        <v>4387</v>
      </c>
    </row>
    <row r="34" spans="2:23">
      <c r="B34" t="s">
        <v>4317</v>
      </c>
      <c r="C34" t="s">
        <v>4249</v>
      </c>
      <c r="D34" t="str">
        <f t="shared" si="0"/>
        <v>//var MSpos_DR = MSname.indexOf('Sr. Director Review');</v>
      </c>
      <c r="S34" t="s">
        <v>513</v>
      </c>
      <c r="U34" t="s">
        <v>513</v>
      </c>
    </row>
    <row r="35" spans="2:23">
      <c r="B35" t="s">
        <v>4315</v>
      </c>
      <c r="C35" t="s">
        <v>4247</v>
      </c>
      <c r="D35" t="str">
        <f t="shared" si="0"/>
        <v>//var MSpos_DS = MSname.indexOf('Finalize Deal Structure');</v>
      </c>
      <c r="S35" t="s">
        <v>514</v>
      </c>
      <c r="U35" t="s">
        <v>514</v>
      </c>
      <c r="W35" t="s">
        <v>4388</v>
      </c>
    </row>
    <row r="36" spans="2:23">
      <c r="B36" t="s">
        <v>4331</v>
      </c>
      <c r="C36" t="s">
        <v>4195</v>
      </c>
      <c r="D36" t="str">
        <f t="shared" si="0"/>
        <v>//var MSpos_DwnCC = MSname.indexOf('Downsize Construction Completed');</v>
      </c>
      <c r="S36" t="s">
        <v>511</v>
      </c>
      <c r="U36" t="s">
        <v>512</v>
      </c>
    </row>
    <row r="37" spans="2:23">
      <c r="B37" t="s">
        <v>4335</v>
      </c>
      <c r="C37" t="s">
        <v>4190</v>
      </c>
      <c r="D37" t="str">
        <f t="shared" si="0"/>
        <v>//var MSpos_DwnCS = MSname.indexOf('Downsize Construction Start');</v>
      </c>
    </row>
    <row r="38" spans="2:23">
      <c r="B38" t="s">
        <v>4346</v>
      </c>
      <c r="C38" t="s">
        <v>4192</v>
      </c>
      <c r="D38" t="str">
        <f t="shared" si="0"/>
        <v>//var MSpos_DwnDC = MSname.indexOf('Downsize Loading Dock Complete');</v>
      </c>
    </row>
    <row r="39" spans="2:23">
      <c r="B39" t="s">
        <v>4348</v>
      </c>
      <c r="C39" t="s">
        <v>4189</v>
      </c>
      <c r="D39" t="str">
        <f t="shared" si="0"/>
        <v>//var MSpos_DwnEL = MSname.indexOf('Downsize Contract Executed by Landlord');</v>
      </c>
    </row>
    <row r="40" spans="2:23">
      <c r="B40" t="s">
        <v>4369</v>
      </c>
      <c r="C40" t="s">
        <v>4188</v>
      </c>
      <c r="D40" t="str">
        <f t="shared" si="0"/>
        <v>//var MSpos_DwnRECA = MSname.indexOf('Downsize REC Approval');</v>
      </c>
    </row>
    <row r="41" spans="2:23">
      <c r="B41" t="s">
        <v>4370</v>
      </c>
      <c r="C41" t="s">
        <v>4193</v>
      </c>
      <c r="D41" t="str">
        <f t="shared" si="0"/>
        <v>//var MSpos_DwnSC = MSname.indexOf('Downsize Utility Split Complete');</v>
      </c>
    </row>
    <row r="42" spans="2:23">
      <c r="B42" t="s">
        <v>4292</v>
      </c>
      <c r="C42" t="s">
        <v>4186</v>
      </c>
      <c r="D42" t="str">
        <f t="shared" si="0"/>
        <v>//var MSpos_ER = MSname.indexOf('Clean Up &amp; Equipment Removal');</v>
      </c>
    </row>
    <row r="43" spans="2:23">
      <c r="B43" t="s">
        <v>4320</v>
      </c>
      <c r="C43" t="s">
        <v>4252</v>
      </c>
      <c r="D43" t="str">
        <f t="shared" si="0"/>
        <v>//var MSpos_EVPA = MSname.indexOf('EVP Approval');</v>
      </c>
    </row>
    <row r="44" spans="2:23">
      <c r="B44" t="s">
        <v>4357</v>
      </c>
      <c r="C44" t="s">
        <v>4233</v>
      </c>
      <c r="D44" t="str">
        <f t="shared" si="0"/>
        <v>//var MSpos_ExpHPC = MSname.indexOf('Expand Home Project Complete');</v>
      </c>
    </row>
    <row r="45" spans="2:23">
      <c r="B45" t="s">
        <v>4330</v>
      </c>
      <c r="C45" t="s">
        <v>4230</v>
      </c>
      <c r="D45" t="str">
        <f t="shared" si="0"/>
        <v>//var MSpos_FacCA = MSname.indexOf('Facilities Capital Approval');</v>
      </c>
    </row>
    <row r="46" spans="2:23">
      <c r="B46" t="s">
        <v>4356</v>
      </c>
      <c r="C46" t="s">
        <v>4232</v>
      </c>
      <c r="D46" t="str">
        <f t="shared" si="0"/>
        <v>//var MSpos_FacPC = MSname.indexOf('Facilities Capital Project Complete');</v>
      </c>
    </row>
    <row r="47" spans="2:23">
      <c r="B47" t="s">
        <v>4363</v>
      </c>
      <c r="C47" t="s">
        <v>4231</v>
      </c>
      <c r="D47" t="str">
        <f t="shared" si="0"/>
        <v>//var MSpos_FacPS = MSname.indexOf('Facilities Capital Project Start');</v>
      </c>
    </row>
    <row r="48" spans="2:23">
      <c r="B48" t="s">
        <v>4294</v>
      </c>
      <c r="C48" t="s">
        <v>4191</v>
      </c>
      <c r="D48" t="str">
        <f t="shared" si="0"/>
        <v>//var MSpos_FC = MSname.indexOf('Downsize Facade Complete');</v>
      </c>
    </row>
    <row r="49" spans="2:4">
      <c r="B49" t="s">
        <v>4321</v>
      </c>
      <c r="C49" t="s">
        <v>4253</v>
      </c>
      <c r="D49" t="str">
        <f t="shared" si="0"/>
        <v>//var MSpos_FL = MSname.indexOf('Finalize Lease');</v>
      </c>
    </row>
    <row r="50" spans="2:4">
      <c r="B50" t="s">
        <v>4350</v>
      </c>
      <c r="C50" t="s">
        <v>4211</v>
      </c>
      <c r="D50" t="str">
        <f t="shared" si="0"/>
        <v>//var MSpos_FMS = MSname.indexOf('Final Merchandise Set');</v>
      </c>
    </row>
    <row r="51" spans="2:4">
      <c r="B51" t="s">
        <v>4364</v>
      </c>
      <c r="C51" t="s">
        <v>4235</v>
      </c>
      <c r="D51" t="str">
        <f t="shared" si="0"/>
        <v>//var MSpos_FRPS = MSname.indexOf('Fixture Rollout Project Started');</v>
      </c>
    </row>
    <row r="52" spans="2:4">
      <c r="B52" t="s">
        <v>4277</v>
      </c>
      <c r="C52" t="s">
        <v>4170</v>
      </c>
      <c r="D52" t="str">
        <f t="shared" si="0"/>
        <v>//var MSpos_FS = MSname.indexOf('Fixture Started');</v>
      </c>
    </row>
    <row r="53" spans="2:4">
      <c r="B53" t="s">
        <v>4283</v>
      </c>
      <c r="C53" t="s">
        <v>4177</v>
      </c>
      <c r="D53" t="str">
        <f t="shared" si="0"/>
        <v>//var MSpos_GO = MSname.indexOf('Grand Opening');</v>
      </c>
    </row>
    <row r="54" spans="2:4">
      <c r="B54" t="s">
        <v>4368</v>
      </c>
      <c r="C54" t="s">
        <v>4259</v>
      </c>
      <c r="D54" t="str">
        <f t="shared" si="0"/>
        <v>//var MSpos_HGARC = MSname.indexOf('HGA Revisions Complete');</v>
      </c>
    </row>
    <row r="55" spans="2:4">
      <c r="B55" t="s">
        <v>4323</v>
      </c>
      <c r="C55" t="s">
        <v>4255</v>
      </c>
      <c r="D55" t="str">
        <f t="shared" si="0"/>
        <v>//var MSpos_HGAST = MSname.indexOf('On Site Value Engineering Mtg HGA &amp; ST');</v>
      </c>
    </row>
    <row r="56" spans="2:4">
      <c r="B56" t="s">
        <v>4272</v>
      </c>
      <c r="C56" t="s">
        <v>4163</v>
      </c>
      <c r="D56" t="str">
        <f t="shared" si="0"/>
        <v>//var MSpos_IE = MSname.indexOf('Letter of Intent Executed');</v>
      </c>
    </row>
    <row r="57" spans="2:4">
      <c r="B57" t="s">
        <v>4310</v>
      </c>
      <c r="C57" t="s">
        <v>4239</v>
      </c>
      <c r="D57" t="str">
        <f t="shared" si="0"/>
        <v>//var MSpos_LA = MSname.indexOf('Legal Abstract');</v>
      </c>
    </row>
    <row r="58" spans="2:4">
      <c r="B58" t="s">
        <v>4291</v>
      </c>
      <c r="C58" t="s">
        <v>4185</v>
      </c>
      <c r="D58" t="str">
        <f t="shared" si="0"/>
        <v>//var MSpos_LDB = MSname.indexOf('Last Day of Business');</v>
      </c>
    </row>
    <row r="59" spans="2:4">
      <c r="B59" t="s">
        <v>4347</v>
      </c>
      <c r="C59" t="s">
        <v>4165</v>
      </c>
      <c r="D59" t="str">
        <f t="shared" si="0"/>
        <v>//var MSpos_LEL = MSname.indexOf('Lease Executed by Landlord');</v>
      </c>
    </row>
    <row r="60" spans="2:4">
      <c r="B60" t="s">
        <v>4241</v>
      </c>
      <c r="C60" t="s">
        <v>4241</v>
      </c>
      <c r="D60" t="str">
        <f t="shared" si="0"/>
        <v>//var MSpos_LOD = MSname.indexOf('LOD');</v>
      </c>
    </row>
    <row r="61" spans="2:4">
      <c r="B61" t="s">
        <v>4358</v>
      </c>
      <c r="C61" t="s">
        <v>4234</v>
      </c>
      <c r="D61" t="str">
        <f t="shared" si="0"/>
        <v>//var MSpos_LwyPC = MSname.indexOf('Convert Layaway to Hang Project Complete');</v>
      </c>
    </row>
    <row r="62" spans="2:4">
      <c r="B62" t="s">
        <v>4316</v>
      </c>
      <c r="C62" t="s">
        <v>4248</v>
      </c>
      <c r="D62" t="str">
        <f t="shared" si="0"/>
        <v>//var MSpos_MF = MSname.indexOf('Model to Finance');</v>
      </c>
    </row>
    <row r="63" spans="2:4">
      <c r="B63" t="s">
        <v>4309</v>
      </c>
      <c r="C63" t="s">
        <v>4238</v>
      </c>
      <c r="D63" t="str">
        <f t="shared" si="0"/>
        <v>//var MSpos_MP = MSname.indexOf('Market Planning');</v>
      </c>
    </row>
    <row r="64" spans="2:4">
      <c r="B64" t="s">
        <v>4281</v>
      </c>
      <c r="C64" t="s">
        <v>4175</v>
      </c>
      <c r="D64" t="str">
        <f t="shared" si="0"/>
        <v>//var MSpos_MS = MSname.indexOf('Merchandising Started');</v>
      </c>
    </row>
    <row r="65" spans="2:4">
      <c r="B65" t="s">
        <v>4327</v>
      </c>
      <c r="C65" t="s">
        <v>4260</v>
      </c>
      <c r="D65" t="str">
        <f t="shared" si="0"/>
        <v>//var MSpos_OB = MSname.indexOf('Out to Bid');</v>
      </c>
    </row>
    <row r="66" spans="2:4">
      <c r="B66" t="s">
        <v>4297</v>
      </c>
      <c r="C66" t="s">
        <v>4196</v>
      </c>
      <c r="D66" t="str">
        <f t="shared" si="0"/>
        <v>//var MSpos_OLL = MSname.indexOf('Downsize Surrender Space Turned Over to LL');</v>
      </c>
    </row>
    <row r="67" spans="2:4">
      <c r="B67" t="s">
        <v>4374</v>
      </c>
      <c r="C67" t="s">
        <v>4200</v>
      </c>
      <c r="D67" t="str">
        <f t="shared" si="0"/>
        <v>//var MSpos_RemPA = MSname.indexOf('Remodel Permit Applied');</v>
      </c>
    </row>
    <row r="68" spans="2:4">
      <c r="B68" t="s">
        <v>4299</v>
      </c>
      <c r="C68" t="s">
        <v>4263</v>
      </c>
      <c r="D68" t="str">
        <f t="shared" si="0"/>
        <v>//var MSpos_PA = MSname.indexOf('Project Award');</v>
      </c>
    </row>
    <row r="69" spans="2:4">
      <c r="B69" t="s">
        <v>4300</v>
      </c>
      <c r="C69" t="s">
        <v>4202</v>
      </c>
      <c r="D69" t="str">
        <f t="shared" ref="D69:D109" si="1">"//var MSpos_"&amp;B69&amp;" = MSname.indexOf('"&amp;C69&amp;"');"</f>
        <v>//var MSpos_PB = MSname.indexOf('Remodel Pre Bid');</v>
      </c>
    </row>
    <row r="70" spans="2:4">
      <c r="B70" t="s">
        <v>4303</v>
      </c>
      <c r="C70" t="s">
        <v>4236</v>
      </c>
      <c r="D70" t="str">
        <f t="shared" si="1"/>
        <v>//var MSpos_PC = MSname.indexOf('Fixture Rollout Project Completed');</v>
      </c>
    </row>
    <row r="71" spans="2:4">
      <c r="B71" t="s">
        <v>4278</v>
      </c>
      <c r="C71" t="s">
        <v>4171</v>
      </c>
      <c r="D71" t="str">
        <f t="shared" si="1"/>
        <v>//var MSpos_PCD = MSname.indexOf('Projected Construction Complete  Date');</v>
      </c>
    </row>
    <row r="72" spans="2:4">
      <c r="B72" t="s">
        <v>4304</v>
      </c>
      <c r="C72" t="s">
        <v>4225</v>
      </c>
      <c r="D72" t="str">
        <f t="shared" si="1"/>
        <v>//var MSpos_Ph1 = MSname.indexOf('Phase 1');</v>
      </c>
    </row>
    <row r="73" spans="2:4">
      <c r="B73" t="s">
        <v>4337</v>
      </c>
      <c r="C73" t="s">
        <v>4205</v>
      </c>
      <c r="D73" t="str">
        <f t="shared" si="1"/>
        <v>//var MSpos_Ph1CS = MSname.indexOf('Remodel Phase 1 Construction Start');</v>
      </c>
    </row>
    <row r="74" spans="2:4">
      <c r="B74" t="s">
        <v>4305</v>
      </c>
      <c r="C74" t="s">
        <v>4226</v>
      </c>
      <c r="D74" t="str">
        <f t="shared" si="1"/>
        <v>//var MSpos_Ph2 = MSname.indexOf('Phase 2');</v>
      </c>
    </row>
    <row r="75" spans="2:4">
      <c r="B75" t="s">
        <v>4338</v>
      </c>
      <c r="C75" t="s">
        <v>4206</v>
      </c>
      <c r="D75" t="str">
        <f t="shared" si="1"/>
        <v>//var MSpos_Ph2CS = MSname.indexOf('Remodel Phase 2 Construction Start');</v>
      </c>
    </row>
    <row r="76" spans="2:4">
      <c r="B76" t="s">
        <v>4306</v>
      </c>
      <c r="C76" t="s">
        <v>4227</v>
      </c>
      <c r="D76" t="str">
        <f t="shared" si="1"/>
        <v>//var MSpos_Ph3 = MSname.indexOf('Phase 3');</v>
      </c>
    </row>
    <row r="77" spans="2:4">
      <c r="B77" t="s">
        <v>4339</v>
      </c>
      <c r="C77" t="s">
        <v>4207</v>
      </c>
      <c r="D77" t="str">
        <f t="shared" si="1"/>
        <v>//var MSpos_Ph3CS = MSname.indexOf('Remodel Phase 3 Construction Start');</v>
      </c>
    </row>
    <row r="78" spans="2:4">
      <c r="B78" t="s">
        <v>4307</v>
      </c>
      <c r="C78" t="s">
        <v>4228</v>
      </c>
      <c r="D78" t="str">
        <f t="shared" si="1"/>
        <v>//var MSpos_Ph4 = MSname.indexOf('Phase 4');</v>
      </c>
    </row>
    <row r="79" spans="2:4">
      <c r="B79" t="s">
        <v>4340</v>
      </c>
      <c r="C79" t="s">
        <v>4208</v>
      </c>
      <c r="D79" t="str">
        <f t="shared" si="1"/>
        <v>//var MSpos_Ph4CS = MSname.indexOf('Remodel Phase 4 Construction Start');</v>
      </c>
    </row>
    <row r="80" spans="2:4">
      <c r="B80" t="s">
        <v>4308</v>
      </c>
      <c r="C80" t="s">
        <v>4229</v>
      </c>
      <c r="D80" t="str">
        <f t="shared" si="1"/>
        <v>//var MSpos_Ph5 = MSname.indexOf('Phase 5');</v>
      </c>
    </row>
    <row r="81" spans="2:4">
      <c r="B81" t="s">
        <v>4343</v>
      </c>
      <c r="C81" t="s">
        <v>4209</v>
      </c>
      <c r="D81" t="str">
        <f t="shared" si="1"/>
        <v>//var MSpos_Ph5CS = MSname.indexOf('Remodel Phase 5 Construction Start');</v>
      </c>
    </row>
    <row r="82" spans="2:4">
      <c r="B82" t="s">
        <v>4322</v>
      </c>
      <c r="C82" t="s">
        <v>4254</v>
      </c>
      <c r="D82" t="str">
        <f t="shared" si="1"/>
        <v>//var MSpos_PHGA = MSname.indexOf('DD Drawings Published by HGA');</v>
      </c>
    </row>
    <row r="83" spans="2:4">
      <c r="B83" t="s">
        <v>4318</v>
      </c>
      <c r="C83" t="s">
        <v>4250</v>
      </c>
      <c r="D83" t="str">
        <f t="shared" si="1"/>
        <v>//var MSpos_PP = MSname.indexOf('DREC PowerPoint');</v>
      </c>
    </row>
    <row r="84" spans="2:4">
      <c r="B84" t="s">
        <v>4367</v>
      </c>
      <c r="C84" t="s">
        <v>4258</v>
      </c>
      <c r="D84" t="str">
        <f t="shared" si="1"/>
        <v>//var MSpos_PRC = MSname.indexOf('Plan Review Complete');</v>
      </c>
    </row>
    <row r="85" spans="2:4">
      <c r="B85" t="s">
        <v>4270</v>
      </c>
      <c r="C85" t="s">
        <v>4271</v>
      </c>
      <c r="D85" t="str">
        <f t="shared" si="1"/>
        <v>//var MSpos_RECA = MSname.indexOf('REC Approved');</v>
      </c>
    </row>
    <row r="86" spans="2:4">
      <c r="B86" t="s">
        <v>4345</v>
      </c>
      <c r="C86" t="s">
        <v>4237</v>
      </c>
      <c r="D86" t="str">
        <f t="shared" si="1"/>
        <v>//var MSpos_REDA = MSname.indexOf('RE Director Alignment');</v>
      </c>
    </row>
    <row r="87" spans="2:4">
      <c r="B87" t="s">
        <v>4273</v>
      </c>
      <c r="C87" t="s">
        <v>4164</v>
      </c>
      <c r="D87" t="str">
        <f t="shared" si="1"/>
        <v>//var MSpos_REECA = MSname.indexOf('REEC Approved');</v>
      </c>
    </row>
    <row r="88" spans="2:4">
      <c r="B88" t="s">
        <v>4352</v>
      </c>
      <c r="C88" t="s">
        <v>4174</v>
      </c>
      <c r="D88" t="str">
        <f t="shared" si="1"/>
        <v>//var MSpos_ReloSOD = MSname.indexOf('Relocation Store Opening Date');</v>
      </c>
    </row>
    <row r="89" spans="2:4">
      <c r="B89" t="s">
        <v>4329</v>
      </c>
      <c r="C89" t="s">
        <v>4197</v>
      </c>
      <c r="D89" t="str">
        <f t="shared" si="1"/>
        <v>//var MSpos_RemCA = MSname.indexOf('Remodel Capital Approval');</v>
      </c>
    </row>
    <row r="90" spans="2:4">
      <c r="B90" t="s">
        <v>4332</v>
      </c>
      <c r="C90" t="s">
        <v>4210</v>
      </c>
      <c r="D90" t="str">
        <f t="shared" si="1"/>
        <v>//var MSpos_RemCC = MSname.indexOf('Remodel Construction Complete');</v>
      </c>
    </row>
    <row r="91" spans="2:4">
      <c r="B91" t="s">
        <v>4336</v>
      </c>
      <c r="C91" t="s">
        <v>4204</v>
      </c>
      <c r="D91" t="str">
        <f t="shared" si="1"/>
        <v>//var MSpos_RemCS = MSname.indexOf('Remodel Construction Start');</v>
      </c>
    </row>
    <row r="92" spans="2:4">
      <c r="B92" t="s">
        <v>4359</v>
      </c>
      <c r="C92" t="s">
        <v>4201</v>
      </c>
      <c r="D92" t="str">
        <f t="shared" si="1"/>
        <v>//var MSpos_RemPR = MSname.indexOf('Remodel Permit Received');</v>
      </c>
    </row>
    <row r="93" spans="2:4">
      <c r="B93" t="s">
        <v>4371</v>
      </c>
      <c r="C93" t="s">
        <v>4198</v>
      </c>
      <c r="D93" t="str">
        <f t="shared" si="1"/>
        <v>//var MSpos_RemSC = MSname.indexOf('Remodel Site Survey Complete');</v>
      </c>
    </row>
    <row r="94" spans="2:4">
      <c r="B94" t="s">
        <v>4312</v>
      </c>
      <c r="C94" t="s">
        <v>4242</v>
      </c>
      <c r="D94" t="str">
        <f t="shared" si="1"/>
        <v>//var MSpos_RM = MSname.indexOf('Big Picture Review Meeting');</v>
      </c>
    </row>
    <row r="95" spans="2:4">
      <c r="B95" t="s">
        <v>4285</v>
      </c>
      <c r="C95" t="s">
        <v>4179</v>
      </c>
      <c r="D95" t="str">
        <f t="shared" si="1"/>
        <v>//var MSpos_RN = MSname.indexOf('Landlord Non Renewal Notification');</v>
      </c>
    </row>
    <row r="96" spans="2:4">
      <c r="B96" t="s">
        <v>4288</v>
      </c>
      <c r="C96" t="s">
        <v>4182</v>
      </c>
      <c r="D96" t="str">
        <f t="shared" si="1"/>
        <v>//var MSpos_SA = MSname.indexOf('Stop Allocations');</v>
      </c>
    </row>
    <row r="97" spans="2:4">
      <c r="B97" t="s">
        <v>4280</v>
      </c>
      <c r="C97" t="s">
        <v>4173</v>
      </c>
      <c r="D97" t="str">
        <f t="shared" si="1"/>
        <v>//var MSpos_SD = MSname.indexOf('Phasing Employee Start Date');</v>
      </c>
    </row>
    <row r="98" spans="2:4">
      <c r="B98" t="s">
        <v>4325</v>
      </c>
      <c r="C98" t="s">
        <v>4257</v>
      </c>
      <c r="D98" t="str">
        <f t="shared" si="1"/>
        <v>//var MSpos_SF = MSname.indexOf('DD Pricing Submitted to Fred');</v>
      </c>
    </row>
    <row r="99" spans="2:4">
      <c r="B99" t="s">
        <v>4326</v>
      </c>
      <c r="C99" t="s">
        <v>4376</v>
      </c>
      <c r="D99" t="str">
        <f t="shared" si="1"/>
        <v>//var MSpos_SHGA = MSname.indexOf('CDs Submitted by HGA');</v>
      </c>
    </row>
    <row r="100" spans="2:4">
      <c r="B100" t="s">
        <v>4282</v>
      </c>
      <c r="C100" t="s">
        <v>4176</v>
      </c>
      <c r="D100" t="str">
        <f t="shared" si="1"/>
        <v>//var MSpos_SO = MSname.indexOf('Store Open');</v>
      </c>
    </row>
    <row r="101" spans="2:4">
      <c r="B101" t="s">
        <v>4298</v>
      </c>
      <c r="C101" t="s">
        <v>4199</v>
      </c>
      <c r="D101" t="str">
        <f t="shared" si="1"/>
        <v>//var MSpos_SP = MSname.indexOf('Remodel CDs Complete/Submit for Permit');</v>
      </c>
    </row>
    <row r="102" spans="2:4">
      <c r="B102" t="s">
        <v>4311</v>
      </c>
      <c r="C102" t="s">
        <v>4240</v>
      </c>
      <c r="D102" t="str">
        <f t="shared" si="1"/>
        <v>//var MSpos_SR = MSname.indexOf('Site Survey Request');</v>
      </c>
    </row>
    <row r="103" spans="2:4">
      <c r="B103" t="s">
        <v>4289</v>
      </c>
      <c r="C103" t="s">
        <v>4183</v>
      </c>
      <c r="D103" t="str">
        <f t="shared" si="1"/>
        <v>//var MSpos_SSCS = MSname.indexOf('Start Store Closing Sale');</v>
      </c>
    </row>
    <row r="104" spans="2:4">
      <c r="B104" t="s">
        <v>4324</v>
      </c>
      <c r="C104" t="s">
        <v>4256</v>
      </c>
      <c r="D104" t="str">
        <f t="shared" si="1"/>
        <v>//var MSpos_SST = MSname.indexOf('DD Pricing Submitted by ST');</v>
      </c>
    </row>
    <row r="105" spans="2:4">
      <c r="B105" t="s">
        <v>4319</v>
      </c>
      <c r="C105" t="s">
        <v>4251</v>
      </c>
      <c r="D105" t="str">
        <f t="shared" si="1"/>
        <v>//var MSpos_SVPR = MSname.indexOf('SVP Review');</v>
      </c>
    </row>
    <row r="106" spans="2:4">
      <c r="B106" t="s">
        <v>4293</v>
      </c>
      <c r="C106" t="s">
        <v>4187</v>
      </c>
      <c r="D106" t="str">
        <f t="shared" si="1"/>
        <v>//var MSpos_TL = MSname.indexOf('Turnover to Landlord');</v>
      </c>
    </row>
    <row r="107" spans="2:4">
      <c r="B107" t="s">
        <v>4279</v>
      </c>
      <c r="C107" t="s">
        <v>4172</v>
      </c>
      <c r="D107" t="str">
        <f t="shared" si="1"/>
        <v>//var MSpos_TO = MSname.indexOf('Turnover to Operations');</v>
      </c>
    </row>
    <row r="108" spans="2:4">
      <c r="B108" t="s">
        <v>4290</v>
      </c>
      <c r="C108" t="s">
        <v>4184</v>
      </c>
      <c r="D108" t="str">
        <f t="shared" si="1"/>
        <v>//var MSpos_VM = MSname.indexOf('Remove Vending Machines');</v>
      </c>
    </row>
    <row r="109" spans="2:4">
      <c r="B109" t="s">
        <v>4296</v>
      </c>
      <c r="C109" t="s">
        <v>4194</v>
      </c>
      <c r="D109" t="str">
        <f t="shared" si="1"/>
        <v>//var MSpos_WC = MSname.indexOf('Downsize Demising Wall Complete');</v>
      </c>
    </row>
  </sheetData>
  <sortState xmlns:xlrd2="http://schemas.microsoft.com/office/spreadsheetml/2017/richdata2" ref="B5:D110">
    <sortCondition ref="B5:B110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14"/>
  <sheetViews>
    <sheetView workbookViewId="0">
      <selection activeCell="E15" sqref="E15"/>
    </sheetView>
  </sheetViews>
  <sheetFormatPr defaultRowHeight="14.4"/>
  <cols>
    <col min="2" max="2" width="61.77734375" bestFit="1" customWidth="1"/>
  </cols>
  <sheetData>
    <row r="3" spans="2:5">
      <c r="B3" s="24" t="s">
        <v>0</v>
      </c>
    </row>
    <row r="4" spans="2:5">
      <c r="B4" s="40" t="s">
        <v>2628</v>
      </c>
    </row>
    <row r="5" spans="2:5">
      <c r="B5" s="40" t="s">
        <v>4160</v>
      </c>
    </row>
    <row r="6" spans="2:5">
      <c r="B6" t="s">
        <v>4162</v>
      </c>
    </row>
    <row r="7" spans="2:5">
      <c r="B7" s="24" t="s">
        <v>4161</v>
      </c>
    </row>
    <row r="14" spans="2:5">
      <c r="E14" t="s">
        <v>5036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A43"/>
  <sheetViews>
    <sheetView topLeftCell="A4" workbookViewId="0">
      <selection activeCell="A29" sqref="A29"/>
    </sheetView>
  </sheetViews>
  <sheetFormatPr defaultRowHeight="14.4"/>
  <cols>
    <col min="1" max="1" width="113.5546875" customWidth="1"/>
  </cols>
  <sheetData>
    <row r="1" spans="1:1">
      <c r="A1" s="1" t="s">
        <v>21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 ht="16.5" customHeight="1">
      <c r="A8" t="s">
        <v>6</v>
      </c>
    </row>
    <row r="9" spans="1:1">
      <c r="A9" t="s">
        <v>7</v>
      </c>
    </row>
    <row r="10" spans="1:1">
      <c r="A10" t="s">
        <v>8</v>
      </c>
    </row>
    <row r="14" spans="1:1">
      <c r="A14" s="1" t="s">
        <v>20</v>
      </c>
    </row>
    <row r="15" spans="1:1">
      <c r="A15" t="s">
        <v>0</v>
      </c>
    </row>
    <row r="16" spans="1:1">
      <c r="A16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19</v>
      </c>
    </row>
    <row r="26" spans="1:1">
      <c r="A26" t="s">
        <v>18</v>
      </c>
    </row>
    <row r="31" spans="1:1">
      <c r="A31" t="s">
        <v>0</v>
      </c>
    </row>
    <row r="32" spans="1:1">
      <c r="A32" t="s">
        <v>9</v>
      </c>
    </row>
    <row r="33" spans="1:1">
      <c r="A33" t="s">
        <v>22</v>
      </c>
    </row>
    <row r="34" spans="1:1">
      <c r="A34" t="s">
        <v>23</v>
      </c>
    </row>
    <row r="35" spans="1:1">
      <c r="A35" t="s">
        <v>24</v>
      </c>
    </row>
    <row r="36" spans="1:1">
      <c r="A36" t="s">
        <v>25</v>
      </c>
    </row>
    <row r="39" spans="1:1">
      <c r="A39" t="s">
        <v>0</v>
      </c>
    </row>
    <row r="40" spans="1:1">
      <c r="A40" t="s">
        <v>9</v>
      </c>
    </row>
    <row r="41" spans="1:1">
      <c r="A41" t="s">
        <v>26</v>
      </c>
    </row>
    <row r="42" spans="1:1">
      <c r="A42" t="s">
        <v>27</v>
      </c>
    </row>
    <row r="43" spans="1:1">
      <c r="A43" t="s">
        <v>28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B1:I140"/>
  <sheetViews>
    <sheetView workbookViewId="0">
      <selection activeCell="C5" sqref="C5"/>
    </sheetView>
  </sheetViews>
  <sheetFormatPr defaultRowHeight="14.4"/>
  <cols>
    <col min="2" max="2" width="9.5546875" bestFit="1" customWidth="1"/>
    <col min="3" max="3" width="53.77734375" bestFit="1" customWidth="1"/>
    <col min="6" max="6" width="10.5546875" bestFit="1" customWidth="1"/>
    <col min="7" max="7" width="9.5546875" bestFit="1" customWidth="1"/>
    <col min="8" max="8" width="12.44140625" bestFit="1" customWidth="1"/>
    <col min="9" max="9" width="26.5546875" bestFit="1" customWidth="1"/>
  </cols>
  <sheetData>
    <row r="1" spans="3:9" ht="15" thickBot="1">
      <c r="G1" s="3" t="s">
        <v>68</v>
      </c>
      <c r="H1" s="3" t="s">
        <v>69</v>
      </c>
      <c r="I1" s="3" t="s">
        <v>70</v>
      </c>
    </row>
    <row r="2" spans="3:9" ht="15" thickBot="1">
      <c r="C2" s="2" t="s">
        <v>41</v>
      </c>
      <c r="G2" s="3">
        <v>1</v>
      </c>
      <c r="H2" s="3">
        <f>+G2-1</f>
        <v>0</v>
      </c>
      <c r="I2" s="3" t="s">
        <v>47</v>
      </c>
    </row>
    <row r="3" spans="3:9">
      <c r="C3" t="s">
        <v>0</v>
      </c>
      <c r="G3" s="3">
        <v>2</v>
      </c>
      <c r="H3" s="3">
        <f t="shared" ref="H3:H22" si="0">+G3-1</f>
        <v>1</v>
      </c>
      <c r="I3" s="3" t="s">
        <v>48</v>
      </c>
    </row>
    <row r="4" spans="3:9">
      <c r="C4" t="s">
        <v>71</v>
      </c>
      <c r="G4" s="3">
        <v>3</v>
      </c>
      <c r="H4" s="3">
        <f t="shared" si="0"/>
        <v>2</v>
      </c>
      <c r="I4" s="3" t="s">
        <v>49</v>
      </c>
    </row>
    <row r="5" spans="3:9">
      <c r="C5" t="s">
        <v>30</v>
      </c>
      <c r="G5" s="3">
        <v>4</v>
      </c>
      <c r="H5" s="3">
        <f t="shared" si="0"/>
        <v>3</v>
      </c>
      <c r="I5" s="3" t="s">
        <v>50</v>
      </c>
    </row>
    <row r="6" spans="3:9">
      <c r="C6" t="s">
        <v>31</v>
      </c>
      <c r="G6" s="3">
        <v>5</v>
      </c>
      <c r="H6" s="3">
        <f t="shared" si="0"/>
        <v>4</v>
      </c>
      <c r="I6" s="3" t="s">
        <v>51</v>
      </c>
    </row>
    <row r="7" spans="3:9">
      <c r="C7" t="s">
        <v>37</v>
      </c>
      <c r="G7" s="3">
        <v>6</v>
      </c>
      <c r="H7" s="3">
        <f t="shared" si="0"/>
        <v>5</v>
      </c>
      <c r="I7" s="3" t="s">
        <v>52</v>
      </c>
    </row>
    <row r="8" spans="3:9">
      <c r="C8" t="s">
        <v>32</v>
      </c>
      <c r="G8" s="3">
        <v>7</v>
      </c>
      <c r="H8" s="3">
        <f t="shared" si="0"/>
        <v>6</v>
      </c>
      <c r="I8" s="3" t="s">
        <v>53</v>
      </c>
    </row>
    <row r="9" spans="3:9">
      <c r="C9" t="s">
        <v>33</v>
      </c>
      <c r="G9" s="3">
        <v>8</v>
      </c>
      <c r="H9" s="3">
        <f t="shared" si="0"/>
        <v>7</v>
      </c>
      <c r="I9" s="3" t="s">
        <v>54</v>
      </c>
    </row>
    <row r="10" spans="3:9">
      <c r="C10" t="s">
        <v>34</v>
      </c>
      <c r="G10" s="3">
        <v>9</v>
      </c>
      <c r="H10" s="3">
        <f t="shared" si="0"/>
        <v>8</v>
      </c>
      <c r="I10" s="3" t="s">
        <v>55</v>
      </c>
    </row>
    <row r="11" spans="3:9">
      <c r="C11" t="s">
        <v>35</v>
      </c>
      <c r="G11" s="3">
        <v>10</v>
      </c>
      <c r="H11" s="3">
        <f t="shared" si="0"/>
        <v>9</v>
      </c>
      <c r="I11" s="3" t="s">
        <v>56</v>
      </c>
    </row>
    <row r="12" spans="3:9">
      <c r="C12" t="s">
        <v>36</v>
      </c>
      <c r="G12" s="3">
        <v>11</v>
      </c>
      <c r="H12" s="3">
        <f t="shared" si="0"/>
        <v>10</v>
      </c>
      <c r="I12" s="3" t="s">
        <v>57</v>
      </c>
    </row>
    <row r="13" spans="3:9">
      <c r="G13" s="3">
        <v>12</v>
      </c>
      <c r="H13" s="3">
        <f t="shared" si="0"/>
        <v>11</v>
      </c>
      <c r="I13" s="3" t="s">
        <v>58</v>
      </c>
    </row>
    <row r="14" spans="3:9" ht="15" thickBot="1">
      <c r="G14" s="3">
        <v>13</v>
      </c>
      <c r="H14" s="3">
        <f t="shared" si="0"/>
        <v>12</v>
      </c>
      <c r="I14" s="3" t="s">
        <v>59</v>
      </c>
    </row>
    <row r="15" spans="3:9" ht="15" thickBot="1">
      <c r="C15" s="2" t="s">
        <v>42</v>
      </c>
      <c r="G15" s="3">
        <v>14</v>
      </c>
      <c r="H15" s="3">
        <f t="shared" si="0"/>
        <v>13</v>
      </c>
      <c r="I15" s="3" t="s">
        <v>60</v>
      </c>
    </row>
    <row r="16" spans="3:9">
      <c r="C16" t="s">
        <v>0</v>
      </c>
      <c r="G16" s="3">
        <v>15</v>
      </c>
      <c r="H16" s="3">
        <f t="shared" si="0"/>
        <v>14</v>
      </c>
      <c r="I16" s="3" t="s">
        <v>61</v>
      </c>
    </row>
    <row r="17" spans="3:9">
      <c r="C17" t="s">
        <v>29</v>
      </c>
      <c r="G17" s="3">
        <v>16</v>
      </c>
      <c r="H17" s="3">
        <f t="shared" si="0"/>
        <v>15</v>
      </c>
      <c r="I17" s="3" t="s">
        <v>62</v>
      </c>
    </row>
    <row r="18" spans="3:9">
      <c r="C18" t="s">
        <v>39</v>
      </c>
      <c r="G18" s="3">
        <v>17</v>
      </c>
      <c r="H18" s="3">
        <f t="shared" si="0"/>
        <v>16</v>
      </c>
      <c r="I18" s="3" t="s">
        <v>63</v>
      </c>
    </row>
    <row r="19" spans="3:9">
      <c r="C19" t="s">
        <v>38</v>
      </c>
      <c r="G19" s="3">
        <v>18</v>
      </c>
      <c r="H19" s="3">
        <f t="shared" si="0"/>
        <v>17</v>
      </c>
      <c r="I19" s="3" t="s">
        <v>64</v>
      </c>
    </row>
    <row r="20" spans="3:9">
      <c r="C20" t="s">
        <v>40</v>
      </c>
      <c r="G20" s="3">
        <v>19</v>
      </c>
      <c r="H20" s="3">
        <f t="shared" si="0"/>
        <v>18</v>
      </c>
      <c r="I20" s="3" t="s">
        <v>65</v>
      </c>
    </row>
    <row r="21" spans="3:9">
      <c r="C21" t="s">
        <v>32</v>
      </c>
      <c r="G21" s="3">
        <v>20</v>
      </c>
      <c r="H21" s="3">
        <f t="shared" si="0"/>
        <v>19</v>
      </c>
      <c r="I21" s="3" t="s">
        <v>66</v>
      </c>
    </row>
    <row r="22" spans="3:9">
      <c r="C22" t="s">
        <v>33</v>
      </c>
      <c r="G22" s="3">
        <v>21</v>
      </c>
      <c r="H22" s="3">
        <f t="shared" si="0"/>
        <v>20</v>
      </c>
      <c r="I22" s="3" t="s">
        <v>67</v>
      </c>
    </row>
    <row r="23" spans="3:9">
      <c r="C23" t="s">
        <v>34</v>
      </c>
    </row>
    <row r="24" spans="3:9">
      <c r="C24" t="s">
        <v>35</v>
      </c>
    </row>
    <row r="25" spans="3:9">
      <c r="C25" t="s">
        <v>36</v>
      </c>
    </row>
    <row r="27" spans="3:9" ht="15" thickBot="1"/>
    <row r="28" spans="3:9" ht="15" thickBot="1">
      <c r="C28" s="2" t="s">
        <v>43</v>
      </c>
    </row>
    <row r="29" spans="3:9">
      <c r="C29" t="s">
        <v>0</v>
      </c>
    </row>
    <row r="30" spans="3:9">
      <c r="C30" t="s">
        <v>29</v>
      </c>
    </row>
    <row r="31" spans="3:9">
      <c r="C31" t="s">
        <v>44</v>
      </c>
    </row>
    <row r="32" spans="3:9">
      <c r="C32" t="s">
        <v>45</v>
      </c>
    </row>
    <row r="33" spans="3:9">
      <c r="C33" t="s">
        <v>46</v>
      </c>
    </row>
    <row r="34" spans="3:9">
      <c r="C34" t="s">
        <v>32</v>
      </c>
    </row>
    <row r="35" spans="3:9">
      <c r="C35" t="s">
        <v>33</v>
      </c>
    </row>
    <row r="36" spans="3:9">
      <c r="C36" t="s">
        <v>34</v>
      </c>
    </row>
    <row r="37" spans="3:9">
      <c r="C37" t="s">
        <v>35</v>
      </c>
    </row>
    <row r="38" spans="3:9">
      <c r="C38" t="s">
        <v>36</v>
      </c>
    </row>
    <row r="40" spans="3:9" ht="15" thickBot="1">
      <c r="I40" t="s">
        <v>0</v>
      </c>
    </row>
    <row r="41" spans="3:9" ht="15" thickBot="1">
      <c r="C41" s="2" t="s">
        <v>72</v>
      </c>
      <c r="I41" s="17" t="s">
        <v>397</v>
      </c>
    </row>
    <row r="42" spans="3:9">
      <c r="C42" t="s">
        <v>0</v>
      </c>
      <c r="I42" t="s">
        <v>398</v>
      </c>
    </row>
    <row r="43" spans="3:9">
      <c r="C43" t="s">
        <v>78</v>
      </c>
      <c r="I43" s="17" t="s">
        <v>399</v>
      </c>
    </row>
    <row r="44" spans="3:9">
      <c r="C44" t="s">
        <v>74</v>
      </c>
      <c r="I44" t="s">
        <v>400</v>
      </c>
    </row>
    <row r="45" spans="3:9">
      <c r="C45" t="s">
        <v>75</v>
      </c>
      <c r="I45" s="17" t="s">
        <v>401</v>
      </c>
    </row>
    <row r="46" spans="3:9">
      <c r="C46" t="s">
        <v>76</v>
      </c>
      <c r="I46" t="s">
        <v>402</v>
      </c>
    </row>
    <row r="47" spans="3:9">
      <c r="C47" t="s">
        <v>32</v>
      </c>
      <c r="I47" t="s">
        <v>403</v>
      </c>
    </row>
    <row r="48" spans="3:9">
      <c r="C48" t="s">
        <v>77</v>
      </c>
    </row>
    <row r="49" spans="3:5">
      <c r="C49" t="s">
        <v>73</v>
      </c>
    </row>
    <row r="52" spans="3:5">
      <c r="C52" t="s">
        <v>0</v>
      </c>
    </row>
    <row r="53" spans="3:5">
      <c r="C53" t="s">
        <v>29</v>
      </c>
    </row>
    <row r="54" spans="3:5">
      <c r="C54" t="s">
        <v>79</v>
      </c>
    </row>
    <row r="55" spans="3:5">
      <c r="C55" t="s">
        <v>80</v>
      </c>
    </row>
    <row r="56" spans="3:5">
      <c r="C56" t="s">
        <v>81</v>
      </c>
    </row>
    <row r="60" spans="3:5">
      <c r="C60" s="4" t="s">
        <v>87</v>
      </c>
      <c r="E60" t="s">
        <v>0</v>
      </c>
    </row>
    <row r="61" spans="3:5">
      <c r="C61" t="s">
        <v>0</v>
      </c>
      <c r="E61" t="s">
        <v>384</v>
      </c>
    </row>
    <row r="62" spans="3:5">
      <c r="C62" t="s">
        <v>82</v>
      </c>
      <c r="E62" t="s">
        <v>385</v>
      </c>
    </row>
    <row r="63" spans="3:5">
      <c r="C63" t="s">
        <v>83</v>
      </c>
      <c r="E63" t="s">
        <v>389</v>
      </c>
    </row>
    <row r="64" spans="3:5">
      <c r="C64" t="s">
        <v>84</v>
      </c>
      <c r="E64" t="s">
        <v>82</v>
      </c>
    </row>
    <row r="65" spans="2:5">
      <c r="C65" t="s">
        <v>85</v>
      </c>
      <c r="E65" t="s">
        <v>83</v>
      </c>
    </row>
    <row r="66" spans="2:5">
      <c r="C66" t="s">
        <v>86</v>
      </c>
      <c r="E66" t="s">
        <v>84</v>
      </c>
    </row>
    <row r="67" spans="2:5">
      <c r="C67" s="4" t="s">
        <v>396</v>
      </c>
      <c r="E67" t="s">
        <v>387</v>
      </c>
    </row>
    <row r="68" spans="2:5">
      <c r="C68" t="s">
        <v>0</v>
      </c>
      <c r="E68" t="s">
        <v>390</v>
      </c>
    </row>
    <row r="69" spans="2:5">
      <c r="C69" t="s">
        <v>391</v>
      </c>
    </row>
    <row r="70" spans="2:5">
      <c r="C70" t="s">
        <v>392</v>
      </c>
    </row>
    <row r="71" spans="2:5">
      <c r="C71" t="s">
        <v>393</v>
      </c>
    </row>
    <row r="72" spans="2:5">
      <c r="C72" t="s">
        <v>394</v>
      </c>
    </row>
    <row r="73" spans="2:5">
      <c r="C73" t="s">
        <v>395</v>
      </c>
    </row>
    <row r="75" spans="2:5">
      <c r="C75" t="s">
        <v>0</v>
      </c>
    </row>
    <row r="76" spans="2:5">
      <c r="C76" t="s">
        <v>90</v>
      </c>
    </row>
    <row r="77" spans="2:5">
      <c r="B77" t="s">
        <v>88</v>
      </c>
      <c r="C77" t="s">
        <v>92</v>
      </c>
    </row>
    <row r="78" spans="2:5">
      <c r="B78" t="s">
        <v>89</v>
      </c>
      <c r="C78" t="s">
        <v>91</v>
      </c>
    </row>
    <row r="79" spans="2:5">
      <c r="C79" t="s">
        <v>93</v>
      </c>
    </row>
    <row r="80" spans="2:5">
      <c r="C80" t="s">
        <v>94</v>
      </c>
    </row>
    <row r="81" spans="3:7">
      <c r="C81" t="s">
        <v>95</v>
      </c>
    </row>
    <row r="85" spans="3:7">
      <c r="C85" t="s">
        <v>0</v>
      </c>
    </row>
    <row r="86" spans="3:7">
      <c r="C86" t="s">
        <v>96</v>
      </c>
    </row>
    <row r="87" spans="3:7">
      <c r="C87" t="s">
        <v>99</v>
      </c>
    </row>
    <row r="88" spans="3:7">
      <c r="C88" t="s">
        <v>101</v>
      </c>
    </row>
    <row r="89" spans="3:7">
      <c r="C89" t="s">
        <v>102</v>
      </c>
      <c r="F89" s="5">
        <v>42522</v>
      </c>
      <c r="G89" s="5">
        <v>42537</v>
      </c>
    </row>
    <row r="90" spans="3:7">
      <c r="C90" t="s">
        <v>103</v>
      </c>
      <c r="F90" s="5">
        <v>25569</v>
      </c>
      <c r="G90" s="5">
        <v>25569</v>
      </c>
    </row>
    <row r="91" spans="3:7">
      <c r="C91" t="s">
        <v>126</v>
      </c>
      <c r="F91" s="6">
        <f>+F89-F90</f>
        <v>16953</v>
      </c>
      <c r="G91" s="6">
        <f>+G89-G90</f>
        <v>16968</v>
      </c>
    </row>
    <row r="92" spans="3:7">
      <c r="C92" t="s">
        <v>127</v>
      </c>
      <c r="G92" s="9">
        <f>+G91-F91</f>
        <v>15</v>
      </c>
    </row>
    <row r="93" spans="3:7">
      <c r="C93" t="s">
        <v>128</v>
      </c>
      <c r="G93">
        <v>3000</v>
      </c>
    </row>
    <row r="94" spans="3:7">
      <c r="G94" s="9">
        <f>+G93*G92</f>
        <v>45000</v>
      </c>
    </row>
    <row r="96" spans="3:7">
      <c r="C96" t="s">
        <v>97</v>
      </c>
    </row>
    <row r="97" spans="3:3">
      <c r="C97" t="s">
        <v>98</v>
      </c>
    </row>
    <row r="98" spans="3:3">
      <c r="C98" t="s">
        <v>100</v>
      </c>
    </row>
    <row r="104" spans="3:3">
      <c r="C104" s="4" t="s">
        <v>309</v>
      </c>
    </row>
    <row r="105" spans="3:3">
      <c r="C105" t="s">
        <v>0</v>
      </c>
    </row>
    <row r="106" spans="3:3">
      <c r="C106" s="10" t="s">
        <v>294</v>
      </c>
    </row>
    <row r="107" spans="3:3">
      <c r="C107" s="10" t="s">
        <v>295</v>
      </c>
    </row>
    <row r="108" spans="3:3">
      <c r="C108" s="10" t="s">
        <v>296</v>
      </c>
    </row>
    <row r="109" spans="3:3">
      <c r="C109" s="10" t="s">
        <v>297</v>
      </c>
    </row>
    <row r="110" spans="3:3">
      <c r="C110" s="10" t="s">
        <v>298</v>
      </c>
    </row>
    <row r="111" spans="3:3">
      <c r="C111" s="10" t="s">
        <v>299</v>
      </c>
    </row>
    <row r="112" spans="3:3">
      <c r="C112" s="10" t="s">
        <v>300</v>
      </c>
    </row>
    <row r="113" spans="2:7">
      <c r="C113" s="10" t="s">
        <v>301</v>
      </c>
    </row>
    <row r="114" spans="2:7">
      <c r="C114" s="10" t="s">
        <v>302</v>
      </c>
    </row>
    <row r="115" spans="2:7">
      <c r="C115" s="10" t="s">
        <v>303</v>
      </c>
    </row>
    <row r="116" spans="2:7">
      <c r="C116" s="10" t="s">
        <v>304</v>
      </c>
    </row>
    <row r="117" spans="2:7">
      <c r="C117" s="10" t="s">
        <v>305</v>
      </c>
    </row>
    <row r="118" spans="2:7">
      <c r="C118" s="10" t="s">
        <v>306</v>
      </c>
    </row>
    <row r="119" spans="2:7">
      <c r="C119" s="10" t="s">
        <v>293</v>
      </c>
    </row>
    <row r="120" spans="2:7">
      <c r="C120" s="10" t="s">
        <v>310</v>
      </c>
    </row>
    <row r="121" spans="2:7">
      <c r="C121" s="10" t="s">
        <v>311</v>
      </c>
    </row>
    <row r="122" spans="2:7">
      <c r="C122" s="10" t="s">
        <v>312</v>
      </c>
    </row>
    <row r="123" spans="2:7">
      <c r="C123" s="10" t="s">
        <v>313</v>
      </c>
    </row>
    <row r="124" spans="2:7">
      <c r="C124" s="10" t="s">
        <v>314</v>
      </c>
    </row>
    <row r="125" spans="2:7">
      <c r="C125" s="10" t="s">
        <v>307</v>
      </c>
    </row>
    <row r="126" spans="2:7">
      <c r="C126" t="s">
        <v>308</v>
      </c>
    </row>
    <row r="127" spans="2:7">
      <c r="C127" s="10"/>
    </row>
    <row r="128" spans="2:7">
      <c r="B128" t="s">
        <v>292</v>
      </c>
      <c r="C128" s="10" t="str">
        <f>+D128&amp;E128&amp;B128</f>
        <v>'${ProjectEntity.TermEndYrA}'</v>
      </c>
      <c r="D128" s="16" t="s">
        <v>291</v>
      </c>
      <c r="E128" s="10" t="s">
        <v>278</v>
      </c>
      <c r="F128" s="10"/>
      <c r="G128" s="10" t="s">
        <v>280</v>
      </c>
    </row>
    <row r="129" spans="2:6">
      <c r="B129" t="s">
        <v>292</v>
      </c>
      <c r="C129" s="10" t="str">
        <f t="shared" ref="C129:C140" si="1">+D129&amp;E129&amp;B129</f>
        <v>'${ProjectEntity.TermEndYrB}'</v>
      </c>
      <c r="D129" s="16" t="s">
        <v>291</v>
      </c>
      <c r="E129" s="10" t="s">
        <v>281</v>
      </c>
      <c r="F129" s="10"/>
    </row>
    <row r="130" spans="2:6">
      <c r="B130" t="s">
        <v>292</v>
      </c>
      <c r="C130" s="10" t="str">
        <f t="shared" si="1"/>
        <v>'${ProjectEntity.TermEndYrC}'</v>
      </c>
      <c r="D130" s="16" t="s">
        <v>291</v>
      </c>
      <c r="E130" s="10" t="s">
        <v>283</v>
      </c>
      <c r="F130" s="10"/>
    </row>
    <row r="131" spans="2:6">
      <c r="B131" t="s">
        <v>292</v>
      </c>
      <c r="C131" s="10" t="str">
        <f t="shared" si="1"/>
        <v>'${ProjectEntity.TermEndYrD}'</v>
      </c>
      <c r="D131" s="16" t="s">
        <v>291</v>
      </c>
      <c r="E131" s="10" t="s">
        <v>285</v>
      </c>
      <c r="F131" s="10"/>
    </row>
    <row r="132" spans="2:6">
      <c r="B132" t="s">
        <v>292</v>
      </c>
      <c r="C132" s="10" t="str">
        <f t="shared" si="1"/>
        <v>'${ProjectEntity.TermEndYrE}'</v>
      </c>
      <c r="D132" s="16" t="s">
        <v>291</v>
      </c>
      <c r="E132" s="10" t="s">
        <v>287</v>
      </c>
      <c r="F132" s="10"/>
    </row>
    <row r="133" spans="2:6">
      <c r="B133" t="s">
        <v>292</v>
      </c>
      <c r="C133" s="10" t="str">
        <f t="shared" si="1"/>
        <v>'${ProjectEntity.TermEndYrF}'</v>
      </c>
      <c r="D133" s="16" t="s">
        <v>291</v>
      </c>
      <c r="E133" s="10" t="s">
        <v>289</v>
      </c>
      <c r="F133" s="10"/>
    </row>
    <row r="134" spans="2:6">
      <c r="B134" t="s">
        <v>292</v>
      </c>
      <c r="C134" s="10" t="str">
        <f t="shared" si="1"/>
        <v>'${ProjectEntity.TermEndYrRentPSFA}'</v>
      </c>
      <c r="D134" s="16" t="s">
        <v>291</v>
      </c>
      <c r="E134" s="10" t="s">
        <v>279</v>
      </c>
    </row>
    <row r="135" spans="2:6">
      <c r="B135" t="s">
        <v>292</v>
      </c>
      <c r="C135" s="10" t="str">
        <f t="shared" si="1"/>
        <v>'${ProjectEntity.TermEndYrRentPSFB}'</v>
      </c>
      <c r="D135" s="16" t="s">
        <v>291</v>
      </c>
      <c r="E135" s="10" t="s">
        <v>282</v>
      </c>
    </row>
    <row r="136" spans="2:6">
      <c r="B136" t="s">
        <v>292</v>
      </c>
      <c r="C136" s="10" t="str">
        <f t="shared" si="1"/>
        <v>'${ProjectEntity.TermEndYrRentPSFC}'</v>
      </c>
      <c r="D136" s="16" t="s">
        <v>291</v>
      </c>
      <c r="E136" s="10" t="s">
        <v>284</v>
      </c>
    </row>
    <row r="137" spans="2:6">
      <c r="B137" t="s">
        <v>292</v>
      </c>
      <c r="C137" s="10" t="str">
        <f t="shared" si="1"/>
        <v>'${ProjectEntity.TermEndYrRentPSFD}'</v>
      </c>
      <c r="D137" s="16" t="s">
        <v>291</v>
      </c>
      <c r="E137" s="10" t="s">
        <v>286</v>
      </c>
    </row>
    <row r="138" spans="2:6">
      <c r="B138" t="s">
        <v>292</v>
      </c>
      <c r="C138" s="10" t="str">
        <f t="shared" si="1"/>
        <v>'${ProjectEntity.TermEndYrRentPSFE}'</v>
      </c>
      <c r="D138" s="16" t="s">
        <v>291</v>
      </c>
      <c r="E138" s="10" t="s">
        <v>288</v>
      </c>
    </row>
    <row r="139" spans="2:6">
      <c r="B139" t="s">
        <v>292</v>
      </c>
      <c r="C139" s="10" t="str">
        <f t="shared" si="1"/>
        <v>'${ProjectEntity.TermEndYrRentPSFF}'</v>
      </c>
      <c r="D139" s="16" t="s">
        <v>291</v>
      </c>
      <c r="E139" s="10" t="s">
        <v>290</v>
      </c>
    </row>
    <row r="140" spans="2:6">
      <c r="B140" t="s">
        <v>292</v>
      </c>
      <c r="C140" s="10" t="str">
        <f t="shared" si="1"/>
        <v>'${ProjectEntity.GrossSquareFootage}'</v>
      </c>
      <c r="D140" s="16" t="s">
        <v>291</v>
      </c>
      <c r="E140" s="10" t="s">
        <v>280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J29"/>
  <sheetViews>
    <sheetView workbookViewId="0">
      <selection activeCell="C31" sqref="C31"/>
    </sheetView>
  </sheetViews>
  <sheetFormatPr defaultRowHeight="14.4"/>
  <sheetData>
    <row r="3" spans="3:10" ht="15" thickBot="1"/>
    <row r="4" spans="3:10" ht="15" thickBot="1">
      <c r="C4" s="2" t="s">
        <v>4149</v>
      </c>
    </row>
    <row r="5" spans="3:10">
      <c r="C5" t="s">
        <v>0</v>
      </c>
    </row>
    <row r="6" spans="3:10">
      <c r="C6" t="s">
        <v>4150</v>
      </c>
      <c r="J6" s="20"/>
    </row>
    <row r="7" spans="3:10">
      <c r="C7" t="s">
        <v>4151</v>
      </c>
      <c r="J7" s="49"/>
    </row>
    <row r="8" spans="3:10">
      <c r="C8" t="s">
        <v>4152</v>
      </c>
    </row>
    <row r="9" spans="3:10">
      <c r="C9" t="s">
        <v>4153</v>
      </c>
    </row>
    <row r="10" spans="3:10">
      <c r="C10" t="s">
        <v>32</v>
      </c>
    </row>
    <row r="11" spans="3:10">
      <c r="C11" t="s">
        <v>33</v>
      </c>
    </row>
    <row r="12" spans="3:10">
      <c r="C12" t="s">
        <v>34</v>
      </c>
    </row>
    <row r="13" spans="3:10">
      <c r="C13" t="s">
        <v>35</v>
      </c>
    </row>
    <row r="14" spans="3:10">
      <c r="C14" t="s">
        <v>36</v>
      </c>
    </row>
    <row r="16" spans="3:10" ht="15" thickBot="1"/>
    <row r="17" spans="3:3" ht="22.2" thickBot="1">
      <c r="C17" s="2" t="s">
        <v>4154</v>
      </c>
    </row>
    <row r="18" spans="3:3">
      <c r="C18" t="s">
        <v>0</v>
      </c>
    </row>
    <row r="19" spans="3:3">
      <c r="C19" t="s">
        <v>4155</v>
      </c>
    </row>
    <row r="20" spans="3:3">
      <c r="C20" t="s">
        <v>4156</v>
      </c>
    </row>
    <row r="21" spans="3:3">
      <c r="C21" t="s">
        <v>4157</v>
      </c>
    </row>
    <row r="22" spans="3:3">
      <c r="C22" t="s">
        <v>4158</v>
      </c>
    </row>
    <row r="23" spans="3:3">
      <c r="C23" t="s">
        <v>32</v>
      </c>
    </row>
    <row r="24" spans="3:3">
      <c r="C24" t="s">
        <v>33</v>
      </c>
    </row>
    <row r="25" spans="3:3">
      <c r="C25" t="s">
        <v>34</v>
      </c>
    </row>
    <row r="26" spans="3:3">
      <c r="C26" t="s">
        <v>35</v>
      </c>
    </row>
    <row r="27" spans="3:3">
      <c r="C27" t="s">
        <v>36</v>
      </c>
    </row>
    <row r="29" spans="3:3">
      <c r="C29" t="s">
        <v>4159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/>
  <dimension ref="C3:C24"/>
  <sheetViews>
    <sheetView workbookViewId="0"/>
  </sheetViews>
  <sheetFormatPr defaultRowHeight="14.4"/>
  <cols>
    <col min="3" max="3" width="177" bestFit="1" customWidth="1"/>
  </cols>
  <sheetData>
    <row r="3" spans="3:3" ht="15" customHeight="1">
      <c r="C3" s="7" t="s">
        <v>104</v>
      </c>
    </row>
    <row r="4" spans="3:3" ht="15" customHeight="1">
      <c r="C4" s="7" t="s">
        <v>105</v>
      </c>
    </row>
    <row r="5" spans="3:3" ht="15" customHeight="1">
      <c r="C5" s="7" t="s">
        <v>106</v>
      </c>
    </row>
    <row r="6" spans="3:3" ht="15" customHeight="1">
      <c r="C6" s="7" t="s">
        <v>107</v>
      </c>
    </row>
    <row r="7" spans="3:3" ht="15" customHeight="1">
      <c r="C7" s="7" t="s">
        <v>108</v>
      </c>
    </row>
    <row r="8" spans="3:3" ht="15" customHeight="1">
      <c r="C8" s="7" t="s">
        <v>109</v>
      </c>
    </row>
    <row r="9" spans="3:3" ht="15" customHeight="1">
      <c r="C9" s="8" t="s">
        <v>110</v>
      </c>
    </row>
    <row r="10" spans="3:3" ht="15" customHeight="1">
      <c r="C10" s="7" t="s">
        <v>111</v>
      </c>
    </row>
    <row r="11" spans="3:3" ht="15" customHeight="1">
      <c r="C11" s="7" t="s">
        <v>112</v>
      </c>
    </row>
    <row r="12" spans="3:3" ht="15" customHeight="1">
      <c r="C12" s="7" t="s">
        <v>113</v>
      </c>
    </row>
    <row r="13" spans="3:3" ht="15" customHeight="1">
      <c r="C13" s="7" t="s">
        <v>114</v>
      </c>
    </row>
    <row r="14" spans="3:3" ht="15" customHeight="1">
      <c r="C14" s="7" t="s">
        <v>115</v>
      </c>
    </row>
    <row r="15" spans="3:3" ht="15" customHeight="1">
      <c r="C15" s="7" t="s">
        <v>116</v>
      </c>
    </row>
    <row r="16" spans="3:3" ht="15" customHeight="1">
      <c r="C16" s="7" t="s">
        <v>117</v>
      </c>
    </row>
    <row r="17" spans="3:3" ht="15" customHeight="1">
      <c r="C17" s="7" t="s">
        <v>118</v>
      </c>
    </row>
    <row r="18" spans="3:3" ht="15" customHeight="1">
      <c r="C18" s="7" t="s">
        <v>119</v>
      </c>
    </row>
    <row r="19" spans="3:3" ht="15" customHeight="1">
      <c r="C19" s="7" t="s">
        <v>120</v>
      </c>
    </row>
    <row r="20" spans="3:3" ht="15" customHeight="1">
      <c r="C20" s="7" t="s">
        <v>121</v>
      </c>
    </row>
    <row r="21" spans="3:3" ht="15" customHeight="1">
      <c r="C21" s="7" t="s">
        <v>122</v>
      </c>
    </row>
    <row r="22" spans="3:3" ht="15" customHeight="1">
      <c r="C22" s="7" t="s">
        <v>123</v>
      </c>
    </row>
    <row r="23" spans="3:3" ht="15" customHeight="1">
      <c r="C23" s="7" t="s">
        <v>124</v>
      </c>
    </row>
    <row r="24" spans="3:3" ht="15" customHeight="1">
      <c r="C24" s="7" t="s">
        <v>125</v>
      </c>
    </row>
  </sheetData>
  <hyperlinks>
    <hyperlink ref="C9" r:id="rId1" location="ManageDataFields-AddingaLogo" display="http://wiki.lucernex.com/display/Documentation/Manage+Data+Fields - ManageDataFields-AddingaLogo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B3:M297"/>
  <sheetViews>
    <sheetView topLeftCell="A43" workbookViewId="0">
      <selection activeCell="H5" sqref="H5"/>
    </sheetView>
  </sheetViews>
  <sheetFormatPr defaultRowHeight="14.4"/>
  <cols>
    <col min="2" max="2" width="39.5546875" bestFit="1" customWidth="1"/>
    <col min="3" max="3" width="61.5546875" bestFit="1" customWidth="1"/>
    <col min="4" max="4" width="14" customWidth="1"/>
    <col min="5" max="5" width="8.44140625" customWidth="1"/>
    <col min="6" max="6" width="7.44140625" customWidth="1"/>
    <col min="7" max="7" width="10.44140625" customWidth="1"/>
    <col min="8" max="8" width="15.44140625" customWidth="1"/>
    <col min="9" max="9" width="7.44140625" customWidth="1"/>
    <col min="10" max="10" width="4.44140625" customWidth="1"/>
    <col min="11" max="11" width="6.77734375" customWidth="1"/>
    <col min="12" max="12" width="12.44140625" bestFit="1" customWidth="1"/>
    <col min="13" max="13" width="26.5546875" bestFit="1" customWidth="1"/>
  </cols>
  <sheetData>
    <row r="3" spans="2:13" ht="15" thickBot="1"/>
    <row r="4" spans="2:13" ht="15" thickBot="1">
      <c r="C4" s="2" t="s">
        <v>72</v>
      </c>
      <c r="D4" s="11"/>
      <c r="E4" s="11"/>
      <c r="F4" s="11"/>
      <c r="G4" s="11"/>
      <c r="H4" s="11"/>
      <c r="K4" s="3" t="s">
        <v>68</v>
      </c>
      <c r="L4" s="3" t="s">
        <v>69</v>
      </c>
      <c r="M4" s="3" t="s">
        <v>70</v>
      </c>
    </row>
    <row r="5" spans="2:13">
      <c r="C5" t="s">
        <v>0</v>
      </c>
      <c r="K5" s="3">
        <v>1</v>
      </c>
      <c r="L5" s="3">
        <f>+K5-1</f>
        <v>0</v>
      </c>
      <c r="M5" s="3" t="s">
        <v>47</v>
      </c>
    </row>
    <row r="6" spans="2:13">
      <c r="C6" t="s">
        <v>129</v>
      </c>
      <c r="K6" s="3">
        <v>2</v>
      </c>
      <c r="L6" s="3">
        <f t="shared" ref="L6:L25" si="0">+K6-1</f>
        <v>1</v>
      </c>
      <c r="M6" s="3" t="s">
        <v>48</v>
      </c>
    </row>
    <row r="7" spans="2:13">
      <c r="C7" t="s">
        <v>130</v>
      </c>
      <c r="K7" s="3">
        <v>3</v>
      </c>
      <c r="L7" s="3">
        <f t="shared" si="0"/>
        <v>2</v>
      </c>
      <c r="M7" s="3" t="s">
        <v>49</v>
      </c>
    </row>
    <row r="8" spans="2:13">
      <c r="C8" t="s">
        <v>13</v>
      </c>
      <c r="K8" s="3">
        <v>4</v>
      </c>
      <c r="L8" s="3">
        <f t="shared" si="0"/>
        <v>3</v>
      </c>
      <c r="M8" s="3" t="s">
        <v>50</v>
      </c>
    </row>
    <row r="9" spans="2:13">
      <c r="K9" s="3">
        <v>5</v>
      </c>
      <c r="L9" s="3">
        <f t="shared" si="0"/>
        <v>4</v>
      </c>
      <c r="M9" s="3" t="s">
        <v>51</v>
      </c>
    </row>
    <row r="10" spans="2:13">
      <c r="K10" s="3">
        <v>6</v>
      </c>
      <c r="L10" s="3">
        <f t="shared" si="0"/>
        <v>5</v>
      </c>
      <c r="M10" s="3" t="s">
        <v>52</v>
      </c>
    </row>
    <row r="11" spans="2:13">
      <c r="K11" s="3">
        <v>7</v>
      </c>
      <c r="L11" s="3">
        <f t="shared" si="0"/>
        <v>6</v>
      </c>
      <c r="M11" s="3" t="s">
        <v>53</v>
      </c>
    </row>
    <row r="12" spans="2:13">
      <c r="B12" t="s">
        <v>177</v>
      </c>
      <c r="C12" s="10" t="s">
        <v>156</v>
      </c>
      <c r="D12" s="10"/>
      <c r="E12" s="10"/>
      <c r="F12" s="10"/>
      <c r="G12" s="10"/>
      <c r="H12" s="10"/>
      <c r="K12" s="3">
        <v>8</v>
      </c>
      <c r="L12" s="3">
        <f t="shared" si="0"/>
        <v>7</v>
      </c>
      <c r="M12" s="3" t="s">
        <v>54</v>
      </c>
    </row>
    <row r="13" spans="2:13">
      <c r="B13" t="s">
        <v>176</v>
      </c>
      <c r="C13" s="10" t="s">
        <v>157</v>
      </c>
      <c r="D13" t="s">
        <v>165</v>
      </c>
      <c r="E13" t="s">
        <v>166</v>
      </c>
      <c r="F13" t="s">
        <v>167</v>
      </c>
      <c r="G13" t="s">
        <v>168</v>
      </c>
      <c r="H13" t="s">
        <v>169</v>
      </c>
      <c r="I13" t="s">
        <v>170</v>
      </c>
      <c r="J13" t="s">
        <v>171</v>
      </c>
      <c r="K13" s="3">
        <v>9</v>
      </c>
      <c r="L13" s="3">
        <f t="shared" si="0"/>
        <v>8</v>
      </c>
      <c r="M13" s="3" t="s">
        <v>55</v>
      </c>
    </row>
    <row r="14" spans="2:13">
      <c r="B14" t="s">
        <v>175</v>
      </c>
      <c r="C14" s="10" t="s">
        <v>158</v>
      </c>
      <c r="D14" s="10" t="s">
        <v>159</v>
      </c>
      <c r="E14" s="10" t="s">
        <v>160</v>
      </c>
      <c r="F14" s="10" t="s">
        <v>161</v>
      </c>
      <c r="G14" s="10" t="s">
        <v>162</v>
      </c>
      <c r="H14" s="10" t="s">
        <v>163</v>
      </c>
      <c r="I14" s="10" t="s">
        <v>164</v>
      </c>
      <c r="K14" s="3">
        <v>10</v>
      </c>
      <c r="L14" s="3">
        <f t="shared" si="0"/>
        <v>9</v>
      </c>
      <c r="M14" s="3" t="s">
        <v>56</v>
      </c>
    </row>
    <row r="15" spans="2:13">
      <c r="B15" t="s">
        <v>174</v>
      </c>
      <c r="C15" s="10" t="s">
        <v>172</v>
      </c>
      <c r="K15" s="3">
        <v>11</v>
      </c>
      <c r="L15" s="3">
        <f t="shared" si="0"/>
        <v>10</v>
      </c>
      <c r="M15" s="3" t="s">
        <v>57</v>
      </c>
    </row>
    <row r="16" spans="2:13">
      <c r="K16" s="3">
        <v>12</v>
      </c>
      <c r="L16" s="3">
        <f t="shared" si="0"/>
        <v>11</v>
      </c>
      <c r="M16" s="3" t="s">
        <v>58</v>
      </c>
    </row>
    <row r="17" spans="2:13">
      <c r="D17" t="s">
        <v>189</v>
      </c>
      <c r="K17" s="3">
        <v>13</v>
      </c>
      <c r="L17" s="3">
        <f t="shared" si="0"/>
        <v>12</v>
      </c>
      <c r="M17" s="3" t="s">
        <v>59</v>
      </c>
    </row>
    <row r="18" spans="2:13">
      <c r="K18" s="3">
        <v>14</v>
      </c>
      <c r="L18" s="3">
        <f t="shared" si="0"/>
        <v>13</v>
      </c>
      <c r="M18" s="3" t="s">
        <v>60</v>
      </c>
    </row>
    <row r="19" spans="2:13">
      <c r="K19" s="3">
        <v>15</v>
      </c>
      <c r="L19" s="3">
        <f t="shared" si="0"/>
        <v>14</v>
      </c>
      <c r="M19" s="3" t="s">
        <v>61</v>
      </c>
    </row>
    <row r="20" spans="2:13">
      <c r="K20" s="3">
        <v>16</v>
      </c>
      <c r="L20" s="3">
        <f t="shared" si="0"/>
        <v>15</v>
      </c>
      <c r="M20" s="3" t="s">
        <v>62</v>
      </c>
    </row>
    <row r="21" spans="2:13">
      <c r="K21" s="3">
        <v>17</v>
      </c>
      <c r="L21" s="3">
        <f t="shared" si="0"/>
        <v>16</v>
      </c>
      <c r="M21" s="3" t="s">
        <v>63</v>
      </c>
    </row>
    <row r="22" spans="2:13">
      <c r="C22" t="s">
        <v>0</v>
      </c>
      <c r="K22" s="3">
        <v>18</v>
      </c>
      <c r="L22" s="3">
        <f t="shared" si="0"/>
        <v>17</v>
      </c>
      <c r="M22" s="3" t="s">
        <v>64</v>
      </c>
    </row>
    <row r="23" spans="2:13">
      <c r="B23" t="s">
        <v>173</v>
      </c>
      <c r="C23" t="s">
        <v>178</v>
      </c>
      <c r="K23" s="3">
        <v>19</v>
      </c>
      <c r="L23" s="3">
        <f t="shared" si="0"/>
        <v>18</v>
      </c>
      <c r="M23" s="3" t="s">
        <v>65</v>
      </c>
    </row>
    <row r="24" spans="2:13">
      <c r="C24" t="s">
        <v>179</v>
      </c>
      <c r="D24" t="s">
        <v>180</v>
      </c>
      <c r="K24" s="3">
        <v>20</v>
      </c>
      <c r="L24" s="3">
        <f t="shared" si="0"/>
        <v>19</v>
      </c>
      <c r="M24" s="3" t="s">
        <v>66</v>
      </c>
    </row>
    <row r="25" spans="2:13">
      <c r="C25" t="s">
        <v>182</v>
      </c>
      <c r="D25" t="s">
        <v>181</v>
      </c>
      <c r="K25" s="3">
        <v>21</v>
      </c>
      <c r="L25" s="3">
        <f t="shared" si="0"/>
        <v>20</v>
      </c>
      <c r="M25" s="3" t="s">
        <v>67</v>
      </c>
    </row>
    <row r="26" spans="2:13">
      <c r="C26" t="s">
        <v>183</v>
      </c>
    </row>
    <row r="27" spans="2:13">
      <c r="C27" t="s">
        <v>184</v>
      </c>
    </row>
    <row r="28" spans="2:13">
      <c r="C28" t="s">
        <v>185</v>
      </c>
    </row>
    <row r="29" spans="2:13">
      <c r="C29" t="s">
        <v>186</v>
      </c>
    </row>
    <row r="30" spans="2:13">
      <c r="C30" s="10" t="s">
        <v>187</v>
      </c>
    </row>
    <row r="33" spans="3:3">
      <c r="C33" s="12" t="s">
        <v>188</v>
      </c>
    </row>
    <row r="40" spans="3:3">
      <c r="C40" t="s">
        <v>0</v>
      </c>
    </row>
    <row r="41" spans="3:3">
      <c r="C41" t="s">
        <v>190</v>
      </c>
    </row>
    <row r="42" spans="3:3">
      <c r="C42" t="s">
        <v>191</v>
      </c>
    </row>
    <row r="43" spans="3:3">
      <c r="C43" t="s">
        <v>192</v>
      </c>
    </row>
    <row r="44" spans="3:3">
      <c r="C44" t="s">
        <v>193</v>
      </c>
    </row>
    <row r="45" spans="3:3">
      <c r="C45" t="s">
        <v>194</v>
      </c>
    </row>
    <row r="46" spans="3:3">
      <c r="C46" t="s">
        <v>195</v>
      </c>
    </row>
    <row r="47" spans="3:3">
      <c r="C47" t="s">
        <v>196</v>
      </c>
    </row>
    <row r="48" spans="3:3">
      <c r="C48" t="s">
        <v>197</v>
      </c>
    </row>
    <row r="49" spans="3:3">
      <c r="C49" t="s">
        <v>198</v>
      </c>
    </row>
    <row r="50" spans="3:3">
      <c r="C50" t="s">
        <v>199</v>
      </c>
    </row>
    <row r="51" spans="3:3">
      <c r="C51" t="s">
        <v>200</v>
      </c>
    </row>
    <row r="52" spans="3:3">
      <c r="C52" t="s">
        <v>201</v>
      </c>
    </row>
    <row r="53" spans="3:3">
      <c r="C53" t="s">
        <v>202</v>
      </c>
    </row>
    <row r="54" spans="3:3">
      <c r="C54" t="s">
        <v>203</v>
      </c>
    </row>
    <row r="55" spans="3:3">
      <c r="C55" t="s">
        <v>204</v>
      </c>
    </row>
    <row r="59" spans="3:3">
      <c r="C59" s="10" t="s">
        <v>205</v>
      </c>
    </row>
    <row r="61" spans="3:3">
      <c r="C61" t="s">
        <v>0</v>
      </c>
    </row>
    <row r="62" spans="3:3">
      <c r="C62" s="10" t="s">
        <v>206</v>
      </c>
    </row>
    <row r="63" spans="3:3">
      <c r="C63" s="10" t="s">
        <v>207</v>
      </c>
    </row>
    <row r="64" spans="3:3">
      <c r="C64" s="10" t="s">
        <v>208</v>
      </c>
    </row>
    <row r="65" spans="3:3">
      <c r="C65" s="10" t="s">
        <v>209</v>
      </c>
    </row>
    <row r="71" spans="3:3">
      <c r="C71" t="s">
        <v>0</v>
      </c>
    </row>
    <row r="72" spans="3:3">
      <c r="C72" s="10" t="s">
        <v>210</v>
      </c>
    </row>
    <row r="73" spans="3:3">
      <c r="C73" s="10" t="s">
        <v>211</v>
      </c>
    </row>
    <row r="74" spans="3:3">
      <c r="C74" t="s">
        <v>212</v>
      </c>
    </row>
    <row r="75" spans="3:3">
      <c r="C75" s="10" t="s">
        <v>213</v>
      </c>
    </row>
    <row r="79" spans="3:3">
      <c r="C79" t="s">
        <v>0</v>
      </c>
    </row>
    <row r="80" spans="3:3">
      <c r="C80" t="s">
        <v>214</v>
      </c>
    </row>
    <row r="81" spans="3:3">
      <c r="C81" t="s">
        <v>215</v>
      </c>
    </row>
    <row r="82" spans="3:3">
      <c r="C82" t="s">
        <v>216</v>
      </c>
    </row>
    <row r="84" spans="3:3">
      <c r="C84" s="10"/>
    </row>
    <row r="85" spans="3:3">
      <c r="C85" t="s">
        <v>0</v>
      </c>
    </row>
    <row r="86" spans="3:3">
      <c r="C86" t="s">
        <v>217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218</v>
      </c>
    </row>
    <row r="91" spans="3:3">
      <c r="C91" t="s">
        <v>193</v>
      </c>
    </row>
    <row r="92" spans="3:3">
      <c r="C92" t="s">
        <v>194</v>
      </c>
    </row>
    <row r="93" spans="3:3">
      <c r="C93" t="s">
        <v>195</v>
      </c>
    </row>
    <row r="94" spans="3:3">
      <c r="C94" t="s">
        <v>196</v>
      </c>
    </row>
    <row r="95" spans="3:3">
      <c r="C95" t="s">
        <v>221</v>
      </c>
    </row>
    <row r="96" spans="3:3">
      <c r="C96" t="s">
        <v>198</v>
      </c>
    </row>
    <row r="97" spans="3:3">
      <c r="C97" t="s">
        <v>199</v>
      </c>
    </row>
    <row r="98" spans="3:3">
      <c r="C98" t="s">
        <v>222</v>
      </c>
    </row>
    <row r="99" spans="3:3">
      <c r="C99" t="s">
        <v>223</v>
      </c>
    </row>
    <row r="100" spans="3:3">
      <c r="C100" t="s">
        <v>224</v>
      </c>
    </row>
    <row r="101" spans="3:3">
      <c r="C101" t="s">
        <v>202</v>
      </c>
    </row>
    <row r="102" spans="3:3">
      <c r="C102" t="s">
        <v>203</v>
      </c>
    </row>
    <row r="103" spans="3:3">
      <c r="C103" t="s">
        <v>225</v>
      </c>
    </row>
    <row r="104" spans="3:3">
      <c r="C104" t="s">
        <v>226</v>
      </c>
    </row>
    <row r="105" spans="3:3">
      <c r="C105" t="s">
        <v>227</v>
      </c>
    </row>
    <row r="106" spans="3:3">
      <c r="C106" t="s">
        <v>228</v>
      </c>
    </row>
    <row r="111" spans="3:3">
      <c r="C111" t="s">
        <v>0</v>
      </c>
    </row>
    <row r="112" spans="3:3">
      <c r="C112" t="s">
        <v>190</v>
      </c>
    </row>
    <row r="113" spans="3:3">
      <c r="C113" t="s">
        <v>191</v>
      </c>
    </row>
    <row r="114" spans="3:3">
      <c r="C114" t="s">
        <v>192</v>
      </c>
    </row>
    <row r="115" spans="3:3">
      <c r="C115" t="s">
        <v>193</v>
      </c>
    </row>
    <row r="116" spans="3:3">
      <c r="C116" t="s">
        <v>194</v>
      </c>
    </row>
    <row r="117" spans="3:3">
      <c r="C117" t="s">
        <v>195</v>
      </c>
    </row>
    <row r="118" spans="3:3">
      <c r="C118" t="s">
        <v>229</v>
      </c>
    </row>
    <row r="119" spans="3:3">
      <c r="C119" t="s">
        <v>221</v>
      </c>
    </row>
    <row r="120" spans="3:3">
      <c r="C120" t="s">
        <v>198</v>
      </c>
    </row>
    <row r="121" spans="3:3">
      <c r="C121" t="s">
        <v>199</v>
      </c>
    </row>
    <row r="122" spans="3:3">
      <c r="C122" t="s">
        <v>222</v>
      </c>
    </row>
    <row r="123" spans="3:3">
      <c r="C123" t="s">
        <v>230</v>
      </c>
    </row>
    <row r="124" spans="3:3">
      <c r="C124" t="s">
        <v>231</v>
      </c>
    </row>
    <row r="125" spans="3:3">
      <c r="C125" t="s">
        <v>232</v>
      </c>
    </row>
    <row r="127" spans="3:3">
      <c r="C127" t="s">
        <v>233</v>
      </c>
    </row>
    <row r="128" spans="3:3">
      <c r="C128" t="s">
        <v>234</v>
      </c>
    </row>
    <row r="129" spans="3:3">
      <c r="C129" t="s">
        <v>235</v>
      </c>
    </row>
    <row r="130" spans="3:3">
      <c r="C130" t="s">
        <v>202</v>
      </c>
    </row>
    <row r="131" spans="3:3">
      <c r="C131" t="s">
        <v>203</v>
      </c>
    </row>
    <row r="132" spans="3:3">
      <c r="C132" t="s">
        <v>225</v>
      </c>
    </row>
    <row r="133" spans="3:3">
      <c r="C133" t="s">
        <v>226</v>
      </c>
    </row>
    <row r="134" spans="3:3">
      <c r="C134" t="s">
        <v>236</v>
      </c>
    </row>
    <row r="135" spans="3:3">
      <c r="C135" t="s">
        <v>237</v>
      </c>
    </row>
    <row r="143" spans="3:3">
      <c r="C143" t="s">
        <v>0</v>
      </c>
    </row>
    <row r="145" spans="3:3">
      <c r="C145" t="s">
        <v>245</v>
      </c>
    </row>
    <row r="146" spans="3:3">
      <c r="C146" t="s">
        <v>244</v>
      </c>
    </row>
    <row r="147" spans="3:3">
      <c r="C147" t="s">
        <v>222</v>
      </c>
    </row>
    <row r="148" spans="3:3">
      <c r="C148" t="s">
        <v>247</v>
      </c>
    </row>
    <row r="150" spans="3:3">
      <c r="C150" t="s">
        <v>246</v>
      </c>
    </row>
    <row r="154" spans="3:3">
      <c r="C154" t="s">
        <v>0</v>
      </c>
    </row>
    <row r="156" spans="3:3">
      <c r="C156" t="s">
        <v>198</v>
      </c>
    </row>
    <row r="157" spans="3:3">
      <c r="C157" t="s">
        <v>199</v>
      </c>
    </row>
    <row r="158" spans="3:3">
      <c r="C158" t="s">
        <v>222</v>
      </c>
    </row>
    <row r="159" spans="3:3">
      <c r="C159" t="s">
        <v>194</v>
      </c>
    </row>
    <row r="160" spans="3:3">
      <c r="C160" t="s">
        <v>238</v>
      </c>
    </row>
    <row r="161" spans="3:3">
      <c r="C161" t="s">
        <v>239</v>
      </c>
    </row>
    <row r="162" spans="3:3">
      <c r="C162" t="s">
        <v>240</v>
      </c>
    </row>
    <row r="163" spans="3:3">
      <c r="C163" t="s">
        <v>241</v>
      </c>
    </row>
    <row r="164" spans="3:3">
      <c r="C164" t="s">
        <v>242</v>
      </c>
    </row>
    <row r="166" spans="3:3">
      <c r="C166" t="s">
        <v>243</v>
      </c>
    </row>
    <row r="170" spans="3:3">
      <c r="C170" t="s">
        <v>0</v>
      </c>
    </row>
    <row r="171" spans="3:3">
      <c r="C171" t="s">
        <v>222</v>
      </c>
    </row>
    <row r="172" spans="3:3">
      <c r="C172" t="s">
        <v>248</v>
      </c>
    </row>
    <row r="173" spans="3:3">
      <c r="C173" t="s">
        <v>249</v>
      </c>
    </row>
    <row r="174" spans="3:3">
      <c r="C174" t="s">
        <v>250</v>
      </c>
    </row>
    <row r="179" spans="2:4">
      <c r="B179" s="14" t="s">
        <v>251</v>
      </c>
      <c r="C179" s="10" t="s">
        <v>261</v>
      </c>
    </row>
    <row r="180" spans="2:4">
      <c r="B180" s="14" t="s">
        <v>252</v>
      </c>
      <c r="C180" s="10" t="s">
        <v>262</v>
      </c>
      <c r="D180" t="s">
        <v>264</v>
      </c>
    </row>
    <row r="181" spans="2:4">
      <c r="B181" s="14" t="s">
        <v>253</v>
      </c>
      <c r="C181" s="10" t="s">
        <v>266</v>
      </c>
    </row>
    <row r="182" spans="2:4">
      <c r="B182" s="14" t="s">
        <v>254</v>
      </c>
      <c r="C182" s="10" t="s">
        <v>263</v>
      </c>
      <c r="D182" s="15" t="s">
        <v>269</v>
      </c>
    </row>
    <row r="183" spans="2:4">
      <c r="B183" s="14" t="s">
        <v>255</v>
      </c>
      <c r="C183" s="10" t="s">
        <v>263</v>
      </c>
      <c r="D183" t="s">
        <v>67</v>
      </c>
    </row>
    <row r="184" spans="2:4">
      <c r="B184" s="14" t="s">
        <v>256</v>
      </c>
      <c r="C184" s="10" t="s">
        <v>267</v>
      </c>
      <c r="D184" t="s">
        <v>268</v>
      </c>
    </row>
    <row r="185" spans="2:4">
      <c r="B185" s="14" t="s">
        <v>257</v>
      </c>
      <c r="C185" s="10" t="s">
        <v>265</v>
      </c>
    </row>
    <row r="186" spans="2:4">
      <c r="B186" s="14" t="s">
        <v>258</v>
      </c>
      <c r="C186" s="10" t="s">
        <v>270</v>
      </c>
    </row>
    <row r="187" spans="2:4">
      <c r="B187" s="14" t="s">
        <v>259</v>
      </c>
      <c r="C187" t="s">
        <v>260</v>
      </c>
    </row>
    <row r="191" spans="2:4">
      <c r="C191" s="4" t="s">
        <v>273</v>
      </c>
    </row>
    <row r="192" spans="2:4">
      <c r="C192" t="s">
        <v>0</v>
      </c>
    </row>
    <row r="194" spans="3:3">
      <c r="C194" t="s">
        <v>198</v>
      </c>
    </row>
    <row r="195" spans="3:3">
      <c r="C195" t="s">
        <v>199</v>
      </c>
    </row>
    <row r="196" spans="3:3">
      <c r="C196" t="s">
        <v>222</v>
      </c>
    </row>
    <row r="197" spans="3:3">
      <c r="C197" t="s">
        <v>194</v>
      </c>
    </row>
    <row r="198" spans="3:3">
      <c r="C198" t="s">
        <v>238</v>
      </c>
    </row>
    <row r="199" spans="3:3">
      <c r="C199" t="s">
        <v>239</v>
      </c>
    </row>
    <row r="200" spans="3:3">
      <c r="C200" t="s">
        <v>240</v>
      </c>
    </row>
    <row r="201" spans="3:3">
      <c r="C201" t="s">
        <v>241</v>
      </c>
    </row>
    <row r="202" spans="3:3">
      <c r="C202" t="s">
        <v>271</v>
      </c>
    </row>
    <row r="204" spans="3:3">
      <c r="C204" t="s">
        <v>272</v>
      </c>
    </row>
    <row r="213" spans="3:3">
      <c r="C213" t="s">
        <v>0</v>
      </c>
    </row>
    <row r="214" spans="3:3">
      <c r="C214" s="10" t="s">
        <v>274</v>
      </c>
    </row>
    <row r="215" spans="3:3">
      <c r="C215" s="10" t="s">
        <v>275</v>
      </c>
    </row>
    <row r="216" spans="3:3">
      <c r="C216" t="s">
        <v>277</v>
      </c>
    </row>
    <row r="217" spans="3:3">
      <c r="C217" t="s">
        <v>276</v>
      </c>
    </row>
    <row r="222" spans="3:3">
      <c r="C222" t="s">
        <v>358</v>
      </c>
    </row>
    <row r="223" spans="3:3">
      <c r="C223" t="s">
        <v>0</v>
      </c>
    </row>
    <row r="224" spans="3:3">
      <c r="C224" t="s">
        <v>357</v>
      </c>
    </row>
    <row r="225" spans="3:3">
      <c r="C225" t="s">
        <v>359</v>
      </c>
    </row>
    <row r="226" spans="3:3">
      <c r="C226" t="s">
        <v>360</v>
      </c>
    </row>
    <row r="227" spans="3:3">
      <c r="C227" t="s">
        <v>361</v>
      </c>
    </row>
    <row r="228" spans="3:3">
      <c r="C228" t="s">
        <v>362</v>
      </c>
    </row>
    <row r="229" spans="3:3">
      <c r="C229" t="s">
        <v>363</v>
      </c>
    </row>
    <row r="230" spans="3:3">
      <c r="C230" t="s">
        <v>364</v>
      </c>
    </row>
    <row r="233" spans="3:3">
      <c r="C233" t="s">
        <v>365</v>
      </c>
    </row>
    <row r="234" spans="3:3">
      <c r="C234" t="s">
        <v>0</v>
      </c>
    </row>
    <row r="235" spans="3:3">
      <c r="C235" t="s">
        <v>366</v>
      </c>
    </row>
    <row r="236" spans="3:3">
      <c r="C236" t="s">
        <v>379</v>
      </c>
    </row>
    <row r="237" spans="3:3">
      <c r="C237" t="s">
        <v>367</v>
      </c>
    </row>
    <row r="238" spans="3:3">
      <c r="C238" t="s">
        <v>368</v>
      </c>
    </row>
    <row r="239" spans="3:3">
      <c r="C239" t="s">
        <v>369</v>
      </c>
    </row>
    <row r="240" spans="3:3">
      <c r="C240" t="s">
        <v>370</v>
      </c>
    </row>
    <row r="241" spans="3:3">
      <c r="C241" t="s">
        <v>371</v>
      </c>
    </row>
    <row r="242" spans="3:3">
      <c r="C242" t="s">
        <v>372</v>
      </c>
    </row>
    <row r="245" spans="3:3">
      <c r="C245" t="s">
        <v>373</v>
      </c>
    </row>
    <row r="246" spans="3:3">
      <c r="C246" t="s">
        <v>0</v>
      </c>
    </row>
    <row r="247" spans="3:3">
      <c r="C247" t="s">
        <v>357</v>
      </c>
    </row>
    <row r="248" spans="3:3">
      <c r="C248" t="s">
        <v>359</v>
      </c>
    </row>
    <row r="249" spans="3:3">
      <c r="C249" t="s">
        <v>360</v>
      </c>
    </row>
    <row r="250" spans="3:3">
      <c r="C250" t="s">
        <v>361</v>
      </c>
    </row>
    <row r="251" spans="3:3">
      <c r="C251" t="s">
        <v>363</v>
      </c>
    </row>
    <row r="252" spans="3:3">
      <c r="C252" t="s">
        <v>374</v>
      </c>
    </row>
    <row r="253" spans="3:3">
      <c r="C253" t="s">
        <v>366</v>
      </c>
    </row>
    <row r="254" spans="3:3">
      <c r="C254" t="s">
        <v>379</v>
      </c>
    </row>
    <row r="255" spans="3:3">
      <c r="C255" t="s">
        <v>367</v>
      </c>
    </row>
    <row r="256" spans="3:3">
      <c r="C256" t="s">
        <v>368</v>
      </c>
    </row>
    <row r="257" spans="3:3">
      <c r="C257" t="s">
        <v>375</v>
      </c>
    </row>
    <row r="258" spans="3:3">
      <c r="C258" t="s">
        <v>376</v>
      </c>
    </row>
    <row r="259" spans="3:3">
      <c r="C259" t="s">
        <v>377</v>
      </c>
    </row>
    <row r="260" spans="3:3">
      <c r="C260" t="s">
        <v>378</v>
      </c>
    </row>
    <row r="267" spans="3:3">
      <c r="C267" t="s">
        <v>0</v>
      </c>
    </row>
    <row r="268" spans="3:3">
      <c r="C268" t="s">
        <v>384</v>
      </c>
    </row>
    <row r="269" spans="3:3">
      <c r="C269" t="s">
        <v>385</v>
      </c>
    </row>
    <row r="270" spans="3:3">
      <c r="C270" t="s">
        <v>386</v>
      </c>
    </row>
    <row r="271" spans="3:3">
      <c r="C271" t="s">
        <v>83</v>
      </c>
    </row>
    <row r="272" spans="3:3">
      <c r="C272" t="s">
        <v>84</v>
      </c>
    </row>
    <row r="273" spans="2:3">
      <c r="C273" t="s">
        <v>387</v>
      </c>
    </row>
    <row r="274" spans="2:3">
      <c r="C274" t="s">
        <v>388</v>
      </c>
    </row>
    <row r="278" spans="2:3">
      <c r="C278" t="s">
        <v>0</v>
      </c>
    </row>
    <row r="279" spans="2:3">
      <c r="B279" s="10" t="s">
        <v>449</v>
      </c>
      <c r="C279" t="s">
        <v>452</v>
      </c>
    </row>
    <row r="280" spans="2:3">
      <c r="B280" s="10" t="s">
        <v>450</v>
      </c>
      <c r="C280" t="s">
        <v>451</v>
      </c>
    </row>
    <row r="281" spans="2:3">
      <c r="C281" t="s">
        <v>453</v>
      </c>
    </row>
    <row r="282" spans="2:3">
      <c r="C282" t="s">
        <v>454</v>
      </c>
    </row>
    <row r="287" spans="2:3">
      <c r="B287" t="s">
        <v>2615</v>
      </c>
      <c r="C287" t="s">
        <v>2614</v>
      </c>
    </row>
    <row r="288" spans="2:3">
      <c r="B288" t="s">
        <v>0</v>
      </c>
      <c r="C288" t="s">
        <v>2613</v>
      </c>
    </row>
    <row r="289" spans="2:3">
      <c r="B289" t="s">
        <v>483</v>
      </c>
      <c r="C289" t="s">
        <v>0</v>
      </c>
    </row>
    <row r="290" spans="2:3">
      <c r="B290" t="s">
        <v>2607</v>
      </c>
      <c r="C290" t="s">
        <v>483</v>
      </c>
    </row>
    <row r="291" spans="2:3">
      <c r="B291" t="s">
        <v>2608</v>
      </c>
      <c r="C291" t="s">
        <v>2607</v>
      </c>
    </row>
    <row r="292" spans="2:3">
      <c r="B292" t="s">
        <v>2616</v>
      </c>
      <c r="C292" t="s">
        <v>2608</v>
      </c>
    </row>
    <row r="293" spans="2:3">
      <c r="B293" t="s">
        <v>486</v>
      </c>
      <c r="C293" t="s">
        <v>2609</v>
      </c>
    </row>
    <row r="294" spans="2:3">
      <c r="C294" t="s">
        <v>2610</v>
      </c>
    </row>
    <row r="295" spans="2:3">
      <c r="C295" t="s">
        <v>2611</v>
      </c>
    </row>
    <row r="296" spans="2:3">
      <c r="C296" t="s">
        <v>2612</v>
      </c>
    </row>
    <row r="297" spans="2:3">
      <c r="C297" t="s">
        <v>486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C3:P83"/>
  <sheetViews>
    <sheetView topLeftCell="A37" zoomScaleNormal="100" workbookViewId="0">
      <selection activeCell="A25" sqref="A25"/>
    </sheetView>
  </sheetViews>
  <sheetFormatPr defaultRowHeight="14.4"/>
  <cols>
    <col min="13" max="13" width="11" bestFit="1" customWidth="1"/>
    <col min="14" max="14" width="9.5546875" bestFit="1" customWidth="1"/>
  </cols>
  <sheetData>
    <row r="3" spans="3:13">
      <c r="C3" t="s">
        <v>0</v>
      </c>
    </row>
    <row r="4" spans="3:13">
      <c r="C4" s="10" t="s">
        <v>380</v>
      </c>
    </row>
    <row r="5" spans="3:13">
      <c r="C5" s="10" t="s">
        <v>381</v>
      </c>
    </row>
    <row r="6" spans="3:13">
      <c r="C6" t="s">
        <v>382</v>
      </c>
    </row>
    <row r="7" spans="3:13">
      <c r="C7" t="s">
        <v>383</v>
      </c>
    </row>
    <row r="9" spans="3:13">
      <c r="M9" s="42"/>
    </row>
    <row r="11" spans="3:13">
      <c r="C11" t="s">
        <v>0</v>
      </c>
    </row>
    <row r="12" spans="3:13">
      <c r="C12" s="20" t="s">
        <v>3949</v>
      </c>
      <c r="M12" s="5"/>
    </row>
    <row r="13" spans="3:13">
      <c r="C13" s="20" t="s">
        <v>3955</v>
      </c>
    </row>
    <row r="14" spans="3:13">
      <c r="C14" t="s">
        <v>3951</v>
      </c>
    </row>
    <row r="15" spans="3:13">
      <c r="C15" t="s">
        <v>3950</v>
      </c>
    </row>
    <row r="18" spans="3:16" ht="16.2">
      <c r="P18" s="43"/>
    </row>
    <row r="19" spans="3:16">
      <c r="C19" s="20"/>
    </row>
    <row r="20" spans="3:16">
      <c r="C20" t="s">
        <v>0</v>
      </c>
    </row>
    <row r="21" spans="3:16">
      <c r="C21" s="20" t="s">
        <v>3952</v>
      </c>
    </row>
    <row r="22" spans="3:16">
      <c r="C22" s="20" t="s">
        <v>3955</v>
      </c>
    </row>
    <row r="23" spans="3:16">
      <c r="C23" t="s">
        <v>3953</v>
      </c>
      <c r="N23" s="44"/>
    </row>
    <row r="24" spans="3:16">
      <c r="C24" t="s">
        <v>3954</v>
      </c>
    </row>
    <row r="27" spans="3:16">
      <c r="C27" t="s">
        <v>0</v>
      </c>
    </row>
    <row r="28" spans="3:16">
      <c r="C28" s="20" t="s">
        <v>3949</v>
      </c>
    </row>
    <row r="29" spans="3:16">
      <c r="C29" s="20" t="s">
        <v>3955</v>
      </c>
    </row>
    <row r="30" spans="3:16">
      <c r="C30" t="s">
        <v>3974</v>
      </c>
    </row>
    <row r="31" spans="3:16">
      <c r="C31" s="20" t="s">
        <v>3952</v>
      </c>
    </row>
    <row r="32" spans="3:16">
      <c r="C32" s="20" t="s">
        <v>3955</v>
      </c>
    </row>
    <row r="33" spans="3:3">
      <c r="C33" t="s">
        <v>3973</v>
      </c>
    </row>
    <row r="34" spans="3:3">
      <c r="C34" t="s">
        <v>3956</v>
      </c>
    </row>
    <row r="38" spans="3:3">
      <c r="C38" t="s">
        <v>3961</v>
      </c>
    </row>
    <row r="39" spans="3:3">
      <c r="C39" t="s">
        <v>0</v>
      </c>
    </row>
    <row r="40" spans="3:3">
      <c r="C40" t="s">
        <v>3957</v>
      </c>
    </row>
    <row r="41" spans="3:3">
      <c r="C41" t="s">
        <v>248</v>
      </c>
    </row>
    <row r="42" spans="3:3">
      <c r="C42" t="s">
        <v>3958</v>
      </c>
    </row>
    <row r="43" spans="3:3">
      <c r="C43" t="s">
        <v>3959</v>
      </c>
    </row>
    <row r="44" spans="3:3">
      <c r="C44" t="s">
        <v>3960</v>
      </c>
    </row>
    <row r="46" spans="3:3">
      <c r="C46" t="s">
        <v>3963</v>
      </c>
    </row>
    <row r="47" spans="3:3">
      <c r="C47" t="s">
        <v>0</v>
      </c>
    </row>
    <row r="48" spans="3:3">
      <c r="C48" t="s">
        <v>3957</v>
      </c>
    </row>
    <row r="49" spans="3:15">
      <c r="C49" t="s">
        <v>248</v>
      </c>
    </row>
    <row r="50" spans="3:15">
      <c r="C50" t="s">
        <v>3962</v>
      </c>
    </row>
    <row r="51" spans="3:15">
      <c r="C51" t="s">
        <v>3959</v>
      </c>
    </row>
    <row r="52" spans="3:15">
      <c r="C52" t="s">
        <v>3960</v>
      </c>
    </row>
    <row r="55" spans="3:15">
      <c r="C55" t="s">
        <v>3970</v>
      </c>
      <c r="N55" t="s">
        <v>2613</v>
      </c>
      <c r="O55" t="s">
        <v>4138</v>
      </c>
    </row>
    <row r="56" spans="3:15">
      <c r="C56" t="s">
        <v>0</v>
      </c>
      <c r="N56" t="s">
        <v>4139</v>
      </c>
      <c r="O56">
        <v>24729</v>
      </c>
    </row>
    <row r="57" spans="3:15">
      <c r="C57" t="s">
        <v>3964</v>
      </c>
      <c r="N57" t="s">
        <v>4140</v>
      </c>
      <c r="O57">
        <v>24727</v>
      </c>
    </row>
    <row r="58" spans="3:15">
      <c r="C58" t="s">
        <v>3967</v>
      </c>
      <c r="N58" t="s">
        <v>4141</v>
      </c>
      <c r="O58">
        <v>24725</v>
      </c>
    </row>
    <row r="59" spans="3:15">
      <c r="C59" t="s">
        <v>4145</v>
      </c>
      <c r="N59" t="s">
        <v>4142</v>
      </c>
      <c r="O59">
        <v>24726</v>
      </c>
    </row>
    <row r="60" spans="3:15">
      <c r="C60" t="s">
        <v>3965</v>
      </c>
      <c r="N60" t="s">
        <v>4143</v>
      </c>
      <c r="O60">
        <v>44225</v>
      </c>
    </row>
    <row r="61" spans="3:15">
      <c r="C61" t="s">
        <v>4146</v>
      </c>
      <c r="N61" t="s">
        <v>4144</v>
      </c>
      <c r="O61">
        <v>46780</v>
      </c>
    </row>
    <row r="62" spans="3:15">
      <c r="C62" t="s">
        <v>3968</v>
      </c>
    </row>
    <row r="63" spans="3:15">
      <c r="C63" t="s">
        <v>4147</v>
      </c>
    </row>
    <row r="66" spans="3:3">
      <c r="C66" t="s">
        <v>4148</v>
      </c>
    </row>
    <row r="67" spans="3:3">
      <c r="C67" t="s">
        <v>3969</v>
      </c>
    </row>
    <row r="69" spans="3:3">
      <c r="C69" t="s">
        <v>3966</v>
      </c>
    </row>
    <row r="72" spans="3:3">
      <c r="C72" t="s">
        <v>0</v>
      </c>
    </row>
    <row r="73" spans="3:3">
      <c r="C73" t="s">
        <v>3949</v>
      </c>
    </row>
    <row r="74" spans="3:3">
      <c r="C74" t="s">
        <v>3955</v>
      </c>
    </row>
    <row r="75" spans="3:3">
      <c r="C75" t="s">
        <v>3971</v>
      </c>
    </row>
    <row r="76" spans="3:3">
      <c r="C76" t="s">
        <v>3950</v>
      </c>
    </row>
    <row r="79" spans="3:3">
      <c r="C79" t="s">
        <v>0</v>
      </c>
    </row>
    <row r="80" spans="3:3">
      <c r="C80" t="s">
        <v>3952</v>
      </c>
    </row>
    <row r="81" spans="3:3">
      <c r="C81" t="s">
        <v>3955</v>
      </c>
    </row>
    <row r="82" spans="3:3">
      <c r="C82" t="s">
        <v>3972</v>
      </c>
    </row>
    <row r="83" spans="3:3">
      <c r="C83" t="s">
        <v>3954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B3:M41"/>
  <sheetViews>
    <sheetView workbookViewId="0">
      <selection activeCell="M6" sqref="M6"/>
    </sheetView>
  </sheetViews>
  <sheetFormatPr defaultRowHeight="14.4"/>
  <sheetData>
    <row r="3" spans="2:13">
      <c r="B3" t="s">
        <v>146</v>
      </c>
      <c r="J3" s="13"/>
    </row>
    <row r="4" spans="2:13">
      <c r="B4" t="s">
        <v>0</v>
      </c>
      <c r="J4" s="13"/>
    </row>
    <row r="5" spans="2:13">
      <c r="B5" t="s">
        <v>131</v>
      </c>
      <c r="J5" s="13"/>
    </row>
    <row r="6" spans="2:13">
      <c r="B6" t="s">
        <v>132</v>
      </c>
      <c r="J6" s="13"/>
    </row>
    <row r="7" spans="2:13">
      <c r="B7" t="s">
        <v>133</v>
      </c>
      <c r="J7" s="13"/>
    </row>
    <row r="8" spans="2:13">
      <c r="B8" t="s">
        <v>134</v>
      </c>
      <c r="J8" s="13"/>
    </row>
    <row r="9" spans="2:13">
      <c r="B9" t="s">
        <v>135</v>
      </c>
      <c r="J9" s="13"/>
    </row>
    <row r="10" spans="2:13">
      <c r="B10" t="s">
        <v>136</v>
      </c>
      <c r="J10" s="13"/>
    </row>
    <row r="11" spans="2:13">
      <c r="B11" t="s">
        <v>137</v>
      </c>
      <c r="J11" s="13"/>
    </row>
    <row r="12" spans="2:13">
      <c r="J12" s="13"/>
    </row>
    <row r="13" spans="2:13">
      <c r="J13" s="13"/>
    </row>
    <row r="14" spans="2:13">
      <c r="B14" t="s">
        <v>145</v>
      </c>
      <c r="J14" s="13"/>
      <c r="M14" t="s">
        <v>0</v>
      </c>
    </row>
    <row r="15" spans="2:13">
      <c r="B15" t="s">
        <v>0</v>
      </c>
      <c r="J15" s="13"/>
      <c r="M15" t="s">
        <v>0</v>
      </c>
    </row>
    <row r="16" spans="2:13">
      <c r="B16" t="s">
        <v>96</v>
      </c>
      <c r="J16" s="13"/>
      <c r="M16" t="s">
        <v>96</v>
      </c>
    </row>
    <row r="17" spans="2:13">
      <c r="B17" t="s">
        <v>99</v>
      </c>
      <c r="J17" s="13"/>
      <c r="M17" t="s">
        <v>99</v>
      </c>
    </row>
    <row r="18" spans="2:13">
      <c r="B18" t="s">
        <v>138</v>
      </c>
      <c r="J18" s="13"/>
      <c r="M18" t="s">
        <v>138</v>
      </c>
    </row>
    <row r="19" spans="2:13">
      <c r="B19" t="s">
        <v>101</v>
      </c>
      <c r="J19" s="13"/>
      <c r="M19" t="s">
        <v>101</v>
      </c>
    </row>
    <row r="20" spans="2:13">
      <c r="B20" t="s">
        <v>102</v>
      </c>
      <c r="J20" s="13"/>
      <c r="M20" t="s">
        <v>102</v>
      </c>
    </row>
    <row r="21" spans="2:13">
      <c r="B21" t="s">
        <v>139</v>
      </c>
      <c r="J21" s="13"/>
      <c r="M21" t="s">
        <v>139</v>
      </c>
    </row>
    <row r="22" spans="2:13">
      <c r="B22" t="s">
        <v>140</v>
      </c>
      <c r="J22" s="13"/>
      <c r="M22" t="s">
        <v>140</v>
      </c>
    </row>
    <row r="23" spans="2:13">
      <c r="B23" t="s">
        <v>141</v>
      </c>
      <c r="J23" s="13"/>
      <c r="M23" t="s">
        <v>141</v>
      </c>
    </row>
    <row r="24" spans="2:13">
      <c r="B24" t="s">
        <v>142</v>
      </c>
      <c r="J24" s="13"/>
      <c r="M24" t="s">
        <v>142</v>
      </c>
    </row>
    <row r="25" spans="2:13">
      <c r="B25" t="s">
        <v>143</v>
      </c>
      <c r="J25" s="13"/>
      <c r="M25" t="s">
        <v>149</v>
      </c>
    </row>
    <row r="26" spans="2:13">
      <c r="B26" t="s">
        <v>144</v>
      </c>
      <c r="J26" s="13"/>
      <c r="M26" t="s">
        <v>150</v>
      </c>
    </row>
    <row r="27" spans="2:13">
      <c r="M27" t="s">
        <v>152</v>
      </c>
    </row>
    <row r="28" spans="2:13">
      <c r="M28" t="s">
        <v>153</v>
      </c>
    </row>
    <row r="29" spans="2:13">
      <c r="B29" t="s">
        <v>148</v>
      </c>
      <c r="M29" t="s">
        <v>154</v>
      </c>
    </row>
    <row r="30" spans="2:13">
      <c r="B30" t="s">
        <v>0</v>
      </c>
      <c r="M30" t="s">
        <v>155</v>
      </c>
    </row>
    <row r="31" spans="2:13">
      <c r="B31" t="s">
        <v>96</v>
      </c>
      <c r="M31" t="s">
        <v>151</v>
      </c>
    </row>
    <row r="32" spans="2:13">
      <c r="B32" t="s">
        <v>99</v>
      </c>
    </row>
    <row r="33" spans="2:2">
      <c r="B33" t="s">
        <v>138</v>
      </c>
    </row>
    <row r="34" spans="2:2">
      <c r="B34" t="s">
        <v>101</v>
      </c>
    </row>
    <row r="35" spans="2:2">
      <c r="B35" t="s">
        <v>102</v>
      </c>
    </row>
    <row r="36" spans="2:2">
      <c r="B36" t="s">
        <v>139</v>
      </c>
    </row>
    <row r="37" spans="2:2">
      <c r="B37" t="s">
        <v>140</v>
      </c>
    </row>
    <row r="38" spans="2:2">
      <c r="B38" t="s">
        <v>141</v>
      </c>
    </row>
    <row r="39" spans="2:2">
      <c r="B39" t="s">
        <v>142</v>
      </c>
    </row>
    <row r="40" spans="2:2">
      <c r="B40" t="s">
        <v>147</v>
      </c>
    </row>
    <row r="41" spans="2:2">
      <c r="B41" t="s">
        <v>144</v>
      </c>
    </row>
  </sheetData>
  <sortState xmlns:xlrd2="http://schemas.microsoft.com/office/spreadsheetml/2017/richdata2" ref="J3:J26">
    <sortCondition ref="J3:J2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A4:C104"/>
  <sheetViews>
    <sheetView topLeftCell="A76" workbookViewId="0"/>
  </sheetViews>
  <sheetFormatPr defaultRowHeight="14.4"/>
  <cols>
    <col min="1" max="1" width="17" bestFit="1" customWidth="1"/>
  </cols>
  <sheetData>
    <row r="4" spans="2:2">
      <c r="B4" t="s">
        <v>315</v>
      </c>
    </row>
    <row r="5" spans="2:2">
      <c r="B5" t="s">
        <v>316</v>
      </c>
    </row>
    <row r="6" spans="2:2">
      <c r="B6" t="s">
        <v>316</v>
      </c>
    </row>
    <row r="7" spans="2:2">
      <c r="B7" t="s">
        <v>317</v>
      </c>
    </row>
    <row r="8" spans="2:2">
      <c r="B8" t="s">
        <v>318</v>
      </c>
    </row>
    <row r="9" spans="2:2">
      <c r="B9" t="s">
        <v>319</v>
      </c>
    </row>
    <row r="10" spans="2:2">
      <c r="B10" t="s">
        <v>320</v>
      </c>
    </row>
    <row r="11" spans="2:2">
      <c r="B11" t="s">
        <v>321</v>
      </c>
    </row>
    <row r="12" spans="2:2">
      <c r="B12" t="s">
        <v>320</v>
      </c>
    </row>
    <row r="13" spans="2:2">
      <c r="B13" t="s">
        <v>322</v>
      </c>
    </row>
    <row r="14" spans="2:2">
      <c r="B14" t="s">
        <v>323</v>
      </c>
    </row>
    <row r="15" spans="2:2">
      <c r="B15" t="s">
        <v>324</v>
      </c>
    </row>
    <row r="16" spans="2:2">
      <c r="B16" t="s">
        <v>325</v>
      </c>
    </row>
    <row r="17" spans="2:2">
      <c r="B17" t="s">
        <v>326</v>
      </c>
    </row>
    <row r="18" spans="2:2">
      <c r="B18" t="s">
        <v>327</v>
      </c>
    </row>
    <row r="19" spans="2:2">
      <c r="B19" t="s">
        <v>328</v>
      </c>
    </row>
    <row r="20" spans="2:2">
      <c r="B20" t="s">
        <v>329</v>
      </c>
    </row>
    <row r="21" spans="2:2">
      <c r="B21" t="s">
        <v>330</v>
      </c>
    </row>
    <row r="22" spans="2:2">
      <c r="B22" t="s">
        <v>331</v>
      </c>
    </row>
    <row r="23" spans="2:2">
      <c r="B23" t="s">
        <v>332</v>
      </c>
    </row>
    <row r="24" spans="2:2">
      <c r="B24" t="s">
        <v>333</v>
      </c>
    </row>
    <row r="25" spans="2:2">
      <c r="B25" t="s">
        <v>334</v>
      </c>
    </row>
    <row r="26" spans="2:2">
      <c r="B26" t="s">
        <v>335</v>
      </c>
    </row>
    <row r="27" spans="2:2">
      <c r="B27" t="s">
        <v>336</v>
      </c>
    </row>
    <row r="28" spans="2:2">
      <c r="B28" t="s">
        <v>316</v>
      </c>
    </row>
    <row r="29" spans="2:2">
      <c r="B29" t="s">
        <v>337</v>
      </c>
    </row>
    <row r="30" spans="2:2">
      <c r="B30" t="s">
        <v>338</v>
      </c>
    </row>
    <row r="31" spans="2:2">
      <c r="B31" t="s">
        <v>339</v>
      </c>
    </row>
    <row r="32" spans="2:2">
      <c r="B32" t="s">
        <v>340</v>
      </c>
    </row>
    <row r="33" spans="2:2">
      <c r="B33" t="s">
        <v>341</v>
      </c>
    </row>
    <row r="34" spans="2:2">
      <c r="B34" t="s">
        <v>342</v>
      </c>
    </row>
    <row r="35" spans="2:2">
      <c r="B35" t="s">
        <v>343</v>
      </c>
    </row>
    <row r="36" spans="2:2">
      <c r="B36" t="s">
        <v>344</v>
      </c>
    </row>
    <row r="37" spans="2:2">
      <c r="B37" t="s">
        <v>336</v>
      </c>
    </row>
    <row r="38" spans="2:2">
      <c r="B38" t="s">
        <v>345</v>
      </c>
    </row>
    <row r="39" spans="2:2">
      <c r="B39" t="s">
        <v>341</v>
      </c>
    </row>
    <row r="40" spans="2:2">
      <c r="B40" t="s">
        <v>342</v>
      </c>
    </row>
    <row r="41" spans="2:2">
      <c r="B41" t="s">
        <v>343</v>
      </c>
    </row>
    <row r="42" spans="2:2">
      <c r="B42" t="s">
        <v>344</v>
      </c>
    </row>
    <row r="43" spans="2:2">
      <c r="B43" t="s">
        <v>336</v>
      </c>
    </row>
    <row r="44" spans="2:2">
      <c r="B44" t="s">
        <v>346</v>
      </c>
    </row>
    <row r="45" spans="2:2">
      <c r="B45" t="s">
        <v>341</v>
      </c>
    </row>
    <row r="46" spans="2:2">
      <c r="B46" t="s">
        <v>342</v>
      </c>
    </row>
    <row r="47" spans="2:2">
      <c r="B47" t="s">
        <v>343</v>
      </c>
    </row>
    <row r="48" spans="2:2">
      <c r="B48" t="s">
        <v>344</v>
      </c>
    </row>
    <row r="49" spans="2:2">
      <c r="B49" t="s">
        <v>336</v>
      </c>
    </row>
    <row r="50" spans="2:2">
      <c r="B50" t="s">
        <v>347</v>
      </c>
    </row>
    <row r="51" spans="2:2">
      <c r="B51" t="s">
        <v>341</v>
      </c>
    </row>
    <row r="52" spans="2:2">
      <c r="B52" t="s">
        <v>342</v>
      </c>
    </row>
    <row r="53" spans="2:2">
      <c r="B53" t="s">
        <v>343</v>
      </c>
    </row>
    <row r="54" spans="2:2">
      <c r="B54" t="s">
        <v>344</v>
      </c>
    </row>
    <row r="55" spans="2:2">
      <c r="B55" t="s">
        <v>336</v>
      </c>
    </row>
    <row r="56" spans="2:2">
      <c r="B56" t="s">
        <v>348</v>
      </c>
    </row>
    <row r="57" spans="2:2">
      <c r="B57" t="s">
        <v>349</v>
      </c>
    </row>
    <row r="58" spans="2:2">
      <c r="B58" t="s">
        <v>350</v>
      </c>
    </row>
    <row r="64" spans="2:2">
      <c r="B64" t="s">
        <v>0</v>
      </c>
    </row>
    <row r="65" spans="2:2">
      <c r="B65" t="s">
        <v>404</v>
      </c>
    </row>
    <row r="66" spans="2:2">
      <c r="B66" t="s">
        <v>405</v>
      </c>
    </row>
    <row r="67" spans="2:2">
      <c r="B67" t="s">
        <v>406</v>
      </c>
    </row>
    <row r="68" spans="2:2">
      <c r="B68" t="s">
        <v>407</v>
      </c>
    </row>
    <row r="69" spans="2:2">
      <c r="B69" t="s">
        <v>408</v>
      </c>
    </row>
    <row r="70" spans="2:2">
      <c r="B70" t="s">
        <v>409</v>
      </c>
    </row>
    <row r="71" spans="2:2">
      <c r="B71" t="s">
        <v>410</v>
      </c>
    </row>
    <row r="72" spans="2:2">
      <c r="B72" t="s">
        <v>411</v>
      </c>
    </row>
    <row r="73" spans="2:2">
      <c r="B73" t="s">
        <v>412</v>
      </c>
    </row>
    <row r="74" spans="2:2">
      <c r="B74" t="s">
        <v>413</v>
      </c>
    </row>
    <row r="75" spans="2:2">
      <c r="B75" t="s">
        <v>414</v>
      </c>
    </row>
    <row r="76" spans="2:2">
      <c r="B76" t="s">
        <v>415</v>
      </c>
    </row>
    <row r="77" spans="2:2">
      <c r="B77" t="s">
        <v>416</v>
      </c>
    </row>
    <row r="78" spans="2:2">
      <c r="B78" t="s">
        <v>417</v>
      </c>
    </row>
    <row r="79" spans="2:2">
      <c r="B79" t="s">
        <v>418</v>
      </c>
    </row>
    <row r="80" spans="2:2">
      <c r="B80" t="s">
        <v>419</v>
      </c>
    </row>
    <row r="81" spans="2:2">
      <c r="B81" t="s">
        <v>420</v>
      </c>
    </row>
    <row r="82" spans="2:2">
      <c r="B82" t="s">
        <v>421</v>
      </c>
    </row>
    <row r="83" spans="2:2">
      <c r="B83" t="s">
        <v>422</v>
      </c>
    </row>
    <row r="84" spans="2:2">
      <c r="B84" t="s">
        <v>423</v>
      </c>
    </row>
    <row r="85" spans="2:2">
      <c r="B85" t="s">
        <v>424</v>
      </c>
    </row>
    <row r="86" spans="2:2">
      <c r="B86" t="s">
        <v>425</v>
      </c>
    </row>
    <row r="87" spans="2:2">
      <c r="B87" t="s">
        <v>426</v>
      </c>
    </row>
    <row r="88" spans="2:2">
      <c r="B88" t="s">
        <v>427</v>
      </c>
    </row>
    <row r="89" spans="2:2">
      <c r="B89" t="s">
        <v>428</v>
      </c>
    </row>
    <row r="90" spans="2:2">
      <c r="B90" t="s">
        <v>429</v>
      </c>
    </row>
    <row r="91" spans="2:2">
      <c r="B91" t="s">
        <v>430</v>
      </c>
    </row>
    <row r="92" spans="2:2">
      <c r="B92" t="s">
        <v>431</v>
      </c>
    </row>
    <row r="93" spans="2:2">
      <c r="B93" t="s">
        <v>432</v>
      </c>
    </row>
    <row r="94" spans="2:2">
      <c r="B94" t="s">
        <v>433</v>
      </c>
    </row>
    <row r="95" spans="2:2">
      <c r="B95" t="s">
        <v>434</v>
      </c>
    </row>
    <row r="96" spans="2:2">
      <c r="B96" t="s">
        <v>435</v>
      </c>
    </row>
    <row r="98" spans="1:3">
      <c r="A98" t="s">
        <v>437</v>
      </c>
      <c r="B98" s="12" t="s">
        <v>442</v>
      </c>
    </row>
    <row r="99" spans="1:3">
      <c r="A99" t="s">
        <v>438</v>
      </c>
      <c r="B99" s="12" t="s">
        <v>443</v>
      </c>
    </row>
    <row r="100" spans="1:3">
      <c r="A100" t="s">
        <v>436</v>
      </c>
      <c r="B100" s="12" t="s">
        <v>444</v>
      </c>
    </row>
    <row r="101" spans="1:3">
      <c r="A101" t="s">
        <v>439</v>
      </c>
      <c r="B101" s="12" t="s">
        <v>445</v>
      </c>
    </row>
    <row r="102" spans="1:3">
      <c r="A102" t="s">
        <v>440</v>
      </c>
      <c r="B102" t="s">
        <v>441</v>
      </c>
    </row>
    <row r="103" spans="1:3">
      <c r="B103" s="12" t="s">
        <v>446</v>
      </c>
    </row>
    <row r="104" spans="1:3">
      <c r="B104" t="s">
        <v>447</v>
      </c>
      <c r="C104" t="s"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0FB7-8E00-400A-9A84-D2BE71D771F4}">
  <dimension ref="A1:H349"/>
  <sheetViews>
    <sheetView workbookViewId="0">
      <selection activeCell="G84" sqref="G84"/>
    </sheetView>
  </sheetViews>
  <sheetFormatPr defaultRowHeight="14.4"/>
  <cols>
    <col min="1" max="1" width="54.21875" customWidth="1"/>
    <col min="3" max="3" width="14.21875" customWidth="1"/>
    <col min="7" max="7" width="95" customWidth="1"/>
  </cols>
  <sheetData>
    <row r="1" spans="1:1">
      <c r="A1" t="s">
        <v>5038</v>
      </c>
    </row>
    <row r="2" spans="1:1">
      <c r="A2" t="s">
        <v>4938</v>
      </c>
    </row>
    <row r="3" spans="1:1">
      <c r="A3" t="s">
        <v>5021</v>
      </c>
    </row>
    <row r="4" spans="1:1">
      <c r="A4" t="s">
        <v>5022</v>
      </c>
    </row>
    <row r="5" spans="1:1">
      <c r="A5" t="s">
        <v>5023</v>
      </c>
    </row>
    <row r="6" spans="1:1">
      <c r="A6" t="s">
        <v>5024</v>
      </c>
    </row>
    <row r="7" spans="1:1">
      <c r="A7" t="s">
        <v>5025</v>
      </c>
    </row>
    <row r="8" spans="1:1">
      <c r="A8" t="s">
        <v>5026</v>
      </c>
    </row>
    <row r="9" spans="1:1">
      <c r="A9" t="s">
        <v>5027</v>
      </c>
    </row>
    <row r="10" spans="1:1">
      <c r="A10" t="s">
        <v>5037</v>
      </c>
    </row>
    <row r="17" spans="1:8">
      <c r="B17" t="s">
        <v>5037</v>
      </c>
    </row>
    <row r="21" spans="1:8">
      <c r="G21" t="s">
        <v>5049</v>
      </c>
    </row>
    <row r="22" spans="1:8">
      <c r="G22" t="s">
        <v>5050</v>
      </c>
    </row>
    <row r="23" spans="1:8">
      <c r="G23" t="s">
        <v>5051</v>
      </c>
    </row>
    <row r="24" spans="1:8">
      <c r="A24" t="s">
        <v>5039</v>
      </c>
    </row>
    <row r="25" spans="1:8">
      <c r="A25" t="s">
        <v>5040</v>
      </c>
    </row>
    <row r="26" spans="1:8">
      <c r="A26" t="s">
        <v>5041</v>
      </c>
    </row>
    <row r="27" spans="1:8">
      <c r="H27" t="s">
        <v>2588</v>
      </c>
    </row>
    <row r="28" spans="1:8">
      <c r="A28" t="s">
        <v>5042</v>
      </c>
    </row>
    <row r="30" spans="1:8">
      <c r="A30" t="s">
        <v>5043</v>
      </c>
    </row>
    <row r="31" spans="1:8">
      <c r="A31" t="s">
        <v>5044</v>
      </c>
    </row>
    <row r="32" spans="1:8">
      <c r="A32" t="s">
        <v>5045</v>
      </c>
    </row>
    <row r="34" spans="1:7">
      <c r="A34" t="s">
        <v>5042</v>
      </c>
    </row>
    <row r="37" spans="1:7">
      <c r="A37" t="s">
        <v>5046</v>
      </c>
      <c r="B37" t="s">
        <v>5042</v>
      </c>
    </row>
    <row r="38" spans="1:7">
      <c r="A38" t="s">
        <v>5047</v>
      </c>
    </row>
    <row r="39" spans="1:7">
      <c r="A39" t="s">
        <v>5052</v>
      </c>
      <c r="G39" t="s">
        <v>5052</v>
      </c>
    </row>
    <row r="40" spans="1:7">
      <c r="A40" t="s">
        <v>5048</v>
      </c>
    </row>
    <row r="48" spans="1:7">
      <c r="A48" t="s">
        <v>5053</v>
      </c>
    </row>
    <row r="49" spans="1:1">
      <c r="A49" t="s">
        <v>5054</v>
      </c>
    </row>
    <row r="50" spans="1:1">
      <c r="A50" t="s">
        <v>5055</v>
      </c>
    </row>
    <row r="51" spans="1:1">
      <c r="A51" t="s">
        <v>5056</v>
      </c>
    </row>
    <row r="52" spans="1:1">
      <c r="A52" t="s">
        <v>5057</v>
      </c>
    </row>
    <row r="59" spans="1:1">
      <c r="A59" t="s">
        <v>0</v>
      </c>
    </row>
    <row r="60" spans="1:1">
      <c r="A60" t="s">
        <v>508</v>
      </c>
    </row>
    <row r="62" spans="1:1">
      <c r="A62" t="s">
        <v>4378</v>
      </c>
    </row>
    <row r="63" spans="1:1">
      <c r="A63" t="s">
        <v>4379</v>
      </c>
    </row>
    <row r="64" spans="1:1">
      <c r="A64" t="s">
        <v>5058</v>
      </c>
    </row>
    <row r="65" spans="1:1">
      <c r="A65" t="s">
        <v>5059</v>
      </c>
    </row>
    <row r="66" spans="1:1">
      <c r="A66" t="s">
        <v>5060</v>
      </c>
    </row>
    <row r="68" spans="1:1">
      <c r="A68" t="s">
        <v>4397</v>
      </c>
    </row>
    <row r="69" spans="1:1">
      <c r="A69" t="s">
        <v>505</v>
      </c>
    </row>
    <row r="70" spans="1:1">
      <c r="A70" t="s">
        <v>4398</v>
      </c>
    </row>
    <row r="71" spans="1:1">
      <c r="A71" t="s">
        <v>506</v>
      </c>
    </row>
    <row r="72" spans="1:1">
      <c r="A72" t="s">
        <v>5061</v>
      </c>
    </row>
    <row r="73" spans="1:1">
      <c r="A73" t="s">
        <v>507</v>
      </c>
    </row>
    <row r="74" spans="1:1">
      <c r="A74" t="s">
        <v>5062</v>
      </c>
    </row>
    <row r="75" spans="1:1">
      <c r="A75" t="s">
        <v>5063</v>
      </c>
    </row>
    <row r="76" spans="1:1">
      <c r="A76" t="s">
        <v>5064</v>
      </c>
    </row>
    <row r="77" spans="1:1">
      <c r="A77" t="s">
        <v>5065</v>
      </c>
    </row>
    <row r="78" spans="1:1">
      <c r="A78" t="s">
        <v>5066</v>
      </c>
    </row>
    <row r="79" spans="1:1">
      <c r="A79" t="s">
        <v>5067</v>
      </c>
    </row>
    <row r="84" spans="1:7">
      <c r="A84" t="s">
        <v>0</v>
      </c>
    </row>
    <row r="86" spans="1:7">
      <c r="A86" s="80" t="s">
        <v>4986</v>
      </c>
    </row>
    <row r="87" spans="1:7">
      <c r="A87" s="80" t="s">
        <v>4987</v>
      </c>
    </row>
    <row r="88" spans="1:7">
      <c r="A88" s="80" t="s">
        <v>5068</v>
      </c>
    </row>
    <row r="89" spans="1:7">
      <c r="A89" s="80" t="s">
        <v>5069</v>
      </c>
    </row>
    <row r="90" spans="1:7">
      <c r="A90" s="80" t="s">
        <v>5070</v>
      </c>
      <c r="G90" t="s">
        <v>5083</v>
      </c>
    </row>
    <row r="91" spans="1:7">
      <c r="A91" s="80" t="s">
        <v>5071</v>
      </c>
    </row>
    <row r="92" spans="1:7">
      <c r="A92" s="80" t="s">
        <v>5072</v>
      </c>
    </row>
    <row r="93" spans="1:7">
      <c r="A93" s="80" t="s">
        <v>5073</v>
      </c>
    </row>
    <row r="94" spans="1:7">
      <c r="A94" s="80" t="s">
        <v>5074</v>
      </c>
    </row>
    <row r="95" spans="1:7">
      <c r="A95" s="80" t="s">
        <v>5075</v>
      </c>
    </row>
    <row r="96" spans="1:7">
      <c r="A96" t="s">
        <v>5076</v>
      </c>
    </row>
    <row r="97" spans="1:1">
      <c r="A97" t="s">
        <v>5077</v>
      </c>
    </row>
    <row r="98" spans="1:1">
      <c r="A98" t="s">
        <v>5078</v>
      </c>
    </row>
    <row r="99" spans="1:1">
      <c r="A99" t="s">
        <v>5079</v>
      </c>
    </row>
    <row r="100" spans="1:1">
      <c r="A100" t="s">
        <v>5080</v>
      </c>
    </row>
    <row r="102" spans="1:1">
      <c r="A102" t="s">
        <v>5081</v>
      </c>
    </row>
    <row r="106" spans="1:1">
      <c r="A106" t="s">
        <v>0</v>
      </c>
    </row>
    <row r="108" spans="1:1">
      <c r="A108" t="s">
        <v>4986</v>
      </c>
    </row>
    <row r="109" spans="1:1">
      <c r="A109" t="s">
        <v>4987</v>
      </c>
    </row>
    <row r="110" spans="1:1">
      <c r="A110" t="s">
        <v>5068</v>
      </c>
    </row>
    <row r="111" spans="1:1">
      <c r="A111" t="s">
        <v>5069</v>
      </c>
    </row>
    <row r="112" spans="1:1">
      <c r="A112" t="s">
        <v>5070</v>
      </c>
    </row>
    <row r="113" spans="1:1">
      <c r="A113" t="s">
        <v>5071</v>
      </c>
    </row>
    <row r="114" spans="1:1">
      <c r="A114" t="s">
        <v>5072</v>
      </c>
    </row>
    <row r="115" spans="1:1">
      <c r="A115" t="s">
        <v>5073</v>
      </c>
    </row>
    <row r="116" spans="1:1">
      <c r="A116" t="s">
        <v>5074</v>
      </c>
    </row>
    <row r="117" spans="1:1">
      <c r="A117" t="s">
        <v>5075</v>
      </c>
    </row>
    <row r="118" spans="1:1">
      <c r="A118" t="s">
        <v>5076</v>
      </c>
    </row>
    <row r="119" spans="1:1">
      <c r="A119" t="s">
        <v>5077</v>
      </c>
    </row>
    <row r="120" spans="1:1">
      <c r="A120" t="s">
        <v>5078</v>
      </c>
    </row>
    <row r="121" spans="1:1">
      <c r="A121" t="s">
        <v>5079</v>
      </c>
    </row>
    <row r="122" spans="1:1">
      <c r="A122" t="s">
        <v>5082</v>
      </c>
    </row>
    <row r="124" spans="1:1">
      <c r="A124" t="s">
        <v>5081</v>
      </c>
    </row>
    <row r="128" spans="1:1">
      <c r="A128" t="s">
        <v>0</v>
      </c>
    </row>
    <row r="130" spans="1:1">
      <c r="A130" t="s">
        <v>5084</v>
      </c>
    </row>
    <row r="131" spans="1:1">
      <c r="A131" t="s">
        <v>5085</v>
      </c>
    </row>
    <row r="132" spans="1:1">
      <c r="A132" t="s">
        <v>5086</v>
      </c>
    </row>
    <row r="133" spans="1:1">
      <c r="A133" t="s">
        <v>5087</v>
      </c>
    </row>
    <row r="134" spans="1:1">
      <c r="A134" t="s">
        <v>5088</v>
      </c>
    </row>
    <row r="137" spans="1:1">
      <c r="A137" t="s">
        <v>3306</v>
      </c>
    </row>
    <row r="138" spans="1:1">
      <c r="A138" t="s">
        <v>543</v>
      </c>
    </row>
    <row r="140" spans="1:1">
      <c r="A140" t="s">
        <v>5089</v>
      </c>
    </row>
    <row r="142" spans="1:1">
      <c r="A142" t="s">
        <v>548</v>
      </c>
    </row>
    <row r="143" spans="1:1">
      <c r="A143" t="s">
        <v>549</v>
      </c>
    </row>
    <row r="144" spans="1:1">
      <c r="A144" t="s">
        <v>33</v>
      </c>
    </row>
    <row r="145" spans="1:1">
      <c r="A145" t="s">
        <v>34</v>
      </c>
    </row>
    <row r="146" spans="1:1">
      <c r="A146" t="s">
        <v>35</v>
      </c>
    </row>
    <row r="147" spans="1:1">
      <c r="A147" t="s">
        <v>592</v>
      </c>
    </row>
    <row r="149" spans="1:1">
      <c r="A149" t="s">
        <v>5090</v>
      </c>
    </row>
    <row r="150" spans="1:1">
      <c r="A150" t="s">
        <v>3578</v>
      </c>
    </row>
    <row r="151" spans="1:1">
      <c r="A151" t="s">
        <v>3580</v>
      </c>
    </row>
    <row r="152" spans="1:1">
      <c r="A152" t="s">
        <v>3582</v>
      </c>
    </row>
    <row r="153" spans="1:1">
      <c r="A153" t="s">
        <v>3584</v>
      </c>
    </row>
    <row r="154" spans="1:1">
      <c r="A154" t="s">
        <v>3586</v>
      </c>
    </row>
    <row r="155" spans="1:1">
      <c r="A155" t="s">
        <v>3588</v>
      </c>
    </row>
    <row r="156" spans="1:1">
      <c r="A156" t="s">
        <v>3590</v>
      </c>
    </row>
    <row r="157" spans="1:1">
      <c r="A157" t="s">
        <v>3592</v>
      </c>
    </row>
    <row r="158" spans="1:1">
      <c r="A158" t="s">
        <v>3594</v>
      </c>
    </row>
    <row r="159" spans="1:1">
      <c r="A159" t="s">
        <v>3596</v>
      </c>
    </row>
    <row r="160" spans="1:1">
      <c r="A160" t="s">
        <v>3598</v>
      </c>
    </row>
    <row r="161" spans="1:1">
      <c r="A161" t="s">
        <v>3600</v>
      </c>
    </row>
    <row r="162" spans="1:1">
      <c r="A162" t="s">
        <v>3602</v>
      </c>
    </row>
    <row r="163" spans="1:1">
      <c r="A163" t="s">
        <v>3604</v>
      </c>
    </row>
    <row r="164" spans="1:1">
      <c r="A164" t="s">
        <v>3606</v>
      </c>
    </row>
    <row r="165" spans="1:1">
      <c r="A165" t="s">
        <v>3608</v>
      </c>
    </row>
    <row r="166" spans="1:1">
      <c r="A166" t="s">
        <v>3610</v>
      </c>
    </row>
    <row r="167" spans="1:1">
      <c r="A167" t="s">
        <v>3612</v>
      </c>
    </row>
    <row r="168" spans="1:1">
      <c r="A168" t="s">
        <v>3614</v>
      </c>
    </row>
    <row r="169" spans="1:1">
      <c r="A169" t="s">
        <v>3616</v>
      </c>
    </row>
    <row r="170" spans="1:1">
      <c r="A170" t="s">
        <v>3618</v>
      </c>
    </row>
    <row r="171" spans="1:1">
      <c r="A171" t="s">
        <v>3620</v>
      </c>
    </row>
    <row r="172" spans="1:1">
      <c r="A172" t="s">
        <v>3622</v>
      </c>
    </row>
    <row r="173" spans="1:1">
      <c r="A173" t="s">
        <v>3624</v>
      </c>
    </row>
    <row r="174" spans="1:1">
      <c r="A174" t="s">
        <v>3626</v>
      </c>
    </row>
    <row r="175" spans="1:1">
      <c r="A175" t="s">
        <v>3628</v>
      </c>
    </row>
    <row r="176" spans="1:1">
      <c r="A176" t="s">
        <v>3630</v>
      </c>
    </row>
    <row r="177" spans="1:1">
      <c r="A177" t="s">
        <v>3632</v>
      </c>
    </row>
    <row r="178" spans="1:1">
      <c r="A178" t="s">
        <v>3634</v>
      </c>
    </row>
    <row r="179" spans="1:1">
      <c r="A179" t="s">
        <v>3636</v>
      </c>
    </row>
    <row r="180" spans="1:1">
      <c r="A180" t="s">
        <v>3638</v>
      </c>
    </row>
    <row r="181" spans="1:1">
      <c r="A181" t="s">
        <v>3640</v>
      </c>
    </row>
    <row r="182" spans="1:1">
      <c r="A182" t="s">
        <v>3642</v>
      </c>
    </row>
    <row r="183" spans="1:1">
      <c r="A183" t="s">
        <v>3644</v>
      </c>
    </row>
    <row r="184" spans="1:1">
      <c r="A184" t="s">
        <v>3646</v>
      </c>
    </row>
    <row r="185" spans="1:1">
      <c r="A185" t="s">
        <v>3648</v>
      </c>
    </row>
    <row r="186" spans="1:1">
      <c r="A186" t="s">
        <v>3650</v>
      </c>
    </row>
    <row r="187" spans="1:1">
      <c r="A187" t="s">
        <v>3652</v>
      </c>
    </row>
    <row r="188" spans="1:1">
      <c r="A188" t="s">
        <v>3654</v>
      </c>
    </row>
    <row r="189" spans="1:1">
      <c r="A189" t="s">
        <v>3656</v>
      </c>
    </row>
    <row r="190" spans="1:1">
      <c r="A190" t="s">
        <v>3658</v>
      </c>
    </row>
    <row r="191" spans="1:1">
      <c r="A191" t="s">
        <v>3660</v>
      </c>
    </row>
    <row r="192" spans="1:1">
      <c r="A192" t="s">
        <v>3662</v>
      </c>
    </row>
    <row r="193" spans="1:1">
      <c r="A193" t="s">
        <v>3664</v>
      </c>
    </row>
    <row r="194" spans="1:1">
      <c r="A194" t="s">
        <v>3666</v>
      </c>
    </row>
    <row r="195" spans="1:1">
      <c r="A195" t="s">
        <v>3668</v>
      </c>
    </row>
    <row r="196" spans="1:1">
      <c r="A196" t="s">
        <v>3670</v>
      </c>
    </row>
    <row r="197" spans="1:1">
      <c r="A197" t="s">
        <v>3672</v>
      </c>
    </row>
    <row r="198" spans="1:1">
      <c r="A198" t="s">
        <v>3674</v>
      </c>
    </row>
    <row r="199" spans="1:1">
      <c r="A199" t="s">
        <v>3676</v>
      </c>
    </row>
    <row r="200" spans="1:1">
      <c r="A200" t="s">
        <v>3678</v>
      </c>
    </row>
    <row r="201" spans="1:1">
      <c r="A201" t="s">
        <v>3680</v>
      </c>
    </row>
    <row r="202" spans="1:1">
      <c r="A202" t="s">
        <v>3682</v>
      </c>
    </row>
    <row r="203" spans="1:1">
      <c r="A203" t="s">
        <v>3684</v>
      </c>
    </row>
    <row r="204" spans="1:1">
      <c r="A204" t="s">
        <v>3686</v>
      </c>
    </row>
    <row r="205" spans="1:1">
      <c r="A205" t="s">
        <v>3688</v>
      </c>
    </row>
    <row r="206" spans="1:1">
      <c r="A206" t="s">
        <v>3690</v>
      </c>
    </row>
    <row r="207" spans="1:1">
      <c r="A207" t="s">
        <v>3692</v>
      </c>
    </row>
    <row r="208" spans="1:1">
      <c r="A208" t="s">
        <v>3694</v>
      </c>
    </row>
    <row r="209" spans="1:1">
      <c r="A209" t="s">
        <v>3696</v>
      </c>
    </row>
    <row r="210" spans="1:1">
      <c r="A210" t="s">
        <v>3698</v>
      </c>
    </row>
    <row r="211" spans="1:1">
      <c r="A211" t="s">
        <v>3700</v>
      </c>
    </row>
    <row r="212" spans="1:1">
      <c r="A212" t="s">
        <v>3702</v>
      </c>
    </row>
    <row r="213" spans="1:1">
      <c r="A213" t="s">
        <v>3704</v>
      </c>
    </row>
    <row r="214" spans="1:1">
      <c r="A214" t="s">
        <v>3706</v>
      </c>
    </row>
    <row r="215" spans="1:1">
      <c r="A215" t="s">
        <v>3708</v>
      </c>
    </row>
    <row r="216" spans="1:1">
      <c r="A216" t="s">
        <v>3710</v>
      </c>
    </row>
    <row r="217" spans="1:1">
      <c r="A217" t="s">
        <v>3712</v>
      </c>
    </row>
    <row r="218" spans="1:1">
      <c r="A218" t="s">
        <v>3714</v>
      </c>
    </row>
    <row r="219" spans="1:1">
      <c r="A219" t="s">
        <v>3716</v>
      </c>
    </row>
    <row r="220" spans="1:1">
      <c r="A220" t="s">
        <v>3718</v>
      </c>
    </row>
    <row r="221" spans="1:1">
      <c r="A221" t="s">
        <v>3720</v>
      </c>
    </row>
    <row r="222" spans="1:1">
      <c r="A222" t="s">
        <v>3722</v>
      </c>
    </row>
    <row r="223" spans="1:1">
      <c r="A223" t="s">
        <v>3724</v>
      </c>
    </row>
    <row r="224" spans="1:1">
      <c r="A224" t="s">
        <v>3726</v>
      </c>
    </row>
    <row r="225" spans="1:1">
      <c r="A225" t="s">
        <v>3728</v>
      </c>
    </row>
    <row r="226" spans="1:1">
      <c r="A226" t="s">
        <v>3730</v>
      </c>
    </row>
    <row r="227" spans="1:1">
      <c r="A227" t="s">
        <v>3732</v>
      </c>
    </row>
    <row r="228" spans="1:1">
      <c r="A228" t="s">
        <v>3734</v>
      </c>
    </row>
    <row r="229" spans="1:1">
      <c r="A229" t="s">
        <v>3736</v>
      </c>
    </row>
    <row r="230" spans="1:1">
      <c r="A230" t="s">
        <v>3738</v>
      </c>
    </row>
    <row r="231" spans="1:1">
      <c r="A231" t="s">
        <v>3740</v>
      </c>
    </row>
    <row r="232" spans="1:1">
      <c r="A232" t="s">
        <v>3742</v>
      </c>
    </row>
    <row r="233" spans="1:1">
      <c r="A233" t="s">
        <v>3744</v>
      </c>
    </row>
    <row r="234" spans="1:1">
      <c r="A234" t="s">
        <v>3746</v>
      </c>
    </row>
    <row r="235" spans="1:1">
      <c r="A235" t="s">
        <v>3748</v>
      </c>
    </row>
    <row r="236" spans="1:1">
      <c r="A236" t="s">
        <v>3750</v>
      </c>
    </row>
    <row r="237" spans="1:1">
      <c r="A237" t="s">
        <v>3752</v>
      </c>
    </row>
    <row r="238" spans="1:1">
      <c r="A238" t="s">
        <v>3754</v>
      </c>
    </row>
    <row r="239" spans="1:1">
      <c r="A239" t="s">
        <v>3756</v>
      </c>
    </row>
    <row r="240" spans="1:1">
      <c r="A240" t="s">
        <v>3758</v>
      </c>
    </row>
    <row r="241" spans="1:1">
      <c r="A241" t="s">
        <v>3760</v>
      </c>
    </row>
    <row r="242" spans="1:1">
      <c r="A242" t="s">
        <v>3762</v>
      </c>
    </row>
    <row r="243" spans="1:1">
      <c r="A243" t="s">
        <v>3764</v>
      </c>
    </row>
    <row r="244" spans="1:1">
      <c r="A244" t="s">
        <v>3766</v>
      </c>
    </row>
    <row r="245" spans="1:1">
      <c r="A245" t="s">
        <v>3768</v>
      </c>
    </row>
    <row r="246" spans="1:1">
      <c r="A246" t="s">
        <v>3770</v>
      </c>
    </row>
    <row r="247" spans="1:1">
      <c r="A247" t="s">
        <v>3772</v>
      </c>
    </row>
    <row r="248" spans="1:1">
      <c r="A248" t="s">
        <v>3774</v>
      </c>
    </row>
    <row r="249" spans="1:1">
      <c r="A249" t="s">
        <v>3776</v>
      </c>
    </row>
    <row r="250" spans="1:1">
      <c r="A250" t="s">
        <v>3778</v>
      </c>
    </row>
    <row r="251" spans="1:1">
      <c r="A251" t="s">
        <v>3780</v>
      </c>
    </row>
    <row r="252" spans="1:1">
      <c r="A252" t="s">
        <v>3782</v>
      </c>
    </row>
    <row r="253" spans="1:1">
      <c r="A253" t="s">
        <v>3784</v>
      </c>
    </row>
    <row r="254" spans="1:1">
      <c r="A254" t="s">
        <v>3786</v>
      </c>
    </row>
    <row r="255" spans="1:1">
      <c r="A255" t="s">
        <v>3788</v>
      </c>
    </row>
    <row r="256" spans="1:1">
      <c r="A256" t="s">
        <v>3790</v>
      </c>
    </row>
    <row r="257" spans="1:1">
      <c r="A257" t="s">
        <v>3792</v>
      </c>
    </row>
    <row r="258" spans="1:1">
      <c r="A258" t="s">
        <v>3794</v>
      </c>
    </row>
    <row r="259" spans="1:1">
      <c r="A259" t="s">
        <v>3796</v>
      </c>
    </row>
    <row r="260" spans="1:1">
      <c r="A260" t="s">
        <v>3798</v>
      </c>
    </row>
    <row r="261" spans="1:1">
      <c r="A261" t="s">
        <v>3800</v>
      </c>
    </row>
    <row r="262" spans="1:1">
      <c r="A262" t="s">
        <v>3802</v>
      </c>
    </row>
    <row r="263" spans="1:1">
      <c r="A263" t="s">
        <v>3804</v>
      </c>
    </row>
    <row r="264" spans="1:1">
      <c r="A264" t="s">
        <v>3806</v>
      </c>
    </row>
    <row r="265" spans="1:1">
      <c r="A265" t="s">
        <v>3808</v>
      </c>
    </row>
    <row r="266" spans="1:1">
      <c r="A266" t="s">
        <v>3810</v>
      </c>
    </row>
    <row r="267" spans="1:1">
      <c r="A267" t="s">
        <v>3812</v>
      </c>
    </row>
    <row r="268" spans="1:1">
      <c r="A268" t="s">
        <v>3814</v>
      </c>
    </row>
    <row r="269" spans="1:1">
      <c r="A269" t="s">
        <v>3816</v>
      </c>
    </row>
    <row r="270" spans="1:1">
      <c r="A270" t="s">
        <v>3818</v>
      </c>
    </row>
    <row r="271" spans="1:1">
      <c r="A271" t="s">
        <v>3820</v>
      </c>
    </row>
    <row r="272" spans="1:1">
      <c r="A272" t="s">
        <v>3822</v>
      </c>
    </row>
    <row r="273" spans="1:1">
      <c r="A273" t="s">
        <v>3824</v>
      </c>
    </row>
    <row r="274" spans="1:1">
      <c r="A274" t="s">
        <v>3826</v>
      </c>
    </row>
    <row r="275" spans="1:1">
      <c r="A275" t="s">
        <v>3828</v>
      </c>
    </row>
    <row r="276" spans="1:1">
      <c r="A276" t="s">
        <v>3830</v>
      </c>
    </row>
    <row r="277" spans="1:1">
      <c r="A277" t="s">
        <v>3832</v>
      </c>
    </row>
    <row r="278" spans="1:1">
      <c r="A278" t="s">
        <v>3834</v>
      </c>
    </row>
    <row r="279" spans="1:1">
      <c r="A279" t="s">
        <v>3836</v>
      </c>
    </row>
    <row r="280" spans="1:1">
      <c r="A280" t="s">
        <v>3838</v>
      </c>
    </row>
    <row r="281" spans="1:1">
      <c r="A281" t="s">
        <v>3840</v>
      </c>
    </row>
    <row r="282" spans="1:1">
      <c r="A282" t="s">
        <v>3842</v>
      </c>
    </row>
    <row r="283" spans="1:1">
      <c r="A283" t="s">
        <v>3844</v>
      </c>
    </row>
    <row r="284" spans="1:1">
      <c r="A284" t="s">
        <v>3846</v>
      </c>
    </row>
    <row r="285" spans="1:1">
      <c r="A285" t="s">
        <v>3848</v>
      </c>
    </row>
    <row r="286" spans="1:1">
      <c r="A286" t="s">
        <v>3850</v>
      </c>
    </row>
    <row r="287" spans="1:1">
      <c r="A287" t="s">
        <v>3852</v>
      </c>
    </row>
    <row r="288" spans="1:1">
      <c r="A288" t="s">
        <v>3854</v>
      </c>
    </row>
    <row r="289" spans="1:1">
      <c r="A289" t="s">
        <v>3856</v>
      </c>
    </row>
    <row r="290" spans="1:1">
      <c r="A290" t="s">
        <v>3858</v>
      </c>
    </row>
    <row r="291" spans="1:1">
      <c r="A291" t="s">
        <v>3860</v>
      </c>
    </row>
    <row r="292" spans="1:1">
      <c r="A292" t="s">
        <v>3862</v>
      </c>
    </row>
    <row r="293" spans="1:1">
      <c r="A293" t="s">
        <v>3864</v>
      </c>
    </row>
    <row r="294" spans="1:1">
      <c r="A294" t="s">
        <v>3866</v>
      </c>
    </row>
    <row r="295" spans="1:1">
      <c r="A295" t="s">
        <v>3868</v>
      </c>
    </row>
    <row r="296" spans="1:1">
      <c r="A296" t="s">
        <v>3870</v>
      </c>
    </row>
    <row r="297" spans="1:1">
      <c r="A297" t="s">
        <v>3872</v>
      </c>
    </row>
    <row r="298" spans="1:1">
      <c r="A298" t="s">
        <v>3874</v>
      </c>
    </row>
    <row r="299" spans="1:1">
      <c r="A299" t="s">
        <v>3876</v>
      </c>
    </row>
    <row r="300" spans="1:1">
      <c r="A300" t="s">
        <v>3878</v>
      </c>
    </row>
    <row r="301" spans="1:1">
      <c r="A301" t="s">
        <v>3880</v>
      </c>
    </row>
    <row r="302" spans="1:1">
      <c r="A302" t="s">
        <v>3882</v>
      </c>
    </row>
    <row r="303" spans="1:1">
      <c r="A303" t="s">
        <v>3884</v>
      </c>
    </row>
    <row r="304" spans="1:1">
      <c r="A304" t="s">
        <v>3886</v>
      </c>
    </row>
    <row r="305" spans="1:1">
      <c r="A305" t="s">
        <v>3888</v>
      </c>
    </row>
    <row r="306" spans="1:1">
      <c r="A306" t="s">
        <v>3890</v>
      </c>
    </row>
    <row r="307" spans="1:1">
      <c r="A307" t="s">
        <v>3892</v>
      </c>
    </row>
    <row r="308" spans="1:1">
      <c r="A308" t="s">
        <v>3894</v>
      </c>
    </row>
    <row r="309" spans="1:1">
      <c r="A309" t="s">
        <v>3896</v>
      </c>
    </row>
    <row r="310" spans="1:1">
      <c r="A310" t="s">
        <v>3898</v>
      </c>
    </row>
    <row r="311" spans="1:1">
      <c r="A311" t="s">
        <v>3900</v>
      </c>
    </row>
    <row r="312" spans="1:1">
      <c r="A312" t="s">
        <v>3902</v>
      </c>
    </row>
    <row r="313" spans="1:1">
      <c r="A313" t="s">
        <v>3904</v>
      </c>
    </row>
    <row r="314" spans="1:1">
      <c r="A314" t="s">
        <v>3906</v>
      </c>
    </row>
    <row r="315" spans="1:1">
      <c r="A315" t="s">
        <v>3908</v>
      </c>
    </row>
    <row r="316" spans="1:1">
      <c r="A316" t="s">
        <v>3910</v>
      </c>
    </row>
    <row r="317" spans="1:1">
      <c r="A317" t="s">
        <v>3912</v>
      </c>
    </row>
    <row r="318" spans="1:1">
      <c r="A318" t="s">
        <v>3914</v>
      </c>
    </row>
    <row r="319" spans="1:1">
      <c r="A319" t="s">
        <v>3916</v>
      </c>
    </row>
    <row r="320" spans="1:1">
      <c r="A320" t="s">
        <v>3918</v>
      </c>
    </row>
    <row r="321" spans="1:1">
      <c r="A321" t="s">
        <v>3920</v>
      </c>
    </row>
    <row r="322" spans="1:1">
      <c r="A322" t="s">
        <v>3922</v>
      </c>
    </row>
    <row r="323" spans="1:1">
      <c r="A323" t="s">
        <v>3924</v>
      </c>
    </row>
    <row r="324" spans="1:1">
      <c r="A324" t="s">
        <v>3926</v>
      </c>
    </row>
    <row r="325" spans="1:1">
      <c r="A325" t="s">
        <v>3928</v>
      </c>
    </row>
    <row r="326" spans="1:1">
      <c r="A326" t="s">
        <v>3930</v>
      </c>
    </row>
    <row r="327" spans="1:1">
      <c r="A327" t="s">
        <v>5091</v>
      </c>
    </row>
    <row r="329" spans="1:1">
      <c r="A329" t="s">
        <v>1219</v>
      </c>
    </row>
    <row r="330" spans="1:1">
      <c r="A330" t="s">
        <v>1220</v>
      </c>
    </row>
    <row r="332" spans="1:1">
      <c r="A332" t="s">
        <v>1224</v>
      </c>
    </row>
    <row r="333" spans="1:1">
      <c r="A333" t="s">
        <v>1225</v>
      </c>
    </row>
    <row r="334" spans="1:1">
      <c r="A334" t="s">
        <v>1226</v>
      </c>
    </row>
    <row r="335" spans="1:1">
      <c r="A335" t="s">
        <v>4024</v>
      </c>
    </row>
    <row r="336" spans="1:1">
      <c r="A336" t="s">
        <v>1228</v>
      </c>
    </row>
    <row r="337" spans="1:1">
      <c r="A337" t="s">
        <v>5092</v>
      </c>
    </row>
    <row r="338" spans="1:1">
      <c r="A338" t="s">
        <v>5093</v>
      </c>
    </row>
    <row r="339" spans="1:1">
      <c r="A339" t="s">
        <v>5094</v>
      </c>
    </row>
    <row r="340" spans="1:1">
      <c r="A340" t="s">
        <v>5095</v>
      </c>
    </row>
    <row r="342" spans="1:1">
      <c r="A342" t="s">
        <v>5096</v>
      </c>
    </row>
    <row r="343" spans="1:1">
      <c r="A343" t="s">
        <v>5097</v>
      </c>
    </row>
    <row r="344" spans="1:1">
      <c r="A344" t="s">
        <v>5098</v>
      </c>
    </row>
    <row r="345" spans="1:1">
      <c r="A345" t="s">
        <v>5099</v>
      </c>
    </row>
    <row r="346" spans="1:1">
      <c r="A346" t="s">
        <v>5100</v>
      </c>
    </row>
    <row r="347" spans="1:1">
      <c r="A347" t="s">
        <v>592</v>
      </c>
    </row>
    <row r="349" spans="1:1">
      <c r="A349" t="s">
        <v>5101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3:B54"/>
  <sheetViews>
    <sheetView workbookViewId="0">
      <selection activeCell="A6" sqref="A6"/>
    </sheetView>
  </sheetViews>
  <sheetFormatPr defaultRowHeight="14.4"/>
  <cols>
    <col min="2" max="2" width="9.5546875" bestFit="1" customWidth="1"/>
  </cols>
  <sheetData>
    <row r="3" spans="1:2">
      <c r="B3" s="5">
        <v>42677</v>
      </c>
    </row>
    <row r="4" spans="1:2">
      <c r="B4" t="s">
        <v>351</v>
      </c>
    </row>
    <row r="6" spans="1:2">
      <c r="A6">
        <f>MATCH(B6,B24,0)</f>
        <v>1</v>
      </c>
      <c r="B6" t="s">
        <v>0</v>
      </c>
    </row>
    <row r="7" spans="1:2">
      <c r="A7">
        <f t="shared" ref="A7:A19" si="0">MATCH(B7,B25,0)</f>
        <v>1</v>
      </c>
      <c r="B7" t="s">
        <v>9</v>
      </c>
    </row>
    <row r="8" spans="1:2">
      <c r="A8">
        <f t="shared" si="0"/>
        <v>1</v>
      </c>
      <c r="B8" t="s">
        <v>10</v>
      </c>
    </row>
    <row r="9" spans="1:2">
      <c r="A9">
        <f t="shared" si="0"/>
        <v>1</v>
      </c>
      <c r="B9" t="s">
        <v>11</v>
      </c>
    </row>
    <row r="10" spans="1:2">
      <c r="A10">
        <f t="shared" si="0"/>
        <v>1</v>
      </c>
      <c r="B10" t="s">
        <v>12</v>
      </c>
    </row>
    <row r="11" spans="1:2">
      <c r="A11">
        <f t="shared" si="0"/>
        <v>1</v>
      </c>
      <c r="B11" t="s">
        <v>13</v>
      </c>
    </row>
    <row r="12" spans="1:2">
      <c r="A12">
        <f t="shared" si="0"/>
        <v>1</v>
      </c>
      <c r="B12" t="s">
        <v>14</v>
      </c>
    </row>
    <row r="13" spans="1:2">
      <c r="A13">
        <f t="shared" si="0"/>
        <v>1</v>
      </c>
      <c r="B13" t="s">
        <v>15</v>
      </c>
    </row>
    <row r="14" spans="1:2">
      <c r="A14">
        <f t="shared" si="0"/>
        <v>1</v>
      </c>
      <c r="B14" t="s">
        <v>16</v>
      </c>
    </row>
    <row r="15" spans="1:2">
      <c r="A15" t="e">
        <f t="shared" si="0"/>
        <v>#N/A</v>
      </c>
      <c r="B15" t="s">
        <v>352</v>
      </c>
    </row>
    <row r="16" spans="1:2">
      <c r="A16" t="e">
        <f>MATCH(B16,B34,0)</f>
        <v>#N/A</v>
      </c>
      <c r="B16" t="s">
        <v>353</v>
      </c>
    </row>
    <row r="17" spans="1:2">
      <c r="A17" t="e">
        <f t="shared" si="0"/>
        <v>#N/A</v>
      </c>
      <c r="B17" t="s">
        <v>222</v>
      </c>
    </row>
    <row r="18" spans="1:2">
      <c r="A18" t="e">
        <f t="shared" si="0"/>
        <v>#N/A</v>
      </c>
      <c r="B18" t="s">
        <v>354</v>
      </c>
    </row>
    <row r="19" spans="1:2">
      <c r="A19" t="e">
        <f t="shared" si="0"/>
        <v>#N/A</v>
      </c>
      <c r="B19" t="s">
        <v>355</v>
      </c>
    </row>
    <row r="22" spans="1:2">
      <c r="B22" t="s">
        <v>356</v>
      </c>
    </row>
    <row r="24" spans="1:2">
      <c r="B24" t="s">
        <v>0</v>
      </c>
    </row>
    <row r="25" spans="1:2">
      <c r="B25" t="s">
        <v>9</v>
      </c>
    </row>
    <row r="26" spans="1:2">
      <c r="B26" t="s">
        <v>10</v>
      </c>
    </row>
    <row r="27" spans="1:2">
      <c r="B27" t="s">
        <v>11</v>
      </c>
    </row>
    <row r="28" spans="1:2">
      <c r="B28" t="s">
        <v>12</v>
      </c>
    </row>
    <row r="29" spans="1:2">
      <c r="B29" t="s">
        <v>13</v>
      </c>
    </row>
    <row r="30" spans="1:2">
      <c r="B30" t="s">
        <v>14</v>
      </c>
    </row>
    <row r="31" spans="1:2">
      <c r="B31" t="s">
        <v>15</v>
      </c>
    </row>
    <row r="32" spans="1:2">
      <c r="B32" t="s">
        <v>16</v>
      </c>
    </row>
    <row r="33" spans="2:2">
      <c r="B33" t="s">
        <v>17</v>
      </c>
    </row>
    <row r="34" spans="2:2">
      <c r="B34" t="s">
        <v>19</v>
      </c>
    </row>
    <row r="35" spans="2:2">
      <c r="B35" t="s">
        <v>18</v>
      </c>
    </row>
    <row r="41" spans="2:2">
      <c r="B41" s="4" t="s">
        <v>522</v>
      </c>
    </row>
    <row r="42" spans="2:2">
      <c r="B42" t="s">
        <v>0</v>
      </c>
    </row>
    <row r="43" spans="2:2">
      <c r="B43" t="s">
        <v>521</v>
      </c>
    </row>
    <row r="44" spans="2:2">
      <c r="B44" s="20" t="s">
        <v>518</v>
      </c>
    </row>
    <row r="45" spans="2:2">
      <c r="B45" s="20" t="s">
        <v>520</v>
      </c>
    </row>
    <row r="46" spans="2:2">
      <c r="B46" t="s">
        <v>519</v>
      </c>
    </row>
    <row r="49" spans="2:2">
      <c r="B49" s="4" t="s">
        <v>524</v>
      </c>
    </row>
    <row r="50" spans="2:2">
      <c r="B50" t="s">
        <v>0</v>
      </c>
    </row>
    <row r="51" spans="2:2">
      <c r="B51" t="s">
        <v>523</v>
      </c>
    </row>
    <row r="52" spans="2:2">
      <c r="B52" s="20" t="s">
        <v>525</v>
      </c>
    </row>
    <row r="53" spans="2:2">
      <c r="B53" s="20" t="s">
        <v>526</v>
      </c>
    </row>
    <row r="54" spans="2:2">
      <c r="B54" t="s">
        <v>527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9"/>
  <dimension ref="B2:L56"/>
  <sheetViews>
    <sheetView workbookViewId="0"/>
  </sheetViews>
  <sheetFormatPr defaultRowHeight="14.4"/>
  <cols>
    <col min="11" max="12" width="72.44140625" bestFit="1" customWidth="1"/>
  </cols>
  <sheetData>
    <row r="2" spans="2:2">
      <c r="B2" t="s">
        <v>0</v>
      </c>
    </row>
    <row r="3" spans="2:2">
      <c r="B3" t="s">
        <v>452</v>
      </c>
    </row>
    <row r="4" spans="2:2">
      <c r="B4" t="s">
        <v>451</v>
      </c>
    </row>
    <row r="5" spans="2:2">
      <c r="B5" t="s">
        <v>453</v>
      </c>
    </row>
    <row r="6" spans="2:2">
      <c r="B6" t="s">
        <v>454</v>
      </c>
    </row>
    <row r="11" spans="2:2">
      <c r="B11" t="s">
        <v>0</v>
      </c>
    </row>
    <row r="12" spans="2:2">
      <c r="B12" t="s">
        <v>455</v>
      </c>
    </row>
    <row r="13" spans="2:2">
      <c r="B13" t="s">
        <v>461</v>
      </c>
    </row>
    <row r="14" spans="2:2">
      <c r="B14" t="s">
        <v>462</v>
      </c>
    </row>
    <row r="15" spans="2:2">
      <c r="B15" t="s">
        <v>463</v>
      </c>
    </row>
    <row r="16" spans="2:2">
      <c r="B16" t="s">
        <v>464</v>
      </c>
    </row>
    <row r="17" spans="2:12">
      <c r="B17" t="s">
        <v>456</v>
      </c>
    </row>
    <row r="27" spans="2:12" s="19" customFormat="1" ht="12">
      <c r="B27" s="18" t="s">
        <v>457</v>
      </c>
      <c r="G27" s="18" t="s">
        <v>458</v>
      </c>
      <c r="K27" s="18" t="s">
        <v>459</v>
      </c>
      <c r="L27" s="18" t="s">
        <v>460</v>
      </c>
    </row>
    <row r="28" spans="2:12">
      <c r="B28" t="s">
        <v>0</v>
      </c>
      <c r="G28" t="s">
        <v>0</v>
      </c>
      <c r="K28" t="s">
        <v>0</v>
      </c>
      <c r="L28" t="s">
        <v>0</v>
      </c>
    </row>
    <row r="29" spans="2:12">
      <c r="B29" s="18" t="s">
        <v>465</v>
      </c>
      <c r="G29" s="18" t="s">
        <v>468</v>
      </c>
      <c r="K29" s="18" t="s">
        <v>470</v>
      </c>
      <c r="L29" s="18" t="s">
        <v>472</v>
      </c>
    </row>
    <row r="30" spans="2:12">
      <c r="B30" t="s">
        <v>455</v>
      </c>
      <c r="G30" t="s">
        <v>455</v>
      </c>
      <c r="K30" t="s">
        <v>455</v>
      </c>
      <c r="L30" t="s">
        <v>455</v>
      </c>
    </row>
    <row r="31" spans="2:12">
      <c r="B31" t="s">
        <v>461</v>
      </c>
      <c r="G31" t="s">
        <v>461</v>
      </c>
      <c r="K31" t="s">
        <v>461</v>
      </c>
      <c r="L31" t="s">
        <v>461</v>
      </c>
    </row>
    <row r="32" spans="2:12">
      <c r="B32" t="s">
        <v>462</v>
      </c>
      <c r="G32" t="s">
        <v>462</v>
      </c>
      <c r="K32" t="s">
        <v>462</v>
      </c>
      <c r="L32" t="s">
        <v>462</v>
      </c>
    </row>
    <row r="33" spans="2:12">
      <c r="B33" t="s">
        <v>463</v>
      </c>
      <c r="G33" t="s">
        <v>463</v>
      </c>
      <c r="K33" t="s">
        <v>463</v>
      </c>
      <c r="L33" t="s">
        <v>463</v>
      </c>
    </row>
    <row r="34" spans="2:12">
      <c r="B34" t="s">
        <v>464</v>
      </c>
      <c r="G34" t="s">
        <v>464</v>
      </c>
      <c r="K34" t="s">
        <v>464</v>
      </c>
      <c r="L34" t="s">
        <v>464</v>
      </c>
    </row>
    <row r="35" spans="2:12">
      <c r="B35" t="s">
        <v>466</v>
      </c>
      <c r="G35" t="s">
        <v>469</v>
      </c>
      <c r="K35" t="s">
        <v>471</v>
      </c>
      <c r="L35" t="s">
        <v>473</v>
      </c>
    </row>
    <row r="36" spans="2:12">
      <c r="B36" t="s">
        <v>467</v>
      </c>
      <c r="G36" t="s">
        <v>467</v>
      </c>
      <c r="K36" t="s">
        <v>467</v>
      </c>
      <c r="L36" t="s">
        <v>467</v>
      </c>
    </row>
    <row r="40" spans="2:12">
      <c r="B40" s="18" t="s">
        <v>474</v>
      </c>
      <c r="G40" s="18" t="s">
        <v>477</v>
      </c>
      <c r="K40" s="18" t="s">
        <v>480</v>
      </c>
    </row>
    <row r="41" spans="2:12">
      <c r="B41" t="s">
        <v>0</v>
      </c>
      <c r="G41" t="s">
        <v>0</v>
      </c>
      <c r="K41" t="s">
        <v>0</v>
      </c>
    </row>
    <row r="42" spans="2:12">
      <c r="B42" s="18" t="s">
        <v>475</v>
      </c>
      <c r="G42" s="18" t="s">
        <v>478</v>
      </c>
      <c r="K42" s="18" t="s">
        <v>481</v>
      </c>
    </row>
    <row r="43" spans="2:12">
      <c r="B43" t="s">
        <v>455</v>
      </c>
      <c r="G43" t="s">
        <v>455</v>
      </c>
      <c r="K43" t="s">
        <v>455</v>
      </c>
    </row>
    <row r="44" spans="2:12">
      <c r="B44" t="s">
        <v>461</v>
      </c>
      <c r="G44" t="s">
        <v>461</v>
      </c>
      <c r="K44" t="s">
        <v>461</v>
      </c>
    </row>
    <row r="45" spans="2:12">
      <c r="B45" t="s">
        <v>462</v>
      </c>
      <c r="G45" t="s">
        <v>462</v>
      </c>
      <c r="K45" t="s">
        <v>462</v>
      </c>
    </row>
    <row r="46" spans="2:12">
      <c r="B46" t="s">
        <v>463</v>
      </c>
      <c r="G46" t="s">
        <v>463</v>
      </c>
      <c r="K46" t="s">
        <v>463</v>
      </c>
    </row>
    <row r="47" spans="2:12">
      <c r="B47" t="s">
        <v>464</v>
      </c>
      <c r="G47" t="s">
        <v>464</v>
      </c>
      <c r="K47" t="s">
        <v>464</v>
      </c>
    </row>
    <row r="48" spans="2:12">
      <c r="B48" t="s">
        <v>476</v>
      </c>
      <c r="G48" t="s">
        <v>479</v>
      </c>
      <c r="K48" t="s">
        <v>482</v>
      </c>
    </row>
    <row r="49" spans="2:11">
      <c r="B49" t="s">
        <v>467</v>
      </c>
      <c r="G49" t="s">
        <v>467</v>
      </c>
      <c r="K49" t="s">
        <v>467</v>
      </c>
    </row>
    <row r="52" spans="2:11">
      <c r="B52" t="s">
        <v>0</v>
      </c>
    </row>
    <row r="53" spans="2:11">
      <c r="B53" s="20" t="s">
        <v>483</v>
      </c>
    </row>
    <row r="54" spans="2:11">
      <c r="B54" s="20" t="s">
        <v>484</v>
      </c>
    </row>
    <row r="55" spans="2:11">
      <c r="B55" t="s">
        <v>485</v>
      </c>
    </row>
    <row r="56" spans="2:11">
      <c r="B56" t="s">
        <v>486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0"/>
  <dimension ref="A2:Q151"/>
  <sheetViews>
    <sheetView workbookViewId="0">
      <selection activeCell="B30" sqref="B30"/>
    </sheetView>
  </sheetViews>
  <sheetFormatPr defaultRowHeight="14.4"/>
  <cols>
    <col min="1" max="1" width="20.21875" customWidth="1"/>
    <col min="2" max="2" width="10.21875" customWidth="1"/>
    <col min="10" max="10" width="6.21875" customWidth="1"/>
    <col min="11" max="11" width="11.5546875" bestFit="1" customWidth="1"/>
    <col min="12" max="13" width="38" bestFit="1" customWidth="1"/>
    <col min="14" max="14" width="17.77734375" bestFit="1" customWidth="1"/>
    <col min="15" max="15" width="6.21875" customWidth="1"/>
    <col min="16" max="16" width="11.5546875" customWidth="1"/>
    <col min="17" max="17" width="38" bestFit="1" customWidth="1"/>
  </cols>
  <sheetData>
    <row r="2" spans="2:17">
      <c r="J2" t="s">
        <v>487</v>
      </c>
      <c r="M2" s="5">
        <v>42824</v>
      </c>
      <c r="Q2" s="5">
        <v>42826</v>
      </c>
    </row>
    <row r="3" spans="2:17">
      <c r="B3" t="s">
        <v>0</v>
      </c>
      <c r="J3" s="3" t="s">
        <v>68</v>
      </c>
      <c r="K3" s="3" t="s">
        <v>69</v>
      </c>
      <c r="L3" s="3" t="s">
        <v>70</v>
      </c>
      <c r="M3" s="3" t="s">
        <v>70</v>
      </c>
      <c r="O3" s="3" t="s">
        <v>68</v>
      </c>
      <c r="P3" s="3" t="s">
        <v>69</v>
      </c>
      <c r="Q3" s="3" t="s">
        <v>70</v>
      </c>
    </row>
    <row r="4" spans="2:17">
      <c r="B4" t="s">
        <v>508</v>
      </c>
      <c r="J4" s="3">
        <v>1</v>
      </c>
      <c r="K4" s="3">
        <f>+J4-1</f>
        <v>0</v>
      </c>
      <c r="L4" s="3" t="s">
        <v>52</v>
      </c>
      <c r="M4" s="3" t="s">
        <v>52</v>
      </c>
      <c r="O4" s="3">
        <v>1</v>
      </c>
      <c r="P4" s="3">
        <f>+O4-1</f>
        <v>0</v>
      </c>
      <c r="Q4" s="3" t="s">
        <v>52</v>
      </c>
    </row>
    <row r="5" spans="2:17">
      <c r="B5" t="s">
        <v>509</v>
      </c>
      <c r="J5" s="3">
        <v>2</v>
      </c>
      <c r="K5" s="3">
        <f t="shared" ref="K5:K24" si="0">+J5-1</f>
        <v>1</v>
      </c>
      <c r="L5" s="3" t="s">
        <v>488</v>
      </c>
      <c r="M5" s="3" t="s">
        <v>488</v>
      </c>
      <c r="O5" s="3">
        <v>2</v>
      </c>
      <c r="P5" s="3">
        <f t="shared" ref="P5:P31" si="1">+O5-1</f>
        <v>1</v>
      </c>
      <c r="Q5" s="3" t="s">
        <v>488</v>
      </c>
    </row>
    <row r="6" spans="2:17">
      <c r="B6" t="s">
        <v>505</v>
      </c>
      <c r="J6" s="3">
        <v>3</v>
      </c>
      <c r="K6" s="3">
        <f t="shared" si="0"/>
        <v>2</v>
      </c>
      <c r="L6" s="3" t="s">
        <v>47</v>
      </c>
      <c r="M6" s="3" t="s">
        <v>47</v>
      </c>
      <c r="O6" s="3">
        <v>3</v>
      </c>
      <c r="P6" s="3">
        <f t="shared" si="1"/>
        <v>2</v>
      </c>
      <c r="Q6" s="3" t="s">
        <v>47</v>
      </c>
    </row>
    <row r="7" spans="2:17">
      <c r="B7" t="s">
        <v>510</v>
      </c>
      <c r="J7" s="3">
        <v>4</v>
      </c>
      <c r="K7" s="3">
        <f t="shared" si="0"/>
        <v>3</v>
      </c>
      <c r="L7" s="3" t="s">
        <v>48</v>
      </c>
      <c r="M7" s="3" t="s">
        <v>48</v>
      </c>
      <c r="O7" s="3">
        <v>4</v>
      </c>
      <c r="P7" s="3">
        <f t="shared" si="1"/>
        <v>3</v>
      </c>
      <c r="Q7" s="3" t="s">
        <v>48</v>
      </c>
    </row>
    <row r="8" spans="2:17">
      <c r="B8" t="s">
        <v>506</v>
      </c>
      <c r="J8" s="3">
        <v>5</v>
      </c>
      <c r="K8" s="3">
        <f t="shared" si="0"/>
        <v>4</v>
      </c>
      <c r="L8" s="3" t="s">
        <v>49</v>
      </c>
      <c r="M8" s="3" t="s">
        <v>49</v>
      </c>
      <c r="O8" s="3">
        <v>5</v>
      </c>
      <c r="P8" s="3">
        <f t="shared" si="1"/>
        <v>4</v>
      </c>
      <c r="Q8" s="3" t="s">
        <v>49</v>
      </c>
    </row>
    <row r="9" spans="2:17">
      <c r="B9" t="s">
        <v>504</v>
      </c>
      <c r="J9" s="3">
        <v>6</v>
      </c>
      <c r="K9" s="3">
        <f t="shared" si="0"/>
        <v>5</v>
      </c>
      <c r="L9" s="3" t="s">
        <v>51</v>
      </c>
      <c r="M9" s="3" t="s">
        <v>51</v>
      </c>
      <c r="O9" s="3">
        <v>6</v>
      </c>
      <c r="P9" s="3">
        <f t="shared" si="1"/>
        <v>5</v>
      </c>
      <c r="Q9" s="3" t="s">
        <v>51</v>
      </c>
    </row>
    <row r="10" spans="2:17">
      <c r="B10" t="s">
        <v>507</v>
      </c>
      <c r="J10" s="3">
        <v>7</v>
      </c>
      <c r="K10" s="3">
        <f t="shared" si="0"/>
        <v>6</v>
      </c>
      <c r="L10" s="22" t="s">
        <v>50</v>
      </c>
      <c r="M10" s="23" t="s">
        <v>53</v>
      </c>
      <c r="O10" s="3">
        <v>7</v>
      </c>
      <c r="P10" s="3">
        <f t="shared" si="1"/>
        <v>6</v>
      </c>
      <c r="Q10" s="3" t="s">
        <v>53</v>
      </c>
    </row>
    <row r="11" spans="2:17">
      <c r="B11" t="s">
        <v>513</v>
      </c>
      <c r="J11" s="3">
        <v>8</v>
      </c>
      <c r="K11" s="3">
        <f t="shared" si="0"/>
        <v>7</v>
      </c>
      <c r="L11" s="3" t="s">
        <v>489</v>
      </c>
      <c r="M11" s="3" t="s">
        <v>50</v>
      </c>
      <c r="O11" s="3">
        <v>8</v>
      </c>
      <c r="P11" s="3">
        <f t="shared" si="1"/>
        <v>7</v>
      </c>
      <c r="Q11" s="3" t="s">
        <v>50</v>
      </c>
    </row>
    <row r="12" spans="2:17">
      <c r="B12" t="s">
        <v>514</v>
      </c>
      <c r="J12" s="3">
        <v>9</v>
      </c>
      <c r="K12" s="3">
        <f t="shared" si="0"/>
        <v>8</v>
      </c>
      <c r="L12" s="3" t="s">
        <v>62</v>
      </c>
      <c r="M12" s="3" t="s">
        <v>489</v>
      </c>
      <c r="O12" s="3">
        <v>9</v>
      </c>
      <c r="P12" s="3">
        <f t="shared" si="1"/>
        <v>8</v>
      </c>
      <c r="Q12" s="3" t="s">
        <v>489</v>
      </c>
    </row>
    <row r="13" spans="2:17">
      <c r="B13" t="s">
        <v>511</v>
      </c>
      <c r="J13" s="3">
        <v>10</v>
      </c>
      <c r="K13" s="3">
        <f t="shared" si="0"/>
        <v>9</v>
      </c>
      <c r="L13" s="3" t="s">
        <v>54</v>
      </c>
      <c r="M13" s="3" t="s">
        <v>62</v>
      </c>
      <c r="O13" s="3">
        <v>10</v>
      </c>
      <c r="P13" s="3">
        <f t="shared" si="1"/>
        <v>9</v>
      </c>
      <c r="Q13" s="3" t="s">
        <v>62</v>
      </c>
    </row>
    <row r="14" spans="2:17">
      <c r="J14" s="3">
        <v>11</v>
      </c>
      <c r="K14" s="3">
        <f t="shared" si="0"/>
        <v>10</v>
      </c>
      <c r="L14" s="3" t="s">
        <v>55</v>
      </c>
      <c r="M14" s="3" t="s">
        <v>54</v>
      </c>
      <c r="O14" s="3">
        <v>11</v>
      </c>
      <c r="P14" s="3">
        <f t="shared" si="1"/>
        <v>10</v>
      </c>
      <c r="Q14" s="3" t="s">
        <v>64</v>
      </c>
    </row>
    <row r="15" spans="2:17">
      <c r="J15" s="3">
        <v>12</v>
      </c>
      <c r="K15" s="3">
        <f t="shared" si="0"/>
        <v>11</v>
      </c>
      <c r="L15" s="3" t="s">
        <v>56</v>
      </c>
      <c r="M15" s="3" t="s">
        <v>55</v>
      </c>
      <c r="O15" s="3">
        <v>12</v>
      </c>
      <c r="P15" s="3">
        <f t="shared" si="1"/>
        <v>11</v>
      </c>
      <c r="Q15" s="3" t="s">
        <v>490</v>
      </c>
    </row>
    <row r="16" spans="2:17">
      <c r="B16" t="s">
        <v>0</v>
      </c>
      <c r="J16" s="3">
        <v>13</v>
      </c>
      <c r="K16" s="3">
        <f t="shared" si="0"/>
        <v>12</v>
      </c>
      <c r="L16" s="3" t="s">
        <v>57</v>
      </c>
      <c r="M16" s="3" t="s">
        <v>56</v>
      </c>
      <c r="O16" s="3">
        <v>13</v>
      </c>
      <c r="P16" s="3">
        <f t="shared" si="1"/>
        <v>12</v>
      </c>
      <c r="Q16" s="3" t="s">
        <v>491</v>
      </c>
    </row>
    <row r="17" spans="2:17">
      <c r="B17" t="s">
        <v>508</v>
      </c>
      <c r="J17" s="3">
        <v>14</v>
      </c>
      <c r="K17" s="3">
        <f t="shared" si="0"/>
        <v>13</v>
      </c>
      <c r="L17" s="3" t="s">
        <v>58</v>
      </c>
      <c r="M17" s="3" t="s">
        <v>57</v>
      </c>
      <c r="O17" s="3">
        <v>14</v>
      </c>
      <c r="P17" s="3">
        <f t="shared" si="1"/>
        <v>13</v>
      </c>
      <c r="Q17" s="3" t="s">
        <v>492</v>
      </c>
    </row>
    <row r="18" spans="2:17">
      <c r="B18" t="s">
        <v>509</v>
      </c>
      <c r="J18" s="3">
        <v>15</v>
      </c>
      <c r="K18" s="3">
        <f t="shared" si="0"/>
        <v>14</v>
      </c>
      <c r="L18" s="3" t="s">
        <v>59</v>
      </c>
      <c r="M18" s="3" t="s">
        <v>58</v>
      </c>
      <c r="O18" s="3">
        <v>15</v>
      </c>
      <c r="P18" s="3">
        <f t="shared" si="1"/>
        <v>14</v>
      </c>
      <c r="Q18" s="3" t="s">
        <v>493</v>
      </c>
    </row>
    <row r="19" spans="2:17">
      <c r="B19" t="s">
        <v>505</v>
      </c>
      <c r="J19" s="3">
        <v>16</v>
      </c>
      <c r="K19" s="3">
        <f t="shared" si="0"/>
        <v>15</v>
      </c>
      <c r="L19" s="3" t="s">
        <v>60</v>
      </c>
      <c r="M19" s="3" t="s">
        <v>59</v>
      </c>
      <c r="O19" s="3">
        <v>16</v>
      </c>
      <c r="P19" s="3">
        <f t="shared" si="1"/>
        <v>15</v>
      </c>
      <c r="Q19" s="3" t="s">
        <v>65</v>
      </c>
    </row>
    <row r="20" spans="2:17">
      <c r="B20" t="s">
        <v>510</v>
      </c>
      <c r="J20" s="3">
        <v>17</v>
      </c>
      <c r="K20" s="3">
        <f t="shared" si="0"/>
        <v>16</v>
      </c>
      <c r="L20" s="3" t="s">
        <v>64</v>
      </c>
      <c r="M20" s="3" t="s">
        <v>60</v>
      </c>
      <c r="O20" s="3">
        <v>17</v>
      </c>
      <c r="P20" s="3">
        <f t="shared" si="1"/>
        <v>16</v>
      </c>
      <c r="Q20" s="3" t="s">
        <v>66</v>
      </c>
    </row>
    <row r="21" spans="2:17">
      <c r="B21" t="s">
        <v>506</v>
      </c>
      <c r="J21" s="3">
        <v>18</v>
      </c>
      <c r="K21" s="3">
        <f t="shared" si="0"/>
        <v>17</v>
      </c>
      <c r="L21" s="3" t="s">
        <v>490</v>
      </c>
      <c r="M21" s="3" t="s">
        <v>64</v>
      </c>
      <c r="O21" s="3">
        <v>18</v>
      </c>
      <c r="P21" s="3">
        <f t="shared" si="1"/>
        <v>17</v>
      </c>
      <c r="Q21" s="3" t="s">
        <v>67</v>
      </c>
    </row>
    <row r="22" spans="2:17">
      <c r="B22" t="s">
        <v>504</v>
      </c>
      <c r="J22" s="3">
        <v>19</v>
      </c>
      <c r="K22" s="3">
        <f t="shared" si="0"/>
        <v>18</v>
      </c>
      <c r="L22" s="3" t="s">
        <v>491</v>
      </c>
      <c r="M22" s="3" t="s">
        <v>490</v>
      </c>
      <c r="O22" s="3">
        <v>19</v>
      </c>
      <c r="P22" s="3">
        <f t="shared" si="1"/>
        <v>18</v>
      </c>
      <c r="Q22" s="3" t="s">
        <v>494</v>
      </c>
    </row>
    <row r="23" spans="2:17">
      <c r="B23" t="s">
        <v>507</v>
      </c>
      <c r="J23" s="3">
        <v>20</v>
      </c>
      <c r="K23" s="3">
        <f t="shared" si="0"/>
        <v>19</v>
      </c>
      <c r="L23" s="3" t="s">
        <v>492</v>
      </c>
      <c r="M23" s="3" t="s">
        <v>491</v>
      </c>
      <c r="O23" s="3">
        <v>20</v>
      </c>
      <c r="P23" s="3">
        <f t="shared" si="1"/>
        <v>19</v>
      </c>
      <c r="Q23" s="3" t="s">
        <v>495</v>
      </c>
    </row>
    <row r="24" spans="2:17">
      <c r="B24" t="s">
        <v>515</v>
      </c>
      <c r="J24" s="3">
        <v>21</v>
      </c>
      <c r="K24" s="3">
        <f t="shared" si="0"/>
        <v>20</v>
      </c>
      <c r="L24" s="3" t="s">
        <v>493</v>
      </c>
      <c r="M24" s="3" t="s">
        <v>492</v>
      </c>
      <c r="O24" s="3">
        <v>21</v>
      </c>
      <c r="P24" s="3">
        <f t="shared" si="1"/>
        <v>20</v>
      </c>
      <c r="Q24" s="3" t="s">
        <v>496</v>
      </c>
    </row>
    <row r="25" spans="2:17">
      <c r="B25" t="s">
        <v>516</v>
      </c>
      <c r="J25" s="3">
        <v>22</v>
      </c>
      <c r="K25" s="3">
        <f t="shared" ref="K25:K38" si="2">+J25-1</f>
        <v>21</v>
      </c>
      <c r="L25" s="3" t="s">
        <v>65</v>
      </c>
      <c r="M25" s="3" t="s">
        <v>493</v>
      </c>
      <c r="O25" s="3">
        <v>22</v>
      </c>
      <c r="P25" s="3">
        <f t="shared" si="1"/>
        <v>21</v>
      </c>
      <c r="Q25" s="3" t="s">
        <v>497</v>
      </c>
    </row>
    <row r="26" spans="2:17">
      <c r="B26" t="s">
        <v>512</v>
      </c>
      <c r="J26" s="3">
        <v>23</v>
      </c>
      <c r="K26" s="3">
        <f t="shared" si="2"/>
        <v>22</v>
      </c>
      <c r="L26" s="22" t="s">
        <v>61</v>
      </c>
      <c r="M26" s="23" t="s">
        <v>65</v>
      </c>
      <c r="O26" s="3">
        <v>23</v>
      </c>
      <c r="P26" s="3">
        <f t="shared" si="1"/>
        <v>22</v>
      </c>
      <c r="Q26" s="3" t="s">
        <v>498</v>
      </c>
    </row>
    <row r="27" spans="2:17">
      <c r="J27" s="3">
        <v>24</v>
      </c>
      <c r="K27" s="3">
        <f t="shared" si="2"/>
        <v>23</v>
      </c>
      <c r="L27" s="3" t="s">
        <v>66</v>
      </c>
      <c r="M27" s="3" t="s">
        <v>66</v>
      </c>
      <c r="N27" s="21" t="s">
        <v>61</v>
      </c>
      <c r="O27" s="3">
        <v>24</v>
      </c>
      <c r="P27" s="3">
        <f t="shared" si="1"/>
        <v>23</v>
      </c>
      <c r="Q27" s="3" t="s">
        <v>499</v>
      </c>
    </row>
    <row r="28" spans="2:17">
      <c r="J28" s="3">
        <v>25</v>
      </c>
      <c r="K28" s="3">
        <f t="shared" si="2"/>
        <v>24</v>
      </c>
      <c r="L28" s="3" t="s">
        <v>67</v>
      </c>
      <c r="M28" s="3" t="s">
        <v>67</v>
      </c>
      <c r="O28" s="3">
        <v>25</v>
      </c>
      <c r="P28" s="3">
        <f t="shared" si="1"/>
        <v>24</v>
      </c>
      <c r="Q28" s="3" t="s">
        <v>500</v>
      </c>
    </row>
    <row r="29" spans="2:17">
      <c r="J29" s="3">
        <v>26</v>
      </c>
      <c r="K29" s="3">
        <f t="shared" si="2"/>
        <v>25</v>
      </c>
      <c r="L29" s="3" t="s">
        <v>494</v>
      </c>
      <c r="M29" s="3" t="s">
        <v>494</v>
      </c>
      <c r="O29" s="3">
        <v>26</v>
      </c>
      <c r="P29" s="3">
        <f t="shared" si="1"/>
        <v>25</v>
      </c>
      <c r="Q29" s="3" t="s">
        <v>501</v>
      </c>
    </row>
    <row r="30" spans="2:17">
      <c r="J30" s="3">
        <v>27</v>
      </c>
      <c r="K30" s="3">
        <f t="shared" si="2"/>
        <v>26</v>
      </c>
      <c r="L30" s="3" t="s">
        <v>495</v>
      </c>
      <c r="M30" s="3" t="s">
        <v>495</v>
      </c>
      <c r="O30" s="3">
        <v>27</v>
      </c>
      <c r="P30" s="3">
        <f t="shared" si="1"/>
        <v>26</v>
      </c>
      <c r="Q30" s="3" t="s">
        <v>502</v>
      </c>
    </row>
    <row r="31" spans="2:17">
      <c r="J31" s="3">
        <v>28</v>
      </c>
      <c r="K31" s="3">
        <f t="shared" si="2"/>
        <v>27</v>
      </c>
      <c r="L31" s="3" t="s">
        <v>496</v>
      </c>
      <c r="M31" s="3" t="s">
        <v>496</v>
      </c>
      <c r="O31" s="3">
        <v>28</v>
      </c>
      <c r="P31" s="3">
        <f t="shared" si="1"/>
        <v>27</v>
      </c>
      <c r="Q31" s="3" t="s">
        <v>517</v>
      </c>
    </row>
    <row r="32" spans="2:17">
      <c r="J32" s="3">
        <v>29</v>
      </c>
      <c r="K32" s="3">
        <f t="shared" si="2"/>
        <v>28</v>
      </c>
      <c r="L32" s="3" t="s">
        <v>497</v>
      </c>
      <c r="M32" s="3" t="s">
        <v>497</v>
      </c>
    </row>
    <row r="33" spans="1:13">
      <c r="J33" s="3">
        <v>30</v>
      </c>
      <c r="K33" s="3">
        <f t="shared" si="2"/>
        <v>29</v>
      </c>
      <c r="L33" s="3" t="s">
        <v>498</v>
      </c>
      <c r="M33" s="3" t="s">
        <v>498</v>
      </c>
    </row>
    <row r="34" spans="1:13">
      <c r="J34" s="3">
        <v>31</v>
      </c>
      <c r="K34" s="3">
        <f t="shared" si="2"/>
        <v>30</v>
      </c>
      <c r="L34" s="3" t="s">
        <v>499</v>
      </c>
      <c r="M34" s="3" t="s">
        <v>499</v>
      </c>
    </row>
    <row r="35" spans="1:13">
      <c r="J35" s="3">
        <v>32</v>
      </c>
      <c r="K35" s="3">
        <f t="shared" si="2"/>
        <v>31</v>
      </c>
      <c r="L35" s="3" t="s">
        <v>500</v>
      </c>
      <c r="M35" s="3" t="s">
        <v>500</v>
      </c>
    </row>
    <row r="36" spans="1:13">
      <c r="B36" t="s">
        <v>0</v>
      </c>
      <c r="J36" s="3">
        <v>33</v>
      </c>
      <c r="K36" s="3">
        <f t="shared" si="2"/>
        <v>32</v>
      </c>
      <c r="L36" s="3" t="s">
        <v>501</v>
      </c>
      <c r="M36" s="3" t="s">
        <v>501</v>
      </c>
    </row>
    <row r="37" spans="1:13">
      <c r="B37" t="s">
        <v>540</v>
      </c>
      <c r="J37" s="3">
        <v>34</v>
      </c>
      <c r="K37" s="3">
        <f t="shared" si="2"/>
        <v>33</v>
      </c>
      <c r="L37" s="3" t="s">
        <v>502</v>
      </c>
      <c r="M37" s="3" t="s">
        <v>502</v>
      </c>
    </row>
    <row r="38" spans="1:13">
      <c r="B38" t="s">
        <v>536</v>
      </c>
      <c r="J38" s="3">
        <v>35</v>
      </c>
      <c r="K38" s="3">
        <f t="shared" si="2"/>
        <v>34</v>
      </c>
      <c r="L38" s="3" t="s">
        <v>503</v>
      </c>
      <c r="M38" s="3" t="s">
        <v>503</v>
      </c>
    </row>
    <row r="39" spans="1:13">
      <c r="B39" t="s">
        <v>537</v>
      </c>
    </row>
    <row r="40" spans="1:13">
      <c r="B40" t="s">
        <v>538</v>
      </c>
    </row>
    <row r="41" spans="1:13">
      <c r="B41" t="s">
        <v>539</v>
      </c>
    </row>
    <row r="42" spans="1:13">
      <c r="A42" s="20"/>
    </row>
    <row r="45" spans="1:13">
      <c r="B45" t="s">
        <v>541</v>
      </c>
    </row>
    <row r="48" spans="1:13">
      <c r="B48" s="4"/>
    </row>
    <row r="51" spans="1:2">
      <c r="A51" s="20"/>
    </row>
    <row r="53" spans="1:2">
      <c r="B53" t="s">
        <v>0</v>
      </c>
    </row>
    <row r="54" spans="1:2">
      <c r="A54" s="20"/>
      <c r="B54" t="s">
        <v>540</v>
      </c>
    </row>
    <row r="55" spans="1:2">
      <c r="B55" t="s">
        <v>542</v>
      </c>
    </row>
    <row r="56" spans="1:2">
      <c r="B56" t="s">
        <v>543</v>
      </c>
    </row>
    <row r="58" spans="1:2">
      <c r="B58" t="s">
        <v>544</v>
      </c>
    </row>
    <row r="59" spans="1:2">
      <c r="B59" t="s">
        <v>545</v>
      </c>
    </row>
    <row r="60" spans="1:2">
      <c r="B60" t="s">
        <v>546</v>
      </c>
    </row>
    <row r="62" spans="1:2">
      <c r="B62" t="s">
        <v>547</v>
      </c>
    </row>
    <row r="64" spans="1:2">
      <c r="B64" t="s">
        <v>548</v>
      </c>
    </row>
    <row r="65" spans="2:2">
      <c r="B65" t="s">
        <v>549</v>
      </c>
    </row>
    <row r="66" spans="2:2">
      <c r="B66" t="s">
        <v>33</v>
      </c>
    </row>
    <row r="67" spans="2:2">
      <c r="B67" t="s">
        <v>34</v>
      </c>
    </row>
    <row r="68" spans="2:2">
      <c r="B68" t="s">
        <v>35</v>
      </c>
    </row>
    <row r="69" spans="2:2">
      <c r="B69" t="s">
        <v>550</v>
      </c>
    </row>
    <row r="71" spans="2:2">
      <c r="B71" s="20" t="s">
        <v>551</v>
      </c>
    </row>
    <row r="72" spans="2:2">
      <c r="B72" s="20" t="s">
        <v>552</v>
      </c>
    </row>
    <row r="73" spans="2:2">
      <c r="B73" s="20" t="s">
        <v>553</v>
      </c>
    </row>
    <row r="76" spans="2:2">
      <c r="B76" t="s">
        <v>554</v>
      </c>
    </row>
    <row r="82" spans="2:2">
      <c r="B82" t="s">
        <v>0</v>
      </c>
    </row>
    <row r="83" spans="2:2">
      <c r="B83" t="s">
        <v>96</v>
      </c>
    </row>
    <row r="84" spans="2:2">
      <c r="B84" t="s">
        <v>2492</v>
      </c>
    </row>
    <row r="85" spans="2:2">
      <c r="B85" t="s">
        <v>2503</v>
      </c>
    </row>
    <row r="86" spans="2:2">
      <c r="B86" t="s">
        <v>2493</v>
      </c>
    </row>
    <row r="87" spans="2:2">
      <c r="B87" t="s">
        <v>2494</v>
      </c>
    </row>
    <row r="88" spans="2:2">
      <c r="B88" t="s">
        <v>2495</v>
      </c>
    </row>
    <row r="89" spans="2:2">
      <c r="B89" t="s">
        <v>506</v>
      </c>
    </row>
    <row r="90" spans="2:2">
      <c r="B90" t="s">
        <v>2496</v>
      </c>
    </row>
    <row r="91" spans="2:2">
      <c r="B91" t="s">
        <v>507</v>
      </c>
    </row>
    <row r="93" spans="2:2">
      <c r="B93" t="s">
        <v>2497</v>
      </c>
    </row>
    <row r="94" spans="2:2">
      <c r="B94" t="s">
        <v>2498</v>
      </c>
    </row>
    <row r="95" spans="2:2">
      <c r="B95" t="s">
        <v>2499</v>
      </c>
    </row>
    <row r="96" spans="2:2">
      <c r="B96" t="s">
        <v>2500</v>
      </c>
    </row>
    <row r="100" spans="2:12">
      <c r="B100" s="20" t="s">
        <v>2501</v>
      </c>
    </row>
    <row r="101" spans="2:12">
      <c r="B101" s="29" t="s">
        <v>2502</v>
      </c>
    </row>
    <row r="102" spans="2:12">
      <c r="L102" t="s">
        <v>0</v>
      </c>
    </row>
    <row r="103" spans="2:12">
      <c r="B103" t="s">
        <v>0</v>
      </c>
      <c r="L103" s="30" t="s">
        <v>2537</v>
      </c>
    </row>
    <row r="104" spans="2:12">
      <c r="B104" t="s">
        <v>2504</v>
      </c>
      <c r="L104" t="s">
        <v>2535</v>
      </c>
    </row>
    <row r="105" spans="2:12">
      <c r="B105" t="s">
        <v>2505</v>
      </c>
      <c r="L105" s="20" t="s">
        <v>2538</v>
      </c>
    </row>
    <row r="108" spans="2:12">
      <c r="L108" s="20" t="s">
        <v>262</v>
      </c>
    </row>
    <row r="109" spans="2:12">
      <c r="L109" s="29" t="s">
        <v>2536</v>
      </c>
    </row>
    <row r="114" spans="2:2">
      <c r="B114" t="s">
        <v>0</v>
      </c>
    </row>
    <row r="115" spans="2:2">
      <c r="B115" t="s">
        <v>2506</v>
      </c>
    </row>
    <row r="116" spans="2:2">
      <c r="B116" t="s">
        <v>2507</v>
      </c>
    </row>
    <row r="118" spans="2:2">
      <c r="B118" t="s">
        <v>2508</v>
      </c>
    </row>
    <row r="119" spans="2:2">
      <c r="B119" t="s">
        <v>2509</v>
      </c>
    </row>
    <row r="120" spans="2:2">
      <c r="B120" t="s">
        <v>2510</v>
      </c>
    </row>
    <row r="121" spans="2:2">
      <c r="B121" t="s">
        <v>2511</v>
      </c>
    </row>
    <row r="122" spans="2:2">
      <c r="B122" t="s">
        <v>2512</v>
      </c>
    </row>
    <row r="123" spans="2:2">
      <c r="B123" t="s">
        <v>2513</v>
      </c>
    </row>
    <row r="125" spans="2:2">
      <c r="B125" t="s">
        <v>2514</v>
      </c>
    </row>
    <row r="126" spans="2:2">
      <c r="B126" t="s">
        <v>2515</v>
      </c>
    </row>
    <row r="127" spans="2:2">
      <c r="B127" t="s">
        <v>2516</v>
      </c>
    </row>
    <row r="128" spans="2:2">
      <c r="B128" t="s">
        <v>2517</v>
      </c>
    </row>
    <row r="130" spans="2:2">
      <c r="B130" t="s">
        <v>2518</v>
      </c>
    </row>
    <row r="131" spans="2:2">
      <c r="B131" t="s">
        <v>2519</v>
      </c>
    </row>
    <row r="132" spans="2:2">
      <c r="B132" t="s">
        <v>2520</v>
      </c>
    </row>
    <row r="133" spans="2:2">
      <c r="B133" t="s">
        <v>2521</v>
      </c>
    </row>
    <row r="134" spans="2:2">
      <c r="B134" t="s">
        <v>2522</v>
      </c>
    </row>
    <row r="135" spans="2:2">
      <c r="B135" t="s">
        <v>2523</v>
      </c>
    </row>
    <row r="136" spans="2:2">
      <c r="B136" t="s">
        <v>2524</v>
      </c>
    </row>
    <row r="137" spans="2:2">
      <c r="B137" t="s">
        <v>2525</v>
      </c>
    </row>
    <row r="138" spans="2:2">
      <c r="B138" t="s">
        <v>2526</v>
      </c>
    </row>
    <row r="139" spans="2:2">
      <c r="B139" t="s">
        <v>2527</v>
      </c>
    </row>
    <row r="140" spans="2:2">
      <c r="B140" t="s">
        <v>2528</v>
      </c>
    </row>
    <row r="141" spans="2:2">
      <c r="B141" t="s">
        <v>2516</v>
      </c>
    </row>
    <row r="142" spans="2:2">
      <c r="B142" t="s">
        <v>2524</v>
      </c>
    </row>
    <row r="143" spans="2:2">
      <c r="B143" t="s">
        <v>1228</v>
      </c>
    </row>
    <row r="145" spans="2:2">
      <c r="B145" t="s">
        <v>2529</v>
      </c>
    </row>
    <row r="146" spans="2:2">
      <c r="B146" t="s">
        <v>2530</v>
      </c>
    </row>
    <row r="147" spans="2:2">
      <c r="B147" t="s">
        <v>1228</v>
      </c>
    </row>
    <row r="148" spans="2:2">
      <c r="B148" t="s">
        <v>2531</v>
      </c>
    </row>
    <row r="149" spans="2:2">
      <c r="B149" t="s">
        <v>2532</v>
      </c>
    </row>
    <row r="150" spans="2:2">
      <c r="B150" t="s">
        <v>2533</v>
      </c>
    </row>
    <row r="151" spans="2:2">
      <c r="B151" t="s">
        <v>2534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4"/>
  <dimension ref="B5:B19"/>
  <sheetViews>
    <sheetView workbookViewId="0"/>
  </sheetViews>
  <sheetFormatPr defaultRowHeight="14.4"/>
  <sheetData>
    <row r="5" spans="2:2">
      <c r="B5" t="s">
        <v>0</v>
      </c>
    </row>
    <row r="6" spans="2:2">
      <c r="B6" t="s">
        <v>4005</v>
      </c>
    </row>
    <row r="7" spans="2:2">
      <c r="B7" t="s">
        <v>4006</v>
      </c>
    </row>
    <row r="8" spans="2:2">
      <c r="B8" t="s">
        <v>4007</v>
      </c>
    </row>
    <row r="9" spans="2:2">
      <c r="B9" t="s">
        <v>4008</v>
      </c>
    </row>
    <row r="10" spans="2:2">
      <c r="B10" t="s">
        <v>4009</v>
      </c>
    </row>
    <row r="11" spans="2:2">
      <c r="B11" t="s">
        <v>4010</v>
      </c>
    </row>
    <row r="12" spans="2:2">
      <c r="B12" t="s">
        <v>4011</v>
      </c>
    </row>
    <row r="13" spans="2:2">
      <c r="B13" t="s">
        <v>4012</v>
      </c>
    </row>
    <row r="14" spans="2:2">
      <c r="B14" t="s">
        <v>4013</v>
      </c>
    </row>
    <row r="15" spans="2:2">
      <c r="B15" t="s">
        <v>4014</v>
      </c>
    </row>
    <row r="16" spans="2:2">
      <c r="B16" t="s">
        <v>4015</v>
      </c>
    </row>
    <row r="17" spans="2:2">
      <c r="B17" t="s">
        <v>4016</v>
      </c>
    </row>
    <row r="18" spans="2:2">
      <c r="B18" t="s">
        <v>4017</v>
      </c>
    </row>
    <row r="19" spans="2:2">
      <c r="B19" t="s">
        <v>4018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B2:C23"/>
  <sheetViews>
    <sheetView workbookViewId="0"/>
  </sheetViews>
  <sheetFormatPr defaultRowHeight="14.4"/>
  <sheetData>
    <row r="2" spans="2:3">
      <c r="B2" s="24" t="s">
        <v>0</v>
      </c>
      <c r="C2" s="24"/>
    </row>
    <row r="3" spans="2:3">
      <c r="B3" s="24" t="s">
        <v>190</v>
      </c>
      <c r="C3" s="25"/>
    </row>
    <row r="4" spans="2:3">
      <c r="B4" s="25" t="s">
        <v>528</v>
      </c>
      <c r="C4" s="25"/>
    </row>
    <row r="5" spans="2:3">
      <c r="B5" s="25" t="s">
        <v>529</v>
      </c>
      <c r="C5" s="24"/>
    </row>
    <row r="6" spans="2:3">
      <c r="B6" s="24" t="s">
        <v>530</v>
      </c>
    </row>
    <row r="7" spans="2:3">
      <c r="B7" s="24" t="s">
        <v>531</v>
      </c>
    </row>
    <row r="8" spans="2:3">
      <c r="B8" s="24" t="s">
        <v>532</v>
      </c>
    </row>
    <row r="9" spans="2:3">
      <c r="B9" s="25" t="s">
        <v>533</v>
      </c>
    </row>
    <row r="10" spans="2:3">
      <c r="B10" s="24" t="s">
        <v>534</v>
      </c>
    </row>
    <row r="11" spans="2:3">
      <c r="B11" s="24" t="s">
        <v>535</v>
      </c>
    </row>
    <row r="16" spans="2:3">
      <c r="B16" s="20"/>
    </row>
    <row r="21" spans="2:2">
      <c r="B21" s="20"/>
    </row>
    <row r="23" spans="2:2">
      <c r="B23" s="2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2"/>
  <dimension ref="A1:AE1912"/>
  <sheetViews>
    <sheetView workbookViewId="0">
      <pane ySplit="1" topLeftCell="A2" activePane="bottomLeft" state="frozen"/>
      <selection pane="bottomLeft"/>
    </sheetView>
  </sheetViews>
  <sheetFormatPr defaultRowHeight="14.4"/>
  <cols>
    <col min="1" max="1" width="10.5546875" bestFit="1" customWidth="1"/>
    <col min="2" max="2" width="5.21875" customWidth="1"/>
    <col min="3" max="3" width="12.21875" customWidth="1"/>
    <col min="4" max="4" width="5" bestFit="1" customWidth="1"/>
    <col min="5" max="5" width="11" bestFit="1" customWidth="1"/>
    <col min="12" max="12" width="10.5546875" bestFit="1" customWidth="1"/>
    <col min="19" max="20" width="23.77734375" bestFit="1" customWidth="1"/>
    <col min="21" max="22" width="11.5546875" customWidth="1"/>
    <col min="24" max="24" width="21" bestFit="1" customWidth="1"/>
    <col min="26" max="26" width="2.77734375" customWidth="1"/>
    <col min="28" max="28" width="21.44140625" bestFit="1" customWidth="1"/>
    <col min="31" max="31" width="147" bestFit="1" customWidth="1"/>
  </cols>
  <sheetData>
    <row r="1" spans="1:31">
      <c r="A1" t="s">
        <v>555</v>
      </c>
      <c r="B1" t="s">
        <v>585</v>
      </c>
      <c r="C1" t="s">
        <v>584</v>
      </c>
      <c r="D1" t="s">
        <v>556</v>
      </c>
      <c r="E1" t="s">
        <v>557</v>
      </c>
      <c r="F1" t="s">
        <v>558</v>
      </c>
      <c r="G1" t="s">
        <v>559</v>
      </c>
      <c r="I1" t="s">
        <v>591</v>
      </c>
      <c r="J1" t="s">
        <v>590</v>
      </c>
      <c r="K1" t="s">
        <v>1855</v>
      </c>
      <c r="L1" t="s">
        <v>586</v>
      </c>
      <c r="N1" t="s">
        <v>585</v>
      </c>
      <c r="P1" t="s">
        <v>584</v>
      </c>
      <c r="S1" t="s">
        <v>589</v>
      </c>
      <c r="T1" t="s">
        <v>589</v>
      </c>
      <c r="X1" t="s">
        <v>587</v>
      </c>
      <c r="AB1" t="s">
        <v>588</v>
      </c>
      <c r="AD1" t="s">
        <v>1854</v>
      </c>
      <c r="AE1" t="s">
        <v>0</v>
      </c>
    </row>
    <row r="2" spans="1:31">
      <c r="A2" s="5">
        <v>40573</v>
      </c>
      <c r="B2">
        <v>1</v>
      </c>
      <c r="C2">
        <f>VLOOKUP(B2,$I$2:$J$13,2,FALSE)</f>
        <v>1</v>
      </c>
      <c r="D2">
        <v>2011</v>
      </c>
      <c r="E2" t="s">
        <v>560</v>
      </c>
      <c r="F2">
        <f>IF(RIGHT(E2,3)="END",0,(A3-A2+1)/7)</f>
        <v>4</v>
      </c>
      <c r="G2">
        <f>IF(RIGHT(E2,3)="END",0,1)</f>
        <v>1</v>
      </c>
      <c r="I2">
        <v>1</v>
      </c>
      <c r="J2">
        <v>1</v>
      </c>
      <c r="K2" t="s">
        <v>1856</v>
      </c>
      <c r="L2" s="27">
        <v>40573</v>
      </c>
      <c r="N2" t="str">
        <f>"'"&amp;IF(B2&lt;10,"0"&amp;B2,B2)&amp;VLOOKUP(B2,$I$2:$K$13,3,FALSE)&amp;"'"</f>
        <v>'01Feb'</v>
      </c>
      <c r="P2">
        <v>1</v>
      </c>
      <c r="R2">
        <v>0</v>
      </c>
      <c r="S2" t="str">
        <f>TEXT(L2,"m/d/yyyy")</f>
        <v>1/30/2011</v>
      </c>
      <c r="T2" t="str">
        <f>""""&amp;S2&amp;""""</f>
        <v>"1/30/2011"</v>
      </c>
      <c r="U2" s="28" t="str">
        <f>+T2&amp;","</f>
        <v>"1/30/2011",</v>
      </c>
      <c r="V2" s="28" t="str">
        <f>+S2&amp;","</f>
        <v>1/30/2011,</v>
      </c>
      <c r="W2">
        <v>0</v>
      </c>
      <c r="X2" t="str">
        <f>"Fpd["&amp;W2&amp;"]="&amp;N2&amp;";"</f>
        <v>Fpd[0]='01Feb';</v>
      </c>
      <c r="AA2">
        <v>0</v>
      </c>
      <c r="AB2" t="str">
        <f>"Fqtr["&amp;AA2&amp;"]="&amp;""""&amp;"Q"&amp;P2&amp;""";"</f>
        <v>Fqtr[0]="Q1";</v>
      </c>
      <c r="AD2" t="s">
        <v>1854</v>
      </c>
      <c r="AE2" t="s">
        <v>540</v>
      </c>
    </row>
    <row r="3" spans="1:31">
      <c r="A3" s="5">
        <v>40600</v>
      </c>
      <c r="B3">
        <v>1</v>
      </c>
      <c r="C3">
        <f t="shared" ref="C3:C66" si="0">VLOOKUP(B3,$I$2:$J$13,2,FALSE)</f>
        <v>1</v>
      </c>
      <c r="D3">
        <v>2011</v>
      </c>
      <c r="E3" t="s">
        <v>561</v>
      </c>
      <c r="F3">
        <f t="shared" ref="F3:F66" si="1">IF(RIGHT(E3,3)="END",0,(A4-A3+1)/7)</f>
        <v>0</v>
      </c>
      <c r="G3">
        <f t="shared" ref="G3:G66" si="2">IF(RIGHT(E3,3)="END",0,1)</f>
        <v>0</v>
      </c>
      <c r="I3">
        <v>2</v>
      </c>
      <c r="J3">
        <v>1</v>
      </c>
      <c r="K3" t="s">
        <v>1857</v>
      </c>
      <c r="L3" s="27">
        <v>40600</v>
      </c>
      <c r="N3" t="str">
        <f t="shared" ref="N3:N66" si="3">"'"&amp;IF(B3&lt;10,"0"&amp;B3,B3)&amp;VLOOKUP(B3,$I$2:$K$13,3,FALSE)&amp;"'"</f>
        <v>'01Feb'</v>
      </c>
      <c r="P3">
        <v>1</v>
      </c>
      <c r="R3">
        <f>+R2+1</f>
        <v>1</v>
      </c>
      <c r="S3" t="str">
        <f t="shared" ref="S3:S66" si="4">TEXT(L3,"m/d/yyyy")</f>
        <v>2/26/2011</v>
      </c>
      <c r="T3" t="str">
        <f t="shared" ref="T3:T66" si="5">""""&amp;S3&amp;""""</f>
        <v>"2/26/2011"</v>
      </c>
      <c r="U3" s="28" t="str">
        <f t="shared" ref="U3:U66" si="6">+T3&amp;","</f>
        <v>"2/26/2011",</v>
      </c>
      <c r="V3" s="28" t="str">
        <f t="shared" ref="V3:V66" si="7">+S3&amp;","</f>
        <v>2/26/2011,</v>
      </c>
      <c r="W3">
        <f>+W2+1</f>
        <v>1</v>
      </c>
      <c r="X3" t="str">
        <f t="shared" ref="X3:X66" si="8">"Fpd["&amp;W3&amp;"]="&amp;N3&amp;";"</f>
        <v>Fpd[1]='01Feb';</v>
      </c>
      <c r="AA3">
        <f>+AA2+1</f>
        <v>1</v>
      </c>
      <c r="AB3" t="str">
        <f t="shared" ref="AB3:AB66" si="9">"Fqtr["&amp;AA3&amp;"]="&amp;""""&amp;"Q"&amp;P3&amp;""";"</f>
        <v>Fqtr[1]="Q1";</v>
      </c>
      <c r="AD3" t="s">
        <v>1854</v>
      </c>
      <c r="AE3" t="s">
        <v>542</v>
      </c>
    </row>
    <row r="4" spans="1:31">
      <c r="A4" s="5">
        <v>40601</v>
      </c>
      <c r="B4">
        <v>2</v>
      </c>
      <c r="C4">
        <f t="shared" si="0"/>
        <v>1</v>
      </c>
      <c r="D4">
        <v>2011</v>
      </c>
      <c r="E4" t="s">
        <v>562</v>
      </c>
      <c r="F4">
        <f t="shared" si="1"/>
        <v>5</v>
      </c>
      <c r="G4">
        <f t="shared" si="2"/>
        <v>1</v>
      </c>
      <c r="I4">
        <v>3</v>
      </c>
      <c r="J4">
        <v>1</v>
      </c>
      <c r="K4" t="s">
        <v>1858</v>
      </c>
      <c r="L4" s="27">
        <v>40601</v>
      </c>
      <c r="N4" t="str">
        <f t="shared" si="3"/>
        <v>'02Mar'</v>
      </c>
      <c r="P4">
        <v>1</v>
      </c>
      <c r="R4">
        <f t="shared" ref="R4:R67" si="10">+R3+1</f>
        <v>2</v>
      </c>
      <c r="S4" t="str">
        <f t="shared" si="4"/>
        <v>2/27/2011</v>
      </c>
      <c r="T4" t="str">
        <f t="shared" si="5"/>
        <v>"2/27/2011"</v>
      </c>
      <c r="U4" s="28" t="str">
        <f t="shared" si="6"/>
        <v>"2/27/2011",</v>
      </c>
      <c r="V4" s="28" t="str">
        <f t="shared" si="7"/>
        <v>2/27/2011,</v>
      </c>
      <c r="W4">
        <f t="shared" ref="W4:W67" si="11">+W3+1</f>
        <v>2</v>
      </c>
      <c r="X4" t="str">
        <f t="shared" si="8"/>
        <v>Fpd[2]='02Mar';</v>
      </c>
      <c r="AA4">
        <f t="shared" ref="AA4:AA67" si="12">+AA3+1</f>
        <v>2</v>
      </c>
      <c r="AB4" t="str">
        <f t="shared" si="9"/>
        <v>Fqtr[2]="Q1";</v>
      </c>
      <c r="AD4" t="s">
        <v>1854</v>
      </c>
      <c r="AE4" t="s">
        <v>543</v>
      </c>
    </row>
    <row r="5" spans="1:31">
      <c r="A5" s="5">
        <v>40635</v>
      </c>
      <c r="B5">
        <v>2</v>
      </c>
      <c r="C5">
        <f t="shared" si="0"/>
        <v>1</v>
      </c>
      <c r="D5">
        <v>2011</v>
      </c>
      <c r="E5" t="s">
        <v>563</v>
      </c>
      <c r="F5">
        <f t="shared" si="1"/>
        <v>0</v>
      </c>
      <c r="G5">
        <f t="shared" si="2"/>
        <v>0</v>
      </c>
      <c r="I5">
        <v>4</v>
      </c>
      <c r="J5">
        <v>2</v>
      </c>
      <c r="K5" t="s">
        <v>1859</v>
      </c>
      <c r="L5" s="27">
        <v>40635</v>
      </c>
      <c r="N5" t="str">
        <f t="shared" si="3"/>
        <v>'02Mar'</v>
      </c>
      <c r="P5">
        <v>1</v>
      </c>
      <c r="R5">
        <f t="shared" si="10"/>
        <v>3</v>
      </c>
      <c r="S5" t="str">
        <f t="shared" si="4"/>
        <v>4/2/2011</v>
      </c>
      <c r="T5" t="str">
        <f t="shared" si="5"/>
        <v>"4/2/2011"</v>
      </c>
      <c r="U5" s="28" t="str">
        <f t="shared" si="6"/>
        <v>"4/2/2011",</v>
      </c>
      <c r="V5" s="28" t="str">
        <f t="shared" si="7"/>
        <v>4/2/2011,</v>
      </c>
      <c r="W5">
        <f t="shared" si="11"/>
        <v>3</v>
      </c>
      <c r="X5" t="str">
        <f t="shared" si="8"/>
        <v>Fpd[3]='02Mar';</v>
      </c>
      <c r="AA5">
        <f t="shared" si="12"/>
        <v>3</v>
      </c>
      <c r="AB5" t="str">
        <f t="shared" si="9"/>
        <v>Fqtr[3]="Q1";</v>
      </c>
      <c r="AD5" t="s">
        <v>1854</v>
      </c>
    </row>
    <row r="6" spans="1:31">
      <c r="A6" s="5">
        <v>40636</v>
      </c>
      <c r="B6">
        <v>3</v>
      </c>
      <c r="C6">
        <f t="shared" si="0"/>
        <v>1</v>
      </c>
      <c r="D6">
        <v>2011</v>
      </c>
      <c r="E6" t="s">
        <v>564</v>
      </c>
      <c r="F6">
        <f t="shared" si="1"/>
        <v>4</v>
      </c>
      <c r="G6">
        <f t="shared" si="2"/>
        <v>1</v>
      </c>
      <c r="I6">
        <v>5</v>
      </c>
      <c r="J6">
        <v>2</v>
      </c>
      <c r="K6" t="s">
        <v>1860</v>
      </c>
      <c r="L6" s="27">
        <v>40636</v>
      </c>
      <c r="N6" t="str">
        <f t="shared" si="3"/>
        <v>'03Apr'</v>
      </c>
      <c r="P6">
        <v>1</v>
      </c>
      <c r="R6">
        <f t="shared" si="10"/>
        <v>4</v>
      </c>
      <c r="S6" t="str">
        <f t="shared" si="4"/>
        <v>4/3/2011</v>
      </c>
      <c r="T6" t="str">
        <f t="shared" si="5"/>
        <v>"4/3/2011"</v>
      </c>
      <c r="U6" s="28" t="str">
        <f t="shared" si="6"/>
        <v>"4/3/2011",</v>
      </c>
      <c r="V6" s="28" t="str">
        <f t="shared" si="7"/>
        <v>4/3/2011,</v>
      </c>
      <c r="W6">
        <f t="shared" si="11"/>
        <v>4</v>
      </c>
      <c r="X6" t="str">
        <f t="shared" si="8"/>
        <v>Fpd[4]='03Apr';</v>
      </c>
      <c r="AA6">
        <f t="shared" si="12"/>
        <v>4</v>
      </c>
      <c r="AB6" t="str">
        <f t="shared" si="9"/>
        <v>Fqtr[4]="Q1";</v>
      </c>
      <c r="AD6" t="s">
        <v>1854</v>
      </c>
      <c r="AE6" t="s">
        <v>544</v>
      </c>
    </row>
    <row r="7" spans="1:31">
      <c r="A7" s="5">
        <v>40663</v>
      </c>
      <c r="B7">
        <v>3</v>
      </c>
      <c r="C7">
        <f t="shared" si="0"/>
        <v>1</v>
      </c>
      <c r="D7">
        <v>2011</v>
      </c>
      <c r="E7" t="s">
        <v>565</v>
      </c>
      <c r="F7">
        <f t="shared" si="1"/>
        <v>0</v>
      </c>
      <c r="G7">
        <f t="shared" si="2"/>
        <v>0</v>
      </c>
      <c r="I7">
        <v>6</v>
      </c>
      <c r="J7">
        <v>2</v>
      </c>
      <c r="K7" t="s">
        <v>1861</v>
      </c>
      <c r="L7" s="27">
        <v>40663</v>
      </c>
      <c r="N7" t="str">
        <f t="shared" si="3"/>
        <v>'03Apr'</v>
      </c>
      <c r="P7">
        <v>1</v>
      </c>
      <c r="R7">
        <f t="shared" si="10"/>
        <v>5</v>
      </c>
      <c r="S7" t="str">
        <f t="shared" si="4"/>
        <v>4/30/2011</v>
      </c>
      <c r="T7" t="str">
        <f t="shared" si="5"/>
        <v>"4/30/2011"</v>
      </c>
      <c r="U7" s="28" t="str">
        <f t="shared" si="6"/>
        <v>"4/30/2011",</v>
      </c>
      <c r="V7" s="28" t="str">
        <f t="shared" si="7"/>
        <v>4/30/2011,</v>
      </c>
      <c r="W7">
        <f t="shared" si="11"/>
        <v>5</v>
      </c>
      <c r="X7" t="str">
        <f t="shared" si="8"/>
        <v>Fpd[5]='03Apr';</v>
      </c>
      <c r="AA7">
        <f t="shared" si="12"/>
        <v>5</v>
      </c>
      <c r="AB7" t="str">
        <f t="shared" si="9"/>
        <v>Fqtr[5]="Q1";</v>
      </c>
      <c r="AD7" t="s">
        <v>1854</v>
      </c>
      <c r="AE7" t="s">
        <v>545</v>
      </c>
    </row>
    <row r="8" spans="1:31">
      <c r="A8" s="5">
        <v>40664</v>
      </c>
      <c r="B8">
        <v>4</v>
      </c>
      <c r="C8">
        <f t="shared" si="0"/>
        <v>2</v>
      </c>
      <c r="D8">
        <v>2011</v>
      </c>
      <c r="E8" t="s">
        <v>566</v>
      </c>
      <c r="F8">
        <f t="shared" si="1"/>
        <v>4</v>
      </c>
      <c r="G8">
        <f t="shared" si="2"/>
        <v>1</v>
      </c>
      <c r="I8">
        <v>7</v>
      </c>
      <c r="J8">
        <v>3</v>
      </c>
      <c r="K8" t="s">
        <v>1862</v>
      </c>
      <c r="L8" s="27">
        <v>40664</v>
      </c>
      <c r="N8" t="str">
        <f t="shared" si="3"/>
        <v>'04May'</v>
      </c>
      <c r="P8">
        <v>2</v>
      </c>
      <c r="R8">
        <f t="shared" si="10"/>
        <v>6</v>
      </c>
      <c r="S8" t="str">
        <f t="shared" si="4"/>
        <v>5/1/2011</v>
      </c>
      <c r="T8" t="str">
        <f t="shared" si="5"/>
        <v>"5/1/2011"</v>
      </c>
      <c r="U8" s="28" t="str">
        <f t="shared" si="6"/>
        <v>"5/1/2011",</v>
      </c>
      <c r="V8" s="28" t="str">
        <f t="shared" si="7"/>
        <v>5/1/2011,</v>
      </c>
      <c r="W8">
        <f t="shared" si="11"/>
        <v>6</v>
      </c>
      <c r="X8" t="str">
        <f t="shared" si="8"/>
        <v>Fpd[6]='04May';</v>
      </c>
      <c r="AA8">
        <f t="shared" si="12"/>
        <v>6</v>
      </c>
      <c r="AB8" t="str">
        <f t="shared" si="9"/>
        <v>Fqtr[6]="Q2";</v>
      </c>
      <c r="AD8" t="s">
        <v>1854</v>
      </c>
      <c r="AE8" t="s">
        <v>546</v>
      </c>
    </row>
    <row r="9" spans="1:31">
      <c r="A9" s="5">
        <v>40691</v>
      </c>
      <c r="B9">
        <v>4</v>
      </c>
      <c r="C9">
        <f t="shared" si="0"/>
        <v>2</v>
      </c>
      <c r="D9">
        <v>2011</v>
      </c>
      <c r="E9" t="s">
        <v>567</v>
      </c>
      <c r="F9">
        <f t="shared" si="1"/>
        <v>0</v>
      </c>
      <c r="G9">
        <f t="shared" si="2"/>
        <v>0</v>
      </c>
      <c r="I9">
        <v>8</v>
      </c>
      <c r="J9">
        <v>3</v>
      </c>
      <c r="K9" t="s">
        <v>1863</v>
      </c>
      <c r="L9" s="27">
        <v>40691</v>
      </c>
      <c r="N9" t="str">
        <f t="shared" si="3"/>
        <v>'04May'</v>
      </c>
      <c r="P9">
        <v>2</v>
      </c>
      <c r="R9">
        <f t="shared" si="10"/>
        <v>7</v>
      </c>
      <c r="S9" t="str">
        <f t="shared" si="4"/>
        <v>5/28/2011</v>
      </c>
      <c r="T9" t="str">
        <f t="shared" si="5"/>
        <v>"5/28/2011"</v>
      </c>
      <c r="U9" s="28" t="str">
        <f t="shared" si="6"/>
        <v>"5/28/2011",</v>
      </c>
      <c r="V9" s="28" t="str">
        <f t="shared" si="7"/>
        <v>5/28/2011,</v>
      </c>
      <c r="W9">
        <f t="shared" si="11"/>
        <v>7</v>
      </c>
      <c r="X9" t="str">
        <f t="shared" si="8"/>
        <v>Fpd[7]='04May';</v>
      </c>
      <c r="AA9">
        <f t="shared" si="12"/>
        <v>7</v>
      </c>
      <c r="AB9" t="str">
        <f t="shared" si="9"/>
        <v>Fqtr[7]="Q2";</v>
      </c>
      <c r="AD9" t="s">
        <v>1854</v>
      </c>
    </row>
    <row r="10" spans="1:31">
      <c r="A10" s="5">
        <v>40692</v>
      </c>
      <c r="B10">
        <v>5</v>
      </c>
      <c r="C10">
        <f t="shared" si="0"/>
        <v>2</v>
      </c>
      <c r="D10">
        <v>2011</v>
      </c>
      <c r="E10" t="s">
        <v>568</v>
      </c>
      <c r="F10">
        <f t="shared" si="1"/>
        <v>5</v>
      </c>
      <c r="G10">
        <f t="shared" si="2"/>
        <v>1</v>
      </c>
      <c r="I10">
        <v>9</v>
      </c>
      <c r="J10">
        <v>3</v>
      </c>
      <c r="K10" t="s">
        <v>1864</v>
      </c>
      <c r="L10" s="27">
        <v>40692</v>
      </c>
      <c r="N10" t="str">
        <f t="shared" si="3"/>
        <v>'05Jun'</v>
      </c>
      <c r="P10">
        <v>2</v>
      </c>
      <c r="R10">
        <f t="shared" si="10"/>
        <v>8</v>
      </c>
      <c r="S10" t="str">
        <f t="shared" si="4"/>
        <v>5/29/2011</v>
      </c>
      <c r="T10" t="str">
        <f t="shared" si="5"/>
        <v>"5/29/2011"</v>
      </c>
      <c r="U10" s="28" t="str">
        <f t="shared" si="6"/>
        <v>"5/29/2011",</v>
      </c>
      <c r="V10" s="28" t="str">
        <f t="shared" si="7"/>
        <v>5/29/2011,</v>
      </c>
      <c r="W10">
        <f t="shared" si="11"/>
        <v>8</v>
      </c>
      <c r="X10" t="str">
        <f t="shared" si="8"/>
        <v>Fpd[8]='05Jun';</v>
      </c>
      <c r="AA10">
        <f t="shared" si="12"/>
        <v>8</v>
      </c>
      <c r="AB10" t="str">
        <f t="shared" si="9"/>
        <v>Fqtr[8]="Q2";</v>
      </c>
      <c r="AD10" t="s">
        <v>1854</v>
      </c>
      <c r="AE10" t="s">
        <v>547</v>
      </c>
    </row>
    <row r="11" spans="1:31">
      <c r="A11" s="5">
        <v>40726</v>
      </c>
      <c r="B11">
        <v>5</v>
      </c>
      <c r="C11">
        <f t="shared" si="0"/>
        <v>2</v>
      </c>
      <c r="D11">
        <v>2011</v>
      </c>
      <c r="E11" t="s">
        <v>569</v>
      </c>
      <c r="F11">
        <f t="shared" si="1"/>
        <v>0</v>
      </c>
      <c r="G11">
        <f t="shared" si="2"/>
        <v>0</v>
      </c>
      <c r="I11">
        <v>10</v>
      </c>
      <c r="J11">
        <v>4</v>
      </c>
      <c r="K11" t="s">
        <v>1865</v>
      </c>
      <c r="L11" s="27">
        <v>40726</v>
      </c>
      <c r="N11" t="str">
        <f t="shared" si="3"/>
        <v>'05Jun'</v>
      </c>
      <c r="P11">
        <v>2</v>
      </c>
      <c r="R11">
        <f t="shared" si="10"/>
        <v>9</v>
      </c>
      <c r="S11" t="str">
        <f t="shared" si="4"/>
        <v>7/2/2011</v>
      </c>
      <c r="T11" t="str">
        <f t="shared" si="5"/>
        <v>"7/2/2011"</v>
      </c>
      <c r="U11" s="28" t="str">
        <f t="shared" si="6"/>
        <v>"7/2/2011",</v>
      </c>
      <c r="V11" s="28" t="str">
        <f t="shared" si="7"/>
        <v>7/2/2011,</v>
      </c>
      <c r="W11">
        <f t="shared" si="11"/>
        <v>9</v>
      </c>
      <c r="X11" t="str">
        <f t="shared" si="8"/>
        <v>Fpd[9]='05Jun';</v>
      </c>
      <c r="AA11">
        <f t="shared" si="12"/>
        <v>9</v>
      </c>
      <c r="AB11" t="str">
        <f t="shared" si="9"/>
        <v>Fqtr[9]="Q2";</v>
      </c>
      <c r="AD11" t="s">
        <v>1854</v>
      </c>
    </row>
    <row r="12" spans="1:31">
      <c r="A12" s="5">
        <v>40727</v>
      </c>
      <c r="B12">
        <v>6</v>
      </c>
      <c r="C12">
        <f t="shared" si="0"/>
        <v>2</v>
      </c>
      <c r="D12">
        <v>2011</v>
      </c>
      <c r="E12" t="s">
        <v>570</v>
      </c>
      <c r="F12">
        <f t="shared" si="1"/>
        <v>4</v>
      </c>
      <c r="G12">
        <f t="shared" si="2"/>
        <v>1</v>
      </c>
      <c r="I12">
        <v>11</v>
      </c>
      <c r="J12">
        <v>4</v>
      </c>
      <c r="K12" t="s">
        <v>1866</v>
      </c>
      <c r="L12" s="27">
        <v>40727</v>
      </c>
      <c r="N12" t="str">
        <f t="shared" si="3"/>
        <v>'06Jul'</v>
      </c>
      <c r="P12">
        <v>2</v>
      </c>
      <c r="R12">
        <f t="shared" si="10"/>
        <v>10</v>
      </c>
      <c r="S12" t="str">
        <f t="shared" si="4"/>
        <v>7/3/2011</v>
      </c>
      <c r="T12" t="str">
        <f t="shared" si="5"/>
        <v>"7/3/2011"</v>
      </c>
      <c r="U12" s="28" t="str">
        <f t="shared" si="6"/>
        <v>"7/3/2011",</v>
      </c>
      <c r="V12" s="28" t="str">
        <f t="shared" si="7"/>
        <v>7/3/2011,</v>
      </c>
      <c r="W12">
        <f t="shared" si="11"/>
        <v>10</v>
      </c>
      <c r="X12" t="str">
        <f t="shared" si="8"/>
        <v>Fpd[10]='06Jul';</v>
      </c>
      <c r="AA12">
        <f t="shared" si="12"/>
        <v>10</v>
      </c>
      <c r="AB12" t="str">
        <f t="shared" si="9"/>
        <v>Fqtr[10]="Q2";</v>
      </c>
      <c r="AD12" t="s">
        <v>1854</v>
      </c>
      <c r="AE12" t="s">
        <v>548</v>
      </c>
    </row>
    <row r="13" spans="1:31">
      <c r="A13" s="5">
        <v>40754</v>
      </c>
      <c r="B13">
        <v>6</v>
      </c>
      <c r="C13">
        <f t="shared" si="0"/>
        <v>2</v>
      </c>
      <c r="D13">
        <v>2011</v>
      </c>
      <c r="E13" t="s">
        <v>571</v>
      </c>
      <c r="F13">
        <f t="shared" si="1"/>
        <v>0</v>
      </c>
      <c r="G13">
        <f t="shared" si="2"/>
        <v>0</v>
      </c>
      <c r="I13">
        <v>12</v>
      </c>
      <c r="J13">
        <v>4</v>
      </c>
      <c r="K13" t="s">
        <v>1867</v>
      </c>
      <c r="L13" s="27">
        <v>40754</v>
      </c>
      <c r="N13" t="str">
        <f t="shared" si="3"/>
        <v>'06Jul'</v>
      </c>
      <c r="P13">
        <v>2</v>
      </c>
      <c r="R13">
        <f t="shared" si="10"/>
        <v>11</v>
      </c>
      <c r="S13" t="str">
        <f t="shared" si="4"/>
        <v>7/30/2011</v>
      </c>
      <c r="T13" t="str">
        <f t="shared" si="5"/>
        <v>"7/30/2011"</v>
      </c>
      <c r="U13" s="28" t="str">
        <f t="shared" si="6"/>
        <v>"7/30/2011",</v>
      </c>
      <c r="V13" s="28" t="str">
        <f t="shared" si="7"/>
        <v>7/30/2011,</v>
      </c>
      <c r="W13">
        <f t="shared" si="11"/>
        <v>11</v>
      </c>
      <c r="X13" t="str">
        <f t="shared" si="8"/>
        <v>Fpd[11]='06Jul';</v>
      </c>
      <c r="AA13">
        <f t="shared" si="12"/>
        <v>11</v>
      </c>
      <c r="AB13" t="str">
        <f t="shared" si="9"/>
        <v>Fqtr[11]="Q2";</v>
      </c>
      <c r="AD13" t="s">
        <v>1854</v>
      </c>
      <c r="AE13" t="s">
        <v>549</v>
      </c>
    </row>
    <row r="14" spans="1:31">
      <c r="A14" s="5">
        <v>40755</v>
      </c>
      <c r="B14">
        <v>7</v>
      </c>
      <c r="C14">
        <f t="shared" si="0"/>
        <v>3</v>
      </c>
      <c r="D14">
        <v>2011</v>
      </c>
      <c r="E14" t="s">
        <v>572</v>
      </c>
      <c r="F14">
        <f t="shared" si="1"/>
        <v>4</v>
      </c>
      <c r="G14">
        <f t="shared" si="2"/>
        <v>1</v>
      </c>
      <c r="L14" s="27">
        <v>40755</v>
      </c>
      <c r="N14" t="str">
        <f t="shared" si="3"/>
        <v>'07Aug'</v>
      </c>
      <c r="P14">
        <v>3</v>
      </c>
      <c r="R14">
        <f t="shared" si="10"/>
        <v>12</v>
      </c>
      <c r="S14" t="str">
        <f t="shared" si="4"/>
        <v>7/31/2011</v>
      </c>
      <c r="T14" t="str">
        <f t="shared" si="5"/>
        <v>"7/31/2011"</v>
      </c>
      <c r="U14" s="28" t="str">
        <f t="shared" si="6"/>
        <v>"7/31/2011",</v>
      </c>
      <c r="V14" s="28" t="str">
        <f t="shared" si="7"/>
        <v>7/31/2011,</v>
      </c>
      <c r="W14">
        <f t="shared" si="11"/>
        <v>12</v>
      </c>
      <c r="X14" t="str">
        <f t="shared" si="8"/>
        <v>Fpd[12]='07Aug';</v>
      </c>
      <c r="AA14">
        <f t="shared" si="12"/>
        <v>12</v>
      </c>
      <c r="AB14" t="str">
        <f t="shared" si="9"/>
        <v>Fqtr[12]="Q3";</v>
      </c>
      <c r="AD14" t="s">
        <v>1854</v>
      </c>
      <c r="AE14" t="s">
        <v>33</v>
      </c>
    </row>
    <row r="15" spans="1:31">
      <c r="A15" s="5">
        <v>40782</v>
      </c>
      <c r="B15">
        <v>7</v>
      </c>
      <c r="C15">
        <f t="shared" si="0"/>
        <v>3</v>
      </c>
      <c r="D15">
        <v>2011</v>
      </c>
      <c r="E15" t="s">
        <v>573</v>
      </c>
      <c r="F15">
        <f t="shared" si="1"/>
        <v>0</v>
      </c>
      <c r="G15">
        <f t="shared" si="2"/>
        <v>0</v>
      </c>
      <c r="L15" s="27">
        <v>40782</v>
      </c>
      <c r="N15" t="str">
        <f t="shared" si="3"/>
        <v>'07Aug'</v>
      </c>
      <c r="P15">
        <v>3</v>
      </c>
      <c r="R15">
        <f t="shared" si="10"/>
        <v>13</v>
      </c>
      <c r="S15" t="str">
        <f t="shared" si="4"/>
        <v>8/27/2011</v>
      </c>
      <c r="T15" t="str">
        <f t="shared" si="5"/>
        <v>"8/27/2011"</v>
      </c>
      <c r="U15" s="28" t="str">
        <f t="shared" si="6"/>
        <v>"8/27/2011",</v>
      </c>
      <c r="V15" s="28" t="str">
        <f t="shared" si="7"/>
        <v>8/27/2011,</v>
      </c>
      <c r="W15">
        <f t="shared" si="11"/>
        <v>13</v>
      </c>
      <c r="X15" t="str">
        <f t="shared" si="8"/>
        <v>Fpd[13]='07Aug';</v>
      </c>
      <c r="AA15">
        <f t="shared" si="12"/>
        <v>13</v>
      </c>
      <c r="AB15" t="str">
        <f t="shared" si="9"/>
        <v>Fqtr[13]="Q3";</v>
      </c>
      <c r="AD15" t="s">
        <v>1854</v>
      </c>
      <c r="AE15" t="s">
        <v>34</v>
      </c>
    </row>
    <row r="16" spans="1:31">
      <c r="A16" s="5">
        <v>40783</v>
      </c>
      <c r="B16">
        <v>8</v>
      </c>
      <c r="C16">
        <f t="shared" si="0"/>
        <v>3</v>
      </c>
      <c r="D16">
        <v>2011</v>
      </c>
      <c r="E16" t="s">
        <v>574</v>
      </c>
      <c r="F16">
        <f t="shared" si="1"/>
        <v>5</v>
      </c>
      <c r="G16">
        <f t="shared" si="2"/>
        <v>1</v>
      </c>
      <c r="L16" s="27">
        <v>40783</v>
      </c>
      <c r="N16" t="str">
        <f t="shared" si="3"/>
        <v>'08Sep'</v>
      </c>
      <c r="P16">
        <v>3</v>
      </c>
      <c r="R16">
        <f t="shared" si="10"/>
        <v>14</v>
      </c>
      <c r="S16" t="str">
        <f t="shared" si="4"/>
        <v>8/28/2011</v>
      </c>
      <c r="T16" t="str">
        <f t="shared" si="5"/>
        <v>"8/28/2011"</v>
      </c>
      <c r="U16" s="28" t="str">
        <f t="shared" si="6"/>
        <v>"8/28/2011",</v>
      </c>
      <c r="V16" s="28" t="str">
        <f t="shared" si="7"/>
        <v>8/28/2011,</v>
      </c>
      <c r="W16">
        <f t="shared" si="11"/>
        <v>14</v>
      </c>
      <c r="X16" t="str">
        <f t="shared" si="8"/>
        <v>Fpd[14]='08Sep';</v>
      </c>
      <c r="AA16">
        <f t="shared" si="12"/>
        <v>14</v>
      </c>
      <c r="AB16" t="str">
        <f t="shared" si="9"/>
        <v>Fqtr[14]="Q3";</v>
      </c>
      <c r="AD16" t="s">
        <v>1854</v>
      </c>
      <c r="AE16" t="s">
        <v>35</v>
      </c>
    </row>
    <row r="17" spans="1:31">
      <c r="A17" s="5">
        <v>40817</v>
      </c>
      <c r="B17">
        <v>8</v>
      </c>
      <c r="C17">
        <f t="shared" si="0"/>
        <v>3</v>
      </c>
      <c r="D17">
        <v>2011</v>
      </c>
      <c r="E17" t="s">
        <v>575</v>
      </c>
      <c r="F17">
        <f t="shared" si="1"/>
        <v>0</v>
      </c>
      <c r="G17">
        <f t="shared" si="2"/>
        <v>0</v>
      </c>
      <c r="L17" s="27">
        <v>40817</v>
      </c>
      <c r="N17" t="str">
        <f t="shared" si="3"/>
        <v>'08Sep'</v>
      </c>
      <c r="P17">
        <v>3</v>
      </c>
      <c r="R17">
        <f t="shared" si="10"/>
        <v>15</v>
      </c>
      <c r="S17" t="str">
        <f t="shared" si="4"/>
        <v>10/1/2011</v>
      </c>
      <c r="T17" t="str">
        <f t="shared" si="5"/>
        <v>"10/1/2011"</v>
      </c>
      <c r="U17" s="28" t="str">
        <f t="shared" si="6"/>
        <v>"10/1/2011",</v>
      </c>
      <c r="V17" s="28" t="str">
        <f t="shared" si="7"/>
        <v>10/1/2011,</v>
      </c>
      <c r="W17">
        <f t="shared" si="11"/>
        <v>15</v>
      </c>
      <c r="X17" t="str">
        <f t="shared" si="8"/>
        <v>Fpd[15]='08Sep';</v>
      </c>
      <c r="AA17">
        <f t="shared" si="12"/>
        <v>15</v>
      </c>
      <c r="AB17" t="str">
        <f t="shared" si="9"/>
        <v>Fqtr[15]="Q3";</v>
      </c>
      <c r="AD17" t="s">
        <v>1854</v>
      </c>
      <c r="AE17" t="s">
        <v>592</v>
      </c>
    </row>
    <row r="18" spans="1:31">
      <c r="A18" s="5">
        <v>40818</v>
      </c>
      <c r="B18">
        <v>9</v>
      </c>
      <c r="C18">
        <f t="shared" si="0"/>
        <v>3</v>
      </c>
      <c r="D18">
        <v>2011</v>
      </c>
      <c r="E18" t="s">
        <v>576</v>
      </c>
      <c r="F18">
        <f t="shared" si="1"/>
        <v>4</v>
      </c>
      <c r="G18">
        <f t="shared" si="2"/>
        <v>1</v>
      </c>
      <c r="L18" s="27">
        <v>40818</v>
      </c>
      <c r="N18" t="str">
        <f t="shared" si="3"/>
        <v>'09Oct'</v>
      </c>
      <c r="P18">
        <v>3</v>
      </c>
      <c r="R18">
        <f t="shared" si="10"/>
        <v>16</v>
      </c>
      <c r="S18" t="str">
        <f t="shared" si="4"/>
        <v>10/2/2011</v>
      </c>
      <c r="T18" t="str">
        <f t="shared" si="5"/>
        <v>"10/2/2011"</v>
      </c>
      <c r="U18" s="28" t="str">
        <f t="shared" si="6"/>
        <v>"10/2/2011",</v>
      </c>
      <c r="V18" s="28" t="str">
        <f t="shared" si="7"/>
        <v>10/2/2011,</v>
      </c>
      <c r="W18">
        <f t="shared" si="11"/>
        <v>16</v>
      </c>
      <c r="X18" t="str">
        <f t="shared" si="8"/>
        <v>Fpd[16]='09Oct';</v>
      </c>
      <c r="AA18">
        <f t="shared" si="12"/>
        <v>16</v>
      </c>
      <c r="AB18" t="str">
        <f t="shared" si="9"/>
        <v>Fqtr[16]="Q3";</v>
      </c>
      <c r="AD18" t="s">
        <v>1854</v>
      </c>
    </row>
    <row r="19" spans="1:31">
      <c r="A19" s="5">
        <v>40845</v>
      </c>
      <c r="B19">
        <v>9</v>
      </c>
      <c r="C19">
        <f t="shared" si="0"/>
        <v>3</v>
      </c>
      <c r="D19">
        <v>2011</v>
      </c>
      <c r="E19" t="s">
        <v>577</v>
      </c>
      <c r="F19">
        <f t="shared" si="1"/>
        <v>0</v>
      </c>
      <c r="G19">
        <f t="shared" si="2"/>
        <v>0</v>
      </c>
      <c r="L19" s="27">
        <v>40845</v>
      </c>
      <c r="N19" t="str">
        <f t="shared" si="3"/>
        <v>'09Oct'</v>
      </c>
      <c r="P19">
        <v>3</v>
      </c>
      <c r="R19">
        <f t="shared" si="10"/>
        <v>17</v>
      </c>
      <c r="S19" t="str">
        <f t="shared" si="4"/>
        <v>10/29/2011</v>
      </c>
      <c r="T19" t="str">
        <f t="shared" si="5"/>
        <v>"10/29/2011"</v>
      </c>
      <c r="U19" s="28" t="str">
        <f t="shared" si="6"/>
        <v>"10/29/2011",</v>
      </c>
      <c r="V19" s="28" t="str">
        <f t="shared" si="7"/>
        <v>10/29/2011,</v>
      </c>
      <c r="W19">
        <f t="shared" si="11"/>
        <v>17</v>
      </c>
      <c r="X19" t="str">
        <f t="shared" si="8"/>
        <v>Fpd[17]='09Oct';</v>
      </c>
      <c r="AA19">
        <f t="shared" si="12"/>
        <v>17</v>
      </c>
      <c r="AB19" t="str">
        <f t="shared" si="9"/>
        <v>Fqtr[17]="Q3";</v>
      </c>
      <c r="AD19" t="s">
        <v>1854</v>
      </c>
      <c r="AE19" t="s">
        <v>593</v>
      </c>
    </row>
    <row r="20" spans="1:31">
      <c r="A20" s="5">
        <v>40846</v>
      </c>
      <c r="B20">
        <v>10</v>
      </c>
      <c r="C20">
        <f t="shared" si="0"/>
        <v>4</v>
      </c>
      <c r="D20">
        <v>2011</v>
      </c>
      <c r="E20" t="s">
        <v>578</v>
      </c>
      <c r="F20">
        <f t="shared" si="1"/>
        <v>4</v>
      </c>
      <c r="G20">
        <f t="shared" si="2"/>
        <v>1</v>
      </c>
      <c r="L20" s="27">
        <v>40846</v>
      </c>
      <c r="N20" t="str">
        <f t="shared" si="3"/>
        <v>'10Nov'</v>
      </c>
      <c r="P20">
        <v>4</v>
      </c>
      <c r="R20">
        <f t="shared" si="10"/>
        <v>18</v>
      </c>
      <c r="S20" t="str">
        <f t="shared" si="4"/>
        <v>10/30/2011</v>
      </c>
      <c r="T20" t="str">
        <f t="shared" si="5"/>
        <v>"10/30/2011"</v>
      </c>
      <c r="U20" s="28" t="str">
        <f t="shared" si="6"/>
        <v>"10/30/2011",</v>
      </c>
      <c r="V20" s="28" t="str">
        <f t="shared" si="7"/>
        <v>10/30/2011,</v>
      </c>
      <c r="W20">
        <f t="shared" si="11"/>
        <v>18</v>
      </c>
      <c r="X20" t="str">
        <f t="shared" si="8"/>
        <v>Fpd[18]='10Nov';</v>
      </c>
      <c r="AA20">
        <f t="shared" si="12"/>
        <v>18</v>
      </c>
      <c r="AB20" t="str">
        <f t="shared" si="9"/>
        <v>Fqtr[18]="Q4";</v>
      </c>
      <c r="AD20" t="s">
        <v>1854</v>
      </c>
      <c r="AE20" t="s">
        <v>594</v>
      </c>
    </row>
    <row r="21" spans="1:31">
      <c r="A21" s="5">
        <v>40873</v>
      </c>
      <c r="B21">
        <v>10</v>
      </c>
      <c r="C21">
        <f t="shared" si="0"/>
        <v>4</v>
      </c>
      <c r="D21">
        <v>2011</v>
      </c>
      <c r="E21" t="s">
        <v>579</v>
      </c>
      <c r="F21">
        <f t="shared" si="1"/>
        <v>0</v>
      </c>
      <c r="G21">
        <f t="shared" si="2"/>
        <v>0</v>
      </c>
      <c r="L21" s="27">
        <v>40873</v>
      </c>
      <c r="N21" t="str">
        <f t="shared" si="3"/>
        <v>'10Nov'</v>
      </c>
      <c r="P21">
        <v>4</v>
      </c>
      <c r="R21">
        <f t="shared" si="10"/>
        <v>19</v>
      </c>
      <c r="S21" t="str">
        <f t="shared" si="4"/>
        <v>11/26/2011</v>
      </c>
      <c r="T21" t="str">
        <f t="shared" si="5"/>
        <v>"11/26/2011"</v>
      </c>
      <c r="U21" s="28" t="str">
        <f t="shared" si="6"/>
        <v>"11/26/2011",</v>
      </c>
      <c r="V21" s="28" t="str">
        <f t="shared" si="7"/>
        <v>11/26/2011,</v>
      </c>
      <c r="W21">
        <f t="shared" si="11"/>
        <v>19</v>
      </c>
      <c r="X21" t="str">
        <f t="shared" si="8"/>
        <v>Fpd[19]='10Nov';</v>
      </c>
      <c r="AA21">
        <f t="shared" si="12"/>
        <v>19</v>
      </c>
      <c r="AB21" t="str">
        <f t="shared" si="9"/>
        <v>Fqtr[19]="Q4";</v>
      </c>
      <c r="AD21" t="s">
        <v>1854</v>
      </c>
      <c r="AE21" t="s">
        <v>595</v>
      </c>
    </row>
    <row r="22" spans="1:31">
      <c r="A22" s="5">
        <v>40874</v>
      </c>
      <c r="B22">
        <v>11</v>
      </c>
      <c r="C22">
        <f t="shared" si="0"/>
        <v>4</v>
      </c>
      <c r="D22">
        <v>2011</v>
      </c>
      <c r="E22" t="s">
        <v>580</v>
      </c>
      <c r="F22">
        <f t="shared" si="1"/>
        <v>5</v>
      </c>
      <c r="G22">
        <f t="shared" si="2"/>
        <v>1</v>
      </c>
      <c r="L22" s="27">
        <v>40874</v>
      </c>
      <c r="N22" t="str">
        <f t="shared" si="3"/>
        <v>'11Dec'</v>
      </c>
      <c r="P22">
        <v>4</v>
      </c>
      <c r="R22">
        <f t="shared" si="10"/>
        <v>20</v>
      </c>
      <c r="S22" t="str">
        <f t="shared" si="4"/>
        <v>11/27/2011</v>
      </c>
      <c r="T22" t="str">
        <f t="shared" si="5"/>
        <v>"11/27/2011"</v>
      </c>
      <c r="U22" s="28" t="str">
        <f t="shared" si="6"/>
        <v>"11/27/2011",</v>
      </c>
      <c r="V22" s="28" t="str">
        <f t="shared" si="7"/>
        <v>11/27/2011,</v>
      </c>
      <c r="W22">
        <f t="shared" si="11"/>
        <v>20</v>
      </c>
      <c r="X22" t="str">
        <f t="shared" si="8"/>
        <v>Fpd[20]='11Dec';</v>
      </c>
      <c r="AA22">
        <f t="shared" si="12"/>
        <v>20</v>
      </c>
      <c r="AB22" t="str">
        <f t="shared" si="9"/>
        <v>Fqtr[20]="Q4";</v>
      </c>
      <c r="AD22" t="s">
        <v>1854</v>
      </c>
      <c r="AE22" t="s">
        <v>596</v>
      </c>
    </row>
    <row r="23" spans="1:31">
      <c r="A23" s="5">
        <v>40908</v>
      </c>
      <c r="B23">
        <v>11</v>
      </c>
      <c r="C23">
        <f t="shared" si="0"/>
        <v>4</v>
      </c>
      <c r="D23">
        <v>2011</v>
      </c>
      <c r="E23" t="s">
        <v>581</v>
      </c>
      <c r="F23">
        <f t="shared" si="1"/>
        <v>0</v>
      </c>
      <c r="G23">
        <f t="shared" si="2"/>
        <v>0</v>
      </c>
      <c r="L23" s="27">
        <v>40908</v>
      </c>
      <c r="N23" t="str">
        <f t="shared" si="3"/>
        <v>'11Dec'</v>
      </c>
      <c r="P23">
        <v>4</v>
      </c>
      <c r="R23">
        <f t="shared" si="10"/>
        <v>21</v>
      </c>
      <c r="S23" t="str">
        <f t="shared" si="4"/>
        <v>12/31/2011</v>
      </c>
      <c r="T23" t="str">
        <f t="shared" si="5"/>
        <v>"12/31/2011"</v>
      </c>
      <c r="U23" s="28" t="str">
        <f t="shared" si="6"/>
        <v>"12/31/2011",</v>
      </c>
      <c r="V23" s="28" t="str">
        <f t="shared" si="7"/>
        <v>12/31/2011,</v>
      </c>
      <c r="W23">
        <f t="shared" si="11"/>
        <v>21</v>
      </c>
      <c r="X23" t="str">
        <f t="shared" si="8"/>
        <v>Fpd[21]='11Dec';</v>
      </c>
      <c r="AA23">
        <f t="shared" si="12"/>
        <v>21</v>
      </c>
      <c r="AB23" t="str">
        <f t="shared" si="9"/>
        <v>Fqtr[21]="Q4";</v>
      </c>
      <c r="AD23" t="s">
        <v>1854</v>
      </c>
      <c r="AE23" t="s">
        <v>597</v>
      </c>
    </row>
    <row r="24" spans="1:31">
      <c r="A24" s="5">
        <v>40909</v>
      </c>
      <c r="B24">
        <v>12</v>
      </c>
      <c r="C24">
        <f t="shared" si="0"/>
        <v>4</v>
      </c>
      <c r="D24">
        <v>2011</v>
      </c>
      <c r="E24" t="s">
        <v>582</v>
      </c>
      <c r="F24">
        <f t="shared" si="1"/>
        <v>4</v>
      </c>
      <c r="G24">
        <f t="shared" si="2"/>
        <v>1</v>
      </c>
      <c r="L24" s="27">
        <v>40909</v>
      </c>
      <c r="N24" t="str">
        <f t="shared" si="3"/>
        <v>'12Jan'</v>
      </c>
      <c r="P24">
        <v>4</v>
      </c>
      <c r="R24">
        <f t="shared" si="10"/>
        <v>22</v>
      </c>
      <c r="S24" t="str">
        <f t="shared" si="4"/>
        <v>1/1/2012</v>
      </c>
      <c r="T24" t="str">
        <f t="shared" si="5"/>
        <v>"1/1/2012"</v>
      </c>
      <c r="U24" s="28" t="str">
        <f t="shared" si="6"/>
        <v>"1/1/2012",</v>
      </c>
      <c r="V24" s="28" t="str">
        <f t="shared" si="7"/>
        <v>1/1/2012,</v>
      </c>
      <c r="W24">
        <f t="shared" si="11"/>
        <v>22</v>
      </c>
      <c r="X24" t="str">
        <f t="shared" si="8"/>
        <v>Fpd[22]='12Jan';</v>
      </c>
      <c r="AA24">
        <f t="shared" si="12"/>
        <v>22</v>
      </c>
      <c r="AB24" t="str">
        <f t="shared" si="9"/>
        <v>Fqtr[22]="Q4";</v>
      </c>
      <c r="AD24" t="s">
        <v>1854</v>
      </c>
      <c r="AE24" t="s">
        <v>598</v>
      </c>
    </row>
    <row r="25" spans="1:31">
      <c r="A25" s="5">
        <v>40936</v>
      </c>
      <c r="B25">
        <v>12</v>
      </c>
      <c r="C25">
        <f t="shared" si="0"/>
        <v>4</v>
      </c>
      <c r="D25">
        <v>2011</v>
      </c>
      <c r="E25" t="s">
        <v>583</v>
      </c>
      <c r="F25">
        <f t="shared" si="1"/>
        <v>0</v>
      </c>
      <c r="G25">
        <f t="shared" si="2"/>
        <v>0</v>
      </c>
      <c r="L25" s="27">
        <v>40936</v>
      </c>
      <c r="N25" t="str">
        <f t="shared" si="3"/>
        <v>'12Jan'</v>
      </c>
      <c r="P25">
        <v>4</v>
      </c>
      <c r="R25">
        <f t="shared" si="10"/>
        <v>23</v>
      </c>
      <c r="S25" t="str">
        <f t="shared" si="4"/>
        <v>1/28/2012</v>
      </c>
      <c r="T25" t="str">
        <f t="shared" si="5"/>
        <v>"1/28/2012"</v>
      </c>
      <c r="U25" s="28" t="str">
        <f t="shared" si="6"/>
        <v>"1/28/2012",</v>
      </c>
      <c r="V25" s="28" t="str">
        <f t="shared" si="7"/>
        <v>1/28/2012,</v>
      </c>
      <c r="W25">
        <f t="shared" si="11"/>
        <v>23</v>
      </c>
      <c r="X25" t="str">
        <f t="shared" si="8"/>
        <v>Fpd[23]='12Jan';</v>
      </c>
      <c r="AA25">
        <f t="shared" si="12"/>
        <v>23</v>
      </c>
      <c r="AB25" t="str">
        <f t="shared" si="9"/>
        <v>Fqtr[23]="Q4";</v>
      </c>
      <c r="AD25" t="s">
        <v>1854</v>
      </c>
      <c r="AE25" t="s">
        <v>599</v>
      </c>
    </row>
    <row r="26" spans="1:31">
      <c r="A26" s="5">
        <v>40937</v>
      </c>
      <c r="B26">
        <v>1</v>
      </c>
      <c r="C26">
        <f t="shared" si="0"/>
        <v>1</v>
      </c>
      <c r="D26">
        <v>2012</v>
      </c>
      <c r="E26" t="s">
        <v>560</v>
      </c>
      <c r="F26">
        <f t="shared" si="1"/>
        <v>4</v>
      </c>
      <c r="G26">
        <f t="shared" si="2"/>
        <v>1</v>
      </c>
      <c r="L26" s="27">
        <v>40937</v>
      </c>
      <c r="N26" t="str">
        <f t="shared" si="3"/>
        <v>'01Feb'</v>
      </c>
      <c r="P26">
        <v>1</v>
      </c>
      <c r="R26">
        <f t="shared" si="10"/>
        <v>24</v>
      </c>
      <c r="S26" t="str">
        <f t="shared" si="4"/>
        <v>1/29/2012</v>
      </c>
      <c r="T26" t="str">
        <f t="shared" si="5"/>
        <v>"1/29/2012"</v>
      </c>
      <c r="U26" s="28" t="str">
        <f t="shared" si="6"/>
        <v>"1/29/2012",</v>
      </c>
      <c r="V26" s="28" t="str">
        <f t="shared" si="7"/>
        <v>1/29/2012,</v>
      </c>
      <c r="W26">
        <f t="shared" si="11"/>
        <v>24</v>
      </c>
      <c r="X26" t="str">
        <f t="shared" si="8"/>
        <v>Fpd[24]='01Feb';</v>
      </c>
      <c r="AA26">
        <f t="shared" si="12"/>
        <v>24</v>
      </c>
      <c r="AB26" t="str">
        <f t="shared" si="9"/>
        <v>Fqtr[24]="Q1";</v>
      </c>
      <c r="AD26" t="s">
        <v>1854</v>
      </c>
      <c r="AE26" t="s">
        <v>600</v>
      </c>
    </row>
    <row r="27" spans="1:31">
      <c r="A27" s="5">
        <v>40964</v>
      </c>
      <c r="B27">
        <v>1</v>
      </c>
      <c r="C27">
        <f t="shared" si="0"/>
        <v>1</v>
      </c>
      <c r="D27">
        <v>2012</v>
      </c>
      <c r="E27" t="s">
        <v>561</v>
      </c>
      <c r="F27">
        <f t="shared" si="1"/>
        <v>0</v>
      </c>
      <c r="G27">
        <f t="shared" si="2"/>
        <v>0</v>
      </c>
      <c r="L27" s="27">
        <v>40964</v>
      </c>
      <c r="N27" t="str">
        <f t="shared" si="3"/>
        <v>'01Feb'</v>
      </c>
      <c r="P27">
        <v>1</v>
      </c>
      <c r="R27">
        <f t="shared" si="10"/>
        <v>25</v>
      </c>
      <c r="S27" t="str">
        <f t="shared" si="4"/>
        <v>2/25/2012</v>
      </c>
      <c r="T27" t="str">
        <f t="shared" si="5"/>
        <v>"2/25/2012"</v>
      </c>
      <c r="U27" s="28" t="str">
        <f t="shared" si="6"/>
        <v>"2/25/2012",</v>
      </c>
      <c r="V27" s="28" t="str">
        <f t="shared" si="7"/>
        <v>2/25/2012,</v>
      </c>
      <c r="W27">
        <f t="shared" si="11"/>
        <v>25</v>
      </c>
      <c r="X27" t="str">
        <f t="shared" si="8"/>
        <v>Fpd[25]='01Feb';</v>
      </c>
      <c r="AA27">
        <f t="shared" si="12"/>
        <v>25</v>
      </c>
      <c r="AB27" t="str">
        <f t="shared" si="9"/>
        <v>Fqtr[25]="Q1";</v>
      </c>
      <c r="AD27" t="s">
        <v>1854</v>
      </c>
      <c r="AE27" t="s">
        <v>601</v>
      </c>
    </row>
    <row r="28" spans="1:31">
      <c r="A28" s="5">
        <v>40965</v>
      </c>
      <c r="B28">
        <v>2</v>
      </c>
      <c r="C28">
        <f t="shared" si="0"/>
        <v>1</v>
      </c>
      <c r="D28">
        <v>2012</v>
      </c>
      <c r="E28" t="s">
        <v>562</v>
      </c>
      <c r="F28">
        <f t="shared" si="1"/>
        <v>5</v>
      </c>
      <c r="G28">
        <f t="shared" si="2"/>
        <v>1</v>
      </c>
      <c r="L28" s="27">
        <v>40965</v>
      </c>
      <c r="N28" t="str">
        <f t="shared" si="3"/>
        <v>'02Mar'</v>
      </c>
      <c r="P28">
        <v>1</v>
      </c>
      <c r="R28">
        <f t="shared" si="10"/>
        <v>26</v>
      </c>
      <c r="S28" t="str">
        <f t="shared" si="4"/>
        <v>2/26/2012</v>
      </c>
      <c r="T28" t="str">
        <f t="shared" si="5"/>
        <v>"2/26/2012"</v>
      </c>
      <c r="U28" s="28" t="str">
        <f t="shared" si="6"/>
        <v>"2/26/2012",</v>
      </c>
      <c r="V28" s="28" t="str">
        <f t="shared" si="7"/>
        <v>2/26/2012,</v>
      </c>
      <c r="W28">
        <f t="shared" si="11"/>
        <v>26</v>
      </c>
      <c r="X28" t="str">
        <f t="shared" si="8"/>
        <v>Fpd[26]='02Mar';</v>
      </c>
      <c r="AA28">
        <f t="shared" si="12"/>
        <v>26</v>
      </c>
      <c r="AB28" t="str">
        <f t="shared" si="9"/>
        <v>Fqtr[26]="Q1";</v>
      </c>
      <c r="AD28" t="s">
        <v>1854</v>
      </c>
      <c r="AE28" t="s">
        <v>602</v>
      </c>
    </row>
    <row r="29" spans="1:31">
      <c r="A29" s="5">
        <v>40999</v>
      </c>
      <c r="B29">
        <v>2</v>
      </c>
      <c r="C29">
        <f t="shared" si="0"/>
        <v>1</v>
      </c>
      <c r="D29">
        <v>2012</v>
      </c>
      <c r="E29" t="s">
        <v>563</v>
      </c>
      <c r="F29">
        <f t="shared" si="1"/>
        <v>0</v>
      </c>
      <c r="G29">
        <f t="shared" si="2"/>
        <v>0</v>
      </c>
      <c r="L29" s="27">
        <v>40999</v>
      </c>
      <c r="N29" t="str">
        <f t="shared" si="3"/>
        <v>'02Mar'</v>
      </c>
      <c r="P29">
        <v>1</v>
      </c>
      <c r="R29">
        <f t="shared" si="10"/>
        <v>27</v>
      </c>
      <c r="S29" t="str">
        <f t="shared" si="4"/>
        <v>3/31/2012</v>
      </c>
      <c r="T29" t="str">
        <f t="shared" si="5"/>
        <v>"3/31/2012"</v>
      </c>
      <c r="U29" s="28" t="str">
        <f t="shared" si="6"/>
        <v>"3/31/2012",</v>
      </c>
      <c r="V29" s="28" t="str">
        <f t="shared" si="7"/>
        <v>3/31/2012,</v>
      </c>
      <c r="W29">
        <f t="shared" si="11"/>
        <v>27</v>
      </c>
      <c r="X29" t="str">
        <f t="shared" si="8"/>
        <v>Fpd[27]='02Mar';</v>
      </c>
      <c r="AA29">
        <f t="shared" si="12"/>
        <v>27</v>
      </c>
      <c r="AB29" t="str">
        <f t="shared" si="9"/>
        <v>Fqtr[27]="Q1";</v>
      </c>
      <c r="AD29" t="s">
        <v>1854</v>
      </c>
      <c r="AE29" t="s">
        <v>603</v>
      </c>
    </row>
    <row r="30" spans="1:31">
      <c r="A30" s="5">
        <v>41000</v>
      </c>
      <c r="B30">
        <v>3</v>
      </c>
      <c r="C30">
        <f t="shared" si="0"/>
        <v>1</v>
      </c>
      <c r="D30">
        <v>2012</v>
      </c>
      <c r="E30" t="s">
        <v>564</v>
      </c>
      <c r="F30">
        <f t="shared" si="1"/>
        <v>4</v>
      </c>
      <c r="G30">
        <f t="shared" si="2"/>
        <v>1</v>
      </c>
      <c r="L30" s="27">
        <v>41000</v>
      </c>
      <c r="N30" t="str">
        <f t="shared" si="3"/>
        <v>'03Apr'</v>
      </c>
      <c r="P30">
        <v>1</v>
      </c>
      <c r="R30">
        <f t="shared" si="10"/>
        <v>28</v>
      </c>
      <c r="S30" t="str">
        <f t="shared" si="4"/>
        <v>4/1/2012</v>
      </c>
      <c r="T30" t="str">
        <f t="shared" si="5"/>
        <v>"4/1/2012"</v>
      </c>
      <c r="U30" s="28" t="str">
        <f t="shared" si="6"/>
        <v>"4/1/2012",</v>
      </c>
      <c r="V30" s="28" t="str">
        <f t="shared" si="7"/>
        <v>4/1/2012,</v>
      </c>
      <c r="W30">
        <f t="shared" si="11"/>
        <v>28</v>
      </c>
      <c r="X30" t="str">
        <f t="shared" si="8"/>
        <v>Fpd[28]='03Apr';</v>
      </c>
      <c r="AA30">
        <f t="shared" si="12"/>
        <v>28</v>
      </c>
      <c r="AB30" t="str">
        <f t="shared" si="9"/>
        <v>Fqtr[28]="Q1";</v>
      </c>
      <c r="AD30" t="s">
        <v>1854</v>
      </c>
      <c r="AE30" t="s">
        <v>604</v>
      </c>
    </row>
    <row r="31" spans="1:31">
      <c r="A31" s="5">
        <v>41027</v>
      </c>
      <c r="B31">
        <v>3</v>
      </c>
      <c r="C31">
        <f t="shared" si="0"/>
        <v>1</v>
      </c>
      <c r="D31">
        <v>2012</v>
      </c>
      <c r="E31" t="s">
        <v>565</v>
      </c>
      <c r="F31">
        <f t="shared" si="1"/>
        <v>0</v>
      </c>
      <c r="G31">
        <f t="shared" si="2"/>
        <v>0</v>
      </c>
      <c r="L31" s="27">
        <v>41027</v>
      </c>
      <c r="N31" t="str">
        <f t="shared" si="3"/>
        <v>'03Apr'</v>
      </c>
      <c r="P31">
        <v>1</v>
      </c>
      <c r="R31">
        <f t="shared" si="10"/>
        <v>29</v>
      </c>
      <c r="S31" t="str">
        <f t="shared" si="4"/>
        <v>4/28/2012</v>
      </c>
      <c r="T31" t="str">
        <f t="shared" si="5"/>
        <v>"4/28/2012"</v>
      </c>
      <c r="U31" s="28" t="str">
        <f t="shared" si="6"/>
        <v>"4/28/2012",</v>
      </c>
      <c r="V31" s="28" t="str">
        <f t="shared" si="7"/>
        <v>4/28/2012,</v>
      </c>
      <c r="W31">
        <f t="shared" si="11"/>
        <v>29</v>
      </c>
      <c r="X31" t="str">
        <f t="shared" si="8"/>
        <v>Fpd[29]='03Apr';</v>
      </c>
      <c r="AA31">
        <f t="shared" si="12"/>
        <v>29</v>
      </c>
      <c r="AB31" t="str">
        <f t="shared" si="9"/>
        <v>Fqtr[29]="Q1";</v>
      </c>
      <c r="AD31" t="s">
        <v>1854</v>
      </c>
      <c r="AE31" t="s">
        <v>605</v>
      </c>
    </row>
    <row r="32" spans="1:31">
      <c r="A32" s="5">
        <v>41028</v>
      </c>
      <c r="B32">
        <v>4</v>
      </c>
      <c r="C32">
        <f t="shared" si="0"/>
        <v>2</v>
      </c>
      <c r="D32">
        <v>2012</v>
      </c>
      <c r="E32" t="s">
        <v>566</v>
      </c>
      <c r="F32">
        <f t="shared" si="1"/>
        <v>4</v>
      </c>
      <c r="G32">
        <f t="shared" si="2"/>
        <v>1</v>
      </c>
      <c r="L32" s="27">
        <v>41028</v>
      </c>
      <c r="N32" t="str">
        <f t="shared" si="3"/>
        <v>'04May'</v>
      </c>
      <c r="P32">
        <v>2</v>
      </c>
      <c r="R32">
        <f t="shared" si="10"/>
        <v>30</v>
      </c>
      <c r="S32" t="str">
        <f t="shared" si="4"/>
        <v>4/29/2012</v>
      </c>
      <c r="T32" t="str">
        <f t="shared" si="5"/>
        <v>"4/29/2012"</v>
      </c>
      <c r="U32" s="28" t="str">
        <f t="shared" si="6"/>
        <v>"4/29/2012",</v>
      </c>
      <c r="V32" s="28" t="str">
        <f t="shared" si="7"/>
        <v>4/29/2012,</v>
      </c>
      <c r="W32">
        <f t="shared" si="11"/>
        <v>30</v>
      </c>
      <c r="X32" t="str">
        <f t="shared" si="8"/>
        <v>Fpd[30]='04May';</v>
      </c>
      <c r="AA32">
        <f t="shared" si="12"/>
        <v>30</v>
      </c>
      <c r="AB32" t="str">
        <f t="shared" si="9"/>
        <v>Fqtr[30]="Q2";</v>
      </c>
      <c r="AD32" t="s">
        <v>1854</v>
      </c>
      <c r="AE32" t="s">
        <v>606</v>
      </c>
    </row>
    <row r="33" spans="1:31">
      <c r="A33" s="5">
        <v>41055</v>
      </c>
      <c r="B33">
        <v>4</v>
      </c>
      <c r="C33">
        <f t="shared" si="0"/>
        <v>2</v>
      </c>
      <c r="D33">
        <v>2012</v>
      </c>
      <c r="E33" t="s">
        <v>567</v>
      </c>
      <c r="F33">
        <f t="shared" si="1"/>
        <v>0</v>
      </c>
      <c r="G33">
        <f t="shared" si="2"/>
        <v>0</v>
      </c>
      <c r="L33" s="27">
        <v>41055</v>
      </c>
      <c r="N33" t="str">
        <f t="shared" si="3"/>
        <v>'04May'</v>
      </c>
      <c r="P33">
        <v>2</v>
      </c>
      <c r="R33">
        <f t="shared" si="10"/>
        <v>31</v>
      </c>
      <c r="S33" t="str">
        <f t="shared" si="4"/>
        <v>5/26/2012</v>
      </c>
      <c r="T33" t="str">
        <f t="shared" si="5"/>
        <v>"5/26/2012"</v>
      </c>
      <c r="U33" s="28" t="str">
        <f t="shared" si="6"/>
        <v>"5/26/2012",</v>
      </c>
      <c r="V33" s="28" t="str">
        <f t="shared" si="7"/>
        <v>5/26/2012,</v>
      </c>
      <c r="W33">
        <f t="shared" si="11"/>
        <v>31</v>
      </c>
      <c r="X33" t="str">
        <f t="shared" si="8"/>
        <v>Fpd[31]='04May';</v>
      </c>
      <c r="AA33">
        <f t="shared" si="12"/>
        <v>31</v>
      </c>
      <c r="AB33" t="str">
        <f t="shared" si="9"/>
        <v>Fqtr[31]="Q2";</v>
      </c>
      <c r="AD33" t="s">
        <v>1854</v>
      </c>
      <c r="AE33" t="s">
        <v>607</v>
      </c>
    </row>
    <row r="34" spans="1:31">
      <c r="A34" s="5">
        <v>41056</v>
      </c>
      <c r="B34">
        <v>5</v>
      </c>
      <c r="C34">
        <f t="shared" si="0"/>
        <v>2</v>
      </c>
      <c r="D34">
        <v>2012</v>
      </c>
      <c r="E34" t="s">
        <v>568</v>
      </c>
      <c r="F34">
        <f t="shared" si="1"/>
        <v>5</v>
      </c>
      <c r="G34">
        <f t="shared" si="2"/>
        <v>1</v>
      </c>
      <c r="L34" s="27">
        <v>41056</v>
      </c>
      <c r="N34" t="str">
        <f t="shared" si="3"/>
        <v>'05Jun'</v>
      </c>
      <c r="P34">
        <v>2</v>
      </c>
      <c r="R34">
        <f t="shared" si="10"/>
        <v>32</v>
      </c>
      <c r="S34" t="str">
        <f t="shared" si="4"/>
        <v>5/27/2012</v>
      </c>
      <c r="T34" t="str">
        <f t="shared" si="5"/>
        <v>"5/27/2012"</v>
      </c>
      <c r="U34" s="28" t="str">
        <f t="shared" si="6"/>
        <v>"5/27/2012",</v>
      </c>
      <c r="V34" s="28" t="str">
        <f t="shared" si="7"/>
        <v>5/27/2012,</v>
      </c>
      <c r="W34">
        <f t="shared" si="11"/>
        <v>32</v>
      </c>
      <c r="X34" t="str">
        <f t="shared" si="8"/>
        <v>Fpd[32]='05Jun';</v>
      </c>
      <c r="AA34">
        <f t="shared" si="12"/>
        <v>32</v>
      </c>
      <c r="AB34" t="str">
        <f t="shared" si="9"/>
        <v>Fqtr[32]="Q2";</v>
      </c>
      <c r="AD34" t="s">
        <v>1854</v>
      </c>
      <c r="AE34" t="s">
        <v>608</v>
      </c>
    </row>
    <row r="35" spans="1:31">
      <c r="A35" s="5">
        <v>41090</v>
      </c>
      <c r="B35">
        <v>5</v>
      </c>
      <c r="C35">
        <f t="shared" si="0"/>
        <v>2</v>
      </c>
      <c r="D35">
        <v>2012</v>
      </c>
      <c r="E35" t="s">
        <v>569</v>
      </c>
      <c r="F35">
        <f t="shared" si="1"/>
        <v>0</v>
      </c>
      <c r="G35">
        <f t="shared" si="2"/>
        <v>0</v>
      </c>
      <c r="L35" s="27">
        <v>41090</v>
      </c>
      <c r="N35" t="str">
        <f t="shared" si="3"/>
        <v>'05Jun'</v>
      </c>
      <c r="P35">
        <v>2</v>
      </c>
      <c r="R35">
        <f t="shared" si="10"/>
        <v>33</v>
      </c>
      <c r="S35" t="str">
        <f t="shared" si="4"/>
        <v>6/30/2012</v>
      </c>
      <c r="T35" t="str">
        <f t="shared" si="5"/>
        <v>"6/30/2012"</v>
      </c>
      <c r="U35" s="28" t="str">
        <f t="shared" si="6"/>
        <v>"6/30/2012",</v>
      </c>
      <c r="V35" s="28" t="str">
        <f t="shared" si="7"/>
        <v>6/30/2012,</v>
      </c>
      <c r="W35">
        <f t="shared" si="11"/>
        <v>33</v>
      </c>
      <c r="X35" t="str">
        <f t="shared" si="8"/>
        <v>Fpd[33]='05Jun';</v>
      </c>
      <c r="AA35">
        <f t="shared" si="12"/>
        <v>33</v>
      </c>
      <c r="AB35" t="str">
        <f t="shared" si="9"/>
        <v>Fqtr[33]="Q2";</v>
      </c>
      <c r="AD35" t="s">
        <v>1854</v>
      </c>
      <c r="AE35" t="s">
        <v>609</v>
      </c>
    </row>
    <row r="36" spans="1:31">
      <c r="A36" s="5">
        <v>41091</v>
      </c>
      <c r="B36">
        <v>6</v>
      </c>
      <c r="C36">
        <f t="shared" si="0"/>
        <v>2</v>
      </c>
      <c r="D36">
        <v>2012</v>
      </c>
      <c r="E36" t="s">
        <v>570</v>
      </c>
      <c r="F36">
        <f t="shared" si="1"/>
        <v>4</v>
      </c>
      <c r="G36">
        <f t="shared" si="2"/>
        <v>1</v>
      </c>
      <c r="L36" s="27">
        <v>41091</v>
      </c>
      <c r="N36" t="str">
        <f t="shared" si="3"/>
        <v>'06Jul'</v>
      </c>
      <c r="P36">
        <v>2</v>
      </c>
      <c r="R36">
        <f t="shared" si="10"/>
        <v>34</v>
      </c>
      <c r="S36" t="str">
        <f t="shared" si="4"/>
        <v>7/1/2012</v>
      </c>
      <c r="T36" t="str">
        <f t="shared" si="5"/>
        <v>"7/1/2012"</v>
      </c>
      <c r="U36" s="28" t="str">
        <f t="shared" si="6"/>
        <v>"7/1/2012",</v>
      </c>
      <c r="V36" s="28" t="str">
        <f t="shared" si="7"/>
        <v>7/1/2012,</v>
      </c>
      <c r="W36">
        <f t="shared" si="11"/>
        <v>34</v>
      </c>
      <c r="X36" t="str">
        <f t="shared" si="8"/>
        <v>Fpd[34]='06Jul';</v>
      </c>
      <c r="AA36">
        <f t="shared" si="12"/>
        <v>34</v>
      </c>
      <c r="AB36" t="str">
        <f t="shared" si="9"/>
        <v>Fqtr[34]="Q2";</v>
      </c>
      <c r="AD36" t="s">
        <v>1854</v>
      </c>
      <c r="AE36" t="s">
        <v>610</v>
      </c>
    </row>
    <row r="37" spans="1:31">
      <c r="A37" s="5">
        <v>41118</v>
      </c>
      <c r="B37">
        <v>6</v>
      </c>
      <c r="C37">
        <f t="shared" si="0"/>
        <v>2</v>
      </c>
      <c r="D37">
        <v>2012</v>
      </c>
      <c r="E37" t="s">
        <v>571</v>
      </c>
      <c r="F37">
        <f t="shared" si="1"/>
        <v>0</v>
      </c>
      <c r="G37">
        <f t="shared" si="2"/>
        <v>0</v>
      </c>
      <c r="L37" s="27">
        <v>41118</v>
      </c>
      <c r="N37" t="str">
        <f t="shared" si="3"/>
        <v>'06Jul'</v>
      </c>
      <c r="P37">
        <v>2</v>
      </c>
      <c r="R37">
        <f t="shared" si="10"/>
        <v>35</v>
      </c>
      <c r="S37" t="str">
        <f t="shared" si="4"/>
        <v>7/28/2012</v>
      </c>
      <c r="T37" t="str">
        <f t="shared" si="5"/>
        <v>"7/28/2012"</v>
      </c>
      <c r="U37" s="28" t="str">
        <f t="shared" si="6"/>
        <v>"7/28/2012",</v>
      </c>
      <c r="V37" s="28" t="str">
        <f t="shared" si="7"/>
        <v>7/28/2012,</v>
      </c>
      <c r="W37">
        <f t="shared" si="11"/>
        <v>35</v>
      </c>
      <c r="X37" t="str">
        <f t="shared" si="8"/>
        <v>Fpd[35]='06Jul';</v>
      </c>
      <c r="AA37">
        <f t="shared" si="12"/>
        <v>35</v>
      </c>
      <c r="AB37" t="str">
        <f t="shared" si="9"/>
        <v>Fqtr[35]="Q2";</v>
      </c>
      <c r="AD37" t="s">
        <v>1854</v>
      </c>
      <c r="AE37" t="s">
        <v>611</v>
      </c>
    </row>
    <row r="38" spans="1:31">
      <c r="A38" s="5">
        <v>41119</v>
      </c>
      <c r="B38">
        <v>7</v>
      </c>
      <c r="C38">
        <f t="shared" si="0"/>
        <v>3</v>
      </c>
      <c r="D38">
        <v>2012</v>
      </c>
      <c r="E38" t="s">
        <v>572</v>
      </c>
      <c r="F38">
        <f t="shared" si="1"/>
        <v>4</v>
      </c>
      <c r="G38">
        <f t="shared" si="2"/>
        <v>1</v>
      </c>
      <c r="L38" s="27">
        <v>41119</v>
      </c>
      <c r="N38" t="str">
        <f t="shared" si="3"/>
        <v>'07Aug'</v>
      </c>
      <c r="P38">
        <v>3</v>
      </c>
      <c r="R38">
        <f t="shared" si="10"/>
        <v>36</v>
      </c>
      <c r="S38" t="str">
        <f t="shared" si="4"/>
        <v>7/29/2012</v>
      </c>
      <c r="T38" t="str">
        <f t="shared" si="5"/>
        <v>"7/29/2012"</v>
      </c>
      <c r="U38" s="28" t="str">
        <f t="shared" si="6"/>
        <v>"7/29/2012",</v>
      </c>
      <c r="V38" s="28" t="str">
        <f t="shared" si="7"/>
        <v>7/29/2012,</v>
      </c>
      <c r="W38">
        <f t="shared" si="11"/>
        <v>36</v>
      </c>
      <c r="X38" t="str">
        <f t="shared" si="8"/>
        <v>Fpd[36]='07Aug';</v>
      </c>
      <c r="AA38">
        <f t="shared" si="12"/>
        <v>36</v>
      </c>
      <c r="AB38" t="str">
        <f t="shared" si="9"/>
        <v>Fqtr[36]="Q3";</v>
      </c>
      <c r="AD38" t="s">
        <v>1854</v>
      </c>
      <c r="AE38" t="s">
        <v>612</v>
      </c>
    </row>
    <row r="39" spans="1:31">
      <c r="A39" s="5">
        <v>41146</v>
      </c>
      <c r="B39">
        <v>7</v>
      </c>
      <c r="C39">
        <f t="shared" si="0"/>
        <v>3</v>
      </c>
      <c r="D39">
        <v>2012</v>
      </c>
      <c r="E39" t="s">
        <v>573</v>
      </c>
      <c r="F39">
        <f t="shared" si="1"/>
        <v>0</v>
      </c>
      <c r="G39">
        <f t="shared" si="2"/>
        <v>0</v>
      </c>
      <c r="L39" s="27">
        <v>41146</v>
      </c>
      <c r="N39" t="str">
        <f t="shared" si="3"/>
        <v>'07Aug'</v>
      </c>
      <c r="P39">
        <v>3</v>
      </c>
      <c r="R39">
        <f t="shared" si="10"/>
        <v>37</v>
      </c>
      <c r="S39" t="str">
        <f t="shared" si="4"/>
        <v>8/25/2012</v>
      </c>
      <c r="T39" t="str">
        <f t="shared" si="5"/>
        <v>"8/25/2012"</v>
      </c>
      <c r="U39" s="28" t="str">
        <f t="shared" si="6"/>
        <v>"8/25/2012",</v>
      </c>
      <c r="V39" s="28" t="str">
        <f t="shared" si="7"/>
        <v>8/25/2012,</v>
      </c>
      <c r="W39">
        <f t="shared" si="11"/>
        <v>37</v>
      </c>
      <c r="X39" t="str">
        <f t="shared" si="8"/>
        <v>Fpd[37]='07Aug';</v>
      </c>
      <c r="AA39">
        <f t="shared" si="12"/>
        <v>37</v>
      </c>
      <c r="AB39" t="str">
        <f t="shared" si="9"/>
        <v>Fqtr[37]="Q3";</v>
      </c>
      <c r="AD39" t="s">
        <v>1854</v>
      </c>
      <c r="AE39" t="s">
        <v>613</v>
      </c>
    </row>
    <row r="40" spans="1:31">
      <c r="A40" s="5">
        <v>41147</v>
      </c>
      <c r="B40">
        <v>8</v>
      </c>
      <c r="C40">
        <f t="shared" si="0"/>
        <v>3</v>
      </c>
      <c r="D40">
        <v>2012</v>
      </c>
      <c r="E40" t="s">
        <v>574</v>
      </c>
      <c r="F40">
        <f t="shared" si="1"/>
        <v>5</v>
      </c>
      <c r="G40">
        <f t="shared" si="2"/>
        <v>1</v>
      </c>
      <c r="L40" s="27">
        <v>41147</v>
      </c>
      <c r="N40" t="str">
        <f t="shared" si="3"/>
        <v>'08Sep'</v>
      </c>
      <c r="P40">
        <v>3</v>
      </c>
      <c r="R40">
        <f t="shared" si="10"/>
        <v>38</v>
      </c>
      <c r="S40" t="str">
        <f t="shared" si="4"/>
        <v>8/26/2012</v>
      </c>
      <c r="T40" t="str">
        <f t="shared" si="5"/>
        <v>"8/26/2012"</v>
      </c>
      <c r="U40" s="28" t="str">
        <f t="shared" si="6"/>
        <v>"8/26/2012",</v>
      </c>
      <c r="V40" s="28" t="str">
        <f t="shared" si="7"/>
        <v>8/26/2012,</v>
      </c>
      <c r="W40">
        <f t="shared" si="11"/>
        <v>38</v>
      </c>
      <c r="X40" t="str">
        <f t="shared" si="8"/>
        <v>Fpd[38]='08Sep';</v>
      </c>
      <c r="AA40">
        <f t="shared" si="12"/>
        <v>38</v>
      </c>
      <c r="AB40" t="str">
        <f t="shared" si="9"/>
        <v>Fqtr[38]="Q3";</v>
      </c>
      <c r="AD40" t="s">
        <v>1854</v>
      </c>
      <c r="AE40" t="s">
        <v>614</v>
      </c>
    </row>
    <row r="41" spans="1:31">
      <c r="A41" s="5">
        <v>41181</v>
      </c>
      <c r="B41">
        <v>8</v>
      </c>
      <c r="C41">
        <f t="shared" si="0"/>
        <v>3</v>
      </c>
      <c r="D41">
        <v>2012</v>
      </c>
      <c r="E41" t="s">
        <v>575</v>
      </c>
      <c r="F41">
        <f t="shared" si="1"/>
        <v>0</v>
      </c>
      <c r="G41">
        <f t="shared" si="2"/>
        <v>0</v>
      </c>
      <c r="L41" s="27">
        <v>41181</v>
      </c>
      <c r="N41" t="str">
        <f t="shared" si="3"/>
        <v>'08Sep'</v>
      </c>
      <c r="P41">
        <v>3</v>
      </c>
      <c r="R41">
        <f t="shared" si="10"/>
        <v>39</v>
      </c>
      <c r="S41" t="str">
        <f t="shared" si="4"/>
        <v>9/29/2012</v>
      </c>
      <c r="T41" t="str">
        <f t="shared" si="5"/>
        <v>"9/29/2012"</v>
      </c>
      <c r="U41" s="28" t="str">
        <f t="shared" si="6"/>
        <v>"9/29/2012",</v>
      </c>
      <c r="V41" s="28" t="str">
        <f t="shared" si="7"/>
        <v>9/29/2012,</v>
      </c>
      <c r="W41">
        <f t="shared" si="11"/>
        <v>39</v>
      </c>
      <c r="X41" t="str">
        <f t="shared" si="8"/>
        <v>Fpd[39]='08Sep';</v>
      </c>
      <c r="AA41">
        <f t="shared" si="12"/>
        <v>39</v>
      </c>
      <c r="AB41" t="str">
        <f t="shared" si="9"/>
        <v>Fqtr[39]="Q3";</v>
      </c>
      <c r="AD41" t="s">
        <v>1854</v>
      </c>
      <c r="AE41" t="s">
        <v>615</v>
      </c>
    </row>
    <row r="42" spans="1:31">
      <c r="A42" s="5">
        <v>41182</v>
      </c>
      <c r="B42">
        <v>9</v>
      </c>
      <c r="C42">
        <f t="shared" si="0"/>
        <v>3</v>
      </c>
      <c r="D42">
        <v>2012</v>
      </c>
      <c r="E42" t="s">
        <v>576</v>
      </c>
      <c r="F42">
        <f t="shared" si="1"/>
        <v>4</v>
      </c>
      <c r="G42">
        <f t="shared" si="2"/>
        <v>1</v>
      </c>
      <c r="L42" s="27">
        <v>41182</v>
      </c>
      <c r="N42" t="str">
        <f t="shared" si="3"/>
        <v>'09Oct'</v>
      </c>
      <c r="P42">
        <v>3</v>
      </c>
      <c r="R42">
        <f t="shared" si="10"/>
        <v>40</v>
      </c>
      <c r="S42" t="str">
        <f t="shared" si="4"/>
        <v>9/30/2012</v>
      </c>
      <c r="T42" t="str">
        <f t="shared" si="5"/>
        <v>"9/30/2012"</v>
      </c>
      <c r="U42" s="28" t="str">
        <f t="shared" si="6"/>
        <v>"9/30/2012",</v>
      </c>
      <c r="V42" s="28" t="str">
        <f t="shared" si="7"/>
        <v>9/30/2012,</v>
      </c>
      <c r="W42">
        <f t="shared" si="11"/>
        <v>40</v>
      </c>
      <c r="X42" t="str">
        <f t="shared" si="8"/>
        <v>Fpd[40]='09Oct';</v>
      </c>
      <c r="AA42">
        <f t="shared" si="12"/>
        <v>40</v>
      </c>
      <c r="AB42" t="str">
        <f t="shared" si="9"/>
        <v>Fqtr[40]="Q3";</v>
      </c>
      <c r="AD42" t="s">
        <v>1854</v>
      </c>
      <c r="AE42" t="s">
        <v>616</v>
      </c>
    </row>
    <row r="43" spans="1:31">
      <c r="A43" s="5">
        <v>41209</v>
      </c>
      <c r="B43">
        <v>9</v>
      </c>
      <c r="C43">
        <f t="shared" si="0"/>
        <v>3</v>
      </c>
      <c r="D43">
        <v>2012</v>
      </c>
      <c r="E43" t="s">
        <v>577</v>
      </c>
      <c r="F43">
        <f t="shared" si="1"/>
        <v>0</v>
      </c>
      <c r="G43">
        <f t="shared" si="2"/>
        <v>0</v>
      </c>
      <c r="L43" s="27">
        <v>41209</v>
      </c>
      <c r="N43" t="str">
        <f t="shared" si="3"/>
        <v>'09Oct'</v>
      </c>
      <c r="P43">
        <v>3</v>
      </c>
      <c r="R43">
        <f t="shared" si="10"/>
        <v>41</v>
      </c>
      <c r="S43" t="str">
        <f t="shared" si="4"/>
        <v>10/27/2012</v>
      </c>
      <c r="T43" t="str">
        <f t="shared" si="5"/>
        <v>"10/27/2012"</v>
      </c>
      <c r="U43" s="28" t="str">
        <f t="shared" si="6"/>
        <v>"10/27/2012",</v>
      </c>
      <c r="V43" s="28" t="str">
        <f t="shared" si="7"/>
        <v>10/27/2012,</v>
      </c>
      <c r="W43">
        <f t="shared" si="11"/>
        <v>41</v>
      </c>
      <c r="X43" t="str">
        <f t="shared" si="8"/>
        <v>Fpd[41]='09Oct';</v>
      </c>
      <c r="AA43">
        <f t="shared" si="12"/>
        <v>41</v>
      </c>
      <c r="AB43" t="str">
        <f t="shared" si="9"/>
        <v>Fqtr[41]="Q3";</v>
      </c>
      <c r="AD43" t="s">
        <v>1854</v>
      </c>
      <c r="AE43" t="s">
        <v>617</v>
      </c>
    </row>
    <row r="44" spans="1:31">
      <c r="A44" s="5">
        <v>41210</v>
      </c>
      <c r="B44">
        <v>10</v>
      </c>
      <c r="C44">
        <f t="shared" si="0"/>
        <v>4</v>
      </c>
      <c r="D44">
        <v>2012</v>
      </c>
      <c r="E44" t="s">
        <v>578</v>
      </c>
      <c r="F44">
        <f t="shared" si="1"/>
        <v>4</v>
      </c>
      <c r="G44">
        <f t="shared" si="2"/>
        <v>1</v>
      </c>
      <c r="L44" s="27">
        <v>41210</v>
      </c>
      <c r="N44" t="str">
        <f t="shared" si="3"/>
        <v>'10Nov'</v>
      </c>
      <c r="P44">
        <v>4</v>
      </c>
      <c r="R44">
        <f t="shared" si="10"/>
        <v>42</v>
      </c>
      <c r="S44" t="str">
        <f t="shared" si="4"/>
        <v>10/28/2012</v>
      </c>
      <c r="T44" t="str">
        <f t="shared" si="5"/>
        <v>"10/28/2012"</v>
      </c>
      <c r="U44" s="28" t="str">
        <f t="shared" si="6"/>
        <v>"10/28/2012",</v>
      </c>
      <c r="V44" s="28" t="str">
        <f t="shared" si="7"/>
        <v>10/28/2012,</v>
      </c>
      <c r="W44">
        <f t="shared" si="11"/>
        <v>42</v>
      </c>
      <c r="X44" t="str">
        <f t="shared" si="8"/>
        <v>Fpd[42]='10Nov';</v>
      </c>
      <c r="AA44">
        <f t="shared" si="12"/>
        <v>42</v>
      </c>
      <c r="AB44" t="str">
        <f t="shared" si="9"/>
        <v>Fqtr[42]="Q4";</v>
      </c>
      <c r="AD44" t="s">
        <v>1854</v>
      </c>
      <c r="AE44" t="s">
        <v>618</v>
      </c>
    </row>
    <row r="45" spans="1:31">
      <c r="A45" s="5">
        <v>41237</v>
      </c>
      <c r="B45">
        <v>10</v>
      </c>
      <c r="C45">
        <f t="shared" si="0"/>
        <v>4</v>
      </c>
      <c r="D45">
        <v>2012</v>
      </c>
      <c r="E45" t="s">
        <v>579</v>
      </c>
      <c r="F45">
        <f t="shared" si="1"/>
        <v>0</v>
      </c>
      <c r="G45">
        <f t="shared" si="2"/>
        <v>0</v>
      </c>
      <c r="L45" s="27">
        <v>41237</v>
      </c>
      <c r="N45" t="str">
        <f t="shared" si="3"/>
        <v>'10Nov'</v>
      </c>
      <c r="P45">
        <v>4</v>
      </c>
      <c r="R45">
        <f t="shared" si="10"/>
        <v>43</v>
      </c>
      <c r="S45" t="str">
        <f t="shared" si="4"/>
        <v>11/24/2012</v>
      </c>
      <c r="T45" t="str">
        <f t="shared" si="5"/>
        <v>"11/24/2012"</v>
      </c>
      <c r="U45" s="28" t="str">
        <f t="shared" si="6"/>
        <v>"11/24/2012",</v>
      </c>
      <c r="V45" s="28" t="str">
        <f t="shared" si="7"/>
        <v>11/24/2012,</v>
      </c>
      <c r="W45">
        <f t="shared" si="11"/>
        <v>43</v>
      </c>
      <c r="X45" t="str">
        <f t="shared" si="8"/>
        <v>Fpd[43]='10Nov';</v>
      </c>
      <c r="AA45">
        <f t="shared" si="12"/>
        <v>43</v>
      </c>
      <c r="AB45" t="str">
        <f t="shared" si="9"/>
        <v>Fqtr[43]="Q4";</v>
      </c>
      <c r="AD45" t="s">
        <v>1854</v>
      </c>
      <c r="AE45" t="s">
        <v>619</v>
      </c>
    </row>
    <row r="46" spans="1:31">
      <c r="A46" s="5">
        <v>41238</v>
      </c>
      <c r="B46">
        <v>11</v>
      </c>
      <c r="C46">
        <f t="shared" si="0"/>
        <v>4</v>
      </c>
      <c r="D46">
        <v>2012</v>
      </c>
      <c r="E46" t="s">
        <v>580</v>
      </c>
      <c r="F46">
        <f t="shared" si="1"/>
        <v>5</v>
      </c>
      <c r="G46">
        <f t="shared" si="2"/>
        <v>1</v>
      </c>
      <c r="L46" s="27">
        <v>41238</v>
      </c>
      <c r="N46" t="str">
        <f t="shared" si="3"/>
        <v>'11Dec'</v>
      </c>
      <c r="P46">
        <v>4</v>
      </c>
      <c r="R46">
        <f t="shared" si="10"/>
        <v>44</v>
      </c>
      <c r="S46" t="str">
        <f t="shared" si="4"/>
        <v>11/25/2012</v>
      </c>
      <c r="T46" t="str">
        <f t="shared" si="5"/>
        <v>"11/25/2012"</v>
      </c>
      <c r="U46" s="28" t="str">
        <f t="shared" si="6"/>
        <v>"11/25/2012",</v>
      </c>
      <c r="V46" s="28" t="str">
        <f t="shared" si="7"/>
        <v>11/25/2012,</v>
      </c>
      <c r="W46">
        <f t="shared" si="11"/>
        <v>44</v>
      </c>
      <c r="X46" t="str">
        <f t="shared" si="8"/>
        <v>Fpd[44]='11Dec';</v>
      </c>
      <c r="AA46">
        <f t="shared" si="12"/>
        <v>44</v>
      </c>
      <c r="AB46" t="str">
        <f t="shared" si="9"/>
        <v>Fqtr[44]="Q4";</v>
      </c>
      <c r="AD46" t="s">
        <v>1854</v>
      </c>
      <c r="AE46" t="s">
        <v>620</v>
      </c>
    </row>
    <row r="47" spans="1:31">
      <c r="A47" s="5">
        <v>41272</v>
      </c>
      <c r="B47">
        <v>11</v>
      </c>
      <c r="C47">
        <f t="shared" si="0"/>
        <v>4</v>
      </c>
      <c r="D47">
        <v>2012</v>
      </c>
      <c r="E47" t="s">
        <v>581</v>
      </c>
      <c r="F47">
        <f t="shared" si="1"/>
        <v>0</v>
      </c>
      <c r="G47">
        <f t="shared" si="2"/>
        <v>0</v>
      </c>
      <c r="L47" s="27">
        <v>41272</v>
      </c>
      <c r="N47" t="str">
        <f t="shared" si="3"/>
        <v>'11Dec'</v>
      </c>
      <c r="P47">
        <v>4</v>
      </c>
      <c r="R47">
        <f t="shared" si="10"/>
        <v>45</v>
      </c>
      <c r="S47" t="str">
        <f t="shared" si="4"/>
        <v>12/29/2012</v>
      </c>
      <c r="T47" t="str">
        <f t="shared" si="5"/>
        <v>"12/29/2012"</v>
      </c>
      <c r="U47" s="28" t="str">
        <f t="shared" si="6"/>
        <v>"12/29/2012",</v>
      </c>
      <c r="V47" s="28" t="str">
        <f t="shared" si="7"/>
        <v>12/29/2012,</v>
      </c>
      <c r="W47">
        <f t="shared" si="11"/>
        <v>45</v>
      </c>
      <c r="X47" t="str">
        <f t="shared" si="8"/>
        <v>Fpd[45]='11Dec';</v>
      </c>
      <c r="AA47">
        <f t="shared" si="12"/>
        <v>45</v>
      </c>
      <c r="AB47" t="str">
        <f t="shared" si="9"/>
        <v>Fqtr[45]="Q4";</v>
      </c>
      <c r="AD47" t="s">
        <v>1854</v>
      </c>
      <c r="AE47" t="s">
        <v>621</v>
      </c>
    </row>
    <row r="48" spans="1:31">
      <c r="A48" s="5">
        <v>41273</v>
      </c>
      <c r="B48">
        <v>12</v>
      </c>
      <c r="C48">
        <f t="shared" si="0"/>
        <v>4</v>
      </c>
      <c r="D48">
        <v>2012</v>
      </c>
      <c r="E48" t="s">
        <v>582</v>
      </c>
      <c r="F48">
        <f t="shared" si="1"/>
        <v>5</v>
      </c>
      <c r="G48">
        <f t="shared" si="2"/>
        <v>1</v>
      </c>
      <c r="L48" s="27">
        <v>41273</v>
      </c>
      <c r="N48" t="str">
        <f t="shared" si="3"/>
        <v>'12Jan'</v>
      </c>
      <c r="P48">
        <v>4</v>
      </c>
      <c r="R48">
        <f t="shared" si="10"/>
        <v>46</v>
      </c>
      <c r="S48" t="str">
        <f t="shared" si="4"/>
        <v>12/30/2012</v>
      </c>
      <c r="T48" t="str">
        <f t="shared" si="5"/>
        <v>"12/30/2012"</v>
      </c>
      <c r="U48" s="28" t="str">
        <f t="shared" si="6"/>
        <v>"12/30/2012",</v>
      </c>
      <c r="V48" s="28" t="str">
        <f t="shared" si="7"/>
        <v>12/30/2012,</v>
      </c>
      <c r="W48">
        <f t="shared" si="11"/>
        <v>46</v>
      </c>
      <c r="X48" t="str">
        <f t="shared" si="8"/>
        <v>Fpd[46]='12Jan';</v>
      </c>
      <c r="AA48">
        <f t="shared" si="12"/>
        <v>46</v>
      </c>
      <c r="AB48" t="str">
        <f t="shared" si="9"/>
        <v>Fqtr[46]="Q4";</v>
      </c>
      <c r="AD48" t="s">
        <v>1854</v>
      </c>
      <c r="AE48" t="s">
        <v>622</v>
      </c>
    </row>
    <row r="49" spans="1:31">
      <c r="A49" s="5">
        <v>41307</v>
      </c>
      <c r="B49">
        <v>12</v>
      </c>
      <c r="C49">
        <f t="shared" si="0"/>
        <v>4</v>
      </c>
      <c r="D49">
        <v>2012</v>
      </c>
      <c r="E49" t="s">
        <v>583</v>
      </c>
      <c r="F49">
        <f t="shared" si="1"/>
        <v>0</v>
      </c>
      <c r="G49">
        <f t="shared" si="2"/>
        <v>0</v>
      </c>
      <c r="L49" s="27">
        <v>41307</v>
      </c>
      <c r="N49" t="str">
        <f t="shared" si="3"/>
        <v>'12Jan'</v>
      </c>
      <c r="P49">
        <v>4</v>
      </c>
      <c r="R49">
        <f t="shared" si="10"/>
        <v>47</v>
      </c>
      <c r="S49" t="str">
        <f t="shared" si="4"/>
        <v>2/2/2013</v>
      </c>
      <c r="T49" t="str">
        <f t="shared" si="5"/>
        <v>"2/2/2013"</v>
      </c>
      <c r="U49" s="28" t="str">
        <f t="shared" si="6"/>
        <v>"2/2/2013",</v>
      </c>
      <c r="V49" s="28" t="str">
        <f t="shared" si="7"/>
        <v>2/2/2013,</v>
      </c>
      <c r="W49">
        <f t="shared" si="11"/>
        <v>47</v>
      </c>
      <c r="X49" t="str">
        <f t="shared" si="8"/>
        <v>Fpd[47]='12Jan';</v>
      </c>
      <c r="AA49">
        <f t="shared" si="12"/>
        <v>47</v>
      </c>
      <c r="AB49" t="str">
        <f t="shared" si="9"/>
        <v>Fqtr[47]="Q4";</v>
      </c>
      <c r="AD49" t="s">
        <v>1854</v>
      </c>
      <c r="AE49" t="s">
        <v>623</v>
      </c>
    </row>
    <row r="50" spans="1:31">
      <c r="A50" s="5">
        <v>41308</v>
      </c>
      <c r="B50">
        <v>1</v>
      </c>
      <c r="C50">
        <f t="shared" si="0"/>
        <v>1</v>
      </c>
      <c r="D50">
        <v>2013</v>
      </c>
      <c r="E50" t="s">
        <v>560</v>
      </c>
      <c r="F50">
        <f t="shared" si="1"/>
        <v>4</v>
      </c>
      <c r="G50">
        <f t="shared" si="2"/>
        <v>1</v>
      </c>
      <c r="L50" s="27">
        <v>41308</v>
      </c>
      <c r="N50" t="str">
        <f t="shared" si="3"/>
        <v>'01Feb'</v>
      </c>
      <c r="P50">
        <v>1</v>
      </c>
      <c r="R50">
        <f t="shared" si="10"/>
        <v>48</v>
      </c>
      <c r="S50" t="str">
        <f t="shared" si="4"/>
        <v>2/3/2013</v>
      </c>
      <c r="T50" t="str">
        <f t="shared" si="5"/>
        <v>"2/3/2013"</v>
      </c>
      <c r="U50" s="28" t="str">
        <f t="shared" si="6"/>
        <v>"2/3/2013",</v>
      </c>
      <c r="V50" s="28" t="str">
        <f t="shared" si="7"/>
        <v>2/3/2013,</v>
      </c>
      <c r="W50">
        <f t="shared" si="11"/>
        <v>48</v>
      </c>
      <c r="X50" t="str">
        <f t="shared" si="8"/>
        <v>Fpd[48]='01Feb';</v>
      </c>
      <c r="AA50">
        <f t="shared" si="12"/>
        <v>48</v>
      </c>
      <c r="AB50" t="str">
        <f t="shared" si="9"/>
        <v>Fqtr[48]="Q1";</v>
      </c>
      <c r="AD50" t="s">
        <v>1854</v>
      </c>
      <c r="AE50" t="s">
        <v>624</v>
      </c>
    </row>
    <row r="51" spans="1:31">
      <c r="A51" s="5">
        <v>41335</v>
      </c>
      <c r="B51">
        <v>1</v>
      </c>
      <c r="C51">
        <f t="shared" si="0"/>
        <v>1</v>
      </c>
      <c r="D51">
        <v>2013</v>
      </c>
      <c r="E51" t="s">
        <v>561</v>
      </c>
      <c r="F51">
        <f t="shared" si="1"/>
        <v>0</v>
      </c>
      <c r="G51">
        <f t="shared" si="2"/>
        <v>0</v>
      </c>
      <c r="L51" s="27">
        <v>41335</v>
      </c>
      <c r="N51" t="str">
        <f t="shared" si="3"/>
        <v>'01Feb'</v>
      </c>
      <c r="P51">
        <v>1</v>
      </c>
      <c r="R51">
        <f t="shared" si="10"/>
        <v>49</v>
      </c>
      <c r="S51" t="str">
        <f t="shared" si="4"/>
        <v>3/2/2013</v>
      </c>
      <c r="T51" t="str">
        <f t="shared" si="5"/>
        <v>"3/2/2013"</v>
      </c>
      <c r="U51" s="28" t="str">
        <f t="shared" si="6"/>
        <v>"3/2/2013",</v>
      </c>
      <c r="V51" s="28" t="str">
        <f t="shared" si="7"/>
        <v>3/2/2013,</v>
      </c>
      <c r="W51">
        <f t="shared" si="11"/>
        <v>49</v>
      </c>
      <c r="X51" t="str">
        <f t="shared" si="8"/>
        <v>Fpd[49]='01Feb';</v>
      </c>
      <c r="AA51">
        <f t="shared" si="12"/>
        <v>49</v>
      </c>
      <c r="AB51" t="str">
        <f t="shared" si="9"/>
        <v>Fqtr[49]="Q1";</v>
      </c>
      <c r="AD51" t="s">
        <v>1854</v>
      </c>
      <c r="AE51" t="s">
        <v>625</v>
      </c>
    </row>
    <row r="52" spans="1:31">
      <c r="A52" s="5">
        <v>41336</v>
      </c>
      <c r="B52">
        <v>2</v>
      </c>
      <c r="C52">
        <f t="shared" si="0"/>
        <v>1</v>
      </c>
      <c r="D52">
        <v>2013</v>
      </c>
      <c r="E52" t="s">
        <v>562</v>
      </c>
      <c r="F52">
        <f t="shared" si="1"/>
        <v>5</v>
      </c>
      <c r="G52">
        <f t="shared" si="2"/>
        <v>1</v>
      </c>
      <c r="L52" s="27">
        <v>41336</v>
      </c>
      <c r="N52" t="str">
        <f t="shared" si="3"/>
        <v>'02Mar'</v>
      </c>
      <c r="P52">
        <v>1</v>
      </c>
      <c r="R52">
        <f t="shared" si="10"/>
        <v>50</v>
      </c>
      <c r="S52" t="str">
        <f t="shared" si="4"/>
        <v>3/3/2013</v>
      </c>
      <c r="T52" t="str">
        <f t="shared" si="5"/>
        <v>"3/3/2013"</v>
      </c>
      <c r="U52" s="28" t="str">
        <f t="shared" si="6"/>
        <v>"3/3/2013",</v>
      </c>
      <c r="V52" s="28" t="str">
        <f t="shared" si="7"/>
        <v>3/3/2013,</v>
      </c>
      <c r="W52">
        <f t="shared" si="11"/>
        <v>50</v>
      </c>
      <c r="X52" t="str">
        <f t="shared" si="8"/>
        <v>Fpd[50]='02Mar';</v>
      </c>
      <c r="AA52">
        <f t="shared" si="12"/>
        <v>50</v>
      </c>
      <c r="AB52" t="str">
        <f t="shared" si="9"/>
        <v>Fqtr[50]="Q1";</v>
      </c>
      <c r="AD52" t="s">
        <v>1854</v>
      </c>
      <c r="AE52" t="s">
        <v>626</v>
      </c>
    </row>
    <row r="53" spans="1:31">
      <c r="A53" s="5">
        <v>41370</v>
      </c>
      <c r="B53">
        <v>2</v>
      </c>
      <c r="C53">
        <f t="shared" si="0"/>
        <v>1</v>
      </c>
      <c r="D53">
        <v>2013</v>
      </c>
      <c r="E53" t="s">
        <v>563</v>
      </c>
      <c r="F53">
        <f t="shared" si="1"/>
        <v>0</v>
      </c>
      <c r="G53">
        <f t="shared" si="2"/>
        <v>0</v>
      </c>
      <c r="L53" s="27">
        <v>41370</v>
      </c>
      <c r="N53" t="str">
        <f t="shared" si="3"/>
        <v>'02Mar'</v>
      </c>
      <c r="P53">
        <v>1</v>
      </c>
      <c r="R53">
        <f t="shared" si="10"/>
        <v>51</v>
      </c>
      <c r="S53" t="str">
        <f t="shared" si="4"/>
        <v>4/6/2013</v>
      </c>
      <c r="T53" t="str">
        <f t="shared" si="5"/>
        <v>"4/6/2013"</v>
      </c>
      <c r="U53" s="28" t="str">
        <f t="shared" si="6"/>
        <v>"4/6/2013",</v>
      </c>
      <c r="V53" s="28" t="str">
        <f t="shared" si="7"/>
        <v>4/6/2013,</v>
      </c>
      <c r="W53">
        <f t="shared" si="11"/>
        <v>51</v>
      </c>
      <c r="X53" t="str">
        <f t="shared" si="8"/>
        <v>Fpd[51]='02Mar';</v>
      </c>
      <c r="AA53">
        <f t="shared" si="12"/>
        <v>51</v>
      </c>
      <c r="AB53" t="str">
        <f t="shared" si="9"/>
        <v>Fqtr[51]="Q1";</v>
      </c>
      <c r="AD53" t="s">
        <v>1854</v>
      </c>
      <c r="AE53" t="s">
        <v>627</v>
      </c>
    </row>
    <row r="54" spans="1:31">
      <c r="A54" s="5">
        <v>41371</v>
      </c>
      <c r="B54">
        <v>3</v>
      </c>
      <c r="C54">
        <f t="shared" si="0"/>
        <v>1</v>
      </c>
      <c r="D54">
        <v>2013</v>
      </c>
      <c r="E54" t="s">
        <v>564</v>
      </c>
      <c r="F54">
        <f t="shared" si="1"/>
        <v>4</v>
      </c>
      <c r="G54">
        <f t="shared" si="2"/>
        <v>1</v>
      </c>
      <c r="L54" s="27">
        <v>41371</v>
      </c>
      <c r="N54" t="str">
        <f t="shared" si="3"/>
        <v>'03Apr'</v>
      </c>
      <c r="P54">
        <v>1</v>
      </c>
      <c r="R54">
        <f t="shared" si="10"/>
        <v>52</v>
      </c>
      <c r="S54" t="str">
        <f t="shared" si="4"/>
        <v>4/7/2013</v>
      </c>
      <c r="T54" t="str">
        <f t="shared" si="5"/>
        <v>"4/7/2013"</v>
      </c>
      <c r="U54" s="28" t="str">
        <f t="shared" si="6"/>
        <v>"4/7/2013",</v>
      </c>
      <c r="V54" s="28" t="str">
        <f t="shared" si="7"/>
        <v>4/7/2013,</v>
      </c>
      <c r="W54">
        <f t="shared" si="11"/>
        <v>52</v>
      </c>
      <c r="X54" t="str">
        <f t="shared" si="8"/>
        <v>Fpd[52]='03Apr';</v>
      </c>
      <c r="AA54">
        <f t="shared" si="12"/>
        <v>52</v>
      </c>
      <c r="AB54" t="str">
        <f t="shared" si="9"/>
        <v>Fqtr[52]="Q1";</v>
      </c>
      <c r="AD54" t="s">
        <v>1854</v>
      </c>
      <c r="AE54" t="s">
        <v>628</v>
      </c>
    </row>
    <row r="55" spans="1:31">
      <c r="A55" s="5">
        <v>41398</v>
      </c>
      <c r="B55">
        <v>3</v>
      </c>
      <c r="C55">
        <f t="shared" si="0"/>
        <v>1</v>
      </c>
      <c r="D55">
        <v>2013</v>
      </c>
      <c r="E55" t="s">
        <v>565</v>
      </c>
      <c r="F55">
        <f t="shared" si="1"/>
        <v>0</v>
      </c>
      <c r="G55">
        <f t="shared" si="2"/>
        <v>0</v>
      </c>
      <c r="L55" s="27">
        <v>41398</v>
      </c>
      <c r="N55" t="str">
        <f t="shared" si="3"/>
        <v>'03Apr'</v>
      </c>
      <c r="P55">
        <v>1</v>
      </c>
      <c r="R55">
        <f t="shared" si="10"/>
        <v>53</v>
      </c>
      <c r="S55" t="str">
        <f t="shared" si="4"/>
        <v>5/4/2013</v>
      </c>
      <c r="T55" t="str">
        <f t="shared" si="5"/>
        <v>"5/4/2013"</v>
      </c>
      <c r="U55" s="28" t="str">
        <f t="shared" si="6"/>
        <v>"5/4/2013",</v>
      </c>
      <c r="V55" s="28" t="str">
        <f t="shared" si="7"/>
        <v>5/4/2013,</v>
      </c>
      <c r="W55">
        <f t="shared" si="11"/>
        <v>53</v>
      </c>
      <c r="X55" t="str">
        <f t="shared" si="8"/>
        <v>Fpd[53]='03Apr';</v>
      </c>
      <c r="AA55">
        <f t="shared" si="12"/>
        <v>53</v>
      </c>
      <c r="AB55" t="str">
        <f t="shared" si="9"/>
        <v>Fqtr[53]="Q1";</v>
      </c>
      <c r="AD55" t="s">
        <v>1854</v>
      </c>
      <c r="AE55" t="s">
        <v>629</v>
      </c>
    </row>
    <row r="56" spans="1:31">
      <c r="A56" s="5">
        <v>41399</v>
      </c>
      <c r="B56">
        <v>4</v>
      </c>
      <c r="C56">
        <f t="shared" si="0"/>
        <v>2</v>
      </c>
      <c r="D56">
        <v>2013</v>
      </c>
      <c r="E56" t="s">
        <v>566</v>
      </c>
      <c r="F56">
        <f t="shared" si="1"/>
        <v>4</v>
      </c>
      <c r="G56">
        <f t="shared" si="2"/>
        <v>1</v>
      </c>
      <c r="L56" s="27">
        <v>41399</v>
      </c>
      <c r="N56" t="str">
        <f t="shared" si="3"/>
        <v>'04May'</v>
      </c>
      <c r="P56">
        <v>2</v>
      </c>
      <c r="R56">
        <f t="shared" si="10"/>
        <v>54</v>
      </c>
      <c r="S56" t="str">
        <f t="shared" si="4"/>
        <v>5/5/2013</v>
      </c>
      <c r="T56" t="str">
        <f t="shared" si="5"/>
        <v>"5/5/2013"</v>
      </c>
      <c r="U56" s="28" t="str">
        <f t="shared" si="6"/>
        <v>"5/5/2013",</v>
      </c>
      <c r="V56" s="28" t="str">
        <f t="shared" si="7"/>
        <v>5/5/2013,</v>
      </c>
      <c r="W56">
        <f t="shared" si="11"/>
        <v>54</v>
      </c>
      <c r="X56" t="str">
        <f t="shared" si="8"/>
        <v>Fpd[54]='04May';</v>
      </c>
      <c r="AA56">
        <f t="shared" si="12"/>
        <v>54</v>
      </c>
      <c r="AB56" t="str">
        <f t="shared" si="9"/>
        <v>Fqtr[54]="Q2";</v>
      </c>
      <c r="AD56" t="s">
        <v>1854</v>
      </c>
      <c r="AE56" t="s">
        <v>630</v>
      </c>
    </row>
    <row r="57" spans="1:31">
      <c r="A57" s="5">
        <v>41426</v>
      </c>
      <c r="B57">
        <v>4</v>
      </c>
      <c r="C57">
        <f t="shared" si="0"/>
        <v>2</v>
      </c>
      <c r="D57">
        <v>2013</v>
      </c>
      <c r="E57" t="s">
        <v>567</v>
      </c>
      <c r="F57">
        <f t="shared" si="1"/>
        <v>0</v>
      </c>
      <c r="G57">
        <f t="shared" si="2"/>
        <v>0</v>
      </c>
      <c r="L57" s="27">
        <v>41426</v>
      </c>
      <c r="N57" t="str">
        <f t="shared" si="3"/>
        <v>'04May'</v>
      </c>
      <c r="P57">
        <v>2</v>
      </c>
      <c r="R57">
        <f t="shared" si="10"/>
        <v>55</v>
      </c>
      <c r="S57" t="str">
        <f t="shared" si="4"/>
        <v>6/1/2013</v>
      </c>
      <c r="T57" t="str">
        <f t="shared" si="5"/>
        <v>"6/1/2013"</v>
      </c>
      <c r="U57" s="28" t="str">
        <f t="shared" si="6"/>
        <v>"6/1/2013",</v>
      </c>
      <c r="V57" s="28" t="str">
        <f t="shared" si="7"/>
        <v>6/1/2013,</v>
      </c>
      <c r="W57">
        <f t="shared" si="11"/>
        <v>55</v>
      </c>
      <c r="X57" t="str">
        <f t="shared" si="8"/>
        <v>Fpd[55]='04May';</v>
      </c>
      <c r="AA57">
        <f t="shared" si="12"/>
        <v>55</v>
      </c>
      <c r="AB57" t="str">
        <f t="shared" si="9"/>
        <v>Fqtr[55]="Q2";</v>
      </c>
      <c r="AD57" t="s">
        <v>1854</v>
      </c>
      <c r="AE57" t="s">
        <v>631</v>
      </c>
    </row>
    <row r="58" spans="1:31">
      <c r="A58" s="5">
        <v>41427</v>
      </c>
      <c r="B58">
        <v>5</v>
      </c>
      <c r="C58">
        <f t="shared" si="0"/>
        <v>2</v>
      </c>
      <c r="D58">
        <v>2013</v>
      </c>
      <c r="E58" t="s">
        <v>568</v>
      </c>
      <c r="F58">
        <f t="shared" si="1"/>
        <v>5</v>
      </c>
      <c r="G58">
        <f t="shared" si="2"/>
        <v>1</v>
      </c>
      <c r="L58" s="27">
        <v>41427</v>
      </c>
      <c r="N58" t="str">
        <f t="shared" si="3"/>
        <v>'05Jun'</v>
      </c>
      <c r="P58">
        <v>2</v>
      </c>
      <c r="R58">
        <f t="shared" si="10"/>
        <v>56</v>
      </c>
      <c r="S58" t="str">
        <f t="shared" si="4"/>
        <v>6/2/2013</v>
      </c>
      <c r="T58" t="str">
        <f t="shared" si="5"/>
        <v>"6/2/2013"</v>
      </c>
      <c r="U58" s="28" t="str">
        <f t="shared" si="6"/>
        <v>"6/2/2013",</v>
      </c>
      <c r="V58" s="28" t="str">
        <f t="shared" si="7"/>
        <v>6/2/2013,</v>
      </c>
      <c r="W58">
        <f t="shared" si="11"/>
        <v>56</v>
      </c>
      <c r="X58" t="str">
        <f t="shared" si="8"/>
        <v>Fpd[56]='05Jun';</v>
      </c>
      <c r="AA58">
        <f t="shared" si="12"/>
        <v>56</v>
      </c>
      <c r="AB58" t="str">
        <f t="shared" si="9"/>
        <v>Fqtr[56]="Q2";</v>
      </c>
      <c r="AD58" t="s">
        <v>1854</v>
      </c>
      <c r="AE58" t="s">
        <v>632</v>
      </c>
    </row>
    <row r="59" spans="1:31">
      <c r="A59" s="5">
        <v>41461</v>
      </c>
      <c r="B59">
        <v>5</v>
      </c>
      <c r="C59">
        <f t="shared" si="0"/>
        <v>2</v>
      </c>
      <c r="D59">
        <v>2013</v>
      </c>
      <c r="E59" t="s">
        <v>569</v>
      </c>
      <c r="F59">
        <f t="shared" si="1"/>
        <v>0</v>
      </c>
      <c r="G59">
        <f t="shared" si="2"/>
        <v>0</v>
      </c>
      <c r="L59" s="27">
        <v>41461</v>
      </c>
      <c r="N59" t="str">
        <f t="shared" si="3"/>
        <v>'05Jun'</v>
      </c>
      <c r="P59">
        <v>2</v>
      </c>
      <c r="R59">
        <f t="shared" si="10"/>
        <v>57</v>
      </c>
      <c r="S59" t="str">
        <f t="shared" si="4"/>
        <v>7/6/2013</v>
      </c>
      <c r="T59" t="str">
        <f t="shared" si="5"/>
        <v>"7/6/2013"</v>
      </c>
      <c r="U59" s="28" t="str">
        <f t="shared" si="6"/>
        <v>"7/6/2013",</v>
      </c>
      <c r="V59" s="28" t="str">
        <f t="shared" si="7"/>
        <v>7/6/2013,</v>
      </c>
      <c r="W59">
        <f t="shared" si="11"/>
        <v>57</v>
      </c>
      <c r="X59" t="str">
        <f t="shared" si="8"/>
        <v>Fpd[57]='05Jun';</v>
      </c>
      <c r="AA59">
        <f t="shared" si="12"/>
        <v>57</v>
      </c>
      <c r="AB59" t="str">
        <f t="shared" si="9"/>
        <v>Fqtr[57]="Q2";</v>
      </c>
      <c r="AD59" t="s">
        <v>1854</v>
      </c>
      <c r="AE59" t="s">
        <v>633</v>
      </c>
    </row>
    <row r="60" spans="1:31">
      <c r="A60" s="5">
        <v>41462</v>
      </c>
      <c r="B60">
        <v>6</v>
      </c>
      <c r="C60">
        <f t="shared" si="0"/>
        <v>2</v>
      </c>
      <c r="D60">
        <v>2013</v>
      </c>
      <c r="E60" t="s">
        <v>570</v>
      </c>
      <c r="F60">
        <f t="shared" si="1"/>
        <v>4</v>
      </c>
      <c r="G60">
        <f t="shared" si="2"/>
        <v>1</v>
      </c>
      <c r="L60" s="27">
        <v>41462</v>
      </c>
      <c r="N60" t="str">
        <f t="shared" si="3"/>
        <v>'06Jul'</v>
      </c>
      <c r="P60">
        <v>2</v>
      </c>
      <c r="R60">
        <f t="shared" si="10"/>
        <v>58</v>
      </c>
      <c r="S60" t="str">
        <f t="shared" si="4"/>
        <v>7/7/2013</v>
      </c>
      <c r="T60" t="str">
        <f t="shared" si="5"/>
        <v>"7/7/2013"</v>
      </c>
      <c r="U60" s="28" t="str">
        <f t="shared" si="6"/>
        <v>"7/7/2013",</v>
      </c>
      <c r="V60" s="28" t="str">
        <f t="shared" si="7"/>
        <v>7/7/2013,</v>
      </c>
      <c r="W60">
        <f t="shared" si="11"/>
        <v>58</v>
      </c>
      <c r="X60" t="str">
        <f t="shared" si="8"/>
        <v>Fpd[58]='06Jul';</v>
      </c>
      <c r="AA60">
        <f t="shared" si="12"/>
        <v>58</v>
      </c>
      <c r="AB60" t="str">
        <f t="shared" si="9"/>
        <v>Fqtr[58]="Q2";</v>
      </c>
      <c r="AD60" t="s">
        <v>1854</v>
      </c>
      <c r="AE60" t="s">
        <v>634</v>
      </c>
    </row>
    <row r="61" spans="1:31">
      <c r="A61" s="5">
        <v>41489</v>
      </c>
      <c r="B61">
        <v>6</v>
      </c>
      <c r="C61">
        <f t="shared" si="0"/>
        <v>2</v>
      </c>
      <c r="D61">
        <v>2013</v>
      </c>
      <c r="E61" t="s">
        <v>571</v>
      </c>
      <c r="F61">
        <f t="shared" si="1"/>
        <v>0</v>
      </c>
      <c r="G61">
        <f t="shared" si="2"/>
        <v>0</v>
      </c>
      <c r="L61" s="27">
        <v>41489</v>
      </c>
      <c r="N61" t="str">
        <f t="shared" si="3"/>
        <v>'06Jul'</v>
      </c>
      <c r="P61">
        <v>2</v>
      </c>
      <c r="R61">
        <f t="shared" si="10"/>
        <v>59</v>
      </c>
      <c r="S61" t="str">
        <f t="shared" si="4"/>
        <v>8/3/2013</v>
      </c>
      <c r="T61" t="str">
        <f t="shared" si="5"/>
        <v>"8/3/2013"</v>
      </c>
      <c r="U61" s="28" t="str">
        <f t="shared" si="6"/>
        <v>"8/3/2013",</v>
      </c>
      <c r="V61" s="28" t="str">
        <f t="shared" si="7"/>
        <v>8/3/2013,</v>
      </c>
      <c r="W61">
        <f t="shared" si="11"/>
        <v>59</v>
      </c>
      <c r="X61" t="str">
        <f t="shared" si="8"/>
        <v>Fpd[59]='06Jul';</v>
      </c>
      <c r="AA61">
        <f t="shared" si="12"/>
        <v>59</v>
      </c>
      <c r="AB61" t="str">
        <f t="shared" si="9"/>
        <v>Fqtr[59]="Q2";</v>
      </c>
      <c r="AD61" t="s">
        <v>1854</v>
      </c>
      <c r="AE61" t="s">
        <v>635</v>
      </c>
    </row>
    <row r="62" spans="1:31">
      <c r="A62" s="5">
        <v>41490</v>
      </c>
      <c r="B62">
        <v>7</v>
      </c>
      <c r="C62">
        <f t="shared" si="0"/>
        <v>3</v>
      </c>
      <c r="D62">
        <v>2013</v>
      </c>
      <c r="E62" t="s">
        <v>572</v>
      </c>
      <c r="F62">
        <f t="shared" si="1"/>
        <v>4</v>
      </c>
      <c r="G62">
        <f t="shared" si="2"/>
        <v>1</v>
      </c>
      <c r="L62" s="27">
        <v>41490</v>
      </c>
      <c r="N62" t="str">
        <f t="shared" si="3"/>
        <v>'07Aug'</v>
      </c>
      <c r="P62">
        <v>3</v>
      </c>
      <c r="R62">
        <f t="shared" si="10"/>
        <v>60</v>
      </c>
      <c r="S62" t="str">
        <f t="shared" si="4"/>
        <v>8/4/2013</v>
      </c>
      <c r="T62" t="str">
        <f t="shared" si="5"/>
        <v>"8/4/2013"</v>
      </c>
      <c r="U62" s="28" t="str">
        <f t="shared" si="6"/>
        <v>"8/4/2013",</v>
      </c>
      <c r="V62" s="28" t="str">
        <f t="shared" si="7"/>
        <v>8/4/2013,</v>
      </c>
      <c r="W62">
        <f t="shared" si="11"/>
        <v>60</v>
      </c>
      <c r="X62" t="str">
        <f t="shared" si="8"/>
        <v>Fpd[60]='07Aug';</v>
      </c>
      <c r="AA62">
        <f t="shared" si="12"/>
        <v>60</v>
      </c>
      <c r="AB62" t="str">
        <f t="shared" si="9"/>
        <v>Fqtr[60]="Q3";</v>
      </c>
      <c r="AD62" t="s">
        <v>1854</v>
      </c>
      <c r="AE62" t="s">
        <v>636</v>
      </c>
    </row>
    <row r="63" spans="1:31">
      <c r="A63" s="5">
        <v>41517</v>
      </c>
      <c r="B63">
        <v>7</v>
      </c>
      <c r="C63">
        <f t="shared" si="0"/>
        <v>3</v>
      </c>
      <c r="D63">
        <v>2013</v>
      </c>
      <c r="E63" t="s">
        <v>573</v>
      </c>
      <c r="F63">
        <f t="shared" si="1"/>
        <v>0</v>
      </c>
      <c r="G63">
        <f t="shared" si="2"/>
        <v>0</v>
      </c>
      <c r="L63" s="27">
        <v>41517</v>
      </c>
      <c r="N63" t="str">
        <f t="shared" si="3"/>
        <v>'07Aug'</v>
      </c>
      <c r="P63">
        <v>3</v>
      </c>
      <c r="R63">
        <f t="shared" si="10"/>
        <v>61</v>
      </c>
      <c r="S63" t="str">
        <f t="shared" si="4"/>
        <v>8/31/2013</v>
      </c>
      <c r="T63" t="str">
        <f t="shared" si="5"/>
        <v>"8/31/2013"</v>
      </c>
      <c r="U63" s="28" t="str">
        <f t="shared" si="6"/>
        <v>"8/31/2013",</v>
      </c>
      <c r="V63" s="28" t="str">
        <f t="shared" si="7"/>
        <v>8/31/2013,</v>
      </c>
      <c r="W63">
        <f t="shared" si="11"/>
        <v>61</v>
      </c>
      <c r="X63" t="str">
        <f t="shared" si="8"/>
        <v>Fpd[61]='07Aug';</v>
      </c>
      <c r="AA63">
        <f t="shared" si="12"/>
        <v>61</v>
      </c>
      <c r="AB63" t="str">
        <f t="shared" si="9"/>
        <v>Fqtr[61]="Q3";</v>
      </c>
      <c r="AD63" t="s">
        <v>1854</v>
      </c>
      <c r="AE63" t="s">
        <v>637</v>
      </c>
    </row>
    <row r="64" spans="1:31">
      <c r="A64" s="5">
        <v>41518</v>
      </c>
      <c r="B64">
        <v>8</v>
      </c>
      <c r="C64">
        <f t="shared" si="0"/>
        <v>3</v>
      </c>
      <c r="D64">
        <v>2013</v>
      </c>
      <c r="E64" t="s">
        <v>574</v>
      </c>
      <c r="F64">
        <f t="shared" si="1"/>
        <v>5</v>
      </c>
      <c r="G64">
        <f t="shared" si="2"/>
        <v>1</v>
      </c>
      <c r="L64" s="27">
        <v>41518</v>
      </c>
      <c r="N64" t="str">
        <f t="shared" si="3"/>
        <v>'08Sep'</v>
      </c>
      <c r="P64">
        <v>3</v>
      </c>
      <c r="R64">
        <f t="shared" si="10"/>
        <v>62</v>
      </c>
      <c r="S64" t="str">
        <f t="shared" si="4"/>
        <v>9/1/2013</v>
      </c>
      <c r="T64" t="str">
        <f t="shared" si="5"/>
        <v>"9/1/2013"</v>
      </c>
      <c r="U64" s="28" t="str">
        <f t="shared" si="6"/>
        <v>"9/1/2013",</v>
      </c>
      <c r="V64" s="28" t="str">
        <f t="shared" si="7"/>
        <v>9/1/2013,</v>
      </c>
      <c r="W64">
        <f t="shared" si="11"/>
        <v>62</v>
      </c>
      <c r="X64" t="str">
        <f t="shared" si="8"/>
        <v>Fpd[62]='08Sep';</v>
      </c>
      <c r="AA64">
        <f t="shared" si="12"/>
        <v>62</v>
      </c>
      <c r="AB64" t="str">
        <f t="shared" si="9"/>
        <v>Fqtr[62]="Q3";</v>
      </c>
      <c r="AD64" t="s">
        <v>1854</v>
      </c>
      <c r="AE64" t="s">
        <v>638</v>
      </c>
    </row>
    <row r="65" spans="1:31">
      <c r="A65" s="5">
        <v>41552</v>
      </c>
      <c r="B65">
        <v>8</v>
      </c>
      <c r="C65">
        <f t="shared" si="0"/>
        <v>3</v>
      </c>
      <c r="D65">
        <v>2013</v>
      </c>
      <c r="E65" t="s">
        <v>575</v>
      </c>
      <c r="F65">
        <f t="shared" si="1"/>
        <v>0</v>
      </c>
      <c r="G65">
        <f t="shared" si="2"/>
        <v>0</v>
      </c>
      <c r="L65" s="27">
        <v>41552</v>
      </c>
      <c r="N65" t="str">
        <f t="shared" si="3"/>
        <v>'08Sep'</v>
      </c>
      <c r="P65">
        <v>3</v>
      </c>
      <c r="R65">
        <f t="shared" si="10"/>
        <v>63</v>
      </c>
      <c r="S65" t="str">
        <f t="shared" si="4"/>
        <v>10/5/2013</v>
      </c>
      <c r="T65" t="str">
        <f t="shared" si="5"/>
        <v>"10/5/2013"</v>
      </c>
      <c r="U65" s="28" t="str">
        <f t="shared" si="6"/>
        <v>"10/5/2013",</v>
      </c>
      <c r="V65" s="28" t="str">
        <f t="shared" si="7"/>
        <v>10/5/2013,</v>
      </c>
      <c r="W65">
        <f t="shared" si="11"/>
        <v>63</v>
      </c>
      <c r="X65" t="str">
        <f t="shared" si="8"/>
        <v>Fpd[63]='08Sep';</v>
      </c>
      <c r="AA65">
        <f t="shared" si="12"/>
        <v>63</v>
      </c>
      <c r="AB65" t="str">
        <f t="shared" si="9"/>
        <v>Fqtr[63]="Q3";</v>
      </c>
      <c r="AD65" t="s">
        <v>1854</v>
      </c>
      <c r="AE65" t="s">
        <v>639</v>
      </c>
    </row>
    <row r="66" spans="1:31">
      <c r="A66" s="5">
        <v>41553</v>
      </c>
      <c r="B66">
        <v>9</v>
      </c>
      <c r="C66">
        <f t="shared" si="0"/>
        <v>3</v>
      </c>
      <c r="D66">
        <v>2013</v>
      </c>
      <c r="E66" t="s">
        <v>576</v>
      </c>
      <c r="F66">
        <f t="shared" si="1"/>
        <v>4</v>
      </c>
      <c r="G66">
        <f t="shared" si="2"/>
        <v>1</v>
      </c>
      <c r="L66" s="27">
        <v>41553</v>
      </c>
      <c r="N66" t="str">
        <f t="shared" si="3"/>
        <v>'09Oct'</v>
      </c>
      <c r="P66">
        <v>3</v>
      </c>
      <c r="R66">
        <f t="shared" si="10"/>
        <v>64</v>
      </c>
      <c r="S66" t="str">
        <f t="shared" si="4"/>
        <v>10/6/2013</v>
      </c>
      <c r="T66" t="str">
        <f t="shared" si="5"/>
        <v>"10/6/2013"</v>
      </c>
      <c r="U66" s="28" t="str">
        <f t="shared" si="6"/>
        <v>"10/6/2013",</v>
      </c>
      <c r="V66" s="28" t="str">
        <f t="shared" si="7"/>
        <v>10/6/2013,</v>
      </c>
      <c r="W66">
        <f t="shared" si="11"/>
        <v>64</v>
      </c>
      <c r="X66" t="str">
        <f t="shared" si="8"/>
        <v>Fpd[64]='09Oct';</v>
      </c>
      <c r="AA66">
        <f t="shared" si="12"/>
        <v>64</v>
      </c>
      <c r="AB66" t="str">
        <f t="shared" si="9"/>
        <v>Fqtr[64]="Q3";</v>
      </c>
      <c r="AD66" t="s">
        <v>1854</v>
      </c>
      <c r="AE66" t="s">
        <v>640</v>
      </c>
    </row>
    <row r="67" spans="1:31">
      <c r="A67" s="5">
        <v>41580</v>
      </c>
      <c r="B67">
        <v>9</v>
      </c>
      <c r="C67">
        <f t="shared" ref="C67:C130" si="13">VLOOKUP(B67,$I$2:$J$13,2,FALSE)</f>
        <v>3</v>
      </c>
      <c r="D67">
        <v>2013</v>
      </c>
      <c r="E67" t="s">
        <v>577</v>
      </c>
      <c r="F67">
        <f t="shared" ref="F67:F130" si="14">IF(RIGHT(E67,3)="END",0,(A68-A67+1)/7)</f>
        <v>0</v>
      </c>
      <c r="G67">
        <f t="shared" ref="G67:G130" si="15">IF(RIGHT(E67,3)="END",0,1)</f>
        <v>0</v>
      </c>
      <c r="L67" s="27">
        <v>41580</v>
      </c>
      <c r="N67" t="str">
        <f t="shared" ref="N67:N130" si="16">"'"&amp;IF(B67&lt;10,"0"&amp;B67,B67)&amp;VLOOKUP(B67,$I$2:$K$13,3,FALSE)&amp;"'"</f>
        <v>'09Oct'</v>
      </c>
      <c r="P67">
        <v>3</v>
      </c>
      <c r="R67">
        <f t="shared" si="10"/>
        <v>65</v>
      </c>
      <c r="S67" t="str">
        <f t="shared" ref="S67:S130" si="17">TEXT(L67,"m/d/yyyy")</f>
        <v>11/2/2013</v>
      </c>
      <c r="T67" t="str">
        <f t="shared" ref="T67:T130" si="18">""""&amp;S67&amp;""""</f>
        <v>"11/2/2013"</v>
      </c>
      <c r="U67" s="28" t="str">
        <f t="shared" ref="U67:U130" si="19">+T67&amp;","</f>
        <v>"11/2/2013",</v>
      </c>
      <c r="V67" s="28" t="str">
        <f t="shared" ref="V67:V130" si="20">+S67&amp;","</f>
        <v>11/2/2013,</v>
      </c>
      <c r="W67">
        <f t="shared" si="11"/>
        <v>65</v>
      </c>
      <c r="X67" t="str">
        <f t="shared" ref="X67:X130" si="21">"Fpd["&amp;W67&amp;"]="&amp;N67&amp;";"</f>
        <v>Fpd[65]='09Oct';</v>
      </c>
      <c r="AA67">
        <f t="shared" si="12"/>
        <v>65</v>
      </c>
      <c r="AB67" t="str">
        <f t="shared" ref="AB67:AB130" si="22">"Fqtr["&amp;AA67&amp;"]="&amp;""""&amp;"Q"&amp;P67&amp;""";"</f>
        <v>Fqtr[65]="Q3";</v>
      </c>
      <c r="AD67" t="s">
        <v>1854</v>
      </c>
      <c r="AE67" t="s">
        <v>641</v>
      </c>
    </row>
    <row r="68" spans="1:31">
      <c r="A68" s="5">
        <v>41581</v>
      </c>
      <c r="B68">
        <v>10</v>
      </c>
      <c r="C68">
        <f t="shared" si="13"/>
        <v>4</v>
      </c>
      <c r="D68">
        <v>2013</v>
      </c>
      <c r="E68" t="s">
        <v>578</v>
      </c>
      <c r="F68">
        <f t="shared" si="14"/>
        <v>4</v>
      </c>
      <c r="G68">
        <f t="shared" si="15"/>
        <v>1</v>
      </c>
      <c r="L68" s="27">
        <v>41581</v>
      </c>
      <c r="N68" t="str">
        <f t="shared" si="16"/>
        <v>'10Nov'</v>
      </c>
      <c r="P68">
        <v>4</v>
      </c>
      <c r="R68">
        <f t="shared" ref="R68:R131" si="23">+R67+1</f>
        <v>66</v>
      </c>
      <c r="S68" t="str">
        <f t="shared" si="17"/>
        <v>11/3/2013</v>
      </c>
      <c r="T68" t="str">
        <f t="shared" si="18"/>
        <v>"11/3/2013"</v>
      </c>
      <c r="U68" s="28" t="str">
        <f t="shared" si="19"/>
        <v>"11/3/2013",</v>
      </c>
      <c r="V68" s="28" t="str">
        <f t="shared" si="20"/>
        <v>11/3/2013,</v>
      </c>
      <c r="W68">
        <f t="shared" ref="W68:W131" si="24">+W67+1</f>
        <v>66</v>
      </c>
      <c r="X68" t="str">
        <f t="shared" si="21"/>
        <v>Fpd[66]='10Nov';</v>
      </c>
      <c r="AA68">
        <f t="shared" ref="AA68:AA131" si="25">+AA67+1</f>
        <v>66</v>
      </c>
      <c r="AB68" t="str">
        <f t="shared" si="22"/>
        <v>Fqtr[66]="Q4";</v>
      </c>
      <c r="AD68" t="s">
        <v>1854</v>
      </c>
      <c r="AE68" t="s">
        <v>642</v>
      </c>
    </row>
    <row r="69" spans="1:31">
      <c r="A69" s="5">
        <v>41608</v>
      </c>
      <c r="B69">
        <v>10</v>
      </c>
      <c r="C69">
        <f t="shared" si="13"/>
        <v>4</v>
      </c>
      <c r="D69">
        <v>2013</v>
      </c>
      <c r="E69" t="s">
        <v>579</v>
      </c>
      <c r="F69">
        <f t="shared" si="14"/>
        <v>0</v>
      </c>
      <c r="G69">
        <f t="shared" si="15"/>
        <v>0</v>
      </c>
      <c r="L69" s="27">
        <v>41608</v>
      </c>
      <c r="N69" t="str">
        <f t="shared" si="16"/>
        <v>'10Nov'</v>
      </c>
      <c r="P69">
        <v>4</v>
      </c>
      <c r="R69">
        <f t="shared" si="23"/>
        <v>67</v>
      </c>
      <c r="S69" t="str">
        <f t="shared" si="17"/>
        <v>11/30/2013</v>
      </c>
      <c r="T69" t="str">
        <f t="shared" si="18"/>
        <v>"11/30/2013"</v>
      </c>
      <c r="U69" s="28" t="str">
        <f t="shared" si="19"/>
        <v>"11/30/2013",</v>
      </c>
      <c r="V69" s="28" t="str">
        <f t="shared" si="20"/>
        <v>11/30/2013,</v>
      </c>
      <c r="W69">
        <f t="shared" si="24"/>
        <v>67</v>
      </c>
      <c r="X69" t="str">
        <f t="shared" si="21"/>
        <v>Fpd[67]='10Nov';</v>
      </c>
      <c r="AA69">
        <f t="shared" si="25"/>
        <v>67</v>
      </c>
      <c r="AB69" t="str">
        <f t="shared" si="22"/>
        <v>Fqtr[67]="Q4";</v>
      </c>
      <c r="AD69" t="s">
        <v>1854</v>
      </c>
      <c r="AE69" t="s">
        <v>643</v>
      </c>
    </row>
    <row r="70" spans="1:31">
      <c r="A70" s="5">
        <v>41609</v>
      </c>
      <c r="B70">
        <v>11</v>
      </c>
      <c r="C70">
        <f t="shared" si="13"/>
        <v>4</v>
      </c>
      <c r="D70">
        <v>2013</v>
      </c>
      <c r="E70" t="s">
        <v>580</v>
      </c>
      <c r="F70">
        <f t="shared" si="14"/>
        <v>5</v>
      </c>
      <c r="G70">
        <f t="shared" si="15"/>
        <v>1</v>
      </c>
      <c r="L70" s="27">
        <v>41609</v>
      </c>
      <c r="N70" t="str">
        <f t="shared" si="16"/>
        <v>'11Dec'</v>
      </c>
      <c r="P70">
        <v>4</v>
      </c>
      <c r="R70">
        <f t="shared" si="23"/>
        <v>68</v>
      </c>
      <c r="S70" t="str">
        <f t="shared" si="17"/>
        <v>12/1/2013</v>
      </c>
      <c r="T70" t="str">
        <f t="shared" si="18"/>
        <v>"12/1/2013"</v>
      </c>
      <c r="U70" s="28" t="str">
        <f t="shared" si="19"/>
        <v>"12/1/2013",</v>
      </c>
      <c r="V70" s="28" t="str">
        <f t="shared" si="20"/>
        <v>12/1/2013,</v>
      </c>
      <c r="W70">
        <f t="shared" si="24"/>
        <v>68</v>
      </c>
      <c r="X70" t="str">
        <f t="shared" si="21"/>
        <v>Fpd[68]='11Dec';</v>
      </c>
      <c r="AA70">
        <f t="shared" si="25"/>
        <v>68</v>
      </c>
      <c r="AB70" t="str">
        <f t="shared" si="22"/>
        <v>Fqtr[68]="Q4";</v>
      </c>
      <c r="AD70" t="s">
        <v>1854</v>
      </c>
      <c r="AE70" t="s">
        <v>644</v>
      </c>
    </row>
    <row r="71" spans="1:31">
      <c r="A71" s="5">
        <v>41643</v>
      </c>
      <c r="B71">
        <v>11</v>
      </c>
      <c r="C71">
        <f t="shared" si="13"/>
        <v>4</v>
      </c>
      <c r="D71">
        <v>2013</v>
      </c>
      <c r="E71" t="s">
        <v>581</v>
      </c>
      <c r="F71">
        <f t="shared" si="14"/>
        <v>0</v>
      </c>
      <c r="G71">
        <f t="shared" si="15"/>
        <v>0</v>
      </c>
      <c r="L71" s="27">
        <v>41643</v>
      </c>
      <c r="N71" t="str">
        <f t="shared" si="16"/>
        <v>'11Dec'</v>
      </c>
      <c r="P71">
        <v>4</v>
      </c>
      <c r="R71">
        <f t="shared" si="23"/>
        <v>69</v>
      </c>
      <c r="S71" t="str">
        <f t="shared" si="17"/>
        <v>1/4/2014</v>
      </c>
      <c r="T71" t="str">
        <f t="shared" si="18"/>
        <v>"1/4/2014"</v>
      </c>
      <c r="U71" s="28" t="str">
        <f t="shared" si="19"/>
        <v>"1/4/2014",</v>
      </c>
      <c r="V71" s="28" t="str">
        <f t="shared" si="20"/>
        <v>1/4/2014,</v>
      </c>
      <c r="W71">
        <f t="shared" si="24"/>
        <v>69</v>
      </c>
      <c r="X71" t="str">
        <f t="shared" si="21"/>
        <v>Fpd[69]='11Dec';</v>
      </c>
      <c r="AA71">
        <f t="shared" si="25"/>
        <v>69</v>
      </c>
      <c r="AB71" t="str">
        <f t="shared" si="22"/>
        <v>Fqtr[69]="Q4";</v>
      </c>
      <c r="AD71" t="s">
        <v>1854</v>
      </c>
      <c r="AE71" t="s">
        <v>645</v>
      </c>
    </row>
    <row r="72" spans="1:31">
      <c r="A72" s="5">
        <v>41644</v>
      </c>
      <c r="B72">
        <v>12</v>
      </c>
      <c r="C72">
        <f t="shared" si="13"/>
        <v>4</v>
      </c>
      <c r="D72">
        <v>2013</v>
      </c>
      <c r="E72" t="s">
        <v>582</v>
      </c>
      <c r="F72">
        <f t="shared" si="14"/>
        <v>4</v>
      </c>
      <c r="G72">
        <f t="shared" si="15"/>
        <v>1</v>
      </c>
      <c r="L72" s="27">
        <v>41644</v>
      </c>
      <c r="N72" t="str">
        <f t="shared" si="16"/>
        <v>'12Jan'</v>
      </c>
      <c r="P72">
        <v>4</v>
      </c>
      <c r="R72">
        <f t="shared" si="23"/>
        <v>70</v>
      </c>
      <c r="S72" t="str">
        <f t="shared" si="17"/>
        <v>1/5/2014</v>
      </c>
      <c r="T72" t="str">
        <f t="shared" si="18"/>
        <v>"1/5/2014"</v>
      </c>
      <c r="U72" s="28" t="str">
        <f t="shared" si="19"/>
        <v>"1/5/2014",</v>
      </c>
      <c r="V72" s="28" t="str">
        <f t="shared" si="20"/>
        <v>1/5/2014,</v>
      </c>
      <c r="W72">
        <f t="shared" si="24"/>
        <v>70</v>
      </c>
      <c r="X72" t="str">
        <f t="shared" si="21"/>
        <v>Fpd[70]='12Jan';</v>
      </c>
      <c r="AA72">
        <f t="shared" si="25"/>
        <v>70</v>
      </c>
      <c r="AB72" t="str">
        <f t="shared" si="22"/>
        <v>Fqtr[70]="Q4";</v>
      </c>
      <c r="AD72" t="s">
        <v>1854</v>
      </c>
      <c r="AE72" t="s">
        <v>646</v>
      </c>
    </row>
    <row r="73" spans="1:31">
      <c r="A73" s="5">
        <v>41671</v>
      </c>
      <c r="B73">
        <v>12</v>
      </c>
      <c r="C73">
        <f t="shared" si="13"/>
        <v>4</v>
      </c>
      <c r="D73">
        <v>2013</v>
      </c>
      <c r="E73" t="s">
        <v>583</v>
      </c>
      <c r="F73">
        <f t="shared" si="14"/>
        <v>0</v>
      </c>
      <c r="G73">
        <f t="shared" si="15"/>
        <v>0</v>
      </c>
      <c r="L73" s="27">
        <v>41671</v>
      </c>
      <c r="N73" t="str">
        <f t="shared" si="16"/>
        <v>'12Jan'</v>
      </c>
      <c r="P73">
        <v>4</v>
      </c>
      <c r="R73">
        <f t="shared" si="23"/>
        <v>71</v>
      </c>
      <c r="S73" t="str">
        <f t="shared" si="17"/>
        <v>2/1/2014</v>
      </c>
      <c r="T73" t="str">
        <f t="shared" si="18"/>
        <v>"2/1/2014"</v>
      </c>
      <c r="U73" s="28" t="str">
        <f t="shared" si="19"/>
        <v>"2/1/2014",</v>
      </c>
      <c r="V73" s="28" t="str">
        <f t="shared" si="20"/>
        <v>2/1/2014,</v>
      </c>
      <c r="W73">
        <f t="shared" si="24"/>
        <v>71</v>
      </c>
      <c r="X73" t="str">
        <f t="shared" si="21"/>
        <v>Fpd[71]='12Jan';</v>
      </c>
      <c r="AA73">
        <f t="shared" si="25"/>
        <v>71</v>
      </c>
      <c r="AB73" t="str">
        <f t="shared" si="22"/>
        <v>Fqtr[71]="Q4";</v>
      </c>
      <c r="AD73" t="s">
        <v>1854</v>
      </c>
      <c r="AE73" t="s">
        <v>647</v>
      </c>
    </row>
    <row r="74" spans="1:31">
      <c r="A74" s="5">
        <v>41672</v>
      </c>
      <c r="B74">
        <v>1</v>
      </c>
      <c r="C74">
        <f t="shared" si="13"/>
        <v>1</v>
      </c>
      <c r="D74">
        <v>2014</v>
      </c>
      <c r="E74" t="s">
        <v>560</v>
      </c>
      <c r="F74">
        <f t="shared" si="14"/>
        <v>4</v>
      </c>
      <c r="G74">
        <f t="shared" si="15"/>
        <v>1</v>
      </c>
      <c r="L74" s="27">
        <v>41672</v>
      </c>
      <c r="N74" t="str">
        <f t="shared" si="16"/>
        <v>'01Feb'</v>
      </c>
      <c r="P74">
        <v>1</v>
      </c>
      <c r="R74">
        <f t="shared" si="23"/>
        <v>72</v>
      </c>
      <c r="S74" t="str">
        <f t="shared" si="17"/>
        <v>2/2/2014</v>
      </c>
      <c r="T74" t="str">
        <f t="shared" si="18"/>
        <v>"2/2/2014"</v>
      </c>
      <c r="U74" s="28" t="str">
        <f t="shared" si="19"/>
        <v>"2/2/2014",</v>
      </c>
      <c r="V74" s="28" t="str">
        <f t="shared" si="20"/>
        <v>2/2/2014,</v>
      </c>
      <c r="W74">
        <f t="shared" si="24"/>
        <v>72</v>
      </c>
      <c r="X74" t="str">
        <f t="shared" si="21"/>
        <v>Fpd[72]='01Feb';</v>
      </c>
      <c r="AA74">
        <f t="shared" si="25"/>
        <v>72</v>
      </c>
      <c r="AB74" t="str">
        <f t="shared" si="22"/>
        <v>Fqtr[72]="Q1";</v>
      </c>
      <c r="AD74" t="s">
        <v>1854</v>
      </c>
      <c r="AE74" t="s">
        <v>648</v>
      </c>
    </row>
    <row r="75" spans="1:31">
      <c r="A75" s="5">
        <v>41699</v>
      </c>
      <c r="B75">
        <v>1</v>
      </c>
      <c r="C75">
        <f t="shared" si="13"/>
        <v>1</v>
      </c>
      <c r="D75">
        <v>2014</v>
      </c>
      <c r="E75" t="s">
        <v>561</v>
      </c>
      <c r="F75">
        <f t="shared" si="14"/>
        <v>0</v>
      </c>
      <c r="G75">
        <f t="shared" si="15"/>
        <v>0</v>
      </c>
      <c r="L75" s="27">
        <v>41699</v>
      </c>
      <c r="N75" t="str">
        <f t="shared" si="16"/>
        <v>'01Feb'</v>
      </c>
      <c r="P75">
        <v>1</v>
      </c>
      <c r="R75">
        <f t="shared" si="23"/>
        <v>73</v>
      </c>
      <c r="S75" t="str">
        <f t="shared" si="17"/>
        <v>3/1/2014</v>
      </c>
      <c r="T75" t="str">
        <f t="shared" si="18"/>
        <v>"3/1/2014"</v>
      </c>
      <c r="U75" s="28" t="str">
        <f t="shared" si="19"/>
        <v>"3/1/2014",</v>
      </c>
      <c r="V75" s="28" t="str">
        <f t="shared" si="20"/>
        <v>3/1/2014,</v>
      </c>
      <c r="W75">
        <f t="shared" si="24"/>
        <v>73</v>
      </c>
      <c r="X75" t="str">
        <f t="shared" si="21"/>
        <v>Fpd[73]='01Feb';</v>
      </c>
      <c r="AA75">
        <f t="shared" si="25"/>
        <v>73</v>
      </c>
      <c r="AB75" t="str">
        <f t="shared" si="22"/>
        <v>Fqtr[73]="Q1";</v>
      </c>
      <c r="AD75" t="s">
        <v>1854</v>
      </c>
      <c r="AE75" t="s">
        <v>649</v>
      </c>
    </row>
    <row r="76" spans="1:31">
      <c r="A76" s="5">
        <v>41700</v>
      </c>
      <c r="B76">
        <v>2</v>
      </c>
      <c r="C76">
        <f t="shared" si="13"/>
        <v>1</v>
      </c>
      <c r="D76">
        <v>2014</v>
      </c>
      <c r="E76" t="s">
        <v>562</v>
      </c>
      <c r="F76">
        <f t="shared" si="14"/>
        <v>5</v>
      </c>
      <c r="G76">
        <f t="shared" si="15"/>
        <v>1</v>
      </c>
      <c r="L76" s="27">
        <v>41700</v>
      </c>
      <c r="N76" t="str">
        <f t="shared" si="16"/>
        <v>'02Mar'</v>
      </c>
      <c r="P76">
        <v>1</v>
      </c>
      <c r="R76">
        <f t="shared" si="23"/>
        <v>74</v>
      </c>
      <c r="S76" t="str">
        <f t="shared" si="17"/>
        <v>3/2/2014</v>
      </c>
      <c r="T76" t="str">
        <f t="shared" si="18"/>
        <v>"3/2/2014"</v>
      </c>
      <c r="U76" s="28" t="str">
        <f t="shared" si="19"/>
        <v>"3/2/2014",</v>
      </c>
      <c r="V76" s="28" t="str">
        <f t="shared" si="20"/>
        <v>3/2/2014,</v>
      </c>
      <c r="W76">
        <f t="shared" si="24"/>
        <v>74</v>
      </c>
      <c r="X76" t="str">
        <f t="shared" si="21"/>
        <v>Fpd[74]='02Mar';</v>
      </c>
      <c r="AA76">
        <f t="shared" si="25"/>
        <v>74</v>
      </c>
      <c r="AB76" t="str">
        <f t="shared" si="22"/>
        <v>Fqtr[74]="Q1";</v>
      </c>
      <c r="AD76" t="s">
        <v>1854</v>
      </c>
      <c r="AE76" t="s">
        <v>650</v>
      </c>
    </row>
    <row r="77" spans="1:31">
      <c r="A77" s="5">
        <v>41734</v>
      </c>
      <c r="B77">
        <v>2</v>
      </c>
      <c r="C77">
        <f t="shared" si="13"/>
        <v>1</v>
      </c>
      <c r="D77">
        <v>2014</v>
      </c>
      <c r="E77" t="s">
        <v>563</v>
      </c>
      <c r="F77">
        <f t="shared" si="14"/>
        <v>0</v>
      </c>
      <c r="G77">
        <f t="shared" si="15"/>
        <v>0</v>
      </c>
      <c r="L77" s="27">
        <v>41734</v>
      </c>
      <c r="N77" t="str">
        <f t="shared" si="16"/>
        <v>'02Mar'</v>
      </c>
      <c r="P77">
        <v>1</v>
      </c>
      <c r="R77">
        <f t="shared" si="23"/>
        <v>75</v>
      </c>
      <c r="S77" t="str">
        <f t="shared" si="17"/>
        <v>4/5/2014</v>
      </c>
      <c r="T77" t="str">
        <f t="shared" si="18"/>
        <v>"4/5/2014"</v>
      </c>
      <c r="U77" s="28" t="str">
        <f t="shared" si="19"/>
        <v>"4/5/2014",</v>
      </c>
      <c r="V77" s="28" t="str">
        <f t="shared" si="20"/>
        <v>4/5/2014,</v>
      </c>
      <c r="W77">
        <f t="shared" si="24"/>
        <v>75</v>
      </c>
      <c r="X77" t="str">
        <f t="shared" si="21"/>
        <v>Fpd[75]='02Mar';</v>
      </c>
      <c r="AA77">
        <f t="shared" si="25"/>
        <v>75</v>
      </c>
      <c r="AB77" t="str">
        <f t="shared" si="22"/>
        <v>Fqtr[75]="Q1";</v>
      </c>
      <c r="AD77" t="s">
        <v>1854</v>
      </c>
      <c r="AE77" t="s">
        <v>651</v>
      </c>
    </row>
    <row r="78" spans="1:31">
      <c r="A78" s="5">
        <v>41735</v>
      </c>
      <c r="B78">
        <v>3</v>
      </c>
      <c r="C78">
        <f t="shared" si="13"/>
        <v>1</v>
      </c>
      <c r="D78">
        <v>2014</v>
      </c>
      <c r="E78" t="s">
        <v>564</v>
      </c>
      <c r="F78">
        <f t="shared" si="14"/>
        <v>4</v>
      </c>
      <c r="G78">
        <f t="shared" si="15"/>
        <v>1</v>
      </c>
      <c r="L78" s="27">
        <v>41735</v>
      </c>
      <c r="N78" t="str">
        <f t="shared" si="16"/>
        <v>'03Apr'</v>
      </c>
      <c r="P78">
        <v>1</v>
      </c>
      <c r="R78">
        <f t="shared" si="23"/>
        <v>76</v>
      </c>
      <c r="S78" t="str">
        <f t="shared" si="17"/>
        <v>4/6/2014</v>
      </c>
      <c r="T78" t="str">
        <f t="shared" si="18"/>
        <v>"4/6/2014"</v>
      </c>
      <c r="U78" s="28" t="str">
        <f t="shared" si="19"/>
        <v>"4/6/2014",</v>
      </c>
      <c r="V78" s="28" t="str">
        <f t="shared" si="20"/>
        <v>4/6/2014,</v>
      </c>
      <c r="W78">
        <f t="shared" si="24"/>
        <v>76</v>
      </c>
      <c r="X78" t="str">
        <f t="shared" si="21"/>
        <v>Fpd[76]='03Apr';</v>
      </c>
      <c r="AA78">
        <f t="shared" si="25"/>
        <v>76</v>
      </c>
      <c r="AB78" t="str">
        <f t="shared" si="22"/>
        <v>Fqtr[76]="Q1";</v>
      </c>
      <c r="AD78" t="s">
        <v>1854</v>
      </c>
      <c r="AE78" t="s">
        <v>652</v>
      </c>
    </row>
    <row r="79" spans="1:31">
      <c r="A79" s="5">
        <v>41762</v>
      </c>
      <c r="B79">
        <v>3</v>
      </c>
      <c r="C79">
        <f t="shared" si="13"/>
        <v>1</v>
      </c>
      <c r="D79">
        <v>2014</v>
      </c>
      <c r="E79" t="s">
        <v>565</v>
      </c>
      <c r="F79">
        <f t="shared" si="14"/>
        <v>0</v>
      </c>
      <c r="G79">
        <f t="shared" si="15"/>
        <v>0</v>
      </c>
      <c r="L79" s="27">
        <v>41762</v>
      </c>
      <c r="N79" t="str">
        <f t="shared" si="16"/>
        <v>'03Apr'</v>
      </c>
      <c r="P79">
        <v>1</v>
      </c>
      <c r="R79">
        <f t="shared" si="23"/>
        <v>77</v>
      </c>
      <c r="S79" t="str">
        <f t="shared" si="17"/>
        <v>5/3/2014</v>
      </c>
      <c r="T79" t="str">
        <f t="shared" si="18"/>
        <v>"5/3/2014"</v>
      </c>
      <c r="U79" s="28" t="str">
        <f t="shared" si="19"/>
        <v>"5/3/2014",</v>
      </c>
      <c r="V79" s="28" t="str">
        <f t="shared" si="20"/>
        <v>5/3/2014,</v>
      </c>
      <c r="W79">
        <f t="shared" si="24"/>
        <v>77</v>
      </c>
      <c r="X79" t="str">
        <f t="shared" si="21"/>
        <v>Fpd[77]='03Apr';</v>
      </c>
      <c r="AA79">
        <f t="shared" si="25"/>
        <v>77</v>
      </c>
      <c r="AB79" t="str">
        <f t="shared" si="22"/>
        <v>Fqtr[77]="Q1";</v>
      </c>
      <c r="AD79" t="s">
        <v>1854</v>
      </c>
      <c r="AE79" t="s">
        <v>653</v>
      </c>
    </row>
    <row r="80" spans="1:31">
      <c r="A80" s="5">
        <v>41763</v>
      </c>
      <c r="B80">
        <v>4</v>
      </c>
      <c r="C80">
        <f t="shared" si="13"/>
        <v>2</v>
      </c>
      <c r="D80">
        <v>2014</v>
      </c>
      <c r="E80" t="s">
        <v>566</v>
      </c>
      <c r="F80">
        <f t="shared" si="14"/>
        <v>4</v>
      </c>
      <c r="G80">
        <f t="shared" si="15"/>
        <v>1</v>
      </c>
      <c r="L80" s="27">
        <v>41763</v>
      </c>
      <c r="N80" t="str">
        <f t="shared" si="16"/>
        <v>'04May'</v>
      </c>
      <c r="P80">
        <v>2</v>
      </c>
      <c r="R80">
        <f t="shared" si="23"/>
        <v>78</v>
      </c>
      <c r="S80" t="str">
        <f t="shared" si="17"/>
        <v>5/4/2014</v>
      </c>
      <c r="T80" t="str">
        <f t="shared" si="18"/>
        <v>"5/4/2014"</v>
      </c>
      <c r="U80" s="28" t="str">
        <f t="shared" si="19"/>
        <v>"5/4/2014",</v>
      </c>
      <c r="V80" s="28" t="str">
        <f t="shared" si="20"/>
        <v>5/4/2014,</v>
      </c>
      <c r="W80">
        <f t="shared" si="24"/>
        <v>78</v>
      </c>
      <c r="X80" t="str">
        <f t="shared" si="21"/>
        <v>Fpd[78]='04May';</v>
      </c>
      <c r="AA80">
        <f t="shared" si="25"/>
        <v>78</v>
      </c>
      <c r="AB80" t="str">
        <f t="shared" si="22"/>
        <v>Fqtr[78]="Q2";</v>
      </c>
      <c r="AD80" t="s">
        <v>1854</v>
      </c>
      <c r="AE80" t="s">
        <v>654</v>
      </c>
    </row>
    <row r="81" spans="1:31">
      <c r="A81" s="5">
        <v>41790</v>
      </c>
      <c r="B81">
        <v>4</v>
      </c>
      <c r="C81">
        <f t="shared" si="13"/>
        <v>2</v>
      </c>
      <c r="D81">
        <v>2014</v>
      </c>
      <c r="E81" t="s">
        <v>567</v>
      </c>
      <c r="F81">
        <f t="shared" si="14"/>
        <v>0</v>
      </c>
      <c r="G81">
        <f t="shared" si="15"/>
        <v>0</v>
      </c>
      <c r="L81" s="27">
        <v>41790</v>
      </c>
      <c r="N81" t="str">
        <f t="shared" si="16"/>
        <v>'04May'</v>
      </c>
      <c r="P81">
        <v>2</v>
      </c>
      <c r="R81">
        <f t="shared" si="23"/>
        <v>79</v>
      </c>
      <c r="S81" t="str">
        <f t="shared" si="17"/>
        <v>5/31/2014</v>
      </c>
      <c r="T81" t="str">
        <f t="shared" si="18"/>
        <v>"5/31/2014"</v>
      </c>
      <c r="U81" s="28" t="str">
        <f t="shared" si="19"/>
        <v>"5/31/2014",</v>
      </c>
      <c r="V81" s="28" t="str">
        <f t="shared" si="20"/>
        <v>5/31/2014,</v>
      </c>
      <c r="W81">
        <f t="shared" si="24"/>
        <v>79</v>
      </c>
      <c r="X81" t="str">
        <f t="shared" si="21"/>
        <v>Fpd[79]='04May';</v>
      </c>
      <c r="AA81">
        <f t="shared" si="25"/>
        <v>79</v>
      </c>
      <c r="AB81" t="str">
        <f t="shared" si="22"/>
        <v>Fqtr[79]="Q2";</v>
      </c>
      <c r="AD81" t="s">
        <v>1854</v>
      </c>
      <c r="AE81" t="s">
        <v>655</v>
      </c>
    </row>
    <row r="82" spans="1:31">
      <c r="A82" s="5">
        <v>41791</v>
      </c>
      <c r="B82">
        <v>5</v>
      </c>
      <c r="C82">
        <f t="shared" si="13"/>
        <v>2</v>
      </c>
      <c r="D82">
        <v>2014</v>
      </c>
      <c r="E82" t="s">
        <v>568</v>
      </c>
      <c r="F82">
        <f t="shared" si="14"/>
        <v>5</v>
      </c>
      <c r="G82">
        <f t="shared" si="15"/>
        <v>1</v>
      </c>
      <c r="L82" s="27">
        <v>41791</v>
      </c>
      <c r="N82" t="str">
        <f t="shared" si="16"/>
        <v>'05Jun'</v>
      </c>
      <c r="P82">
        <v>2</v>
      </c>
      <c r="R82">
        <f t="shared" si="23"/>
        <v>80</v>
      </c>
      <c r="S82" t="str">
        <f t="shared" si="17"/>
        <v>6/1/2014</v>
      </c>
      <c r="T82" t="str">
        <f t="shared" si="18"/>
        <v>"6/1/2014"</v>
      </c>
      <c r="U82" s="28" t="str">
        <f t="shared" si="19"/>
        <v>"6/1/2014",</v>
      </c>
      <c r="V82" s="28" t="str">
        <f t="shared" si="20"/>
        <v>6/1/2014,</v>
      </c>
      <c r="W82">
        <f t="shared" si="24"/>
        <v>80</v>
      </c>
      <c r="X82" t="str">
        <f t="shared" si="21"/>
        <v>Fpd[80]='05Jun';</v>
      </c>
      <c r="AA82">
        <f t="shared" si="25"/>
        <v>80</v>
      </c>
      <c r="AB82" t="str">
        <f t="shared" si="22"/>
        <v>Fqtr[80]="Q2";</v>
      </c>
      <c r="AD82" t="s">
        <v>1854</v>
      </c>
      <c r="AE82" t="s">
        <v>656</v>
      </c>
    </row>
    <row r="83" spans="1:31">
      <c r="A83" s="5">
        <v>41825</v>
      </c>
      <c r="B83">
        <v>5</v>
      </c>
      <c r="C83">
        <f t="shared" si="13"/>
        <v>2</v>
      </c>
      <c r="D83">
        <v>2014</v>
      </c>
      <c r="E83" t="s">
        <v>569</v>
      </c>
      <c r="F83">
        <f t="shared" si="14"/>
        <v>0</v>
      </c>
      <c r="G83">
        <f t="shared" si="15"/>
        <v>0</v>
      </c>
      <c r="L83" s="27">
        <v>41825</v>
      </c>
      <c r="N83" t="str">
        <f t="shared" si="16"/>
        <v>'05Jun'</v>
      </c>
      <c r="P83">
        <v>2</v>
      </c>
      <c r="R83">
        <f t="shared" si="23"/>
        <v>81</v>
      </c>
      <c r="S83" t="str">
        <f t="shared" si="17"/>
        <v>7/5/2014</v>
      </c>
      <c r="T83" t="str">
        <f t="shared" si="18"/>
        <v>"7/5/2014"</v>
      </c>
      <c r="U83" s="28" t="str">
        <f t="shared" si="19"/>
        <v>"7/5/2014",</v>
      </c>
      <c r="V83" s="28" t="str">
        <f t="shared" si="20"/>
        <v>7/5/2014,</v>
      </c>
      <c r="W83">
        <f t="shared" si="24"/>
        <v>81</v>
      </c>
      <c r="X83" t="str">
        <f t="shared" si="21"/>
        <v>Fpd[81]='05Jun';</v>
      </c>
      <c r="AA83">
        <f t="shared" si="25"/>
        <v>81</v>
      </c>
      <c r="AB83" t="str">
        <f t="shared" si="22"/>
        <v>Fqtr[81]="Q2";</v>
      </c>
      <c r="AD83" t="s">
        <v>1854</v>
      </c>
      <c r="AE83" t="s">
        <v>657</v>
      </c>
    </row>
    <row r="84" spans="1:31">
      <c r="A84" s="5">
        <v>41826</v>
      </c>
      <c r="B84">
        <v>6</v>
      </c>
      <c r="C84">
        <f t="shared" si="13"/>
        <v>2</v>
      </c>
      <c r="D84">
        <v>2014</v>
      </c>
      <c r="E84" t="s">
        <v>570</v>
      </c>
      <c r="F84">
        <f t="shared" si="14"/>
        <v>4</v>
      </c>
      <c r="G84">
        <f t="shared" si="15"/>
        <v>1</v>
      </c>
      <c r="L84" s="27">
        <v>41826</v>
      </c>
      <c r="N84" t="str">
        <f t="shared" si="16"/>
        <v>'06Jul'</v>
      </c>
      <c r="P84">
        <v>2</v>
      </c>
      <c r="R84">
        <f t="shared" si="23"/>
        <v>82</v>
      </c>
      <c r="S84" t="str">
        <f t="shared" si="17"/>
        <v>7/6/2014</v>
      </c>
      <c r="T84" t="str">
        <f t="shared" si="18"/>
        <v>"7/6/2014"</v>
      </c>
      <c r="U84" s="28" t="str">
        <f t="shared" si="19"/>
        <v>"7/6/2014",</v>
      </c>
      <c r="V84" s="28" t="str">
        <f t="shared" si="20"/>
        <v>7/6/2014,</v>
      </c>
      <c r="W84">
        <f t="shared" si="24"/>
        <v>82</v>
      </c>
      <c r="X84" t="str">
        <f t="shared" si="21"/>
        <v>Fpd[82]='06Jul';</v>
      </c>
      <c r="AA84">
        <f t="shared" si="25"/>
        <v>82</v>
      </c>
      <c r="AB84" t="str">
        <f t="shared" si="22"/>
        <v>Fqtr[82]="Q2";</v>
      </c>
      <c r="AD84" t="s">
        <v>1854</v>
      </c>
      <c r="AE84" t="s">
        <v>658</v>
      </c>
    </row>
    <row r="85" spans="1:31">
      <c r="A85" s="5">
        <v>41853</v>
      </c>
      <c r="B85">
        <v>6</v>
      </c>
      <c r="C85">
        <f t="shared" si="13"/>
        <v>2</v>
      </c>
      <c r="D85">
        <v>2014</v>
      </c>
      <c r="E85" t="s">
        <v>571</v>
      </c>
      <c r="F85">
        <f t="shared" si="14"/>
        <v>0</v>
      </c>
      <c r="G85">
        <f t="shared" si="15"/>
        <v>0</v>
      </c>
      <c r="L85" s="27">
        <v>41853</v>
      </c>
      <c r="N85" t="str">
        <f t="shared" si="16"/>
        <v>'06Jul'</v>
      </c>
      <c r="P85">
        <v>2</v>
      </c>
      <c r="R85">
        <f t="shared" si="23"/>
        <v>83</v>
      </c>
      <c r="S85" t="str">
        <f t="shared" si="17"/>
        <v>8/2/2014</v>
      </c>
      <c r="T85" t="str">
        <f t="shared" si="18"/>
        <v>"8/2/2014"</v>
      </c>
      <c r="U85" s="28" t="str">
        <f t="shared" si="19"/>
        <v>"8/2/2014",</v>
      </c>
      <c r="V85" s="28" t="str">
        <f t="shared" si="20"/>
        <v>8/2/2014,</v>
      </c>
      <c r="W85">
        <f t="shared" si="24"/>
        <v>83</v>
      </c>
      <c r="X85" t="str">
        <f t="shared" si="21"/>
        <v>Fpd[83]='06Jul';</v>
      </c>
      <c r="AA85">
        <f t="shared" si="25"/>
        <v>83</v>
      </c>
      <c r="AB85" t="str">
        <f t="shared" si="22"/>
        <v>Fqtr[83]="Q2";</v>
      </c>
      <c r="AD85" t="s">
        <v>1854</v>
      </c>
      <c r="AE85" t="s">
        <v>659</v>
      </c>
    </row>
    <row r="86" spans="1:31">
      <c r="A86" s="5">
        <v>41854</v>
      </c>
      <c r="B86">
        <v>7</v>
      </c>
      <c r="C86">
        <f t="shared" si="13"/>
        <v>3</v>
      </c>
      <c r="D86">
        <v>2014</v>
      </c>
      <c r="E86" t="s">
        <v>572</v>
      </c>
      <c r="F86">
        <f t="shared" si="14"/>
        <v>4</v>
      </c>
      <c r="G86">
        <f t="shared" si="15"/>
        <v>1</v>
      </c>
      <c r="L86" s="27">
        <v>41854</v>
      </c>
      <c r="N86" t="str">
        <f t="shared" si="16"/>
        <v>'07Aug'</v>
      </c>
      <c r="P86">
        <v>3</v>
      </c>
      <c r="R86">
        <f t="shared" si="23"/>
        <v>84</v>
      </c>
      <c r="S86" t="str">
        <f t="shared" si="17"/>
        <v>8/3/2014</v>
      </c>
      <c r="T86" t="str">
        <f t="shared" si="18"/>
        <v>"8/3/2014"</v>
      </c>
      <c r="U86" s="28" t="str">
        <f t="shared" si="19"/>
        <v>"8/3/2014",</v>
      </c>
      <c r="V86" s="28" t="str">
        <f t="shared" si="20"/>
        <v>8/3/2014,</v>
      </c>
      <c r="W86">
        <f t="shared" si="24"/>
        <v>84</v>
      </c>
      <c r="X86" t="str">
        <f t="shared" si="21"/>
        <v>Fpd[84]='07Aug';</v>
      </c>
      <c r="AA86">
        <f t="shared" si="25"/>
        <v>84</v>
      </c>
      <c r="AB86" t="str">
        <f t="shared" si="22"/>
        <v>Fqtr[84]="Q3";</v>
      </c>
      <c r="AD86" t="s">
        <v>1854</v>
      </c>
      <c r="AE86" t="s">
        <v>660</v>
      </c>
    </row>
    <row r="87" spans="1:31">
      <c r="A87" s="5">
        <v>41881</v>
      </c>
      <c r="B87">
        <v>7</v>
      </c>
      <c r="C87">
        <f t="shared" si="13"/>
        <v>3</v>
      </c>
      <c r="D87">
        <v>2014</v>
      </c>
      <c r="E87" t="s">
        <v>573</v>
      </c>
      <c r="F87">
        <f t="shared" si="14"/>
        <v>0</v>
      </c>
      <c r="G87">
        <f t="shared" si="15"/>
        <v>0</v>
      </c>
      <c r="L87" s="27">
        <v>41881</v>
      </c>
      <c r="N87" t="str">
        <f t="shared" si="16"/>
        <v>'07Aug'</v>
      </c>
      <c r="P87">
        <v>3</v>
      </c>
      <c r="R87">
        <f t="shared" si="23"/>
        <v>85</v>
      </c>
      <c r="S87" t="str">
        <f t="shared" si="17"/>
        <v>8/30/2014</v>
      </c>
      <c r="T87" t="str">
        <f t="shared" si="18"/>
        <v>"8/30/2014"</v>
      </c>
      <c r="U87" s="28" t="str">
        <f t="shared" si="19"/>
        <v>"8/30/2014",</v>
      </c>
      <c r="V87" s="28" t="str">
        <f t="shared" si="20"/>
        <v>8/30/2014,</v>
      </c>
      <c r="W87">
        <f t="shared" si="24"/>
        <v>85</v>
      </c>
      <c r="X87" t="str">
        <f t="shared" si="21"/>
        <v>Fpd[85]='07Aug';</v>
      </c>
      <c r="AA87">
        <f t="shared" si="25"/>
        <v>85</v>
      </c>
      <c r="AB87" t="str">
        <f t="shared" si="22"/>
        <v>Fqtr[85]="Q3";</v>
      </c>
      <c r="AD87" t="s">
        <v>1854</v>
      </c>
      <c r="AE87" t="s">
        <v>661</v>
      </c>
    </row>
    <row r="88" spans="1:31">
      <c r="A88" s="5">
        <v>41882</v>
      </c>
      <c r="B88">
        <v>8</v>
      </c>
      <c r="C88">
        <f t="shared" si="13"/>
        <v>3</v>
      </c>
      <c r="D88">
        <v>2014</v>
      </c>
      <c r="E88" t="s">
        <v>574</v>
      </c>
      <c r="F88">
        <f t="shared" si="14"/>
        <v>5</v>
      </c>
      <c r="G88">
        <f t="shared" si="15"/>
        <v>1</v>
      </c>
      <c r="L88" s="27">
        <v>41882</v>
      </c>
      <c r="N88" t="str">
        <f t="shared" si="16"/>
        <v>'08Sep'</v>
      </c>
      <c r="P88">
        <v>3</v>
      </c>
      <c r="R88">
        <f t="shared" si="23"/>
        <v>86</v>
      </c>
      <c r="S88" t="str">
        <f t="shared" si="17"/>
        <v>8/31/2014</v>
      </c>
      <c r="T88" t="str">
        <f t="shared" si="18"/>
        <v>"8/31/2014"</v>
      </c>
      <c r="U88" s="28" t="str">
        <f t="shared" si="19"/>
        <v>"8/31/2014",</v>
      </c>
      <c r="V88" s="28" t="str">
        <f t="shared" si="20"/>
        <v>8/31/2014,</v>
      </c>
      <c r="W88">
        <f t="shared" si="24"/>
        <v>86</v>
      </c>
      <c r="X88" t="str">
        <f t="shared" si="21"/>
        <v>Fpd[86]='08Sep';</v>
      </c>
      <c r="AA88">
        <f t="shared" si="25"/>
        <v>86</v>
      </c>
      <c r="AB88" t="str">
        <f t="shared" si="22"/>
        <v>Fqtr[86]="Q3";</v>
      </c>
      <c r="AD88" t="s">
        <v>1854</v>
      </c>
      <c r="AE88" t="s">
        <v>662</v>
      </c>
    </row>
    <row r="89" spans="1:31">
      <c r="A89" s="5">
        <v>41916</v>
      </c>
      <c r="B89">
        <v>8</v>
      </c>
      <c r="C89">
        <f t="shared" si="13"/>
        <v>3</v>
      </c>
      <c r="D89">
        <v>2014</v>
      </c>
      <c r="E89" t="s">
        <v>575</v>
      </c>
      <c r="F89">
        <f t="shared" si="14"/>
        <v>0</v>
      </c>
      <c r="G89">
        <f t="shared" si="15"/>
        <v>0</v>
      </c>
      <c r="L89" s="27">
        <v>41916</v>
      </c>
      <c r="N89" t="str">
        <f t="shared" si="16"/>
        <v>'08Sep'</v>
      </c>
      <c r="P89">
        <v>3</v>
      </c>
      <c r="R89">
        <f t="shared" si="23"/>
        <v>87</v>
      </c>
      <c r="S89" t="str">
        <f t="shared" si="17"/>
        <v>10/4/2014</v>
      </c>
      <c r="T89" t="str">
        <f t="shared" si="18"/>
        <v>"10/4/2014"</v>
      </c>
      <c r="U89" s="28" t="str">
        <f t="shared" si="19"/>
        <v>"10/4/2014",</v>
      </c>
      <c r="V89" s="28" t="str">
        <f t="shared" si="20"/>
        <v>10/4/2014,</v>
      </c>
      <c r="W89">
        <f t="shared" si="24"/>
        <v>87</v>
      </c>
      <c r="X89" t="str">
        <f t="shared" si="21"/>
        <v>Fpd[87]='08Sep';</v>
      </c>
      <c r="AA89">
        <f t="shared" si="25"/>
        <v>87</v>
      </c>
      <c r="AB89" t="str">
        <f t="shared" si="22"/>
        <v>Fqtr[87]="Q3";</v>
      </c>
      <c r="AD89" t="s">
        <v>1854</v>
      </c>
      <c r="AE89" t="s">
        <v>663</v>
      </c>
    </row>
    <row r="90" spans="1:31">
      <c r="A90" s="5">
        <v>41917</v>
      </c>
      <c r="B90">
        <v>9</v>
      </c>
      <c r="C90">
        <f t="shared" si="13"/>
        <v>3</v>
      </c>
      <c r="D90">
        <v>2014</v>
      </c>
      <c r="E90" t="s">
        <v>576</v>
      </c>
      <c r="F90">
        <f t="shared" si="14"/>
        <v>4</v>
      </c>
      <c r="G90">
        <f t="shared" si="15"/>
        <v>1</v>
      </c>
      <c r="L90" s="27">
        <v>41917</v>
      </c>
      <c r="N90" t="str">
        <f t="shared" si="16"/>
        <v>'09Oct'</v>
      </c>
      <c r="P90">
        <v>3</v>
      </c>
      <c r="R90">
        <f t="shared" si="23"/>
        <v>88</v>
      </c>
      <c r="S90" t="str">
        <f t="shared" si="17"/>
        <v>10/5/2014</v>
      </c>
      <c r="T90" t="str">
        <f t="shared" si="18"/>
        <v>"10/5/2014"</v>
      </c>
      <c r="U90" s="28" t="str">
        <f t="shared" si="19"/>
        <v>"10/5/2014",</v>
      </c>
      <c r="V90" s="28" t="str">
        <f t="shared" si="20"/>
        <v>10/5/2014,</v>
      </c>
      <c r="W90">
        <f t="shared" si="24"/>
        <v>88</v>
      </c>
      <c r="X90" t="str">
        <f t="shared" si="21"/>
        <v>Fpd[88]='09Oct';</v>
      </c>
      <c r="AA90">
        <f t="shared" si="25"/>
        <v>88</v>
      </c>
      <c r="AB90" t="str">
        <f t="shared" si="22"/>
        <v>Fqtr[88]="Q3";</v>
      </c>
      <c r="AD90" t="s">
        <v>1854</v>
      </c>
      <c r="AE90" t="s">
        <v>664</v>
      </c>
    </row>
    <row r="91" spans="1:31">
      <c r="A91" s="5">
        <v>41944</v>
      </c>
      <c r="B91">
        <v>9</v>
      </c>
      <c r="C91">
        <f t="shared" si="13"/>
        <v>3</v>
      </c>
      <c r="D91">
        <v>2014</v>
      </c>
      <c r="E91" t="s">
        <v>577</v>
      </c>
      <c r="F91">
        <f t="shared" si="14"/>
        <v>0</v>
      </c>
      <c r="G91">
        <f t="shared" si="15"/>
        <v>0</v>
      </c>
      <c r="L91" s="27">
        <v>41944</v>
      </c>
      <c r="N91" t="str">
        <f t="shared" si="16"/>
        <v>'09Oct'</v>
      </c>
      <c r="P91">
        <v>3</v>
      </c>
      <c r="R91">
        <f t="shared" si="23"/>
        <v>89</v>
      </c>
      <c r="S91" t="str">
        <f t="shared" si="17"/>
        <v>11/1/2014</v>
      </c>
      <c r="T91" t="str">
        <f t="shared" si="18"/>
        <v>"11/1/2014"</v>
      </c>
      <c r="U91" s="28" t="str">
        <f t="shared" si="19"/>
        <v>"11/1/2014",</v>
      </c>
      <c r="V91" s="28" t="str">
        <f t="shared" si="20"/>
        <v>11/1/2014,</v>
      </c>
      <c r="W91">
        <f t="shared" si="24"/>
        <v>89</v>
      </c>
      <c r="X91" t="str">
        <f t="shared" si="21"/>
        <v>Fpd[89]='09Oct';</v>
      </c>
      <c r="AA91">
        <f t="shared" si="25"/>
        <v>89</v>
      </c>
      <c r="AB91" t="str">
        <f t="shared" si="22"/>
        <v>Fqtr[89]="Q3";</v>
      </c>
      <c r="AD91" t="s">
        <v>1854</v>
      </c>
      <c r="AE91" t="s">
        <v>665</v>
      </c>
    </row>
    <row r="92" spans="1:31">
      <c r="A92" s="5">
        <v>41945</v>
      </c>
      <c r="B92">
        <v>10</v>
      </c>
      <c r="C92">
        <f t="shared" si="13"/>
        <v>4</v>
      </c>
      <c r="D92">
        <v>2014</v>
      </c>
      <c r="E92" t="s">
        <v>578</v>
      </c>
      <c r="F92">
        <f t="shared" si="14"/>
        <v>4</v>
      </c>
      <c r="G92">
        <f t="shared" si="15"/>
        <v>1</v>
      </c>
      <c r="L92" s="27">
        <v>41945</v>
      </c>
      <c r="N92" t="str">
        <f t="shared" si="16"/>
        <v>'10Nov'</v>
      </c>
      <c r="P92">
        <v>4</v>
      </c>
      <c r="R92">
        <f t="shared" si="23"/>
        <v>90</v>
      </c>
      <c r="S92" t="str">
        <f t="shared" si="17"/>
        <v>11/2/2014</v>
      </c>
      <c r="T92" t="str">
        <f t="shared" si="18"/>
        <v>"11/2/2014"</v>
      </c>
      <c r="U92" s="28" t="str">
        <f t="shared" si="19"/>
        <v>"11/2/2014",</v>
      </c>
      <c r="V92" s="28" t="str">
        <f t="shared" si="20"/>
        <v>11/2/2014,</v>
      </c>
      <c r="W92">
        <f t="shared" si="24"/>
        <v>90</v>
      </c>
      <c r="X92" t="str">
        <f t="shared" si="21"/>
        <v>Fpd[90]='10Nov';</v>
      </c>
      <c r="AA92">
        <f t="shared" si="25"/>
        <v>90</v>
      </c>
      <c r="AB92" t="str">
        <f t="shared" si="22"/>
        <v>Fqtr[90]="Q4";</v>
      </c>
      <c r="AD92" t="s">
        <v>1854</v>
      </c>
      <c r="AE92" t="s">
        <v>666</v>
      </c>
    </row>
    <row r="93" spans="1:31">
      <c r="A93" s="5">
        <v>41972</v>
      </c>
      <c r="B93">
        <v>10</v>
      </c>
      <c r="C93">
        <f t="shared" si="13"/>
        <v>4</v>
      </c>
      <c r="D93">
        <v>2014</v>
      </c>
      <c r="E93" t="s">
        <v>579</v>
      </c>
      <c r="F93">
        <f t="shared" si="14"/>
        <v>0</v>
      </c>
      <c r="G93">
        <f t="shared" si="15"/>
        <v>0</v>
      </c>
      <c r="L93" s="27">
        <v>41972</v>
      </c>
      <c r="N93" t="str">
        <f t="shared" si="16"/>
        <v>'10Nov'</v>
      </c>
      <c r="P93">
        <v>4</v>
      </c>
      <c r="R93">
        <f t="shared" si="23"/>
        <v>91</v>
      </c>
      <c r="S93" t="str">
        <f t="shared" si="17"/>
        <v>11/29/2014</v>
      </c>
      <c r="T93" t="str">
        <f t="shared" si="18"/>
        <v>"11/29/2014"</v>
      </c>
      <c r="U93" s="28" t="str">
        <f t="shared" si="19"/>
        <v>"11/29/2014",</v>
      </c>
      <c r="V93" s="28" t="str">
        <f t="shared" si="20"/>
        <v>11/29/2014,</v>
      </c>
      <c r="W93">
        <f t="shared" si="24"/>
        <v>91</v>
      </c>
      <c r="X93" t="str">
        <f t="shared" si="21"/>
        <v>Fpd[91]='10Nov';</v>
      </c>
      <c r="AA93">
        <f t="shared" si="25"/>
        <v>91</v>
      </c>
      <c r="AB93" t="str">
        <f t="shared" si="22"/>
        <v>Fqtr[91]="Q4";</v>
      </c>
      <c r="AD93" t="s">
        <v>1854</v>
      </c>
      <c r="AE93" t="s">
        <v>667</v>
      </c>
    </row>
    <row r="94" spans="1:31">
      <c r="A94" s="5">
        <v>41973</v>
      </c>
      <c r="B94">
        <v>11</v>
      </c>
      <c r="C94">
        <f t="shared" si="13"/>
        <v>4</v>
      </c>
      <c r="D94">
        <v>2014</v>
      </c>
      <c r="E94" t="s">
        <v>580</v>
      </c>
      <c r="F94">
        <f t="shared" si="14"/>
        <v>5</v>
      </c>
      <c r="G94">
        <f t="shared" si="15"/>
        <v>1</v>
      </c>
      <c r="L94" s="27">
        <v>41973</v>
      </c>
      <c r="N94" t="str">
        <f t="shared" si="16"/>
        <v>'11Dec'</v>
      </c>
      <c r="P94">
        <v>4</v>
      </c>
      <c r="R94">
        <f t="shared" si="23"/>
        <v>92</v>
      </c>
      <c r="S94" t="str">
        <f t="shared" si="17"/>
        <v>11/30/2014</v>
      </c>
      <c r="T94" t="str">
        <f t="shared" si="18"/>
        <v>"11/30/2014"</v>
      </c>
      <c r="U94" s="28" t="str">
        <f t="shared" si="19"/>
        <v>"11/30/2014",</v>
      </c>
      <c r="V94" s="28" t="str">
        <f t="shared" si="20"/>
        <v>11/30/2014,</v>
      </c>
      <c r="W94">
        <f t="shared" si="24"/>
        <v>92</v>
      </c>
      <c r="X94" t="str">
        <f t="shared" si="21"/>
        <v>Fpd[92]='11Dec';</v>
      </c>
      <c r="AA94">
        <f t="shared" si="25"/>
        <v>92</v>
      </c>
      <c r="AB94" t="str">
        <f t="shared" si="22"/>
        <v>Fqtr[92]="Q4";</v>
      </c>
      <c r="AD94" t="s">
        <v>1854</v>
      </c>
      <c r="AE94" t="s">
        <v>668</v>
      </c>
    </row>
    <row r="95" spans="1:31">
      <c r="A95" s="5">
        <v>42007</v>
      </c>
      <c r="B95">
        <v>11</v>
      </c>
      <c r="C95">
        <f t="shared" si="13"/>
        <v>4</v>
      </c>
      <c r="D95">
        <v>2014</v>
      </c>
      <c r="E95" t="s">
        <v>581</v>
      </c>
      <c r="F95">
        <f t="shared" si="14"/>
        <v>0</v>
      </c>
      <c r="G95">
        <f t="shared" si="15"/>
        <v>0</v>
      </c>
      <c r="H95" s="26"/>
      <c r="I95" s="26"/>
      <c r="J95" s="26"/>
      <c r="L95" s="27">
        <v>42007</v>
      </c>
      <c r="N95" t="str">
        <f t="shared" si="16"/>
        <v>'11Dec'</v>
      </c>
      <c r="P95">
        <v>4</v>
      </c>
      <c r="R95">
        <f t="shared" si="23"/>
        <v>93</v>
      </c>
      <c r="S95" t="str">
        <f t="shared" si="17"/>
        <v>1/3/2015</v>
      </c>
      <c r="T95" t="str">
        <f t="shared" si="18"/>
        <v>"1/3/2015"</v>
      </c>
      <c r="U95" s="28" t="str">
        <f t="shared" si="19"/>
        <v>"1/3/2015",</v>
      </c>
      <c r="V95" s="28" t="str">
        <f t="shared" si="20"/>
        <v>1/3/2015,</v>
      </c>
      <c r="W95">
        <f t="shared" si="24"/>
        <v>93</v>
      </c>
      <c r="X95" t="str">
        <f t="shared" si="21"/>
        <v>Fpd[93]='11Dec';</v>
      </c>
      <c r="AA95">
        <f t="shared" si="25"/>
        <v>93</v>
      </c>
      <c r="AB95" t="str">
        <f t="shared" si="22"/>
        <v>Fqtr[93]="Q4";</v>
      </c>
      <c r="AD95" t="s">
        <v>1854</v>
      </c>
      <c r="AE95" t="s">
        <v>669</v>
      </c>
    </row>
    <row r="96" spans="1:31">
      <c r="A96" s="5">
        <v>42008</v>
      </c>
      <c r="B96">
        <v>12</v>
      </c>
      <c r="C96">
        <f t="shared" si="13"/>
        <v>4</v>
      </c>
      <c r="D96">
        <v>2014</v>
      </c>
      <c r="E96" t="s">
        <v>582</v>
      </c>
      <c r="F96">
        <f t="shared" si="14"/>
        <v>4</v>
      </c>
      <c r="G96">
        <f t="shared" si="15"/>
        <v>1</v>
      </c>
      <c r="L96" s="27">
        <v>42008</v>
      </c>
      <c r="N96" t="str">
        <f t="shared" si="16"/>
        <v>'12Jan'</v>
      </c>
      <c r="P96">
        <v>4</v>
      </c>
      <c r="R96">
        <f t="shared" si="23"/>
        <v>94</v>
      </c>
      <c r="S96" t="str">
        <f t="shared" si="17"/>
        <v>1/4/2015</v>
      </c>
      <c r="T96" t="str">
        <f t="shared" si="18"/>
        <v>"1/4/2015"</v>
      </c>
      <c r="U96" s="28" t="str">
        <f t="shared" si="19"/>
        <v>"1/4/2015",</v>
      </c>
      <c r="V96" s="28" t="str">
        <f t="shared" si="20"/>
        <v>1/4/2015,</v>
      </c>
      <c r="W96">
        <f t="shared" si="24"/>
        <v>94</v>
      </c>
      <c r="X96" t="str">
        <f t="shared" si="21"/>
        <v>Fpd[94]='12Jan';</v>
      </c>
      <c r="AA96">
        <f t="shared" si="25"/>
        <v>94</v>
      </c>
      <c r="AB96" t="str">
        <f t="shared" si="22"/>
        <v>Fqtr[94]="Q4";</v>
      </c>
      <c r="AD96" t="s">
        <v>1854</v>
      </c>
      <c r="AE96" t="s">
        <v>670</v>
      </c>
    </row>
    <row r="97" spans="1:31">
      <c r="A97" s="5">
        <v>42035</v>
      </c>
      <c r="B97">
        <v>12</v>
      </c>
      <c r="C97">
        <f t="shared" si="13"/>
        <v>4</v>
      </c>
      <c r="D97">
        <v>2014</v>
      </c>
      <c r="E97" t="s">
        <v>583</v>
      </c>
      <c r="F97">
        <f t="shared" si="14"/>
        <v>0</v>
      </c>
      <c r="G97">
        <f t="shared" si="15"/>
        <v>0</v>
      </c>
      <c r="L97" s="27">
        <v>42035</v>
      </c>
      <c r="N97" t="str">
        <f t="shared" si="16"/>
        <v>'12Jan'</v>
      </c>
      <c r="P97">
        <v>4</v>
      </c>
      <c r="R97">
        <f t="shared" si="23"/>
        <v>95</v>
      </c>
      <c r="S97" t="str">
        <f t="shared" si="17"/>
        <v>1/31/2015</v>
      </c>
      <c r="T97" t="str">
        <f t="shared" si="18"/>
        <v>"1/31/2015"</v>
      </c>
      <c r="U97" s="28" t="str">
        <f t="shared" si="19"/>
        <v>"1/31/2015",</v>
      </c>
      <c r="V97" s="28" t="str">
        <f t="shared" si="20"/>
        <v>1/31/2015,</v>
      </c>
      <c r="W97">
        <f t="shared" si="24"/>
        <v>95</v>
      </c>
      <c r="X97" t="str">
        <f t="shared" si="21"/>
        <v>Fpd[95]='12Jan';</v>
      </c>
      <c r="AA97">
        <f t="shared" si="25"/>
        <v>95</v>
      </c>
      <c r="AB97" t="str">
        <f t="shared" si="22"/>
        <v>Fqtr[95]="Q4";</v>
      </c>
      <c r="AD97" t="s">
        <v>1854</v>
      </c>
      <c r="AE97" t="s">
        <v>671</v>
      </c>
    </row>
    <row r="98" spans="1:31">
      <c r="A98" s="5">
        <v>42036</v>
      </c>
      <c r="B98">
        <v>1</v>
      </c>
      <c r="C98">
        <f t="shared" si="13"/>
        <v>1</v>
      </c>
      <c r="D98">
        <v>2015</v>
      </c>
      <c r="E98" t="s">
        <v>560</v>
      </c>
      <c r="F98">
        <f t="shared" si="14"/>
        <v>4</v>
      </c>
      <c r="G98">
        <f t="shared" si="15"/>
        <v>1</v>
      </c>
      <c r="L98" s="27">
        <v>42036</v>
      </c>
      <c r="N98" t="str">
        <f t="shared" si="16"/>
        <v>'01Feb'</v>
      </c>
      <c r="P98">
        <v>1</v>
      </c>
      <c r="R98">
        <f t="shared" si="23"/>
        <v>96</v>
      </c>
      <c r="S98" t="str">
        <f t="shared" si="17"/>
        <v>2/1/2015</v>
      </c>
      <c r="T98" t="str">
        <f t="shared" si="18"/>
        <v>"2/1/2015"</v>
      </c>
      <c r="U98" s="28" t="str">
        <f t="shared" si="19"/>
        <v>"2/1/2015",</v>
      </c>
      <c r="V98" s="28" t="str">
        <f t="shared" si="20"/>
        <v>2/1/2015,</v>
      </c>
      <c r="W98">
        <f t="shared" si="24"/>
        <v>96</v>
      </c>
      <c r="X98" t="str">
        <f t="shared" si="21"/>
        <v>Fpd[96]='01Feb';</v>
      </c>
      <c r="AA98">
        <f t="shared" si="25"/>
        <v>96</v>
      </c>
      <c r="AB98" t="str">
        <f t="shared" si="22"/>
        <v>Fqtr[96]="Q1";</v>
      </c>
      <c r="AD98" t="s">
        <v>1854</v>
      </c>
      <c r="AE98" t="s">
        <v>672</v>
      </c>
    </row>
    <row r="99" spans="1:31">
      <c r="A99" s="5">
        <v>42063</v>
      </c>
      <c r="B99">
        <v>1</v>
      </c>
      <c r="C99">
        <f t="shared" si="13"/>
        <v>1</v>
      </c>
      <c r="D99">
        <v>2015</v>
      </c>
      <c r="E99" t="s">
        <v>561</v>
      </c>
      <c r="F99">
        <f t="shared" si="14"/>
        <v>0</v>
      </c>
      <c r="G99">
        <f t="shared" si="15"/>
        <v>0</v>
      </c>
      <c r="L99" s="27">
        <v>42063</v>
      </c>
      <c r="N99" t="str">
        <f t="shared" si="16"/>
        <v>'01Feb'</v>
      </c>
      <c r="P99">
        <v>1</v>
      </c>
      <c r="R99">
        <f t="shared" si="23"/>
        <v>97</v>
      </c>
      <c r="S99" t="str">
        <f t="shared" si="17"/>
        <v>2/28/2015</v>
      </c>
      <c r="T99" t="str">
        <f t="shared" si="18"/>
        <v>"2/28/2015"</v>
      </c>
      <c r="U99" s="28" t="str">
        <f t="shared" si="19"/>
        <v>"2/28/2015",</v>
      </c>
      <c r="V99" s="28" t="str">
        <f t="shared" si="20"/>
        <v>2/28/2015,</v>
      </c>
      <c r="W99">
        <f t="shared" si="24"/>
        <v>97</v>
      </c>
      <c r="X99" t="str">
        <f t="shared" si="21"/>
        <v>Fpd[97]='01Feb';</v>
      </c>
      <c r="AA99">
        <f t="shared" si="25"/>
        <v>97</v>
      </c>
      <c r="AB99" t="str">
        <f t="shared" si="22"/>
        <v>Fqtr[97]="Q1";</v>
      </c>
      <c r="AD99" t="s">
        <v>1854</v>
      </c>
      <c r="AE99" t="s">
        <v>673</v>
      </c>
    </row>
    <row r="100" spans="1:31">
      <c r="A100" s="5">
        <v>42064</v>
      </c>
      <c r="B100">
        <v>2</v>
      </c>
      <c r="C100">
        <f t="shared" si="13"/>
        <v>1</v>
      </c>
      <c r="D100">
        <v>2015</v>
      </c>
      <c r="E100" t="s">
        <v>562</v>
      </c>
      <c r="F100">
        <f t="shared" si="14"/>
        <v>5</v>
      </c>
      <c r="G100">
        <f t="shared" si="15"/>
        <v>1</v>
      </c>
      <c r="L100" s="27">
        <v>42064</v>
      </c>
      <c r="N100" t="str">
        <f t="shared" si="16"/>
        <v>'02Mar'</v>
      </c>
      <c r="P100">
        <v>1</v>
      </c>
      <c r="R100">
        <f t="shared" si="23"/>
        <v>98</v>
      </c>
      <c r="S100" t="str">
        <f t="shared" si="17"/>
        <v>3/1/2015</v>
      </c>
      <c r="T100" t="str">
        <f t="shared" si="18"/>
        <v>"3/1/2015"</v>
      </c>
      <c r="U100" s="28" t="str">
        <f t="shared" si="19"/>
        <v>"3/1/2015",</v>
      </c>
      <c r="V100" s="28" t="str">
        <f t="shared" si="20"/>
        <v>3/1/2015,</v>
      </c>
      <c r="W100">
        <f t="shared" si="24"/>
        <v>98</v>
      </c>
      <c r="X100" t="str">
        <f t="shared" si="21"/>
        <v>Fpd[98]='02Mar';</v>
      </c>
      <c r="AA100">
        <f t="shared" si="25"/>
        <v>98</v>
      </c>
      <c r="AB100" t="str">
        <f t="shared" si="22"/>
        <v>Fqtr[98]="Q1";</v>
      </c>
      <c r="AD100" t="s">
        <v>1854</v>
      </c>
      <c r="AE100" t="s">
        <v>674</v>
      </c>
    </row>
    <row r="101" spans="1:31">
      <c r="A101" s="5">
        <v>42098</v>
      </c>
      <c r="B101">
        <v>2</v>
      </c>
      <c r="C101">
        <f t="shared" si="13"/>
        <v>1</v>
      </c>
      <c r="D101">
        <v>2015</v>
      </c>
      <c r="E101" t="s">
        <v>563</v>
      </c>
      <c r="F101">
        <f t="shared" si="14"/>
        <v>0</v>
      </c>
      <c r="G101">
        <f t="shared" si="15"/>
        <v>0</v>
      </c>
      <c r="L101" s="27">
        <v>42098</v>
      </c>
      <c r="N101" t="str">
        <f t="shared" si="16"/>
        <v>'02Mar'</v>
      </c>
      <c r="P101">
        <v>1</v>
      </c>
      <c r="R101">
        <f t="shared" si="23"/>
        <v>99</v>
      </c>
      <c r="S101" t="str">
        <f t="shared" si="17"/>
        <v>4/4/2015</v>
      </c>
      <c r="T101" t="str">
        <f t="shared" si="18"/>
        <v>"4/4/2015"</v>
      </c>
      <c r="U101" s="28" t="str">
        <f t="shared" si="19"/>
        <v>"4/4/2015",</v>
      </c>
      <c r="V101" s="28" t="str">
        <f t="shared" si="20"/>
        <v>4/4/2015,</v>
      </c>
      <c r="W101">
        <f t="shared" si="24"/>
        <v>99</v>
      </c>
      <c r="X101" t="str">
        <f t="shared" si="21"/>
        <v>Fpd[99]='02Mar';</v>
      </c>
      <c r="AA101">
        <f t="shared" si="25"/>
        <v>99</v>
      </c>
      <c r="AB101" t="str">
        <f t="shared" si="22"/>
        <v>Fqtr[99]="Q1";</v>
      </c>
      <c r="AD101" t="s">
        <v>1854</v>
      </c>
      <c r="AE101" t="s">
        <v>675</v>
      </c>
    </row>
    <row r="102" spans="1:31">
      <c r="A102" s="5">
        <v>42099</v>
      </c>
      <c r="B102">
        <v>3</v>
      </c>
      <c r="C102">
        <f t="shared" si="13"/>
        <v>1</v>
      </c>
      <c r="D102">
        <v>2015</v>
      </c>
      <c r="E102" t="s">
        <v>564</v>
      </c>
      <c r="F102">
        <f t="shared" si="14"/>
        <v>4</v>
      </c>
      <c r="G102">
        <f t="shared" si="15"/>
        <v>1</v>
      </c>
      <c r="L102" s="27">
        <v>42099</v>
      </c>
      <c r="N102" t="str">
        <f t="shared" si="16"/>
        <v>'03Apr'</v>
      </c>
      <c r="P102">
        <v>1</v>
      </c>
      <c r="R102">
        <f t="shared" si="23"/>
        <v>100</v>
      </c>
      <c r="S102" t="str">
        <f t="shared" si="17"/>
        <v>4/5/2015</v>
      </c>
      <c r="T102" t="str">
        <f t="shared" si="18"/>
        <v>"4/5/2015"</v>
      </c>
      <c r="U102" s="28" t="str">
        <f t="shared" si="19"/>
        <v>"4/5/2015",</v>
      </c>
      <c r="V102" s="28" t="str">
        <f t="shared" si="20"/>
        <v>4/5/2015,</v>
      </c>
      <c r="W102">
        <f t="shared" si="24"/>
        <v>100</v>
      </c>
      <c r="X102" t="str">
        <f t="shared" si="21"/>
        <v>Fpd[100]='03Apr';</v>
      </c>
      <c r="AA102">
        <f t="shared" si="25"/>
        <v>100</v>
      </c>
      <c r="AB102" t="str">
        <f t="shared" si="22"/>
        <v>Fqtr[100]="Q1";</v>
      </c>
      <c r="AD102" t="s">
        <v>1854</v>
      </c>
      <c r="AE102" t="s">
        <v>676</v>
      </c>
    </row>
    <row r="103" spans="1:31">
      <c r="A103" s="5">
        <v>42126</v>
      </c>
      <c r="B103">
        <v>3</v>
      </c>
      <c r="C103">
        <f t="shared" si="13"/>
        <v>1</v>
      </c>
      <c r="D103">
        <v>2015</v>
      </c>
      <c r="E103" t="s">
        <v>565</v>
      </c>
      <c r="F103">
        <f t="shared" si="14"/>
        <v>0</v>
      </c>
      <c r="G103">
        <f t="shared" si="15"/>
        <v>0</v>
      </c>
      <c r="L103" s="27">
        <v>42126</v>
      </c>
      <c r="N103" t="str">
        <f t="shared" si="16"/>
        <v>'03Apr'</v>
      </c>
      <c r="P103">
        <v>1</v>
      </c>
      <c r="R103">
        <f t="shared" si="23"/>
        <v>101</v>
      </c>
      <c r="S103" t="str">
        <f t="shared" si="17"/>
        <v>5/2/2015</v>
      </c>
      <c r="T103" t="str">
        <f t="shared" si="18"/>
        <v>"5/2/2015"</v>
      </c>
      <c r="U103" s="28" t="str">
        <f t="shared" si="19"/>
        <v>"5/2/2015",</v>
      </c>
      <c r="V103" s="28" t="str">
        <f t="shared" si="20"/>
        <v>5/2/2015,</v>
      </c>
      <c r="W103">
        <f t="shared" si="24"/>
        <v>101</v>
      </c>
      <c r="X103" t="str">
        <f t="shared" si="21"/>
        <v>Fpd[101]='03Apr';</v>
      </c>
      <c r="AA103">
        <f t="shared" si="25"/>
        <v>101</v>
      </c>
      <c r="AB103" t="str">
        <f t="shared" si="22"/>
        <v>Fqtr[101]="Q1";</v>
      </c>
      <c r="AD103" t="s">
        <v>1854</v>
      </c>
      <c r="AE103" t="s">
        <v>677</v>
      </c>
    </row>
    <row r="104" spans="1:31">
      <c r="A104" s="5">
        <v>42127</v>
      </c>
      <c r="B104">
        <v>4</v>
      </c>
      <c r="C104">
        <f t="shared" si="13"/>
        <v>2</v>
      </c>
      <c r="D104">
        <v>2015</v>
      </c>
      <c r="E104" t="s">
        <v>566</v>
      </c>
      <c r="F104">
        <f t="shared" si="14"/>
        <v>4</v>
      </c>
      <c r="G104">
        <f t="shared" si="15"/>
        <v>1</v>
      </c>
      <c r="L104" s="27">
        <v>42127</v>
      </c>
      <c r="N104" t="str">
        <f t="shared" si="16"/>
        <v>'04May'</v>
      </c>
      <c r="P104">
        <v>2</v>
      </c>
      <c r="R104">
        <f t="shared" si="23"/>
        <v>102</v>
      </c>
      <c r="S104" t="str">
        <f t="shared" si="17"/>
        <v>5/3/2015</v>
      </c>
      <c r="T104" t="str">
        <f t="shared" si="18"/>
        <v>"5/3/2015"</v>
      </c>
      <c r="U104" s="28" t="str">
        <f t="shared" si="19"/>
        <v>"5/3/2015",</v>
      </c>
      <c r="V104" s="28" t="str">
        <f t="shared" si="20"/>
        <v>5/3/2015,</v>
      </c>
      <c r="W104">
        <f t="shared" si="24"/>
        <v>102</v>
      </c>
      <c r="X104" t="str">
        <f t="shared" si="21"/>
        <v>Fpd[102]='04May';</v>
      </c>
      <c r="AA104">
        <f t="shared" si="25"/>
        <v>102</v>
      </c>
      <c r="AB104" t="str">
        <f t="shared" si="22"/>
        <v>Fqtr[102]="Q2";</v>
      </c>
      <c r="AD104" t="s">
        <v>1854</v>
      </c>
      <c r="AE104" t="s">
        <v>678</v>
      </c>
    </row>
    <row r="105" spans="1:31">
      <c r="A105" s="5">
        <v>42154</v>
      </c>
      <c r="B105">
        <v>4</v>
      </c>
      <c r="C105">
        <f t="shared" si="13"/>
        <v>2</v>
      </c>
      <c r="D105">
        <v>2015</v>
      </c>
      <c r="E105" t="s">
        <v>567</v>
      </c>
      <c r="F105">
        <f t="shared" si="14"/>
        <v>0</v>
      </c>
      <c r="G105">
        <f t="shared" si="15"/>
        <v>0</v>
      </c>
      <c r="L105" s="27">
        <v>42154</v>
      </c>
      <c r="N105" t="str">
        <f t="shared" si="16"/>
        <v>'04May'</v>
      </c>
      <c r="P105">
        <v>2</v>
      </c>
      <c r="R105">
        <f t="shared" si="23"/>
        <v>103</v>
      </c>
      <c r="S105" t="str">
        <f t="shared" si="17"/>
        <v>5/30/2015</v>
      </c>
      <c r="T105" t="str">
        <f t="shared" si="18"/>
        <v>"5/30/2015"</v>
      </c>
      <c r="U105" s="28" t="str">
        <f t="shared" si="19"/>
        <v>"5/30/2015",</v>
      </c>
      <c r="V105" s="28" t="str">
        <f t="shared" si="20"/>
        <v>5/30/2015,</v>
      </c>
      <c r="W105">
        <f t="shared" si="24"/>
        <v>103</v>
      </c>
      <c r="X105" t="str">
        <f t="shared" si="21"/>
        <v>Fpd[103]='04May';</v>
      </c>
      <c r="AA105">
        <f t="shared" si="25"/>
        <v>103</v>
      </c>
      <c r="AB105" t="str">
        <f t="shared" si="22"/>
        <v>Fqtr[103]="Q2";</v>
      </c>
      <c r="AD105" t="s">
        <v>1854</v>
      </c>
      <c r="AE105" t="s">
        <v>679</v>
      </c>
    </row>
    <row r="106" spans="1:31">
      <c r="A106" s="5">
        <v>42155</v>
      </c>
      <c r="B106">
        <v>5</v>
      </c>
      <c r="C106">
        <f t="shared" si="13"/>
        <v>2</v>
      </c>
      <c r="D106">
        <v>2015</v>
      </c>
      <c r="E106" t="s">
        <v>568</v>
      </c>
      <c r="F106">
        <f t="shared" si="14"/>
        <v>5</v>
      </c>
      <c r="G106">
        <f t="shared" si="15"/>
        <v>1</v>
      </c>
      <c r="L106" s="27">
        <v>42155</v>
      </c>
      <c r="N106" t="str">
        <f t="shared" si="16"/>
        <v>'05Jun'</v>
      </c>
      <c r="P106">
        <v>2</v>
      </c>
      <c r="R106">
        <f t="shared" si="23"/>
        <v>104</v>
      </c>
      <c r="S106" t="str">
        <f t="shared" si="17"/>
        <v>5/31/2015</v>
      </c>
      <c r="T106" t="str">
        <f t="shared" si="18"/>
        <v>"5/31/2015"</v>
      </c>
      <c r="U106" s="28" t="str">
        <f t="shared" si="19"/>
        <v>"5/31/2015",</v>
      </c>
      <c r="V106" s="28" t="str">
        <f t="shared" si="20"/>
        <v>5/31/2015,</v>
      </c>
      <c r="W106">
        <f t="shared" si="24"/>
        <v>104</v>
      </c>
      <c r="X106" t="str">
        <f t="shared" si="21"/>
        <v>Fpd[104]='05Jun';</v>
      </c>
      <c r="AA106">
        <f t="shared" si="25"/>
        <v>104</v>
      </c>
      <c r="AB106" t="str">
        <f t="shared" si="22"/>
        <v>Fqtr[104]="Q2";</v>
      </c>
      <c r="AD106" t="s">
        <v>1854</v>
      </c>
      <c r="AE106" t="s">
        <v>680</v>
      </c>
    </row>
    <row r="107" spans="1:31">
      <c r="A107" s="5">
        <v>42189</v>
      </c>
      <c r="B107">
        <v>5</v>
      </c>
      <c r="C107">
        <f t="shared" si="13"/>
        <v>2</v>
      </c>
      <c r="D107">
        <v>2015</v>
      </c>
      <c r="E107" t="s">
        <v>569</v>
      </c>
      <c r="F107">
        <f t="shared" si="14"/>
        <v>0</v>
      </c>
      <c r="G107">
        <f t="shared" si="15"/>
        <v>0</v>
      </c>
      <c r="L107" s="27">
        <v>42189</v>
      </c>
      <c r="N107" t="str">
        <f t="shared" si="16"/>
        <v>'05Jun'</v>
      </c>
      <c r="P107">
        <v>2</v>
      </c>
      <c r="R107">
        <f t="shared" si="23"/>
        <v>105</v>
      </c>
      <c r="S107" t="str">
        <f t="shared" si="17"/>
        <v>7/4/2015</v>
      </c>
      <c r="T107" t="str">
        <f t="shared" si="18"/>
        <v>"7/4/2015"</v>
      </c>
      <c r="U107" s="28" t="str">
        <f t="shared" si="19"/>
        <v>"7/4/2015",</v>
      </c>
      <c r="V107" s="28" t="str">
        <f t="shared" si="20"/>
        <v>7/4/2015,</v>
      </c>
      <c r="W107">
        <f t="shared" si="24"/>
        <v>105</v>
      </c>
      <c r="X107" t="str">
        <f t="shared" si="21"/>
        <v>Fpd[105]='05Jun';</v>
      </c>
      <c r="AA107">
        <f t="shared" si="25"/>
        <v>105</v>
      </c>
      <c r="AB107" t="str">
        <f t="shared" si="22"/>
        <v>Fqtr[105]="Q2";</v>
      </c>
      <c r="AD107" t="s">
        <v>1854</v>
      </c>
      <c r="AE107" t="s">
        <v>681</v>
      </c>
    </row>
    <row r="108" spans="1:31">
      <c r="A108" s="5">
        <v>42190</v>
      </c>
      <c r="B108">
        <v>6</v>
      </c>
      <c r="C108">
        <f t="shared" si="13"/>
        <v>2</v>
      </c>
      <c r="D108">
        <v>2015</v>
      </c>
      <c r="E108" t="s">
        <v>570</v>
      </c>
      <c r="F108">
        <f t="shared" si="14"/>
        <v>4</v>
      </c>
      <c r="G108">
        <f t="shared" si="15"/>
        <v>1</v>
      </c>
      <c r="L108" s="27">
        <v>42190</v>
      </c>
      <c r="N108" t="str">
        <f t="shared" si="16"/>
        <v>'06Jul'</v>
      </c>
      <c r="P108">
        <v>2</v>
      </c>
      <c r="R108">
        <f t="shared" si="23"/>
        <v>106</v>
      </c>
      <c r="S108" t="str">
        <f t="shared" si="17"/>
        <v>7/5/2015</v>
      </c>
      <c r="T108" t="str">
        <f t="shared" si="18"/>
        <v>"7/5/2015"</v>
      </c>
      <c r="U108" s="28" t="str">
        <f t="shared" si="19"/>
        <v>"7/5/2015",</v>
      </c>
      <c r="V108" s="28" t="str">
        <f t="shared" si="20"/>
        <v>7/5/2015,</v>
      </c>
      <c r="W108">
        <f t="shared" si="24"/>
        <v>106</v>
      </c>
      <c r="X108" t="str">
        <f t="shared" si="21"/>
        <v>Fpd[106]='06Jul';</v>
      </c>
      <c r="AA108">
        <f t="shared" si="25"/>
        <v>106</v>
      </c>
      <c r="AB108" t="str">
        <f t="shared" si="22"/>
        <v>Fqtr[106]="Q2";</v>
      </c>
      <c r="AD108" t="s">
        <v>1854</v>
      </c>
      <c r="AE108" t="s">
        <v>682</v>
      </c>
    </row>
    <row r="109" spans="1:31">
      <c r="A109" s="5">
        <v>42217</v>
      </c>
      <c r="B109">
        <v>6</v>
      </c>
      <c r="C109">
        <f t="shared" si="13"/>
        <v>2</v>
      </c>
      <c r="D109">
        <v>2015</v>
      </c>
      <c r="E109" t="s">
        <v>571</v>
      </c>
      <c r="F109">
        <f t="shared" si="14"/>
        <v>0</v>
      </c>
      <c r="G109">
        <f t="shared" si="15"/>
        <v>0</v>
      </c>
      <c r="L109" s="27">
        <v>42217</v>
      </c>
      <c r="N109" t="str">
        <f t="shared" si="16"/>
        <v>'06Jul'</v>
      </c>
      <c r="P109">
        <v>2</v>
      </c>
      <c r="R109">
        <f t="shared" si="23"/>
        <v>107</v>
      </c>
      <c r="S109" t="str">
        <f t="shared" si="17"/>
        <v>8/1/2015</v>
      </c>
      <c r="T109" t="str">
        <f t="shared" si="18"/>
        <v>"8/1/2015"</v>
      </c>
      <c r="U109" s="28" t="str">
        <f t="shared" si="19"/>
        <v>"8/1/2015",</v>
      </c>
      <c r="V109" s="28" t="str">
        <f t="shared" si="20"/>
        <v>8/1/2015,</v>
      </c>
      <c r="W109">
        <f t="shared" si="24"/>
        <v>107</v>
      </c>
      <c r="X109" t="str">
        <f t="shared" si="21"/>
        <v>Fpd[107]='06Jul';</v>
      </c>
      <c r="AA109">
        <f t="shared" si="25"/>
        <v>107</v>
      </c>
      <c r="AB109" t="str">
        <f t="shared" si="22"/>
        <v>Fqtr[107]="Q2";</v>
      </c>
      <c r="AD109" t="s">
        <v>1854</v>
      </c>
      <c r="AE109" t="s">
        <v>683</v>
      </c>
    </row>
    <row r="110" spans="1:31">
      <c r="A110" s="5">
        <v>42218</v>
      </c>
      <c r="B110">
        <v>7</v>
      </c>
      <c r="C110">
        <f t="shared" si="13"/>
        <v>3</v>
      </c>
      <c r="D110">
        <v>2015</v>
      </c>
      <c r="E110" t="s">
        <v>572</v>
      </c>
      <c r="F110">
        <f t="shared" si="14"/>
        <v>4</v>
      </c>
      <c r="G110">
        <f t="shared" si="15"/>
        <v>1</v>
      </c>
      <c r="L110" s="27">
        <v>42218</v>
      </c>
      <c r="N110" t="str">
        <f t="shared" si="16"/>
        <v>'07Aug'</v>
      </c>
      <c r="P110">
        <v>3</v>
      </c>
      <c r="R110">
        <f t="shared" si="23"/>
        <v>108</v>
      </c>
      <c r="S110" t="str">
        <f t="shared" si="17"/>
        <v>8/2/2015</v>
      </c>
      <c r="T110" t="str">
        <f t="shared" si="18"/>
        <v>"8/2/2015"</v>
      </c>
      <c r="U110" s="28" t="str">
        <f t="shared" si="19"/>
        <v>"8/2/2015",</v>
      </c>
      <c r="V110" s="28" t="str">
        <f t="shared" si="20"/>
        <v>8/2/2015,</v>
      </c>
      <c r="W110">
        <f t="shared" si="24"/>
        <v>108</v>
      </c>
      <c r="X110" t="str">
        <f t="shared" si="21"/>
        <v>Fpd[108]='07Aug';</v>
      </c>
      <c r="AA110">
        <f t="shared" si="25"/>
        <v>108</v>
      </c>
      <c r="AB110" t="str">
        <f t="shared" si="22"/>
        <v>Fqtr[108]="Q3";</v>
      </c>
      <c r="AD110" t="s">
        <v>1854</v>
      </c>
      <c r="AE110" t="s">
        <v>684</v>
      </c>
    </row>
    <row r="111" spans="1:31">
      <c r="A111" s="5">
        <v>42245</v>
      </c>
      <c r="B111">
        <v>7</v>
      </c>
      <c r="C111">
        <f t="shared" si="13"/>
        <v>3</v>
      </c>
      <c r="D111">
        <v>2015</v>
      </c>
      <c r="E111" t="s">
        <v>573</v>
      </c>
      <c r="F111">
        <f t="shared" si="14"/>
        <v>0</v>
      </c>
      <c r="G111">
        <f t="shared" si="15"/>
        <v>0</v>
      </c>
      <c r="L111" s="27">
        <v>42245</v>
      </c>
      <c r="N111" t="str">
        <f t="shared" si="16"/>
        <v>'07Aug'</v>
      </c>
      <c r="P111">
        <v>3</v>
      </c>
      <c r="R111">
        <f t="shared" si="23"/>
        <v>109</v>
      </c>
      <c r="S111" t="str">
        <f t="shared" si="17"/>
        <v>8/29/2015</v>
      </c>
      <c r="T111" t="str">
        <f t="shared" si="18"/>
        <v>"8/29/2015"</v>
      </c>
      <c r="U111" s="28" t="str">
        <f t="shared" si="19"/>
        <v>"8/29/2015",</v>
      </c>
      <c r="V111" s="28" t="str">
        <f t="shared" si="20"/>
        <v>8/29/2015,</v>
      </c>
      <c r="W111">
        <f t="shared" si="24"/>
        <v>109</v>
      </c>
      <c r="X111" t="str">
        <f t="shared" si="21"/>
        <v>Fpd[109]='07Aug';</v>
      </c>
      <c r="AA111">
        <f t="shared" si="25"/>
        <v>109</v>
      </c>
      <c r="AB111" t="str">
        <f t="shared" si="22"/>
        <v>Fqtr[109]="Q3";</v>
      </c>
      <c r="AD111" t="s">
        <v>1854</v>
      </c>
      <c r="AE111" t="s">
        <v>685</v>
      </c>
    </row>
    <row r="112" spans="1:31">
      <c r="A112" s="5">
        <v>42246</v>
      </c>
      <c r="B112">
        <v>8</v>
      </c>
      <c r="C112">
        <f t="shared" si="13"/>
        <v>3</v>
      </c>
      <c r="D112">
        <v>2015</v>
      </c>
      <c r="E112" t="s">
        <v>574</v>
      </c>
      <c r="F112">
        <f t="shared" si="14"/>
        <v>5</v>
      </c>
      <c r="G112">
        <f t="shared" si="15"/>
        <v>1</v>
      </c>
      <c r="L112" s="27">
        <v>42246</v>
      </c>
      <c r="N112" t="str">
        <f t="shared" si="16"/>
        <v>'08Sep'</v>
      </c>
      <c r="P112">
        <v>3</v>
      </c>
      <c r="R112">
        <f t="shared" si="23"/>
        <v>110</v>
      </c>
      <c r="S112" t="str">
        <f t="shared" si="17"/>
        <v>8/30/2015</v>
      </c>
      <c r="T112" t="str">
        <f t="shared" si="18"/>
        <v>"8/30/2015"</v>
      </c>
      <c r="U112" s="28" t="str">
        <f t="shared" si="19"/>
        <v>"8/30/2015",</v>
      </c>
      <c r="V112" s="28" t="str">
        <f t="shared" si="20"/>
        <v>8/30/2015,</v>
      </c>
      <c r="W112">
        <f t="shared" si="24"/>
        <v>110</v>
      </c>
      <c r="X112" t="str">
        <f t="shared" si="21"/>
        <v>Fpd[110]='08Sep';</v>
      </c>
      <c r="AA112">
        <f t="shared" si="25"/>
        <v>110</v>
      </c>
      <c r="AB112" t="str">
        <f t="shared" si="22"/>
        <v>Fqtr[110]="Q3";</v>
      </c>
      <c r="AD112" t="s">
        <v>1854</v>
      </c>
      <c r="AE112" t="s">
        <v>686</v>
      </c>
    </row>
    <row r="113" spans="1:31">
      <c r="A113" s="5">
        <v>42280</v>
      </c>
      <c r="B113">
        <v>8</v>
      </c>
      <c r="C113">
        <f t="shared" si="13"/>
        <v>3</v>
      </c>
      <c r="D113">
        <v>2015</v>
      </c>
      <c r="E113" t="s">
        <v>575</v>
      </c>
      <c r="F113">
        <f t="shared" si="14"/>
        <v>0</v>
      </c>
      <c r="G113">
        <f t="shared" si="15"/>
        <v>0</v>
      </c>
      <c r="L113" s="27">
        <v>42280</v>
      </c>
      <c r="N113" t="str">
        <f t="shared" si="16"/>
        <v>'08Sep'</v>
      </c>
      <c r="P113">
        <v>3</v>
      </c>
      <c r="R113">
        <f t="shared" si="23"/>
        <v>111</v>
      </c>
      <c r="S113" t="str">
        <f t="shared" si="17"/>
        <v>10/3/2015</v>
      </c>
      <c r="T113" t="str">
        <f t="shared" si="18"/>
        <v>"10/3/2015"</v>
      </c>
      <c r="U113" s="28" t="str">
        <f t="shared" si="19"/>
        <v>"10/3/2015",</v>
      </c>
      <c r="V113" s="28" t="str">
        <f t="shared" si="20"/>
        <v>10/3/2015,</v>
      </c>
      <c r="W113">
        <f t="shared" si="24"/>
        <v>111</v>
      </c>
      <c r="X113" t="str">
        <f t="shared" si="21"/>
        <v>Fpd[111]='08Sep';</v>
      </c>
      <c r="AA113">
        <f t="shared" si="25"/>
        <v>111</v>
      </c>
      <c r="AB113" t="str">
        <f t="shared" si="22"/>
        <v>Fqtr[111]="Q3";</v>
      </c>
      <c r="AD113" t="s">
        <v>1854</v>
      </c>
      <c r="AE113" t="s">
        <v>687</v>
      </c>
    </row>
    <row r="114" spans="1:31">
      <c r="A114" s="5">
        <v>42281</v>
      </c>
      <c r="B114">
        <v>9</v>
      </c>
      <c r="C114">
        <f t="shared" si="13"/>
        <v>3</v>
      </c>
      <c r="D114">
        <v>2015</v>
      </c>
      <c r="E114" t="s">
        <v>576</v>
      </c>
      <c r="F114">
        <f t="shared" si="14"/>
        <v>4</v>
      </c>
      <c r="G114">
        <f t="shared" si="15"/>
        <v>1</v>
      </c>
      <c r="L114" s="27">
        <v>42281</v>
      </c>
      <c r="N114" t="str">
        <f t="shared" si="16"/>
        <v>'09Oct'</v>
      </c>
      <c r="P114">
        <v>3</v>
      </c>
      <c r="R114">
        <f t="shared" si="23"/>
        <v>112</v>
      </c>
      <c r="S114" t="str">
        <f t="shared" si="17"/>
        <v>10/4/2015</v>
      </c>
      <c r="T114" t="str">
        <f t="shared" si="18"/>
        <v>"10/4/2015"</v>
      </c>
      <c r="U114" s="28" t="str">
        <f t="shared" si="19"/>
        <v>"10/4/2015",</v>
      </c>
      <c r="V114" s="28" t="str">
        <f t="shared" si="20"/>
        <v>10/4/2015,</v>
      </c>
      <c r="W114">
        <f t="shared" si="24"/>
        <v>112</v>
      </c>
      <c r="X114" t="str">
        <f t="shared" si="21"/>
        <v>Fpd[112]='09Oct';</v>
      </c>
      <c r="AA114">
        <f t="shared" si="25"/>
        <v>112</v>
      </c>
      <c r="AB114" t="str">
        <f t="shared" si="22"/>
        <v>Fqtr[112]="Q3";</v>
      </c>
      <c r="AD114" t="s">
        <v>1854</v>
      </c>
      <c r="AE114" t="s">
        <v>688</v>
      </c>
    </row>
    <row r="115" spans="1:31">
      <c r="A115" s="5">
        <v>42308</v>
      </c>
      <c r="B115">
        <v>9</v>
      </c>
      <c r="C115">
        <f t="shared" si="13"/>
        <v>3</v>
      </c>
      <c r="D115">
        <v>2015</v>
      </c>
      <c r="E115" t="s">
        <v>577</v>
      </c>
      <c r="F115">
        <f t="shared" si="14"/>
        <v>0</v>
      </c>
      <c r="G115">
        <f t="shared" si="15"/>
        <v>0</v>
      </c>
      <c r="L115" s="27">
        <v>42308</v>
      </c>
      <c r="N115" t="str">
        <f t="shared" si="16"/>
        <v>'09Oct'</v>
      </c>
      <c r="P115">
        <v>3</v>
      </c>
      <c r="R115">
        <f t="shared" si="23"/>
        <v>113</v>
      </c>
      <c r="S115" t="str">
        <f t="shared" si="17"/>
        <v>10/31/2015</v>
      </c>
      <c r="T115" t="str">
        <f t="shared" si="18"/>
        <v>"10/31/2015"</v>
      </c>
      <c r="U115" s="28" t="str">
        <f t="shared" si="19"/>
        <v>"10/31/2015",</v>
      </c>
      <c r="V115" s="28" t="str">
        <f t="shared" si="20"/>
        <v>10/31/2015,</v>
      </c>
      <c r="W115">
        <f t="shared" si="24"/>
        <v>113</v>
      </c>
      <c r="X115" t="str">
        <f t="shared" si="21"/>
        <v>Fpd[113]='09Oct';</v>
      </c>
      <c r="AA115">
        <f t="shared" si="25"/>
        <v>113</v>
      </c>
      <c r="AB115" t="str">
        <f t="shared" si="22"/>
        <v>Fqtr[113]="Q3";</v>
      </c>
      <c r="AD115" t="s">
        <v>1854</v>
      </c>
      <c r="AE115" t="s">
        <v>689</v>
      </c>
    </row>
    <row r="116" spans="1:31">
      <c r="A116" s="5">
        <v>42309</v>
      </c>
      <c r="B116">
        <v>10</v>
      </c>
      <c r="C116">
        <f t="shared" si="13"/>
        <v>4</v>
      </c>
      <c r="D116">
        <v>2015</v>
      </c>
      <c r="E116" t="s">
        <v>578</v>
      </c>
      <c r="F116">
        <f t="shared" si="14"/>
        <v>4</v>
      </c>
      <c r="G116">
        <f t="shared" si="15"/>
        <v>1</v>
      </c>
      <c r="L116" s="27">
        <v>42309</v>
      </c>
      <c r="N116" t="str">
        <f t="shared" si="16"/>
        <v>'10Nov'</v>
      </c>
      <c r="P116">
        <v>4</v>
      </c>
      <c r="R116">
        <f t="shared" si="23"/>
        <v>114</v>
      </c>
      <c r="S116" t="str">
        <f t="shared" si="17"/>
        <v>11/1/2015</v>
      </c>
      <c r="T116" t="str">
        <f t="shared" si="18"/>
        <v>"11/1/2015"</v>
      </c>
      <c r="U116" s="28" t="str">
        <f t="shared" si="19"/>
        <v>"11/1/2015",</v>
      </c>
      <c r="V116" s="28" t="str">
        <f t="shared" si="20"/>
        <v>11/1/2015,</v>
      </c>
      <c r="W116">
        <f t="shared" si="24"/>
        <v>114</v>
      </c>
      <c r="X116" t="str">
        <f t="shared" si="21"/>
        <v>Fpd[114]='10Nov';</v>
      </c>
      <c r="AA116">
        <f t="shared" si="25"/>
        <v>114</v>
      </c>
      <c r="AB116" t="str">
        <f t="shared" si="22"/>
        <v>Fqtr[114]="Q4";</v>
      </c>
      <c r="AD116" t="s">
        <v>1854</v>
      </c>
      <c r="AE116" t="s">
        <v>690</v>
      </c>
    </row>
    <row r="117" spans="1:31">
      <c r="A117" s="5">
        <v>42336</v>
      </c>
      <c r="B117">
        <v>10</v>
      </c>
      <c r="C117">
        <f t="shared" si="13"/>
        <v>4</v>
      </c>
      <c r="D117">
        <v>2015</v>
      </c>
      <c r="E117" t="s">
        <v>579</v>
      </c>
      <c r="F117">
        <f t="shared" si="14"/>
        <v>0</v>
      </c>
      <c r="G117">
        <f t="shared" si="15"/>
        <v>0</v>
      </c>
      <c r="L117" s="27">
        <v>42336</v>
      </c>
      <c r="N117" t="str">
        <f t="shared" si="16"/>
        <v>'10Nov'</v>
      </c>
      <c r="P117">
        <v>4</v>
      </c>
      <c r="R117">
        <f t="shared" si="23"/>
        <v>115</v>
      </c>
      <c r="S117" t="str">
        <f t="shared" si="17"/>
        <v>11/28/2015</v>
      </c>
      <c r="T117" t="str">
        <f t="shared" si="18"/>
        <v>"11/28/2015"</v>
      </c>
      <c r="U117" s="28" t="str">
        <f t="shared" si="19"/>
        <v>"11/28/2015",</v>
      </c>
      <c r="V117" s="28" t="str">
        <f t="shared" si="20"/>
        <v>11/28/2015,</v>
      </c>
      <c r="W117">
        <f t="shared" si="24"/>
        <v>115</v>
      </c>
      <c r="X117" t="str">
        <f t="shared" si="21"/>
        <v>Fpd[115]='10Nov';</v>
      </c>
      <c r="AA117">
        <f t="shared" si="25"/>
        <v>115</v>
      </c>
      <c r="AB117" t="str">
        <f t="shared" si="22"/>
        <v>Fqtr[115]="Q4";</v>
      </c>
      <c r="AD117" t="s">
        <v>1854</v>
      </c>
      <c r="AE117" t="s">
        <v>691</v>
      </c>
    </row>
    <row r="118" spans="1:31">
      <c r="A118" s="5">
        <v>42337</v>
      </c>
      <c r="B118">
        <v>11</v>
      </c>
      <c r="C118">
        <f t="shared" si="13"/>
        <v>4</v>
      </c>
      <c r="D118">
        <v>2015</v>
      </c>
      <c r="E118" t="s">
        <v>580</v>
      </c>
      <c r="F118">
        <f t="shared" si="14"/>
        <v>5</v>
      </c>
      <c r="G118">
        <f t="shared" si="15"/>
        <v>1</v>
      </c>
      <c r="L118" s="27">
        <v>42337</v>
      </c>
      <c r="N118" t="str">
        <f t="shared" si="16"/>
        <v>'11Dec'</v>
      </c>
      <c r="P118">
        <v>4</v>
      </c>
      <c r="R118">
        <f t="shared" si="23"/>
        <v>116</v>
      </c>
      <c r="S118" t="str">
        <f t="shared" si="17"/>
        <v>11/29/2015</v>
      </c>
      <c r="T118" t="str">
        <f t="shared" si="18"/>
        <v>"11/29/2015"</v>
      </c>
      <c r="U118" s="28" t="str">
        <f t="shared" si="19"/>
        <v>"11/29/2015",</v>
      </c>
      <c r="V118" s="28" t="str">
        <f t="shared" si="20"/>
        <v>11/29/2015,</v>
      </c>
      <c r="W118">
        <f t="shared" si="24"/>
        <v>116</v>
      </c>
      <c r="X118" t="str">
        <f t="shared" si="21"/>
        <v>Fpd[116]='11Dec';</v>
      </c>
      <c r="AA118">
        <f t="shared" si="25"/>
        <v>116</v>
      </c>
      <c r="AB118" t="str">
        <f t="shared" si="22"/>
        <v>Fqtr[116]="Q4";</v>
      </c>
      <c r="AD118" t="s">
        <v>1854</v>
      </c>
      <c r="AE118" t="s">
        <v>692</v>
      </c>
    </row>
    <row r="119" spans="1:31">
      <c r="A119" s="5">
        <v>42371</v>
      </c>
      <c r="B119">
        <v>11</v>
      </c>
      <c r="C119">
        <f t="shared" si="13"/>
        <v>4</v>
      </c>
      <c r="D119">
        <v>2015</v>
      </c>
      <c r="E119" t="s">
        <v>581</v>
      </c>
      <c r="F119">
        <f t="shared" si="14"/>
        <v>0</v>
      </c>
      <c r="G119">
        <f t="shared" si="15"/>
        <v>0</v>
      </c>
      <c r="L119" s="27">
        <v>42371</v>
      </c>
      <c r="N119" t="str">
        <f t="shared" si="16"/>
        <v>'11Dec'</v>
      </c>
      <c r="P119">
        <v>4</v>
      </c>
      <c r="R119">
        <f t="shared" si="23"/>
        <v>117</v>
      </c>
      <c r="S119" t="str">
        <f t="shared" si="17"/>
        <v>1/2/2016</v>
      </c>
      <c r="T119" t="str">
        <f t="shared" si="18"/>
        <v>"1/2/2016"</v>
      </c>
      <c r="U119" s="28" t="str">
        <f t="shared" si="19"/>
        <v>"1/2/2016",</v>
      </c>
      <c r="V119" s="28" t="str">
        <f t="shared" si="20"/>
        <v>1/2/2016,</v>
      </c>
      <c r="W119">
        <f t="shared" si="24"/>
        <v>117</v>
      </c>
      <c r="X119" t="str">
        <f t="shared" si="21"/>
        <v>Fpd[117]='11Dec';</v>
      </c>
      <c r="AA119">
        <f t="shared" si="25"/>
        <v>117</v>
      </c>
      <c r="AB119" t="str">
        <f t="shared" si="22"/>
        <v>Fqtr[117]="Q4";</v>
      </c>
      <c r="AD119" t="s">
        <v>1854</v>
      </c>
      <c r="AE119" t="s">
        <v>693</v>
      </c>
    </row>
    <row r="120" spans="1:31">
      <c r="A120" s="5">
        <v>42372</v>
      </c>
      <c r="B120">
        <v>12</v>
      </c>
      <c r="C120">
        <f t="shared" si="13"/>
        <v>4</v>
      </c>
      <c r="D120">
        <v>2015</v>
      </c>
      <c r="E120" t="s">
        <v>582</v>
      </c>
      <c r="F120">
        <f t="shared" si="14"/>
        <v>4</v>
      </c>
      <c r="G120">
        <f t="shared" si="15"/>
        <v>1</v>
      </c>
      <c r="L120" s="27">
        <v>42372</v>
      </c>
      <c r="N120" t="str">
        <f t="shared" si="16"/>
        <v>'12Jan'</v>
      </c>
      <c r="P120">
        <v>4</v>
      </c>
      <c r="R120">
        <f t="shared" si="23"/>
        <v>118</v>
      </c>
      <c r="S120" t="str">
        <f t="shared" si="17"/>
        <v>1/3/2016</v>
      </c>
      <c r="T120" t="str">
        <f t="shared" si="18"/>
        <v>"1/3/2016"</v>
      </c>
      <c r="U120" s="28" t="str">
        <f t="shared" si="19"/>
        <v>"1/3/2016",</v>
      </c>
      <c r="V120" s="28" t="str">
        <f t="shared" si="20"/>
        <v>1/3/2016,</v>
      </c>
      <c r="W120">
        <f t="shared" si="24"/>
        <v>118</v>
      </c>
      <c r="X120" t="str">
        <f t="shared" si="21"/>
        <v>Fpd[118]='12Jan';</v>
      </c>
      <c r="AA120">
        <f t="shared" si="25"/>
        <v>118</v>
      </c>
      <c r="AB120" t="str">
        <f t="shared" si="22"/>
        <v>Fqtr[118]="Q4";</v>
      </c>
      <c r="AD120" t="s">
        <v>1854</v>
      </c>
      <c r="AE120" t="s">
        <v>694</v>
      </c>
    </row>
    <row r="121" spans="1:31">
      <c r="A121" s="5">
        <v>42399</v>
      </c>
      <c r="B121">
        <v>12</v>
      </c>
      <c r="C121">
        <f t="shared" si="13"/>
        <v>4</v>
      </c>
      <c r="D121">
        <v>2015</v>
      </c>
      <c r="E121" t="s">
        <v>583</v>
      </c>
      <c r="F121">
        <f t="shared" si="14"/>
        <v>0</v>
      </c>
      <c r="G121">
        <f t="shared" si="15"/>
        <v>0</v>
      </c>
      <c r="L121" s="27">
        <v>42399</v>
      </c>
      <c r="N121" t="str">
        <f t="shared" si="16"/>
        <v>'12Jan'</v>
      </c>
      <c r="P121">
        <v>4</v>
      </c>
      <c r="R121">
        <f t="shared" si="23"/>
        <v>119</v>
      </c>
      <c r="S121" t="str">
        <f t="shared" si="17"/>
        <v>1/30/2016</v>
      </c>
      <c r="T121" t="str">
        <f t="shared" si="18"/>
        <v>"1/30/2016"</v>
      </c>
      <c r="U121" s="28" t="str">
        <f t="shared" si="19"/>
        <v>"1/30/2016",</v>
      </c>
      <c r="V121" s="28" t="str">
        <f t="shared" si="20"/>
        <v>1/30/2016,</v>
      </c>
      <c r="W121">
        <f t="shared" si="24"/>
        <v>119</v>
      </c>
      <c r="X121" t="str">
        <f t="shared" si="21"/>
        <v>Fpd[119]='12Jan';</v>
      </c>
      <c r="AA121">
        <f t="shared" si="25"/>
        <v>119</v>
      </c>
      <c r="AB121" t="str">
        <f t="shared" si="22"/>
        <v>Fqtr[119]="Q4";</v>
      </c>
      <c r="AD121" t="s">
        <v>1854</v>
      </c>
      <c r="AE121" t="s">
        <v>695</v>
      </c>
    </row>
    <row r="122" spans="1:31">
      <c r="A122" s="5">
        <v>42400</v>
      </c>
      <c r="B122">
        <v>1</v>
      </c>
      <c r="C122">
        <f t="shared" si="13"/>
        <v>1</v>
      </c>
      <c r="D122">
        <v>2016</v>
      </c>
      <c r="E122" t="s">
        <v>560</v>
      </c>
      <c r="F122">
        <f t="shared" si="14"/>
        <v>4</v>
      </c>
      <c r="G122">
        <f t="shared" si="15"/>
        <v>1</v>
      </c>
      <c r="L122" s="27">
        <v>42400</v>
      </c>
      <c r="N122" t="str">
        <f t="shared" si="16"/>
        <v>'01Feb'</v>
      </c>
      <c r="P122">
        <v>1</v>
      </c>
      <c r="R122">
        <f t="shared" si="23"/>
        <v>120</v>
      </c>
      <c r="S122" t="str">
        <f t="shared" si="17"/>
        <v>1/31/2016</v>
      </c>
      <c r="T122" t="str">
        <f t="shared" si="18"/>
        <v>"1/31/2016"</v>
      </c>
      <c r="U122" s="28" t="str">
        <f t="shared" si="19"/>
        <v>"1/31/2016",</v>
      </c>
      <c r="V122" s="28" t="str">
        <f t="shared" si="20"/>
        <v>1/31/2016,</v>
      </c>
      <c r="W122">
        <f t="shared" si="24"/>
        <v>120</v>
      </c>
      <c r="X122" t="str">
        <f t="shared" si="21"/>
        <v>Fpd[120]='01Feb';</v>
      </c>
      <c r="AA122">
        <f t="shared" si="25"/>
        <v>120</v>
      </c>
      <c r="AB122" t="str">
        <f t="shared" si="22"/>
        <v>Fqtr[120]="Q1";</v>
      </c>
      <c r="AD122" t="s">
        <v>1854</v>
      </c>
      <c r="AE122" t="s">
        <v>696</v>
      </c>
    </row>
    <row r="123" spans="1:31">
      <c r="A123" s="5">
        <v>42427</v>
      </c>
      <c r="B123">
        <v>1</v>
      </c>
      <c r="C123">
        <f t="shared" si="13"/>
        <v>1</v>
      </c>
      <c r="D123">
        <v>2016</v>
      </c>
      <c r="E123" t="s">
        <v>561</v>
      </c>
      <c r="F123">
        <f t="shared" si="14"/>
        <v>0</v>
      </c>
      <c r="G123">
        <f t="shared" si="15"/>
        <v>0</v>
      </c>
      <c r="L123" s="27">
        <v>42427</v>
      </c>
      <c r="N123" t="str">
        <f t="shared" si="16"/>
        <v>'01Feb'</v>
      </c>
      <c r="P123">
        <v>1</v>
      </c>
      <c r="R123">
        <f t="shared" si="23"/>
        <v>121</v>
      </c>
      <c r="S123" t="str">
        <f t="shared" si="17"/>
        <v>2/27/2016</v>
      </c>
      <c r="T123" t="str">
        <f t="shared" si="18"/>
        <v>"2/27/2016"</v>
      </c>
      <c r="U123" s="28" t="str">
        <f t="shared" si="19"/>
        <v>"2/27/2016",</v>
      </c>
      <c r="V123" s="28" t="str">
        <f t="shared" si="20"/>
        <v>2/27/2016,</v>
      </c>
      <c r="W123">
        <f t="shared" si="24"/>
        <v>121</v>
      </c>
      <c r="X123" t="str">
        <f t="shared" si="21"/>
        <v>Fpd[121]='01Feb';</v>
      </c>
      <c r="AA123">
        <f t="shared" si="25"/>
        <v>121</v>
      </c>
      <c r="AB123" t="str">
        <f t="shared" si="22"/>
        <v>Fqtr[121]="Q1";</v>
      </c>
      <c r="AD123" t="s">
        <v>1854</v>
      </c>
      <c r="AE123" t="s">
        <v>697</v>
      </c>
    </row>
    <row r="124" spans="1:31">
      <c r="A124" s="5">
        <v>42428</v>
      </c>
      <c r="B124">
        <v>2</v>
      </c>
      <c r="C124">
        <f t="shared" si="13"/>
        <v>1</v>
      </c>
      <c r="D124">
        <v>2016</v>
      </c>
      <c r="E124" t="s">
        <v>562</v>
      </c>
      <c r="F124">
        <f t="shared" si="14"/>
        <v>5</v>
      </c>
      <c r="G124">
        <f t="shared" si="15"/>
        <v>1</v>
      </c>
      <c r="L124" s="27">
        <v>42428</v>
      </c>
      <c r="N124" t="str">
        <f t="shared" si="16"/>
        <v>'02Mar'</v>
      </c>
      <c r="P124">
        <v>1</v>
      </c>
      <c r="R124">
        <f t="shared" si="23"/>
        <v>122</v>
      </c>
      <c r="S124" t="str">
        <f t="shared" si="17"/>
        <v>2/28/2016</v>
      </c>
      <c r="T124" t="str">
        <f t="shared" si="18"/>
        <v>"2/28/2016"</v>
      </c>
      <c r="U124" s="28" t="str">
        <f t="shared" si="19"/>
        <v>"2/28/2016",</v>
      </c>
      <c r="V124" s="28" t="str">
        <f t="shared" si="20"/>
        <v>2/28/2016,</v>
      </c>
      <c r="W124">
        <f t="shared" si="24"/>
        <v>122</v>
      </c>
      <c r="X124" t="str">
        <f t="shared" si="21"/>
        <v>Fpd[122]='02Mar';</v>
      </c>
      <c r="AA124">
        <f t="shared" si="25"/>
        <v>122</v>
      </c>
      <c r="AB124" t="str">
        <f t="shared" si="22"/>
        <v>Fqtr[122]="Q1";</v>
      </c>
      <c r="AD124" t="s">
        <v>1854</v>
      </c>
      <c r="AE124" t="s">
        <v>698</v>
      </c>
    </row>
    <row r="125" spans="1:31">
      <c r="A125" s="5">
        <v>42462</v>
      </c>
      <c r="B125">
        <v>2</v>
      </c>
      <c r="C125">
        <f t="shared" si="13"/>
        <v>1</v>
      </c>
      <c r="D125">
        <v>2016</v>
      </c>
      <c r="E125" t="s">
        <v>563</v>
      </c>
      <c r="F125">
        <f t="shared" si="14"/>
        <v>0</v>
      </c>
      <c r="G125">
        <f t="shared" si="15"/>
        <v>0</v>
      </c>
      <c r="L125" s="27">
        <v>42462</v>
      </c>
      <c r="N125" t="str">
        <f t="shared" si="16"/>
        <v>'02Mar'</v>
      </c>
      <c r="P125">
        <v>1</v>
      </c>
      <c r="R125">
        <f t="shared" si="23"/>
        <v>123</v>
      </c>
      <c r="S125" t="str">
        <f t="shared" si="17"/>
        <v>4/2/2016</v>
      </c>
      <c r="T125" t="str">
        <f t="shared" si="18"/>
        <v>"4/2/2016"</v>
      </c>
      <c r="U125" s="28" t="str">
        <f t="shared" si="19"/>
        <v>"4/2/2016",</v>
      </c>
      <c r="V125" s="28" t="str">
        <f t="shared" si="20"/>
        <v>4/2/2016,</v>
      </c>
      <c r="W125">
        <f t="shared" si="24"/>
        <v>123</v>
      </c>
      <c r="X125" t="str">
        <f t="shared" si="21"/>
        <v>Fpd[123]='02Mar';</v>
      </c>
      <c r="AA125">
        <f t="shared" si="25"/>
        <v>123</v>
      </c>
      <c r="AB125" t="str">
        <f t="shared" si="22"/>
        <v>Fqtr[123]="Q1";</v>
      </c>
      <c r="AD125" t="s">
        <v>1854</v>
      </c>
      <c r="AE125" t="s">
        <v>699</v>
      </c>
    </row>
    <row r="126" spans="1:31">
      <c r="A126" s="5">
        <v>42463</v>
      </c>
      <c r="B126">
        <v>3</v>
      </c>
      <c r="C126">
        <f t="shared" si="13"/>
        <v>1</v>
      </c>
      <c r="D126">
        <v>2016</v>
      </c>
      <c r="E126" t="s">
        <v>564</v>
      </c>
      <c r="F126">
        <f t="shared" si="14"/>
        <v>4</v>
      </c>
      <c r="G126">
        <f t="shared" si="15"/>
        <v>1</v>
      </c>
      <c r="L126" s="27">
        <v>42463</v>
      </c>
      <c r="N126" t="str">
        <f t="shared" si="16"/>
        <v>'03Apr'</v>
      </c>
      <c r="P126">
        <v>1</v>
      </c>
      <c r="R126">
        <f t="shared" si="23"/>
        <v>124</v>
      </c>
      <c r="S126" t="str">
        <f t="shared" si="17"/>
        <v>4/3/2016</v>
      </c>
      <c r="T126" t="str">
        <f t="shared" si="18"/>
        <v>"4/3/2016"</v>
      </c>
      <c r="U126" s="28" t="str">
        <f t="shared" si="19"/>
        <v>"4/3/2016",</v>
      </c>
      <c r="V126" s="28" t="str">
        <f t="shared" si="20"/>
        <v>4/3/2016,</v>
      </c>
      <c r="W126">
        <f t="shared" si="24"/>
        <v>124</v>
      </c>
      <c r="X126" t="str">
        <f t="shared" si="21"/>
        <v>Fpd[124]='03Apr';</v>
      </c>
      <c r="AA126">
        <f t="shared" si="25"/>
        <v>124</v>
      </c>
      <c r="AB126" t="str">
        <f t="shared" si="22"/>
        <v>Fqtr[124]="Q1";</v>
      </c>
      <c r="AD126" t="s">
        <v>1854</v>
      </c>
      <c r="AE126" t="s">
        <v>700</v>
      </c>
    </row>
    <row r="127" spans="1:31">
      <c r="A127" s="5">
        <v>42490</v>
      </c>
      <c r="B127">
        <v>3</v>
      </c>
      <c r="C127">
        <f t="shared" si="13"/>
        <v>1</v>
      </c>
      <c r="D127">
        <v>2016</v>
      </c>
      <c r="E127" t="s">
        <v>565</v>
      </c>
      <c r="F127">
        <f t="shared" si="14"/>
        <v>0</v>
      </c>
      <c r="G127">
        <f t="shared" si="15"/>
        <v>0</v>
      </c>
      <c r="L127" s="27">
        <v>42490</v>
      </c>
      <c r="N127" t="str">
        <f t="shared" si="16"/>
        <v>'03Apr'</v>
      </c>
      <c r="P127">
        <v>1</v>
      </c>
      <c r="R127">
        <f t="shared" si="23"/>
        <v>125</v>
      </c>
      <c r="S127" t="str">
        <f t="shared" si="17"/>
        <v>4/30/2016</v>
      </c>
      <c r="T127" t="str">
        <f t="shared" si="18"/>
        <v>"4/30/2016"</v>
      </c>
      <c r="U127" s="28" t="str">
        <f t="shared" si="19"/>
        <v>"4/30/2016",</v>
      </c>
      <c r="V127" s="28" t="str">
        <f t="shared" si="20"/>
        <v>4/30/2016,</v>
      </c>
      <c r="W127">
        <f t="shared" si="24"/>
        <v>125</v>
      </c>
      <c r="X127" t="str">
        <f t="shared" si="21"/>
        <v>Fpd[125]='03Apr';</v>
      </c>
      <c r="AA127">
        <f t="shared" si="25"/>
        <v>125</v>
      </c>
      <c r="AB127" t="str">
        <f t="shared" si="22"/>
        <v>Fqtr[125]="Q1";</v>
      </c>
      <c r="AD127" t="s">
        <v>1854</v>
      </c>
      <c r="AE127" t="s">
        <v>701</v>
      </c>
    </row>
    <row r="128" spans="1:31">
      <c r="A128" s="5">
        <v>42491</v>
      </c>
      <c r="B128">
        <v>4</v>
      </c>
      <c r="C128">
        <f t="shared" si="13"/>
        <v>2</v>
      </c>
      <c r="D128">
        <v>2016</v>
      </c>
      <c r="E128" t="s">
        <v>566</v>
      </c>
      <c r="F128">
        <f t="shared" si="14"/>
        <v>4</v>
      </c>
      <c r="G128">
        <f t="shared" si="15"/>
        <v>1</v>
      </c>
      <c r="L128" s="27">
        <v>42491</v>
      </c>
      <c r="N128" t="str">
        <f t="shared" si="16"/>
        <v>'04May'</v>
      </c>
      <c r="P128">
        <v>2</v>
      </c>
      <c r="R128">
        <f t="shared" si="23"/>
        <v>126</v>
      </c>
      <c r="S128" t="str">
        <f t="shared" si="17"/>
        <v>5/1/2016</v>
      </c>
      <c r="T128" t="str">
        <f t="shared" si="18"/>
        <v>"5/1/2016"</v>
      </c>
      <c r="U128" s="28" t="str">
        <f t="shared" si="19"/>
        <v>"5/1/2016",</v>
      </c>
      <c r="V128" s="28" t="str">
        <f t="shared" si="20"/>
        <v>5/1/2016,</v>
      </c>
      <c r="W128">
        <f t="shared" si="24"/>
        <v>126</v>
      </c>
      <c r="X128" t="str">
        <f t="shared" si="21"/>
        <v>Fpd[126]='04May';</v>
      </c>
      <c r="AA128">
        <f t="shared" si="25"/>
        <v>126</v>
      </c>
      <c r="AB128" t="str">
        <f t="shared" si="22"/>
        <v>Fqtr[126]="Q2";</v>
      </c>
      <c r="AD128" t="s">
        <v>1854</v>
      </c>
      <c r="AE128" t="s">
        <v>702</v>
      </c>
    </row>
    <row r="129" spans="1:31">
      <c r="A129" s="5">
        <v>42518</v>
      </c>
      <c r="B129">
        <v>4</v>
      </c>
      <c r="C129">
        <f t="shared" si="13"/>
        <v>2</v>
      </c>
      <c r="D129">
        <v>2016</v>
      </c>
      <c r="E129" t="s">
        <v>567</v>
      </c>
      <c r="F129">
        <f t="shared" si="14"/>
        <v>0</v>
      </c>
      <c r="G129">
        <f t="shared" si="15"/>
        <v>0</v>
      </c>
      <c r="L129" s="27">
        <v>42518</v>
      </c>
      <c r="N129" t="str">
        <f t="shared" si="16"/>
        <v>'04May'</v>
      </c>
      <c r="P129">
        <v>2</v>
      </c>
      <c r="R129">
        <f t="shared" si="23"/>
        <v>127</v>
      </c>
      <c r="S129" t="str">
        <f t="shared" si="17"/>
        <v>5/28/2016</v>
      </c>
      <c r="T129" t="str">
        <f t="shared" si="18"/>
        <v>"5/28/2016"</v>
      </c>
      <c r="U129" s="28" t="str">
        <f t="shared" si="19"/>
        <v>"5/28/2016",</v>
      </c>
      <c r="V129" s="28" t="str">
        <f t="shared" si="20"/>
        <v>5/28/2016,</v>
      </c>
      <c r="W129">
        <f t="shared" si="24"/>
        <v>127</v>
      </c>
      <c r="X129" t="str">
        <f t="shared" si="21"/>
        <v>Fpd[127]='04May';</v>
      </c>
      <c r="AA129">
        <f t="shared" si="25"/>
        <v>127</v>
      </c>
      <c r="AB129" t="str">
        <f t="shared" si="22"/>
        <v>Fqtr[127]="Q2";</v>
      </c>
      <c r="AD129" t="s">
        <v>1854</v>
      </c>
      <c r="AE129" t="s">
        <v>703</v>
      </c>
    </row>
    <row r="130" spans="1:31">
      <c r="A130" s="5">
        <v>42519</v>
      </c>
      <c r="B130">
        <v>5</v>
      </c>
      <c r="C130">
        <f t="shared" si="13"/>
        <v>2</v>
      </c>
      <c r="D130">
        <v>2016</v>
      </c>
      <c r="E130" t="s">
        <v>568</v>
      </c>
      <c r="F130">
        <f t="shared" si="14"/>
        <v>5</v>
      </c>
      <c r="G130">
        <f t="shared" si="15"/>
        <v>1</v>
      </c>
      <c r="L130" s="27">
        <v>42519</v>
      </c>
      <c r="N130" t="str">
        <f t="shared" si="16"/>
        <v>'05Jun'</v>
      </c>
      <c r="P130">
        <v>2</v>
      </c>
      <c r="R130">
        <f t="shared" si="23"/>
        <v>128</v>
      </c>
      <c r="S130" t="str">
        <f t="shared" si="17"/>
        <v>5/29/2016</v>
      </c>
      <c r="T130" t="str">
        <f t="shared" si="18"/>
        <v>"5/29/2016"</v>
      </c>
      <c r="U130" s="28" t="str">
        <f t="shared" si="19"/>
        <v>"5/29/2016",</v>
      </c>
      <c r="V130" s="28" t="str">
        <f t="shared" si="20"/>
        <v>5/29/2016,</v>
      </c>
      <c r="W130">
        <f t="shared" si="24"/>
        <v>128</v>
      </c>
      <c r="X130" t="str">
        <f t="shared" si="21"/>
        <v>Fpd[128]='05Jun';</v>
      </c>
      <c r="AA130">
        <f t="shared" si="25"/>
        <v>128</v>
      </c>
      <c r="AB130" t="str">
        <f t="shared" si="22"/>
        <v>Fqtr[128]="Q2";</v>
      </c>
      <c r="AD130" t="s">
        <v>1854</v>
      </c>
      <c r="AE130" t="s">
        <v>704</v>
      </c>
    </row>
    <row r="131" spans="1:31">
      <c r="A131" s="5">
        <v>42553</v>
      </c>
      <c r="B131">
        <v>5</v>
      </c>
      <c r="C131">
        <f t="shared" ref="C131:C194" si="26">VLOOKUP(B131,$I$2:$J$13,2,FALSE)</f>
        <v>2</v>
      </c>
      <c r="D131">
        <v>2016</v>
      </c>
      <c r="E131" t="s">
        <v>569</v>
      </c>
      <c r="F131">
        <f t="shared" ref="F131:F194" si="27">IF(RIGHT(E131,3)="END",0,(A132-A131+1)/7)</f>
        <v>0</v>
      </c>
      <c r="G131">
        <f t="shared" ref="G131:G168" si="28">IF(RIGHT(E131,3)="END",0,1)</f>
        <v>0</v>
      </c>
      <c r="L131" s="27">
        <v>42553</v>
      </c>
      <c r="N131" t="str">
        <f t="shared" ref="N131:N194" si="29">"'"&amp;IF(B131&lt;10,"0"&amp;B131,B131)&amp;VLOOKUP(B131,$I$2:$K$13,3,FALSE)&amp;"'"</f>
        <v>'05Jun'</v>
      </c>
      <c r="P131">
        <v>2</v>
      </c>
      <c r="R131">
        <f t="shared" si="23"/>
        <v>129</v>
      </c>
      <c r="S131" t="str">
        <f t="shared" ref="S131:S194" si="30">TEXT(L131,"m/d/yyyy")</f>
        <v>7/2/2016</v>
      </c>
      <c r="T131" t="str">
        <f t="shared" ref="T131:T194" si="31">""""&amp;S131&amp;""""</f>
        <v>"7/2/2016"</v>
      </c>
      <c r="U131" s="28" t="str">
        <f t="shared" ref="U131:U194" si="32">+T131&amp;","</f>
        <v>"7/2/2016",</v>
      </c>
      <c r="V131" s="28" t="str">
        <f t="shared" ref="V131:V194" si="33">+S131&amp;","</f>
        <v>7/2/2016,</v>
      </c>
      <c r="W131">
        <f t="shared" si="24"/>
        <v>129</v>
      </c>
      <c r="X131" t="str">
        <f t="shared" ref="X131:X194" si="34">"Fpd["&amp;W131&amp;"]="&amp;N131&amp;";"</f>
        <v>Fpd[129]='05Jun';</v>
      </c>
      <c r="AA131">
        <f t="shared" si="25"/>
        <v>129</v>
      </c>
      <c r="AB131" t="str">
        <f t="shared" ref="AB131:AB194" si="35">"Fqtr["&amp;AA131&amp;"]="&amp;""""&amp;"Q"&amp;P131&amp;""";"</f>
        <v>Fqtr[129]="Q2";</v>
      </c>
      <c r="AD131" t="s">
        <v>1854</v>
      </c>
      <c r="AE131" t="s">
        <v>705</v>
      </c>
    </row>
    <row r="132" spans="1:31">
      <c r="A132" s="5">
        <v>42554</v>
      </c>
      <c r="B132">
        <v>6</v>
      </c>
      <c r="C132">
        <f t="shared" si="26"/>
        <v>2</v>
      </c>
      <c r="D132">
        <v>2016</v>
      </c>
      <c r="E132" t="s">
        <v>570</v>
      </c>
      <c r="F132">
        <f t="shared" si="27"/>
        <v>4</v>
      </c>
      <c r="G132">
        <f t="shared" si="28"/>
        <v>1</v>
      </c>
      <c r="L132" s="27">
        <v>42554</v>
      </c>
      <c r="N132" t="str">
        <f t="shared" si="29"/>
        <v>'06Jul'</v>
      </c>
      <c r="P132">
        <v>2</v>
      </c>
      <c r="R132">
        <f t="shared" ref="R132:R195" si="36">+R131+1</f>
        <v>130</v>
      </c>
      <c r="S132" t="str">
        <f t="shared" si="30"/>
        <v>7/3/2016</v>
      </c>
      <c r="T132" t="str">
        <f t="shared" si="31"/>
        <v>"7/3/2016"</v>
      </c>
      <c r="U132" s="28" t="str">
        <f t="shared" si="32"/>
        <v>"7/3/2016",</v>
      </c>
      <c r="V132" s="28" t="str">
        <f t="shared" si="33"/>
        <v>7/3/2016,</v>
      </c>
      <c r="W132">
        <f t="shared" ref="W132:W195" si="37">+W131+1</f>
        <v>130</v>
      </c>
      <c r="X132" t="str">
        <f t="shared" si="34"/>
        <v>Fpd[130]='06Jul';</v>
      </c>
      <c r="AA132">
        <f t="shared" ref="AA132:AA195" si="38">+AA131+1</f>
        <v>130</v>
      </c>
      <c r="AB132" t="str">
        <f t="shared" si="35"/>
        <v>Fqtr[130]="Q2";</v>
      </c>
      <c r="AD132" t="s">
        <v>1854</v>
      </c>
      <c r="AE132" t="s">
        <v>706</v>
      </c>
    </row>
    <row r="133" spans="1:31">
      <c r="A133" s="5">
        <v>42581</v>
      </c>
      <c r="B133">
        <v>6</v>
      </c>
      <c r="C133">
        <f t="shared" si="26"/>
        <v>2</v>
      </c>
      <c r="D133">
        <v>2016</v>
      </c>
      <c r="E133" t="s">
        <v>571</v>
      </c>
      <c r="F133">
        <f t="shared" si="27"/>
        <v>0</v>
      </c>
      <c r="G133">
        <f t="shared" si="28"/>
        <v>0</v>
      </c>
      <c r="L133" s="27">
        <v>42581</v>
      </c>
      <c r="N133" t="str">
        <f t="shared" si="29"/>
        <v>'06Jul'</v>
      </c>
      <c r="P133">
        <v>2</v>
      </c>
      <c r="R133">
        <f t="shared" si="36"/>
        <v>131</v>
      </c>
      <c r="S133" t="str">
        <f t="shared" si="30"/>
        <v>7/30/2016</v>
      </c>
      <c r="T133" t="str">
        <f t="shared" si="31"/>
        <v>"7/30/2016"</v>
      </c>
      <c r="U133" s="28" t="str">
        <f t="shared" si="32"/>
        <v>"7/30/2016",</v>
      </c>
      <c r="V133" s="28" t="str">
        <f t="shared" si="33"/>
        <v>7/30/2016,</v>
      </c>
      <c r="W133">
        <f t="shared" si="37"/>
        <v>131</v>
      </c>
      <c r="X133" t="str">
        <f t="shared" si="34"/>
        <v>Fpd[131]='06Jul';</v>
      </c>
      <c r="AA133">
        <f t="shared" si="38"/>
        <v>131</v>
      </c>
      <c r="AB133" t="str">
        <f t="shared" si="35"/>
        <v>Fqtr[131]="Q2";</v>
      </c>
      <c r="AD133" t="s">
        <v>1854</v>
      </c>
      <c r="AE133" t="s">
        <v>707</v>
      </c>
    </row>
    <row r="134" spans="1:31">
      <c r="A134" s="5">
        <v>42582</v>
      </c>
      <c r="B134">
        <v>7</v>
      </c>
      <c r="C134">
        <f t="shared" si="26"/>
        <v>3</v>
      </c>
      <c r="D134">
        <v>2016</v>
      </c>
      <c r="E134" t="s">
        <v>572</v>
      </c>
      <c r="F134">
        <f t="shared" si="27"/>
        <v>4</v>
      </c>
      <c r="G134">
        <f t="shared" si="28"/>
        <v>1</v>
      </c>
      <c r="L134" s="27">
        <v>42582</v>
      </c>
      <c r="N134" t="str">
        <f t="shared" si="29"/>
        <v>'07Aug'</v>
      </c>
      <c r="P134">
        <v>3</v>
      </c>
      <c r="R134">
        <f t="shared" si="36"/>
        <v>132</v>
      </c>
      <c r="S134" t="str">
        <f t="shared" si="30"/>
        <v>7/31/2016</v>
      </c>
      <c r="T134" t="str">
        <f t="shared" si="31"/>
        <v>"7/31/2016"</v>
      </c>
      <c r="U134" s="28" t="str">
        <f t="shared" si="32"/>
        <v>"7/31/2016",</v>
      </c>
      <c r="V134" s="28" t="str">
        <f t="shared" si="33"/>
        <v>7/31/2016,</v>
      </c>
      <c r="W134">
        <f t="shared" si="37"/>
        <v>132</v>
      </c>
      <c r="X134" t="str">
        <f t="shared" si="34"/>
        <v>Fpd[132]='07Aug';</v>
      </c>
      <c r="AA134">
        <f t="shared" si="38"/>
        <v>132</v>
      </c>
      <c r="AB134" t="str">
        <f t="shared" si="35"/>
        <v>Fqtr[132]="Q3";</v>
      </c>
      <c r="AD134" t="s">
        <v>1854</v>
      </c>
      <c r="AE134" t="s">
        <v>708</v>
      </c>
    </row>
    <row r="135" spans="1:31">
      <c r="A135" s="5">
        <v>42609</v>
      </c>
      <c r="B135">
        <v>7</v>
      </c>
      <c r="C135">
        <f t="shared" si="26"/>
        <v>3</v>
      </c>
      <c r="D135">
        <v>2016</v>
      </c>
      <c r="E135" t="s">
        <v>573</v>
      </c>
      <c r="F135">
        <f t="shared" si="27"/>
        <v>0</v>
      </c>
      <c r="G135">
        <f t="shared" si="28"/>
        <v>0</v>
      </c>
      <c r="L135" s="27">
        <v>42609</v>
      </c>
      <c r="N135" t="str">
        <f t="shared" si="29"/>
        <v>'07Aug'</v>
      </c>
      <c r="P135">
        <v>3</v>
      </c>
      <c r="R135">
        <f t="shared" si="36"/>
        <v>133</v>
      </c>
      <c r="S135" t="str">
        <f t="shared" si="30"/>
        <v>8/27/2016</v>
      </c>
      <c r="T135" t="str">
        <f t="shared" si="31"/>
        <v>"8/27/2016"</v>
      </c>
      <c r="U135" s="28" t="str">
        <f t="shared" si="32"/>
        <v>"8/27/2016",</v>
      </c>
      <c r="V135" s="28" t="str">
        <f t="shared" si="33"/>
        <v>8/27/2016,</v>
      </c>
      <c r="W135">
        <f t="shared" si="37"/>
        <v>133</v>
      </c>
      <c r="X135" t="str">
        <f t="shared" si="34"/>
        <v>Fpd[133]='07Aug';</v>
      </c>
      <c r="AA135">
        <f t="shared" si="38"/>
        <v>133</v>
      </c>
      <c r="AB135" t="str">
        <f t="shared" si="35"/>
        <v>Fqtr[133]="Q3";</v>
      </c>
      <c r="AD135" t="s">
        <v>1854</v>
      </c>
      <c r="AE135" t="s">
        <v>709</v>
      </c>
    </row>
    <row r="136" spans="1:31">
      <c r="A136" s="5">
        <v>42610</v>
      </c>
      <c r="B136">
        <v>8</v>
      </c>
      <c r="C136">
        <f t="shared" si="26"/>
        <v>3</v>
      </c>
      <c r="D136">
        <v>2016</v>
      </c>
      <c r="E136" t="s">
        <v>574</v>
      </c>
      <c r="F136">
        <f t="shared" si="27"/>
        <v>5</v>
      </c>
      <c r="G136">
        <f t="shared" si="28"/>
        <v>1</v>
      </c>
      <c r="L136" s="27">
        <v>42610</v>
      </c>
      <c r="N136" t="str">
        <f t="shared" si="29"/>
        <v>'08Sep'</v>
      </c>
      <c r="P136">
        <v>3</v>
      </c>
      <c r="R136">
        <f t="shared" si="36"/>
        <v>134</v>
      </c>
      <c r="S136" t="str">
        <f t="shared" si="30"/>
        <v>8/28/2016</v>
      </c>
      <c r="T136" t="str">
        <f t="shared" si="31"/>
        <v>"8/28/2016"</v>
      </c>
      <c r="U136" s="28" t="str">
        <f t="shared" si="32"/>
        <v>"8/28/2016",</v>
      </c>
      <c r="V136" s="28" t="str">
        <f t="shared" si="33"/>
        <v>8/28/2016,</v>
      </c>
      <c r="W136">
        <f t="shared" si="37"/>
        <v>134</v>
      </c>
      <c r="X136" t="str">
        <f t="shared" si="34"/>
        <v>Fpd[134]='08Sep';</v>
      </c>
      <c r="AA136">
        <f t="shared" si="38"/>
        <v>134</v>
      </c>
      <c r="AB136" t="str">
        <f t="shared" si="35"/>
        <v>Fqtr[134]="Q3";</v>
      </c>
      <c r="AD136" t="s">
        <v>1854</v>
      </c>
      <c r="AE136" t="s">
        <v>710</v>
      </c>
    </row>
    <row r="137" spans="1:31">
      <c r="A137" s="5">
        <v>42644</v>
      </c>
      <c r="B137">
        <v>8</v>
      </c>
      <c r="C137">
        <f t="shared" si="26"/>
        <v>3</v>
      </c>
      <c r="D137">
        <v>2016</v>
      </c>
      <c r="E137" t="s">
        <v>575</v>
      </c>
      <c r="F137">
        <f t="shared" si="27"/>
        <v>0</v>
      </c>
      <c r="G137">
        <f t="shared" si="28"/>
        <v>0</v>
      </c>
      <c r="L137" s="27">
        <v>42644</v>
      </c>
      <c r="N137" t="str">
        <f t="shared" si="29"/>
        <v>'08Sep'</v>
      </c>
      <c r="P137">
        <v>3</v>
      </c>
      <c r="R137">
        <f t="shared" si="36"/>
        <v>135</v>
      </c>
      <c r="S137" t="str">
        <f t="shared" si="30"/>
        <v>10/1/2016</v>
      </c>
      <c r="T137" t="str">
        <f t="shared" si="31"/>
        <v>"10/1/2016"</v>
      </c>
      <c r="U137" s="28" t="str">
        <f t="shared" si="32"/>
        <v>"10/1/2016",</v>
      </c>
      <c r="V137" s="28" t="str">
        <f t="shared" si="33"/>
        <v>10/1/2016,</v>
      </c>
      <c r="W137">
        <f t="shared" si="37"/>
        <v>135</v>
      </c>
      <c r="X137" t="str">
        <f t="shared" si="34"/>
        <v>Fpd[135]='08Sep';</v>
      </c>
      <c r="AA137">
        <f t="shared" si="38"/>
        <v>135</v>
      </c>
      <c r="AB137" t="str">
        <f t="shared" si="35"/>
        <v>Fqtr[135]="Q3";</v>
      </c>
      <c r="AD137" t="s">
        <v>1854</v>
      </c>
      <c r="AE137" t="s">
        <v>711</v>
      </c>
    </row>
    <row r="138" spans="1:31">
      <c r="A138" s="5">
        <v>42645</v>
      </c>
      <c r="B138">
        <v>9</v>
      </c>
      <c r="C138">
        <f t="shared" si="26"/>
        <v>3</v>
      </c>
      <c r="D138">
        <v>2016</v>
      </c>
      <c r="E138" t="s">
        <v>576</v>
      </c>
      <c r="F138">
        <f t="shared" si="27"/>
        <v>4</v>
      </c>
      <c r="G138">
        <f t="shared" si="28"/>
        <v>1</v>
      </c>
      <c r="L138" s="27">
        <v>42645</v>
      </c>
      <c r="N138" t="str">
        <f t="shared" si="29"/>
        <v>'09Oct'</v>
      </c>
      <c r="P138">
        <v>3</v>
      </c>
      <c r="R138">
        <f t="shared" si="36"/>
        <v>136</v>
      </c>
      <c r="S138" t="str">
        <f t="shared" si="30"/>
        <v>10/2/2016</v>
      </c>
      <c r="T138" t="str">
        <f t="shared" si="31"/>
        <v>"10/2/2016"</v>
      </c>
      <c r="U138" s="28" t="str">
        <f t="shared" si="32"/>
        <v>"10/2/2016",</v>
      </c>
      <c r="V138" s="28" t="str">
        <f t="shared" si="33"/>
        <v>10/2/2016,</v>
      </c>
      <c r="W138">
        <f t="shared" si="37"/>
        <v>136</v>
      </c>
      <c r="X138" t="str">
        <f t="shared" si="34"/>
        <v>Fpd[136]='09Oct';</v>
      </c>
      <c r="AA138">
        <f t="shared" si="38"/>
        <v>136</v>
      </c>
      <c r="AB138" t="str">
        <f t="shared" si="35"/>
        <v>Fqtr[136]="Q3";</v>
      </c>
      <c r="AD138" t="s">
        <v>1854</v>
      </c>
      <c r="AE138" t="s">
        <v>712</v>
      </c>
    </row>
    <row r="139" spans="1:31">
      <c r="A139" s="5">
        <v>42672</v>
      </c>
      <c r="B139">
        <v>9</v>
      </c>
      <c r="C139">
        <f t="shared" si="26"/>
        <v>3</v>
      </c>
      <c r="D139">
        <v>2016</v>
      </c>
      <c r="E139" t="s">
        <v>577</v>
      </c>
      <c r="F139">
        <f t="shared" si="27"/>
        <v>0</v>
      </c>
      <c r="G139">
        <f t="shared" si="28"/>
        <v>0</v>
      </c>
      <c r="L139" s="27">
        <v>42672</v>
      </c>
      <c r="N139" t="str">
        <f t="shared" si="29"/>
        <v>'09Oct'</v>
      </c>
      <c r="P139">
        <v>3</v>
      </c>
      <c r="R139">
        <f t="shared" si="36"/>
        <v>137</v>
      </c>
      <c r="S139" t="str">
        <f t="shared" si="30"/>
        <v>10/29/2016</v>
      </c>
      <c r="T139" t="str">
        <f t="shared" si="31"/>
        <v>"10/29/2016"</v>
      </c>
      <c r="U139" s="28" t="str">
        <f t="shared" si="32"/>
        <v>"10/29/2016",</v>
      </c>
      <c r="V139" s="28" t="str">
        <f t="shared" si="33"/>
        <v>10/29/2016,</v>
      </c>
      <c r="W139">
        <f t="shared" si="37"/>
        <v>137</v>
      </c>
      <c r="X139" t="str">
        <f t="shared" si="34"/>
        <v>Fpd[137]='09Oct';</v>
      </c>
      <c r="AA139">
        <f t="shared" si="38"/>
        <v>137</v>
      </c>
      <c r="AB139" t="str">
        <f t="shared" si="35"/>
        <v>Fqtr[137]="Q3";</v>
      </c>
      <c r="AD139" t="s">
        <v>1854</v>
      </c>
      <c r="AE139" t="s">
        <v>713</v>
      </c>
    </row>
    <row r="140" spans="1:31">
      <c r="A140" s="5">
        <v>42673</v>
      </c>
      <c r="B140">
        <v>10</v>
      </c>
      <c r="C140">
        <f t="shared" si="26"/>
        <v>4</v>
      </c>
      <c r="D140">
        <v>2016</v>
      </c>
      <c r="E140" t="s">
        <v>578</v>
      </c>
      <c r="F140">
        <f t="shared" si="27"/>
        <v>4</v>
      </c>
      <c r="G140">
        <f t="shared" si="28"/>
        <v>1</v>
      </c>
      <c r="L140" s="27">
        <v>42673</v>
      </c>
      <c r="N140" t="str">
        <f t="shared" si="29"/>
        <v>'10Nov'</v>
      </c>
      <c r="P140">
        <v>4</v>
      </c>
      <c r="R140">
        <f t="shared" si="36"/>
        <v>138</v>
      </c>
      <c r="S140" t="str">
        <f t="shared" si="30"/>
        <v>10/30/2016</v>
      </c>
      <c r="T140" t="str">
        <f t="shared" si="31"/>
        <v>"10/30/2016"</v>
      </c>
      <c r="U140" s="28" t="str">
        <f t="shared" si="32"/>
        <v>"10/30/2016",</v>
      </c>
      <c r="V140" s="28" t="str">
        <f t="shared" si="33"/>
        <v>10/30/2016,</v>
      </c>
      <c r="W140">
        <f t="shared" si="37"/>
        <v>138</v>
      </c>
      <c r="X140" t="str">
        <f t="shared" si="34"/>
        <v>Fpd[138]='10Nov';</v>
      </c>
      <c r="AA140">
        <f t="shared" si="38"/>
        <v>138</v>
      </c>
      <c r="AB140" t="str">
        <f t="shared" si="35"/>
        <v>Fqtr[138]="Q4";</v>
      </c>
      <c r="AD140" t="s">
        <v>1854</v>
      </c>
      <c r="AE140" t="s">
        <v>714</v>
      </c>
    </row>
    <row r="141" spans="1:31">
      <c r="A141" s="5">
        <v>42700</v>
      </c>
      <c r="B141">
        <v>10</v>
      </c>
      <c r="C141">
        <f t="shared" si="26"/>
        <v>4</v>
      </c>
      <c r="D141">
        <v>2016</v>
      </c>
      <c r="E141" t="s">
        <v>579</v>
      </c>
      <c r="F141">
        <f t="shared" si="27"/>
        <v>0</v>
      </c>
      <c r="G141">
        <f t="shared" si="28"/>
        <v>0</v>
      </c>
      <c r="L141" s="27">
        <v>42700</v>
      </c>
      <c r="N141" t="str">
        <f t="shared" si="29"/>
        <v>'10Nov'</v>
      </c>
      <c r="P141">
        <v>4</v>
      </c>
      <c r="R141">
        <f t="shared" si="36"/>
        <v>139</v>
      </c>
      <c r="S141" t="str">
        <f t="shared" si="30"/>
        <v>11/26/2016</v>
      </c>
      <c r="T141" t="str">
        <f t="shared" si="31"/>
        <v>"11/26/2016"</v>
      </c>
      <c r="U141" s="28" t="str">
        <f t="shared" si="32"/>
        <v>"11/26/2016",</v>
      </c>
      <c r="V141" s="28" t="str">
        <f t="shared" si="33"/>
        <v>11/26/2016,</v>
      </c>
      <c r="W141">
        <f t="shared" si="37"/>
        <v>139</v>
      </c>
      <c r="X141" t="str">
        <f t="shared" si="34"/>
        <v>Fpd[139]='10Nov';</v>
      </c>
      <c r="AA141">
        <f t="shared" si="38"/>
        <v>139</v>
      </c>
      <c r="AB141" t="str">
        <f t="shared" si="35"/>
        <v>Fqtr[139]="Q4";</v>
      </c>
      <c r="AD141" t="s">
        <v>1854</v>
      </c>
      <c r="AE141" t="s">
        <v>715</v>
      </c>
    </row>
    <row r="142" spans="1:31">
      <c r="A142" s="5">
        <v>42701</v>
      </c>
      <c r="B142">
        <v>11</v>
      </c>
      <c r="C142">
        <f t="shared" si="26"/>
        <v>4</v>
      </c>
      <c r="D142">
        <v>2016</v>
      </c>
      <c r="E142" t="s">
        <v>580</v>
      </c>
      <c r="F142">
        <f t="shared" si="27"/>
        <v>5</v>
      </c>
      <c r="G142">
        <f t="shared" si="28"/>
        <v>1</v>
      </c>
      <c r="L142" s="27">
        <v>42701</v>
      </c>
      <c r="N142" t="str">
        <f t="shared" si="29"/>
        <v>'11Dec'</v>
      </c>
      <c r="P142">
        <v>4</v>
      </c>
      <c r="R142">
        <f t="shared" si="36"/>
        <v>140</v>
      </c>
      <c r="S142" t="str">
        <f t="shared" si="30"/>
        <v>11/27/2016</v>
      </c>
      <c r="T142" t="str">
        <f t="shared" si="31"/>
        <v>"11/27/2016"</v>
      </c>
      <c r="U142" s="28" t="str">
        <f t="shared" si="32"/>
        <v>"11/27/2016",</v>
      </c>
      <c r="V142" s="28" t="str">
        <f t="shared" si="33"/>
        <v>11/27/2016,</v>
      </c>
      <c r="W142">
        <f t="shared" si="37"/>
        <v>140</v>
      </c>
      <c r="X142" t="str">
        <f t="shared" si="34"/>
        <v>Fpd[140]='11Dec';</v>
      </c>
      <c r="AA142">
        <f t="shared" si="38"/>
        <v>140</v>
      </c>
      <c r="AB142" t="str">
        <f t="shared" si="35"/>
        <v>Fqtr[140]="Q4";</v>
      </c>
      <c r="AD142" t="s">
        <v>1854</v>
      </c>
      <c r="AE142" t="s">
        <v>716</v>
      </c>
    </row>
    <row r="143" spans="1:31">
      <c r="A143" s="5">
        <v>42735</v>
      </c>
      <c r="B143">
        <v>11</v>
      </c>
      <c r="C143">
        <f t="shared" si="26"/>
        <v>4</v>
      </c>
      <c r="D143">
        <v>2016</v>
      </c>
      <c r="E143" t="s">
        <v>581</v>
      </c>
      <c r="F143">
        <f t="shared" si="27"/>
        <v>0</v>
      </c>
      <c r="G143">
        <f t="shared" si="28"/>
        <v>0</v>
      </c>
      <c r="L143" s="27">
        <v>42735</v>
      </c>
      <c r="N143" t="str">
        <f t="shared" si="29"/>
        <v>'11Dec'</v>
      </c>
      <c r="P143">
        <v>4</v>
      </c>
      <c r="R143">
        <f t="shared" si="36"/>
        <v>141</v>
      </c>
      <c r="S143" t="str">
        <f t="shared" si="30"/>
        <v>12/31/2016</v>
      </c>
      <c r="T143" t="str">
        <f t="shared" si="31"/>
        <v>"12/31/2016"</v>
      </c>
      <c r="U143" s="28" t="str">
        <f t="shared" si="32"/>
        <v>"12/31/2016",</v>
      </c>
      <c r="V143" s="28" t="str">
        <f t="shared" si="33"/>
        <v>12/31/2016,</v>
      </c>
      <c r="W143">
        <f t="shared" si="37"/>
        <v>141</v>
      </c>
      <c r="X143" t="str">
        <f t="shared" si="34"/>
        <v>Fpd[141]='11Dec';</v>
      </c>
      <c r="AA143">
        <f t="shared" si="38"/>
        <v>141</v>
      </c>
      <c r="AB143" t="str">
        <f t="shared" si="35"/>
        <v>Fqtr[141]="Q4";</v>
      </c>
      <c r="AD143" t="s">
        <v>1854</v>
      </c>
      <c r="AE143" t="s">
        <v>717</v>
      </c>
    </row>
    <row r="144" spans="1:31">
      <c r="A144" s="5">
        <v>42736</v>
      </c>
      <c r="B144">
        <v>12</v>
      </c>
      <c r="C144">
        <f t="shared" si="26"/>
        <v>4</v>
      </c>
      <c r="D144">
        <v>2016</v>
      </c>
      <c r="E144" t="s">
        <v>582</v>
      </c>
      <c r="F144">
        <f t="shared" si="27"/>
        <v>4</v>
      </c>
      <c r="G144">
        <f t="shared" si="28"/>
        <v>1</v>
      </c>
      <c r="L144" s="27">
        <v>42736</v>
      </c>
      <c r="N144" t="str">
        <f t="shared" si="29"/>
        <v>'12Jan'</v>
      </c>
      <c r="P144">
        <v>4</v>
      </c>
      <c r="R144">
        <f t="shared" si="36"/>
        <v>142</v>
      </c>
      <c r="S144" t="str">
        <f t="shared" si="30"/>
        <v>1/1/2017</v>
      </c>
      <c r="T144" t="str">
        <f t="shared" si="31"/>
        <v>"1/1/2017"</v>
      </c>
      <c r="U144" s="28" t="str">
        <f t="shared" si="32"/>
        <v>"1/1/2017",</v>
      </c>
      <c r="V144" s="28" t="str">
        <f t="shared" si="33"/>
        <v>1/1/2017,</v>
      </c>
      <c r="W144">
        <f t="shared" si="37"/>
        <v>142</v>
      </c>
      <c r="X144" t="str">
        <f t="shared" si="34"/>
        <v>Fpd[142]='12Jan';</v>
      </c>
      <c r="AA144">
        <f t="shared" si="38"/>
        <v>142</v>
      </c>
      <c r="AB144" t="str">
        <f t="shared" si="35"/>
        <v>Fqtr[142]="Q4";</v>
      </c>
      <c r="AD144" t="s">
        <v>1854</v>
      </c>
      <c r="AE144" t="s">
        <v>718</v>
      </c>
    </row>
    <row r="145" spans="1:31">
      <c r="A145" s="5">
        <v>42763</v>
      </c>
      <c r="B145">
        <v>12</v>
      </c>
      <c r="C145">
        <f t="shared" si="26"/>
        <v>4</v>
      </c>
      <c r="D145">
        <v>2016</v>
      </c>
      <c r="E145" t="s">
        <v>583</v>
      </c>
      <c r="F145">
        <f t="shared" si="27"/>
        <v>0</v>
      </c>
      <c r="G145">
        <f t="shared" si="28"/>
        <v>0</v>
      </c>
      <c r="L145" s="27">
        <v>42763</v>
      </c>
      <c r="N145" t="str">
        <f t="shared" si="29"/>
        <v>'12Jan'</v>
      </c>
      <c r="P145">
        <v>4</v>
      </c>
      <c r="R145">
        <f t="shared" si="36"/>
        <v>143</v>
      </c>
      <c r="S145" t="str">
        <f t="shared" si="30"/>
        <v>1/28/2017</v>
      </c>
      <c r="T145" t="str">
        <f t="shared" si="31"/>
        <v>"1/28/2017"</v>
      </c>
      <c r="U145" s="28" t="str">
        <f t="shared" si="32"/>
        <v>"1/28/2017",</v>
      </c>
      <c r="V145" s="28" t="str">
        <f t="shared" si="33"/>
        <v>1/28/2017,</v>
      </c>
      <c r="W145">
        <f t="shared" si="37"/>
        <v>143</v>
      </c>
      <c r="X145" t="str">
        <f t="shared" si="34"/>
        <v>Fpd[143]='12Jan';</v>
      </c>
      <c r="AA145">
        <f t="shared" si="38"/>
        <v>143</v>
      </c>
      <c r="AB145" t="str">
        <f t="shared" si="35"/>
        <v>Fqtr[143]="Q4";</v>
      </c>
      <c r="AD145" t="s">
        <v>1854</v>
      </c>
      <c r="AE145" t="s">
        <v>719</v>
      </c>
    </row>
    <row r="146" spans="1:31">
      <c r="A146" s="5">
        <v>42764</v>
      </c>
      <c r="B146">
        <v>1</v>
      </c>
      <c r="C146">
        <f t="shared" si="26"/>
        <v>1</v>
      </c>
      <c r="D146">
        <v>2017</v>
      </c>
      <c r="E146" t="s">
        <v>560</v>
      </c>
      <c r="F146">
        <f t="shared" si="27"/>
        <v>4</v>
      </c>
      <c r="G146">
        <f t="shared" si="28"/>
        <v>1</v>
      </c>
      <c r="L146" s="27">
        <v>42764</v>
      </c>
      <c r="N146" t="str">
        <f t="shared" si="29"/>
        <v>'01Feb'</v>
      </c>
      <c r="P146">
        <v>1</v>
      </c>
      <c r="R146">
        <f t="shared" si="36"/>
        <v>144</v>
      </c>
      <c r="S146" t="str">
        <f t="shared" si="30"/>
        <v>1/29/2017</v>
      </c>
      <c r="T146" t="str">
        <f t="shared" si="31"/>
        <v>"1/29/2017"</v>
      </c>
      <c r="U146" s="28" t="str">
        <f t="shared" si="32"/>
        <v>"1/29/2017",</v>
      </c>
      <c r="V146" s="28" t="str">
        <f t="shared" si="33"/>
        <v>1/29/2017,</v>
      </c>
      <c r="W146">
        <f t="shared" si="37"/>
        <v>144</v>
      </c>
      <c r="X146" t="str">
        <f t="shared" si="34"/>
        <v>Fpd[144]='01Feb';</v>
      </c>
      <c r="AA146">
        <f t="shared" si="38"/>
        <v>144</v>
      </c>
      <c r="AB146" t="str">
        <f t="shared" si="35"/>
        <v>Fqtr[144]="Q1";</v>
      </c>
      <c r="AD146" t="s">
        <v>1854</v>
      </c>
      <c r="AE146" t="s">
        <v>720</v>
      </c>
    </row>
    <row r="147" spans="1:31">
      <c r="A147" s="5">
        <v>42791</v>
      </c>
      <c r="B147">
        <v>1</v>
      </c>
      <c r="C147">
        <f t="shared" si="26"/>
        <v>1</v>
      </c>
      <c r="D147">
        <v>2017</v>
      </c>
      <c r="E147" t="s">
        <v>561</v>
      </c>
      <c r="F147">
        <f t="shared" si="27"/>
        <v>0</v>
      </c>
      <c r="G147">
        <f t="shared" si="28"/>
        <v>0</v>
      </c>
      <c r="L147" s="27">
        <v>42791</v>
      </c>
      <c r="N147" t="str">
        <f t="shared" si="29"/>
        <v>'01Feb'</v>
      </c>
      <c r="P147">
        <v>1</v>
      </c>
      <c r="R147">
        <f t="shared" si="36"/>
        <v>145</v>
      </c>
      <c r="S147" t="str">
        <f t="shared" si="30"/>
        <v>2/25/2017</v>
      </c>
      <c r="T147" t="str">
        <f t="shared" si="31"/>
        <v>"2/25/2017"</v>
      </c>
      <c r="U147" s="28" t="str">
        <f t="shared" si="32"/>
        <v>"2/25/2017",</v>
      </c>
      <c r="V147" s="28" t="str">
        <f t="shared" si="33"/>
        <v>2/25/2017,</v>
      </c>
      <c r="W147">
        <f t="shared" si="37"/>
        <v>145</v>
      </c>
      <c r="X147" t="str">
        <f t="shared" si="34"/>
        <v>Fpd[145]='01Feb';</v>
      </c>
      <c r="AA147">
        <f t="shared" si="38"/>
        <v>145</v>
      </c>
      <c r="AB147" t="str">
        <f t="shared" si="35"/>
        <v>Fqtr[145]="Q1";</v>
      </c>
      <c r="AD147" t="s">
        <v>1854</v>
      </c>
      <c r="AE147" t="s">
        <v>721</v>
      </c>
    </row>
    <row r="148" spans="1:31">
      <c r="A148" s="5">
        <v>42792</v>
      </c>
      <c r="B148">
        <v>2</v>
      </c>
      <c r="C148">
        <f t="shared" si="26"/>
        <v>1</v>
      </c>
      <c r="D148">
        <v>2017</v>
      </c>
      <c r="E148" t="s">
        <v>562</v>
      </c>
      <c r="F148">
        <f t="shared" si="27"/>
        <v>5</v>
      </c>
      <c r="G148">
        <f t="shared" si="28"/>
        <v>1</v>
      </c>
      <c r="L148" s="27">
        <v>42792</v>
      </c>
      <c r="N148" t="str">
        <f t="shared" si="29"/>
        <v>'02Mar'</v>
      </c>
      <c r="P148">
        <v>1</v>
      </c>
      <c r="R148">
        <f t="shared" si="36"/>
        <v>146</v>
      </c>
      <c r="S148" t="str">
        <f t="shared" si="30"/>
        <v>2/26/2017</v>
      </c>
      <c r="T148" t="str">
        <f t="shared" si="31"/>
        <v>"2/26/2017"</v>
      </c>
      <c r="U148" s="28" t="str">
        <f t="shared" si="32"/>
        <v>"2/26/2017",</v>
      </c>
      <c r="V148" s="28" t="str">
        <f t="shared" si="33"/>
        <v>2/26/2017,</v>
      </c>
      <c r="W148">
        <f t="shared" si="37"/>
        <v>146</v>
      </c>
      <c r="X148" t="str">
        <f t="shared" si="34"/>
        <v>Fpd[146]='02Mar';</v>
      </c>
      <c r="AA148">
        <f t="shared" si="38"/>
        <v>146</v>
      </c>
      <c r="AB148" t="str">
        <f t="shared" si="35"/>
        <v>Fqtr[146]="Q1";</v>
      </c>
      <c r="AD148" t="s">
        <v>1854</v>
      </c>
      <c r="AE148" t="s">
        <v>722</v>
      </c>
    </row>
    <row r="149" spans="1:31">
      <c r="A149" s="5">
        <v>42826</v>
      </c>
      <c r="B149">
        <v>2</v>
      </c>
      <c r="C149">
        <f t="shared" si="26"/>
        <v>1</v>
      </c>
      <c r="D149">
        <v>2017</v>
      </c>
      <c r="E149" t="s">
        <v>563</v>
      </c>
      <c r="F149">
        <f t="shared" si="27"/>
        <v>0</v>
      </c>
      <c r="G149">
        <f t="shared" si="28"/>
        <v>0</v>
      </c>
      <c r="L149" s="27">
        <v>42826</v>
      </c>
      <c r="N149" t="str">
        <f t="shared" si="29"/>
        <v>'02Mar'</v>
      </c>
      <c r="P149">
        <v>1</v>
      </c>
      <c r="R149">
        <f t="shared" si="36"/>
        <v>147</v>
      </c>
      <c r="S149" t="str">
        <f t="shared" si="30"/>
        <v>4/1/2017</v>
      </c>
      <c r="T149" t="str">
        <f t="shared" si="31"/>
        <v>"4/1/2017"</v>
      </c>
      <c r="U149" s="28" t="str">
        <f t="shared" si="32"/>
        <v>"4/1/2017",</v>
      </c>
      <c r="V149" s="28" t="str">
        <f t="shared" si="33"/>
        <v>4/1/2017,</v>
      </c>
      <c r="W149">
        <f t="shared" si="37"/>
        <v>147</v>
      </c>
      <c r="X149" t="str">
        <f t="shared" si="34"/>
        <v>Fpd[147]='02Mar';</v>
      </c>
      <c r="AA149">
        <f t="shared" si="38"/>
        <v>147</v>
      </c>
      <c r="AB149" t="str">
        <f t="shared" si="35"/>
        <v>Fqtr[147]="Q1";</v>
      </c>
      <c r="AD149" t="s">
        <v>1854</v>
      </c>
      <c r="AE149" t="s">
        <v>723</v>
      </c>
    </row>
    <row r="150" spans="1:31">
      <c r="A150" s="5">
        <v>42827</v>
      </c>
      <c r="B150">
        <v>3</v>
      </c>
      <c r="C150">
        <f t="shared" si="26"/>
        <v>1</v>
      </c>
      <c r="D150">
        <v>2017</v>
      </c>
      <c r="E150" t="s">
        <v>564</v>
      </c>
      <c r="F150">
        <f t="shared" si="27"/>
        <v>4</v>
      </c>
      <c r="G150">
        <f t="shared" si="28"/>
        <v>1</v>
      </c>
      <c r="L150" s="27">
        <v>42827</v>
      </c>
      <c r="N150" t="str">
        <f t="shared" si="29"/>
        <v>'03Apr'</v>
      </c>
      <c r="P150">
        <v>1</v>
      </c>
      <c r="R150">
        <f t="shared" si="36"/>
        <v>148</v>
      </c>
      <c r="S150" t="str">
        <f t="shared" si="30"/>
        <v>4/2/2017</v>
      </c>
      <c r="T150" t="str">
        <f t="shared" si="31"/>
        <v>"4/2/2017"</v>
      </c>
      <c r="U150" s="28" t="str">
        <f t="shared" si="32"/>
        <v>"4/2/2017",</v>
      </c>
      <c r="V150" s="28" t="str">
        <f t="shared" si="33"/>
        <v>4/2/2017,</v>
      </c>
      <c r="W150">
        <f t="shared" si="37"/>
        <v>148</v>
      </c>
      <c r="X150" t="str">
        <f t="shared" si="34"/>
        <v>Fpd[148]='03Apr';</v>
      </c>
      <c r="AA150">
        <f t="shared" si="38"/>
        <v>148</v>
      </c>
      <c r="AB150" t="str">
        <f t="shared" si="35"/>
        <v>Fqtr[148]="Q1";</v>
      </c>
      <c r="AD150" t="s">
        <v>1854</v>
      </c>
      <c r="AE150" t="s">
        <v>724</v>
      </c>
    </row>
    <row r="151" spans="1:31">
      <c r="A151" s="5">
        <v>42854</v>
      </c>
      <c r="B151">
        <v>3</v>
      </c>
      <c r="C151">
        <f t="shared" si="26"/>
        <v>1</v>
      </c>
      <c r="D151">
        <v>2017</v>
      </c>
      <c r="E151" t="s">
        <v>565</v>
      </c>
      <c r="F151">
        <f t="shared" si="27"/>
        <v>0</v>
      </c>
      <c r="G151">
        <f t="shared" si="28"/>
        <v>0</v>
      </c>
      <c r="L151" s="27">
        <v>42854</v>
      </c>
      <c r="N151" t="str">
        <f t="shared" si="29"/>
        <v>'03Apr'</v>
      </c>
      <c r="P151">
        <v>1</v>
      </c>
      <c r="R151">
        <f t="shared" si="36"/>
        <v>149</v>
      </c>
      <c r="S151" t="str">
        <f t="shared" si="30"/>
        <v>4/29/2017</v>
      </c>
      <c r="T151" t="str">
        <f t="shared" si="31"/>
        <v>"4/29/2017"</v>
      </c>
      <c r="U151" s="28" t="str">
        <f t="shared" si="32"/>
        <v>"4/29/2017",</v>
      </c>
      <c r="V151" s="28" t="str">
        <f t="shared" si="33"/>
        <v>4/29/2017,</v>
      </c>
      <c r="W151">
        <f t="shared" si="37"/>
        <v>149</v>
      </c>
      <c r="X151" t="str">
        <f t="shared" si="34"/>
        <v>Fpd[149]='03Apr';</v>
      </c>
      <c r="AA151">
        <f t="shared" si="38"/>
        <v>149</v>
      </c>
      <c r="AB151" t="str">
        <f t="shared" si="35"/>
        <v>Fqtr[149]="Q1";</v>
      </c>
      <c r="AD151" t="s">
        <v>1854</v>
      </c>
      <c r="AE151" t="s">
        <v>725</v>
      </c>
    </row>
    <row r="152" spans="1:31">
      <c r="A152" s="5">
        <v>42855</v>
      </c>
      <c r="B152">
        <v>4</v>
      </c>
      <c r="C152">
        <f t="shared" si="26"/>
        <v>2</v>
      </c>
      <c r="D152">
        <v>2017</v>
      </c>
      <c r="E152" t="s">
        <v>566</v>
      </c>
      <c r="F152">
        <f t="shared" si="27"/>
        <v>4</v>
      </c>
      <c r="G152">
        <f t="shared" si="28"/>
        <v>1</v>
      </c>
      <c r="L152" s="27">
        <v>42855</v>
      </c>
      <c r="N152" t="str">
        <f t="shared" si="29"/>
        <v>'04May'</v>
      </c>
      <c r="P152">
        <v>2</v>
      </c>
      <c r="R152">
        <f t="shared" si="36"/>
        <v>150</v>
      </c>
      <c r="S152" t="str">
        <f t="shared" si="30"/>
        <v>4/30/2017</v>
      </c>
      <c r="T152" t="str">
        <f t="shared" si="31"/>
        <v>"4/30/2017"</v>
      </c>
      <c r="U152" s="28" t="str">
        <f t="shared" si="32"/>
        <v>"4/30/2017",</v>
      </c>
      <c r="V152" s="28" t="str">
        <f t="shared" si="33"/>
        <v>4/30/2017,</v>
      </c>
      <c r="W152">
        <f t="shared" si="37"/>
        <v>150</v>
      </c>
      <c r="X152" t="str">
        <f t="shared" si="34"/>
        <v>Fpd[150]='04May';</v>
      </c>
      <c r="AA152">
        <f t="shared" si="38"/>
        <v>150</v>
      </c>
      <c r="AB152" t="str">
        <f t="shared" si="35"/>
        <v>Fqtr[150]="Q2";</v>
      </c>
      <c r="AD152" t="s">
        <v>1854</v>
      </c>
      <c r="AE152" t="s">
        <v>726</v>
      </c>
    </row>
    <row r="153" spans="1:31">
      <c r="A153" s="5">
        <v>42882</v>
      </c>
      <c r="B153">
        <v>4</v>
      </c>
      <c r="C153">
        <f t="shared" si="26"/>
        <v>2</v>
      </c>
      <c r="D153">
        <v>2017</v>
      </c>
      <c r="E153" t="s">
        <v>567</v>
      </c>
      <c r="F153">
        <f t="shared" si="27"/>
        <v>0</v>
      </c>
      <c r="G153">
        <f t="shared" si="28"/>
        <v>0</v>
      </c>
      <c r="L153" s="27">
        <v>42882</v>
      </c>
      <c r="N153" t="str">
        <f t="shared" si="29"/>
        <v>'04May'</v>
      </c>
      <c r="P153">
        <v>2</v>
      </c>
      <c r="R153">
        <f t="shared" si="36"/>
        <v>151</v>
      </c>
      <c r="S153" t="str">
        <f t="shared" si="30"/>
        <v>5/27/2017</v>
      </c>
      <c r="T153" t="str">
        <f t="shared" si="31"/>
        <v>"5/27/2017"</v>
      </c>
      <c r="U153" s="28" t="str">
        <f t="shared" si="32"/>
        <v>"5/27/2017",</v>
      </c>
      <c r="V153" s="28" t="str">
        <f t="shared" si="33"/>
        <v>5/27/2017,</v>
      </c>
      <c r="W153">
        <f t="shared" si="37"/>
        <v>151</v>
      </c>
      <c r="X153" t="str">
        <f t="shared" si="34"/>
        <v>Fpd[151]='04May';</v>
      </c>
      <c r="AA153">
        <f t="shared" si="38"/>
        <v>151</v>
      </c>
      <c r="AB153" t="str">
        <f t="shared" si="35"/>
        <v>Fqtr[151]="Q2";</v>
      </c>
      <c r="AD153" t="s">
        <v>1854</v>
      </c>
      <c r="AE153" t="s">
        <v>727</v>
      </c>
    </row>
    <row r="154" spans="1:31">
      <c r="A154" s="5">
        <v>42883</v>
      </c>
      <c r="B154">
        <v>5</v>
      </c>
      <c r="C154">
        <f t="shared" si="26"/>
        <v>2</v>
      </c>
      <c r="D154">
        <v>2017</v>
      </c>
      <c r="E154" t="s">
        <v>568</v>
      </c>
      <c r="F154">
        <f t="shared" si="27"/>
        <v>5</v>
      </c>
      <c r="G154">
        <f t="shared" si="28"/>
        <v>1</v>
      </c>
      <c r="L154" s="27">
        <v>42883</v>
      </c>
      <c r="N154" t="str">
        <f t="shared" si="29"/>
        <v>'05Jun'</v>
      </c>
      <c r="P154">
        <v>2</v>
      </c>
      <c r="R154">
        <f t="shared" si="36"/>
        <v>152</v>
      </c>
      <c r="S154" t="str">
        <f t="shared" si="30"/>
        <v>5/28/2017</v>
      </c>
      <c r="T154" t="str">
        <f t="shared" si="31"/>
        <v>"5/28/2017"</v>
      </c>
      <c r="U154" s="28" t="str">
        <f t="shared" si="32"/>
        <v>"5/28/2017",</v>
      </c>
      <c r="V154" s="28" t="str">
        <f t="shared" si="33"/>
        <v>5/28/2017,</v>
      </c>
      <c r="W154">
        <f t="shared" si="37"/>
        <v>152</v>
      </c>
      <c r="X154" t="str">
        <f t="shared" si="34"/>
        <v>Fpd[152]='05Jun';</v>
      </c>
      <c r="AA154">
        <f t="shared" si="38"/>
        <v>152</v>
      </c>
      <c r="AB154" t="str">
        <f t="shared" si="35"/>
        <v>Fqtr[152]="Q2";</v>
      </c>
      <c r="AD154" t="s">
        <v>1854</v>
      </c>
      <c r="AE154" t="s">
        <v>728</v>
      </c>
    </row>
    <row r="155" spans="1:31">
      <c r="A155" s="5">
        <v>42917</v>
      </c>
      <c r="B155">
        <v>5</v>
      </c>
      <c r="C155">
        <f t="shared" si="26"/>
        <v>2</v>
      </c>
      <c r="D155">
        <v>2017</v>
      </c>
      <c r="E155" t="s">
        <v>569</v>
      </c>
      <c r="F155">
        <f t="shared" si="27"/>
        <v>0</v>
      </c>
      <c r="G155">
        <f t="shared" si="28"/>
        <v>0</v>
      </c>
      <c r="L155" s="27">
        <v>42917</v>
      </c>
      <c r="N155" t="str">
        <f t="shared" si="29"/>
        <v>'05Jun'</v>
      </c>
      <c r="P155">
        <v>2</v>
      </c>
      <c r="R155">
        <f t="shared" si="36"/>
        <v>153</v>
      </c>
      <c r="S155" t="str">
        <f t="shared" si="30"/>
        <v>7/1/2017</v>
      </c>
      <c r="T155" t="str">
        <f t="shared" si="31"/>
        <v>"7/1/2017"</v>
      </c>
      <c r="U155" s="28" t="str">
        <f t="shared" si="32"/>
        <v>"7/1/2017",</v>
      </c>
      <c r="V155" s="28" t="str">
        <f t="shared" si="33"/>
        <v>7/1/2017,</v>
      </c>
      <c r="W155">
        <f t="shared" si="37"/>
        <v>153</v>
      </c>
      <c r="X155" t="str">
        <f t="shared" si="34"/>
        <v>Fpd[153]='05Jun';</v>
      </c>
      <c r="AA155">
        <f t="shared" si="38"/>
        <v>153</v>
      </c>
      <c r="AB155" t="str">
        <f t="shared" si="35"/>
        <v>Fqtr[153]="Q2";</v>
      </c>
      <c r="AD155" t="s">
        <v>1854</v>
      </c>
      <c r="AE155" t="s">
        <v>729</v>
      </c>
    </row>
    <row r="156" spans="1:31">
      <c r="A156" s="5">
        <v>42918</v>
      </c>
      <c r="B156">
        <v>6</v>
      </c>
      <c r="C156">
        <f t="shared" si="26"/>
        <v>2</v>
      </c>
      <c r="D156">
        <v>2017</v>
      </c>
      <c r="E156" t="s">
        <v>570</v>
      </c>
      <c r="F156">
        <f t="shared" si="27"/>
        <v>4</v>
      </c>
      <c r="G156">
        <f t="shared" si="28"/>
        <v>1</v>
      </c>
      <c r="L156" s="27">
        <v>42918</v>
      </c>
      <c r="N156" t="str">
        <f t="shared" si="29"/>
        <v>'06Jul'</v>
      </c>
      <c r="P156">
        <v>2</v>
      </c>
      <c r="R156">
        <f t="shared" si="36"/>
        <v>154</v>
      </c>
      <c r="S156" t="str">
        <f t="shared" si="30"/>
        <v>7/2/2017</v>
      </c>
      <c r="T156" t="str">
        <f t="shared" si="31"/>
        <v>"7/2/2017"</v>
      </c>
      <c r="U156" s="28" t="str">
        <f t="shared" si="32"/>
        <v>"7/2/2017",</v>
      </c>
      <c r="V156" s="28" t="str">
        <f t="shared" si="33"/>
        <v>7/2/2017,</v>
      </c>
      <c r="W156">
        <f t="shared" si="37"/>
        <v>154</v>
      </c>
      <c r="X156" t="str">
        <f t="shared" si="34"/>
        <v>Fpd[154]='06Jul';</v>
      </c>
      <c r="AA156">
        <f t="shared" si="38"/>
        <v>154</v>
      </c>
      <c r="AB156" t="str">
        <f t="shared" si="35"/>
        <v>Fqtr[154]="Q2";</v>
      </c>
      <c r="AD156" t="s">
        <v>1854</v>
      </c>
      <c r="AE156" t="s">
        <v>730</v>
      </c>
    </row>
    <row r="157" spans="1:31">
      <c r="A157" s="5">
        <v>42945</v>
      </c>
      <c r="B157">
        <v>6</v>
      </c>
      <c r="C157">
        <f t="shared" si="26"/>
        <v>2</v>
      </c>
      <c r="D157">
        <v>2017</v>
      </c>
      <c r="E157" t="s">
        <v>571</v>
      </c>
      <c r="F157">
        <f t="shared" si="27"/>
        <v>0</v>
      </c>
      <c r="G157">
        <f t="shared" si="28"/>
        <v>0</v>
      </c>
      <c r="L157" s="27">
        <v>42945</v>
      </c>
      <c r="N157" t="str">
        <f t="shared" si="29"/>
        <v>'06Jul'</v>
      </c>
      <c r="P157">
        <v>2</v>
      </c>
      <c r="R157">
        <f t="shared" si="36"/>
        <v>155</v>
      </c>
      <c r="S157" t="str">
        <f t="shared" si="30"/>
        <v>7/29/2017</v>
      </c>
      <c r="T157" t="str">
        <f t="shared" si="31"/>
        <v>"7/29/2017"</v>
      </c>
      <c r="U157" s="28" t="str">
        <f t="shared" si="32"/>
        <v>"7/29/2017",</v>
      </c>
      <c r="V157" s="28" t="str">
        <f t="shared" si="33"/>
        <v>7/29/2017,</v>
      </c>
      <c r="W157">
        <f t="shared" si="37"/>
        <v>155</v>
      </c>
      <c r="X157" t="str">
        <f t="shared" si="34"/>
        <v>Fpd[155]='06Jul';</v>
      </c>
      <c r="AA157">
        <f t="shared" si="38"/>
        <v>155</v>
      </c>
      <c r="AB157" t="str">
        <f t="shared" si="35"/>
        <v>Fqtr[155]="Q2";</v>
      </c>
      <c r="AD157" t="s">
        <v>1854</v>
      </c>
      <c r="AE157" t="s">
        <v>731</v>
      </c>
    </row>
    <row r="158" spans="1:31">
      <c r="A158" s="5">
        <v>42946</v>
      </c>
      <c r="B158">
        <v>7</v>
      </c>
      <c r="C158">
        <f t="shared" si="26"/>
        <v>3</v>
      </c>
      <c r="D158">
        <v>2017</v>
      </c>
      <c r="E158" t="s">
        <v>572</v>
      </c>
      <c r="F158">
        <f t="shared" si="27"/>
        <v>4</v>
      </c>
      <c r="G158">
        <f t="shared" si="28"/>
        <v>1</v>
      </c>
      <c r="L158" s="27">
        <v>42946</v>
      </c>
      <c r="N158" t="str">
        <f t="shared" si="29"/>
        <v>'07Aug'</v>
      </c>
      <c r="P158">
        <v>3</v>
      </c>
      <c r="R158">
        <f t="shared" si="36"/>
        <v>156</v>
      </c>
      <c r="S158" t="str">
        <f t="shared" si="30"/>
        <v>7/30/2017</v>
      </c>
      <c r="T158" t="str">
        <f t="shared" si="31"/>
        <v>"7/30/2017"</v>
      </c>
      <c r="U158" s="28" t="str">
        <f t="shared" si="32"/>
        <v>"7/30/2017",</v>
      </c>
      <c r="V158" s="28" t="str">
        <f t="shared" si="33"/>
        <v>7/30/2017,</v>
      </c>
      <c r="W158">
        <f t="shared" si="37"/>
        <v>156</v>
      </c>
      <c r="X158" t="str">
        <f t="shared" si="34"/>
        <v>Fpd[156]='07Aug';</v>
      </c>
      <c r="AA158">
        <f t="shared" si="38"/>
        <v>156</v>
      </c>
      <c r="AB158" t="str">
        <f t="shared" si="35"/>
        <v>Fqtr[156]="Q3";</v>
      </c>
      <c r="AD158" t="s">
        <v>1854</v>
      </c>
      <c r="AE158" t="s">
        <v>732</v>
      </c>
    </row>
    <row r="159" spans="1:31">
      <c r="A159" s="5">
        <v>42973</v>
      </c>
      <c r="B159">
        <v>7</v>
      </c>
      <c r="C159">
        <f t="shared" si="26"/>
        <v>3</v>
      </c>
      <c r="D159">
        <v>2017</v>
      </c>
      <c r="E159" t="s">
        <v>573</v>
      </c>
      <c r="F159">
        <f t="shared" si="27"/>
        <v>0</v>
      </c>
      <c r="G159">
        <f t="shared" si="28"/>
        <v>0</v>
      </c>
      <c r="L159" s="27">
        <v>42973</v>
      </c>
      <c r="N159" t="str">
        <f t="shared" si="29"/>
        <v>'07Aug'</v>
      </c>
      <c r="P159">
        <v>3</v>
      </c>
      <c r="R159">
        <f t="shared" si="36"/>
        <v>157</v>
      </c>
      <c r="S159" t="str">
        <f t="shared" si="30"/>
        <v>8/26/2017</v>
      </c>
      <c r="T159" t="str">
        <f t="shared" si="31"/>
        <v>"8/26/2017"</v>
      </c>
      <c r="U159" s="28" t="str">
        <f t="shared" si="32"/>
        <v>"8/26/2017",</v>
      </c>
      <c r="V159" s="28" t="str">
        <f t="shared" si="33"/>
        <v>8/26/2017,</v>
      </c>
      <c r="W159">
        <f t="shared" si="37"/>
        <v>157</v>
      </c>
      <c r="X159" t="str">
        <f t="shared" si="34"/>
        <v>Fpd[157]='07Aug';</v>
      </c>
      <c r="AA159">
        <f t="shared" si="38"/>
        <v>157</v>
      </c>
      <c r="AB159" t="str">
        <f t="shared" si="35"/>
        <v>Fqtr[157]="Q3";</v>
      </c>
      <c r="AD159" t="s">
        <v>1854</v>
      </c>
      <c r="AE159" t="s">
        <v>733</v>
      </c>
    </row>
    <row r="160" spans="1:31">
      <c r="A160" s="5">
        <v>42974</v>
      </c>
      <c r="B160">
        <v>8</v>
      </c>
      <c r="C160">
        <f t="shared" si="26"/>
        <v>3</v>
      </c>
      <c r="D160">
        <v>2017</v>
      </c>
      <c r="E160" t="s">
        <v>574</v>
      </c>
      <c r="F160">
        <f t="shared" si="27"/>
        <v>5</v>
      </c>
      <c r="G160">
        <f t="shared" si="28"/>
        <v>1</v>
      </c>
      <c r="L160" s="27">
        <v>42974</v>
      </c>
      <c r="N160" t="str">
        <f t="shared" si="29"/>
        <v>'08Sep'</v>
      </c>
      <c r="P160">
        <v>3</v>
      </c>
      <c r="R160">
        <f t="shared" si="36"/>
        <v>158</v>
      </c>
      <c r="S160" t="str">
        <f t="shared" si="30"/>
        <v>8/27/2017</v>
      </c>
      <c r="T160" t="str">
        <f t="shared" si="31"/>
        <v>"8/27/2017"</v>
      </c>
      <c r="U160" s="28" t="str">
        <f t="shared" si="32"/>
        <v>"8/27/2017",</v>
      </c>
      <c r="V160" s="28" t="str">
        <f t="shared" si="33"/>
        <v>8/27/2017,</v>
      </c>
      <c r="W160">
        <f t="shared" si="37"/>
        <v>158</v>
      </c>
      <c r="X160" t="str">
        <f t="shared" si="34"/>
        <v>Fpd[158]='08Sep';</v>
      </c>
      <c r="AA160">
        <f t="shared" si="38"/>
        <v>158</v>
      </c>
      <c r="AB160" t="str">
        <f t="shared" si="35"/>
        <v>Fqtr[158]="Q3";</v>
      </c>
      <c r="AD160" t="s">
        <v>1854</v>
      </c>
      <c r="AE160" t="s">
        <v>734</v>
      </c>
    </row>
    <row r="161" spans="1:31">
      <c r="A161" s="5">
        <v>43008</v>
      </c>
      <c r="B161">
        <v>8</v>
      </c>
      <c r="C161">
        <f t="shared" si="26"/>
        <v>3</v>
      </c>
      <c r="D161">
        <v>2017</v>
      </c>
      <c r="E161" t="s">
        <v>575</v>
      </c>
      <c r="F161">
        <f t="shared" si="27"/>
        <v>0</v>
      </c>
      <c r="G161">
        <f t="shared" si="28"/>
        <v>0</v>
      </c>
      <c r="L161" s="27">
        <v>43008</v>
      </c>
      <c r="N161" t="str">
        <f t="shared" si="29"/>
        <v>'08Sep'</v>
      </c>
      <c r="P161">
        <v>3</v>
      </c>
      <c r="R161">
        <f t="shared" si="36"/>
        <v>159</v>
      </c>
      <c r="S161" t="str">
        <f t="shared" si="30"/>
        <v>9/30/2017</v>
      </c>
      <c r="T161" t="str">
        <f t="shared" si="31"/>
        <v>"9/30/2017"</v>
      </c>
      <c r="U161" s="28" t="str">
        <f t="shared" si="32"/>
        <v>"9/30/2017",</v>
      </c>
      <c r="V161" s="28" t="str">
        <f t="shared" si="33"/>
        <v>9/30/2017,</v>
      </c>
      <c r="W161">
        <f t="shared" si="37"/>
        <v>159</v>
      </c>
      <c r="X161" t="str">
        <f t="shared" si="34"/>
        <v>Fpd[159]='08Sep';</v>
      </c>
      <c r="AA161">
        <f t="shared" si="38"/>
        <v>159</v>
      </c>
      <c r="AB161" t="str">
        <f t="shared" si="35"/>
        <v>Fqtr[159]="Q3";</v>
      </c>
      <c r="AD161" t="s">
        <v>1854</v>
      </c>
      <c r="AE161" t="s">
        <v>735</v>
      </c>
    </row>
    <row r="162" spans="1:31">
      <c r="A162" s="5">
        <v>43009</v>
      </c>
      <c r="B162">
        <v>9</v>
      </c>
      <c r="C162">
        <f t="shared" si="26"/>
        <v>3</v>
      </c>
      <c r="D162">
        <v>2017</v>
      </c>
      <c r="E162" t="s">
        <v>576</v>
      </c>
      <c r="F162">
        <f t="shared" si="27"/>
        <v>4</v>
      </c>
      <c r="G162">
        <f t="shared" si="28"/>
        <v>1</v>
      </c>
      <c r="L162" s="27">
        <v>43009</v>
      </c>
      <c r="N162" t="str">
        <f t="shared" si="29"/>
        <v>'09Oct'</v>
      </c>
      <c r="P162">
        <v>3</v>
      </c>
      <c r="R162">
        <f t="shared" si="36"/>
        <v>160</v>
      </c>
      <c r="S162" t="str">
        <f t="shared" si="30"/>
        <v>10/1/2017</v>
      </c>
      <c r="T162" t="str">
        <f t="shared" si="31"/>
        <v>"10/1/2017"</v>
      </c>
      <c r="U162" s="28" t="str">
        <f t="shared" si="32"/>
        <v>"10/1/2017",</v>
      </c>
      <c r="V162" s="28" t="str">
        <f t="shared" si="33"/>
        <v>10/1/2017,</v>
      </c>
      <c r="W162">
        <f t="shared" si="37"/>
        <v>160</v>
      </c>
      <c r="X162" t="str">
        <f t="shared" si="34"/>
        <v>Fpd[160]='09Oct';</v>
      </c>
      <c r="AA162">
        <f t="shared" si="38"/>
        <v>160</v>
      </c>
      <c r="AB162" t="str">
        <f t="shared" si="35"/>
        <v>Fqtr[160]="Q3";</v>
      </c>
      <c r="AD162" t="s">
        <v>1854</v>
      </c>
      <c r="AE162" t="s">
        <v>736</v>
      </c>
    </row>
    <row r="163" spans="1:31">
      <c r="A163" s="5">
        <v>43036</v>
      </c>
      <c r="B163">
        <v>9</v>
      </c>
      <c r="C163">
        <f t="shared" si="26"/>
        <v>3</v>
      </c>
      <c r="D163">
        <v>2017</v>
      </c>
      <c r="E163" t="s">
        <v>577</v>
      </c>
      <c r="F163">
        <f t="shared" si="27"/>
        <v>0</v>
      </c>
      <c r="G163">
        <f t="shared" si="28"/>
        <v>0</v>
      </c>
      <c r="L163" s="27">
        <v>43036</v>
      </c>
      <c r="N163" t="str">
        <f t="shared" si="29"/>
        <v>'09Oct'</v>
      </c>
      <c r="P163">
        <v>3</v>
      </c>
      <c r="R163">
        <f t="shared" si="36"/>
        <v>161</v>
      </c>
      <c r="S163" t="str">
        <f t="shared" si="30"/>
        <v>10/28/2017</v>
      </c>
      <c r="T163" t="str">
        <f t="shared" si="31"/>
        <v>"10/28/2017"</v>
      </c>
      <c r="U163" s="28" t="str">
        <f t="shared" si="32"/>
        <v>"10/28/2017",</v>
      </c>
      <c r="V163" s="28" t="str">
        <f t="shared" si="33"/>
        <v>10/28/2017,</v>
      </c>
      <c r="W163">
        <f t="shared" si="37"/>
        <v>161</v>
      </c>
      <c r="X163" t="str">
        <f t="shared" si="34"/>
        <v>Fpd[161]='09Oct';</v>
      </c>
      <c r="AA163">
        <f t="shared" si="38"/>
        <v>161</v>
      </c>
      <c r="AB163" t="str">
        <f t="shared" si="35"/>
        <v>Fqtr[161]="Q3";</v>
      </c>
      <c r="AD163" t="s">
        <v>1854</v>
      </c>
      <c r="AE163" t="s">
        <v>737</v>
      </c>
    </row>
    <row r="164" spans="1:31">
      <c r="A164" s="5">
        <v>43037</v>
      </c>
      <c r="B164">
        <v>10</v>
      </c>
      <c r="C164">
        <f t="shared" si="26"/>
        <v>4</v>
      </c>
      <c r="D164">
        <v>2017</v>
      </c>
      <c r="E164" t="s">
        <v>578</v>
      </c>
      <c r="F164">
        <f t="shared" si="27"/>
        <v>4</v>
      </c>
      <c r="G164">
        <f t="shared" si="28"/>
        <v>1</v>
      </c>
      <c r="L164" s="27">
        <v>43037</v>
      </c>
      <c r="N164" t="str">
        <f t="shared" si="29"/>
        <v>'10Nov'</v>
      </c>
      <c r="P164">
        <v>4</v>
      </c>
      <c r="R164">
        <f t="shared" si="36"/>
        <v>162</v>
      </c>
      <c r="S164" t="str">
        <f t="shared" si="30"/>
        <v>10/29/2017</v>
      </c>
      <c r="T164" t="str">
        <f t="shared" si="31"/>
        <v>"10/29/2017"</v>
      </c>
      <c r="U164" s="28" t="str">
        <f t="shared" si="32"/>
        <v>"10/29/2017",</v>
      </c>
      <c r="V164" s="28" t="str">
        <f t="shared" si="33"/>
        <v>10/29/2017,</v>
      </c>
      <c r="W164">
        <f t="shared" si="37"/>
        <v>162</v>
      </c>
      <c r="X164" t="str">
        <f t="shared" si="34"/>
        <v>Fpd[162]='10Nov';</v>
      </c>
      <c r="AA164">
        <f t="shared" si="38"/>
        <v>162</v>
      </c>
      <c r="AB164" t="str">
        <f t="shared" si="35"/>
        <v>Fqtr[162]="Q4";</v>
      </c>
      <c r="AD164" t="s">
        <v>1854</v>
      </c>
      <c r="AE164" t="s">
        <v>738</v>
      </c>
    </row>
    <row r="165" spans="1:31">
      <c r="A165" s="5">
        <v>43064</v>
      </c>
      <c r="B165">
        <v>10</v>
      </c>
      <c r="C165">
        <f t="shared" si="26"/>
        <v>4</v>
      </c>
      <c r="D165">
        <v>2017</v>
      </c>
      <c r="E165" t="s">
        <v>579</v>
      </c>
      <c r="F165">
        <f t="shared" si="27"/>
        <v>0</v>
      </c>
      <c r="G165">
        <f t="shared" si="28"/>
        <v>0</v>
      </c>
      <c r="L165" s="27">
        <v>43064</v>
      </c>
      <c r="N165" t="str">
        <f t="shared" si="29"/>
        <v>'10Nov'</v>
      </c>
      <c r="P165">
        <v>4</v>
      </c>
      <c r="R165">
        <f t="shared" si="36"/>
        <v>163</v>
      </c>
      <c r="S165" t="str">
        <f t="shared" si="30"/>
        <v>11/25/2017</v>
      </c>
      <c r="T165" t="str">
        <f t="shared" si="31"/>
        <v>"11/25/2017"</v>
      </c>
      <c r="U165" s="28" t="str">
        <f t="shared" si="32"/>
        <v>"11/25/2017",</v>
      </c>
      <c r="V165" s="28" t="str">
        <f t="shared" si="33"/>
        <v>11/25/2017,</v>
      </c>
      <c r="W165">
        <f t="shared" si="37"/>
        <v>163</v>
      </c>
      <c r="X165" t="str">
        <f t="shared" si="34"/>
        <v>Fpd[163]='10Nov';</v>
      </c>
      <c r="AA165">
        <f t="shared" si="38"/>
        <v>163</v>
      </c>
      <c r="AB165" t="str">
        <f t="shared" si="35"/>
        <v>Fqtr[163]="Q4";</v>
      </c>
      <c r="AD165" t="s">
        <v>1854</v>
      </c>
      <c r="AE165" t="s">
        <v>739</v>
      </c>
    </row>
    <row r="166" spans="1:31">
      <c r="A166" s="5">
        <v>43065</v>
      </c>
      <c r="B166">
        <v>11</v>
      </c>
      <c r="C166">
        <f t="shared" si="26"/>
        <v>4</v>
      </c>
      <c r="D166">
        <v>2017</v>
      </c>
      <c r="E166" t="s">
        <v>580</v>
      </c>
      <c r="F166">
        <f t="shared" si="27"/>
        <v>5</v>
      </c>
      <c r="G166">
        <f t="shared" si="28"/>
        <v>1</v>
      </c>
      <c r="L166" s="27">
        <v>43065</v>
      </c>
      <c r="N166" t="str">
        <f t="shared" si="29"/>
        <v>'11Dec'</v>
      </c>
      <c r="P166">
        <v>4</v>
      </c>
      <c r="R166">
        <f t="shared" si="36"/>
        <v>164</v>
      </c>
      <c r="S166" t="str">
        <f t="shared" si="30"/>
        <v>11/26/2017</v>
      </c>
      <c r="T166" t="str">
        <f t="shared" si="31"/>
        <v>"11/26/2017"</v>
      </c>
      <c r="U166" s="28" t="str">
        <f t="shared" si="32"/>
        <v>"11/26/2017",</v>
      </c>
      <c r="V166" s="28" t="str">
        <f t="shared" si="33"/>
        <v>11/26/2017,</v>
      </c>
      <c r="W166">
        <f t="shared" si="37"/>
        <v>164</v>
      </c>
      <c r="X166" t="str">
        <f t="shared" si="34"/>
        <v>Fpd[164]='11Dec';</v>
      </c>
      <c r="AA166">
        <f t="shared" si="38"/>
        <v>164</v>
      </c>
      <c r="AB166" t="str">
        <f t="shared" si="35"/>
        <v>Fqtr[164]="Q4";</v>
      </c>
      <c r="AD166" t="s">
        <v>1854</v>
      </c>
      <c r="AE166" t="s">
        <v>740</v>
      </c>
    </row>
    <row r="167" spans="1:31">
      <c r="A167" s="5">
        <v>43099</v>
      </c>
      <c r="B167">
        <v>11</v>
      </c>
      <c r="C167">
        <f t="shared" si="26"/>
        <v>4</v>
      </c>
      <c r="D167">
        <v>2017</v>
      </c>
      <c r="E167" t="s">
        <v>581</v>
      </c>
      <c r="F167">
        <f t="shared" si="27"/>
        <v>0</v>
      </c>
      <c r="G167">
        <f t="shared" si="28"/>
        <v>0</v>
      </c>
      <c r="L167" s="27">
        <v>43099</v>
      </c>
      <c r="N167" t="str">
        <f t="shared" si="29"/>
        <v>'11Dec'</v>
      </c>
      <c r="P167">
        <v>4</v>
      </c>
      <c r="R167">
        <f t="shared" si="36"/>
        <v>165</v>
      </c>
      <c r="S167" t="str">
        <f t="shared" si="30"/>
        <v>12/30/2017</v>
      </c>
      <c r="T167" t="str">
        <f t="shared" si="31"/>
        <v>"12/30/2017"</v>
      </c>
      <c r="U167" s="28" t="str">
        <f t="shared" si="32"/>
        <v>"12/30/2017",</v>
      </c>
      <c r="V167" s="28" t="str">
        <f t="shared" si="33"/>
        <v>12/30/2017,</v>
      </c>
      <c r="W167">
        <f t="shared" si="37"/>
        <v>165</v>
      </c>
      <c r="X167" t="str">
        <f t="shared" si="34"/>
        <v>Fpd[165]='11Dec';</v>
      </c>
      <c r="AA167">
        <f t="shared" si="38"/>
        <v>165</v>
      </c>
      <c r="AB167" t="str">
        <f t="shared" si="35"/>
        <v>Fqtr[165]="Q4";</v>
      </c>
      <c r="AD167" t="s">
        <v>1854</v>
      </c>
      <c r="AE167" t="s">
        <v>741</v>
      </c>
    </row>
    <row r="168" spans="1:31">
      <c r="A168" s="5">
        <v>43100</v>
      </c>
      <c r="B168">
        <v>12</v>
      </c>
      <c r="C168">
        <f t="shared" si="26"/>
        <v>4</v>
      </c>
      <c r="D168">
        <v>2017</v>
      </c>
      <c r="E168" t="s">
        <v>582</v>
      </c>
      <c r="F168">
        <f t="shared" si="27"/>
        <v>5</v>
      </c>
      <c r="G168">
        <f t="shared" si="28"/>
        <v>1</v>
      </c>
      <c r="L168" s="27">
        <v>43100</v>
      </c>
      <c r="N168" t="str">
        <f t="shared" si="29"/>
        <v>'12Jan'</v>
      </c>
      <c r="P168">
        <v>4</v>
      </c>
      <c r="R168">
        <f t="shared" si="36"/>
        <v>166</v>
      </c>
      <c r="S168" t="str">
        <f t="shared" si="30"/>
        <v>12/31/2017</v>
      </c>
      <c r="T168" t="str">
        <f t="shared" si="31"/>
        <v>"12/31/2017"</v>
      </c>
      <c r="U168" s="28" t="str">
        <f t="shared" si="32"/>
        <v>"12/31/2017",</v>
      </c>
      <c r="V168" s="28" t="str">
        <f t="shared" si="33"/>
        <v>12/31/2017,</v>
      </c>
      <c r="W168">
        <f t="shared" si="37"/>
        <v>166</v>
      </c>
      <c r="X168" t="str">
        <f t="shared" si="34"/>
        <v>Fpd[166]='12Jan';</v>
      </c>
      <c r="AA168">
        <f t="shared" si="38"/>
        <v>166</v>
      </c>
      <c r="AB168" t="str">
        <f t="shared" si="35"/>
        <v>Fqtr[166]="Q4";</v>
      </c>
      <c r="AD168" t="s">
        <v>1854</v>
      </c>
      <c r="AE168" t="s">
        <v>742</v>
      </c>
    </row>
    <row r="169" spans="1:31">
      <c r="A169" s="5">
        <v>43134</v>
      </c>
      <c r="B169">
        <v>12</v>
      </c>
      <c r="C169">
        <f t="shared" si="26"/>
        <v>4</v>
      </c>
      <c r="D169">
        <v>2017</v>
      </c>
      <c r="E169" t="s">
        <v>583</v>
      </c>
      <c r="F169">
        <f t="shared" si="27"/>
        <v>0</v>
      </c>
      <c r="G169">
        <v>9</v>
      </c>
      <c r="L169" s="27">
        <v>43134</v>
      </c>
      <c r="N169" t="str">
        <f t="shared" si="29"/>
        <v>'12Jan'</v>
      </c>
      <c r="P169">
        <v>4</v>
      </c>
      <c r="R169">
        <f t="shared" si="36"/>
        <v>167</v>
      </c>
      <c r="S169" t="str">
        <f t="shared" si="30"/>
        <v>2/3/2018</v>
      </c>
      <c r="T169" t="str">
        <f t="shared" si="31"/>
        <v>"2/3/2018"</v>
      </c>
      <c r="U169" s="28" t="str">
        <f t="shared" si="32"/>
        <v>"2/3/2018",</v>
      </c>
      <c r="V169" s="28" t="str">
        <f t="shared" si="33"/>
        <v>2/3/2018,</v>
      </c>
      <c r="W169">
        <f t="shared" si="37"/>
        <v>167</v>
      </c>
      <c r="X169" t="str">
        <f t="shared" si="34"/>
        <v>Fpd[167]='12Jan';</v>
      </c>
      <c r="AA169">
        <f t="shared" si="38"/>
        <v>167</v>
      </c>
      <c r="AB169" t="str">
        <f t="shared" si="35"/>
        <v>Fqtr[167]="Q4";</v>
      </c>
      <c r="AD169" t="s">
        <v>1854</v>
      </c>
      <c r="AE169" t="s">
        <v>743</v>
      </c>
    </row>
    <row r="170" spans="1:31">
      <c r="A170" s="5">
        <v>43135</v>
      </c>
      <c r="B170">
        <v>1</v>
      </c>
      <c r="C170">
        <f t="shared" si="26"/>
        <v>1</v>
      </c>
      <c r="D170">
        <v>2018</v>
      </c>
      <c r="E170" t="s">
        <v>560</v>
      </c>
      <c r="F170">
        <f t="shared" si="27"/>
        <v>4</v>
      </c>
      <c r="G170">
        <v>2018</v>
      </c>
      <c r="L170" s="27">
        <v>43135</v>
      </c>
      <c r="N170" t="str">
        <f t="shared" si="29"/>
        <v>'01Feb'</v>
      </c>
      <c r="P170">
        <v>1</v>
      </c>
      <c r="R170">
        <f t="shared" si="36"/>
        <v>168</v>
      </c>
      <c r="S170" t="str">
        <f t="shared" si="30"/>
        <v>2/4/2018</v>
      </c>
      <c r="T170" t="str">
        <f t="shared" si="31"/>
        <v>"2/4/2018"</v>
      </c>
      <c r="U170" s="28" t="str">
        <f t="shared" si="32"/>
        <v>"2/4/2018",</v>
      </c>
      <c r="V170" s="28" t="str">
        <f t="shared" si="33"/>
        <v>2/4/2018,</v>
      </c>
      <c r="W170">
        <f t="shared" si="37"/>
        <v>168</v>
      </c>
      <c r="X170" t="str">
        <f t="shared" si="34"/>
        <v>Fpd[168]='01Feb';</v>
      </c>
      <c r="AA170">
        <f t="shared" si="38"/>
        <v>168</v>
      </c>
      <c r="AB170" t="str">
        <f t="shared" si="35"/>
        <v>Fqtr[168]="Q1";</v>
      </c>
      <c r="AD170" t="s">
        <v>1854</v>
      </c>
      <c r="AE170" t="s">
        <v>744</v>
      </c>
    </row>
    <row r="171" spans="1:31">
      <c r="A171" s="5">
        <v>43162</v>
      </c>
      <c r="B171">
        <v>1</v>
      </c>
      <c r="C171">
        <f t="shared" si="26"/>
        <v>1</v>
      </c>
      <c r="D171">
        <v>2018</v>
      </c>
      <c r="E171" t="s">
        <v>561</v>
      </c>
      <c r="F171">
        <f t="shared" si="27"/>
        <v>0</v>
      </c>
      <c r="G171">
        <f>MAX(D2:D625)</f>
        <v>2036</v>
      </c>
      <c r="L171" s="27">
        <v>43162</v>
      </c>
      <c r="N171" t="str">
        <f t="shared" si="29"/>
        <v>'01Feb'</v>
      </c>
      <c r="P171">
        <v>1</v>
      </c>
      <c r="R171">
        <f t="shared" si="36"/>
        <v>169</v>
      </c>
      <c r="S171" t="str">
        <f t="shared" si="30"/>
        <v>3/3/2018</v>
      </c>
      <c r="T171" t="str">
        <f t="shared" si="31"/>
        <v>"3/3/2018"</v>
      </c>
      <c r="U171" s="28" t="str">
        <f t="shared" si="32"/>
        <v>"3/3/2018",</v>
      </c>
      <c r="V171" s="28" t="str">
        <f t="shared" si="33"/>
        <v>3/3/2018,</v>
      </c>
      <c r="W171">
        <f t="shared" si="37"/>
        <v>169</v>
      </c>
      <c r="X171" t="str">
        <f t="shared" si="34"/>
        <v>Fpd[169]='01Feb';</v>
      </c>
      <c r="AA171">
        <f t="shared" si="38"/>
        <v>169</v>
      </c>
      <c r="AB171" t="str">
        <f t="shared" si="35"/>
        <v>Fqtr[169]="Q1";</v>
      </c>
      <c r="AD171" t="s">
        <v>1854</v>
      </c>
      <c r="AE171" t="s">
        <v>745</v>
      </c>
    </row>
    <row r="172" spans="1:31">
      <c r="A172" s="5">
        <v>43163</v>
      </c>
      <c r="B172">
        <v>2</v>
      </c>
      <c r="C172">
        <f t="shared" si="26"/>
        <v>1</v>
      </c>
      <c r="D172">
        <v>2018</v>
      </c>
      <c r="E172" t="s">
        <v>562</v>
      </c>
      <c r="F172">
        <f t="shared" si="27"/>
        <v>5</v>
      </c>
      <c r="G172">
        <f>IF(G170&lt;=G171,G169,0)</f>
        <v>9</v>
      </c>
      <c r="L172" s="27">
        <v>43163</v>
      </c>
      <c r="N172" t="str">
        <f t="shared" si="29"/>
        <v>'02Mar'</v>
      </c>
      <c r="P172">
        <v>1</v>
      </c>
      <c r="R172">
        <f t="shared" si="36"/>
        <v>170</v>
      </c>
      <c r="S172" t="str">
        <f t="shared" si="30"/>
        <v>3/4/2018</v>
      </c>
      <c r="T172" t="str">
        <f t="shared" si="31"/>
        <v>"3/4/2018"</v>
      </c>
      <c r="U172" s="28" t="str">
        <f t="shared" si="32"/>
        <v>"3/4/2018",</v>
      </c>
      <c r="V172" s="28" t="str">
        <f t="shared" si="33"/>
        <v>3/4/2018,</v>
      </c>
      <c r="W172">
        <f t="shared" si="37"/>
        <v>170</v>
      </c>
      <c r="X172" t="str">
        <f t="shared" si="34"/>
        <v>Fpd[170]='02Mar';</v>
      </c>
      <c r="AA172">
        <f t="shared" si="38"/>
        <v>170</v>
      </c>
      <c r="AB172" t="str">
        <f t="shared" si="35"/>
        <v>Fqtr[170]="Q1";</v>
      </c>
      <c r="AD172" t="s">
        <v>1854</v>
      </c>
      <c r="AE172" t="s">
        <v>746</v>
      </c>
    </row>
    <row r="173" spans="1:31">
      <c r="A173" s="5">
        <v>43197</v>
      </c>
      <c r="B173">
        <v>2</v>
      </c>
      <c r="C173">
        <f t="shared" si="26"/>
        <v>1</v>
      </c>
      <c r="D173">
        <v>2018</v>
      </c>
      <c r="E173" t="s">
        <v>563</v>
      </c>
      <c r="F173">
        <f t="shared" si="27"/>
        <v>0</v>
      </c>
      <c r="L173" s="27">
        <v>43197</v>
      </c>
      <c r="N173" t="str">
        <f t="shared" si="29"/>
        <v>'02Mar'</v>
      </c>
      <c r="P173">
        <v>1</v>
      </c>
      <c r="R173">
        <f t="shared" si="36"/>
        <v>171</v>
      </c>
      <c r="S173" t="str">
        <f t="shared" si="30"/>
        <v>4/7/2018</v>
      </c>
      <c r="T173" t="str">
        <f t="shared" si="31"/>
        <v>"4/7/2018"</v>
      </c>
      <c r="U173" s="28" t="str">
        <f t="shared" si="32"/>
        <v>"4/7/2018",</v>
      </c>
      <c r="V173" s="28" t="str">
        <f t="shared" si="33"/>
        <v>4/7/2018,</v>
      </c>
      <c r="W173">
        <f t="shared" si="37"/>
        <v>171</v>
      </c>
      <c r="X173" t="str">
        <f t="shared" si="34"/>
        <v>Fpd[171]='02Mar';</v>
      </c>
      <c r="AA173">
        <f t="shared" si="38"/>
        <v>171</v>
      </c>
      <c r="AB173" t="str">
        <f t="shared" si="35"/>
        <v>Fqtr[171]="Q1";</v>
      </c>
      <c r="AD173" t="s">
        <v>1854</v>
      </c>
      <c r="AE173" t="s">
        <v>747</v>
      </c>
    </row>
    <row r="174" spans="1:31">
      <c r="A174" s="5">
        <v>43198</v>
      </c>
      <c r="B174">
        <v>3</v>
      </c>
      <c r="C174">
        <f t="shared" si="26"/>
        <v>1</v>
      </c>
      <c r="D174">
        <v>2018</v>
      </c>
      <c r="E174" t="s">
        <v>564</v>
      </c>
      <c r="F174">
        <f t="shared" si="27"/>
        <v>4</v>
      </c>
      <c r="L174" s="27">
        <v>43198</v>
      </c>
      <c r="N174" t="str">
        <f t="shared" si="29"/>
        <v>'03Apr'</v>
      </c>
      <c r="P174">
        <v>1</v>
      </c>
      <c r="R174">
        <f t="shared" si="36"/>
        <v>172</v>
      </c>
      <c r="S174" t="str">
        <f t="shared" si="30"/>
        <v>4/8/2018</v>
      </c>
      <c r="T174" t="str">
        <f t="shared" si="31"/>
        <v>"4/8/2018"</v>
      </c>
      <c r="U174" s="28" t="str">
        <f t="shared" si="32"/>
        <v>"4/8/2018",</v>
      </c>
      <c r="V174" s="28" t="str">
        <f t="shared" si="33"/>
        <v>4/8/2018,</v>
      </c>
      <c r="W174">
        <f t="shared" si="37"/>
        <v>172</v>
      </c>
      <c r="X174" t="str">
        <f t="shared" si="34"/>
        <v>Fpd[172]='03Apr';</v>
      </c>
      <c r="AA174">
        <f t="shared" si="38"/>
        <v>172</v>
      </c>
      <c r="AB174" t="str">
        <f t="shared" si="35"/>
        <v>Fqtr[172]="Q1";</v>
      </c>
      <c r="AD174" t="s">
        <v>1854</v>
      </c>
      <c r="AE174" t="s">
        <v>748</v>
      </c>
    </row>
    <row r="175" spans="1:31">
      <c r="A175" s="5">
        <v>43225</v>
      </c>
      <c r="B175">
        <v>3</v>
      </c>
      <c r="C175">
        <f t="shared" si="26"/>
        <v>1</v>
      </c>
      <c r="D175">
        <v>2018</v>
      </c>
      <c r="E175" t="s">
        <v>565</v>
      </c>
      <c r="F175">
        <f t="shared" si="27"/>
        <v>0</v>
      </c>
      <c r="L175" s="27">
        <v>43225</v>
      </c>
      <c r="N175" t="str">
        <f t="shared" si="29"/>
        <v>'03Apr'</v>
      </c>
      <c r="P175">
        <v>1</v>
      </c>
      <c r="R175">
        <f t="shared" si="36"/>
        <v>173</v>
      </c>
      <c r="S175" t="str">
        <f t="shared" si="30"/>
        <v>5/5/2018</v>
      </c>
      <c r="T175" t="str">
        <f t="shared" si="31"/>
        <v>"5/5/2018"</v>
      </c>
      <c r="U175" s="28" t="str">
        <f t="shared" si="32"/>
        <v>"5/5/2018",</v>
      </c>
      <c r="V175" s="28" t="str">
        <f t="shared" si="33"/>
        <v>5/5/2018,</v>
      </c>
      <c r="W175">
        <f t="shared" si="37"/>
        <v>173</v>
      </c>
      <c r="X175" t="str">
        <f t="shared" si="34"/>
        <v>Fpd[173]='03Apr';</v>
      </c>
      <c r="AA175">
        <f t="shared" si="38"/>
        <v>173</v>
      </c>
      <c r="AB175" t="str">
        <f t="shared" si="35"/>
        <v>Fqtr[173]="Q1";</v>
      </c>
      <c r="AD175" t="s">
        <v>1854</v>
      </c>
      <c r="AE175" t="s">
        <v>749</v>
      </c>
    </row>
    <row r="176" spans="1:31">
      <c r="A176" s="5">
        <v>43226</v>
      </c>
      <c r="B176">
        <v>4</v>
      </c>
      <c r="C176">
        <f t="shared" si="26"/>
        <v>2</v>
      </c>
      <c r="D176">
        <v>2018</v>
      </c>
      <c r="E176" t="s">
        <v>566</v>
      </c>
      <c r="F176">
        <f t="shared" si="27"/>
        <v>4</v>
      </c>
      <c r="L176" s="27">
        <v>43226</v>
      </c>
      <c r="N176" t="str">
        <f t="shared" si="29"/>
        <v>'04May'</v>
      </c>
      <c r="P176">
        <v>2</v>
      </c>
      <c r="R176">
        <f t="shared" si="36"/>
        <v>174</v>
      </c>
      <c r="S176" t="str">
        <f t="shared" si="30"/>
        <v>5/6/2018</v>
      </c>
      <c r="T176" t="str">
        <f t="shared" si="31"/>
        <v>"5/6/2018"</v>
      </c>
      <c r="U176" s="28" t="str">
        <f t="shared" si="32"/>
        <v>"5/6/2018",</v>
      </c>
      <c r="V176" s="28" t="str">
        <f t="shared" si="33"/>
        <v>5/6/2018,</v>
      </c>
      <c r="W176">
        <f t="shared" si="37"/>
        <v>174</v>
      </c>
      <c r="X176" t="str">
        <f t="shared" si="34"/>
        <v>Fpd[174]='04May';</v>
      </c>
      <c r="AA176">
        <f t="shared" si="38"/>
        <v>174</v>
      </c>
      <c r="AB176" t="str">
        <f t="shared" si="35"/>
        <v>Fqtr[174]="Q2";</v>
      </c>
      <c r="AD176" t="s">
        <v>1854</v>
      </c>
      <c r="AE176" t="s">
        <v>750</v>
      </c>
    </row>
    <row r="177" spans="1:31">
      <c r="A177" s="5">
        <v>43253</v>
      </c>
      <c r="B177">
        <v>4</v>
      </c>
      <c r="C177">
        <f t="shared" si="26"/>
        <v>2</v>
      </c>
      <c r="D177">
        <v>2018</v>
      </c>
      <c r="E177" t="s">
        <v>567</v>
      </c>
      <c r="F177">
        <f t="shared" si="27"/>
        <v>0</v>
      </c>
      <c r="L177" s="27">
        <v>43253</v>
      </c>
      <c r="N177" t="str">
        <f t="shared" si="29"/>
        <v>'04May'</v>
      </c>
      <c r="P177">
        <v>2</v>
      </c>
      <c r="R177">
        <f t="shared" si="36"/>
        <v>175</v>
      </c>
      <c r="S177" t="str">
        <f t="shared" si="30"/>
        <v>6/2/2018</v>
      </c>
      <c r="T177" t="str">
        <f t="shared" si="31"/>
        <v>"6/2/2018"</v>
      </c>
      <c r="U177" s="28" t="str">
        <f t="shared" si="32"/>
        <v>"6/2/2018",</v>
      </c>
      <c r="V177" s="28" t="str">
        <f t="shared" si="33"/>
        <v>6/2/2018,</v>
      </c>
      <c r="W177">
        <f t="shared" si="37"/>
        <v>175</v>
      </c>
      <c r="X177" t="str">
        <f t="shared" si="34"/>
        <v>Fpd[175]='04May';</v>
      </c>
      <c r="AA177">
        <f t="shared" si="38"/>
        <v>175</v>
      </c>
      <c r="AB177" t="str">
        <f t="shared" si="35"/>
        <v>Fqtr[175]="Q2";</v>
      </c>
      <c r="AD177" t="s">
        <v>1854</v>
      </c>
      <c r="AE177" t="s">
        <v>751</v>
      </c>
    </row>
    <row r="178" spans="1:31">
      <c r="A178" s="5">
        <v>43254</v>
      </c>
      <c r="B178">
        <v>5</v>
      </c>
      <c r="C178">
        <f t="shared" si="26"/>
        <v>2</v>
      </c>
      <c r="D178">
        <v>2018</v>
      </c>
      <c r="E178" t="s">
        <v>568</v>
      </c>
      <c r="F178">
        <f t="shared" si="27"/>
        <v>5</v>
      </c>
      <c r="L178" s="27">
        <v>43254</v>
      </c>
      <c r="N178" t="str">
        <f t="shared" si="29"/>
        <v>'05Jun'</v>
      </c>
      <c r="P178">
        <v>2</v>
      </c>
      <c r="R178">
        <f t="shared" si="36"/>
        <v>176</v>
      </c>
      <c r="S178" t="str">
        <f t="shared" si="30"/>
        <v>6/3/2018</v>
      </c>
      <c r="T178" t="str">
        <f t="shared" si="31"/>
        <v>"6/3/2018"</v>
      </c>
      <c r="U178" s="28" t="str">
        <f t="shared" si="32"/>
        <v>"6/3/2018",</v>
      </c>
      <c r="V178" s="28" t="str">
        <f t="shared" si="33"/>
        <v>6/3/2018,</v>
      </c>
      <c r="W178">
        <f t="shared" si="37"/>
        <v>176</v>
      </c>
      <c r="X178" t="str">
        <f t="shared" si="34"/>
        <v>Fpd[176]='05Jun';</v>
      </c>
      <c r="AA178">
        <f t="shared" si="38"/>
        <v>176</v>
      </c>
      <c r="AB178" t="str">
        <f t="shared" si="35"/>
        <v>Fqtr[176]="Q2";</v>
      </c>
      <c r="AD178" t="s">
        <v>1854</v>
      </c>
      <c r="AE178" t="s">
        <v>752</v>
      </c>
    </row>
    <row r="179" spans="1:31">
      <c r="A179" s="5">
        <v>43288</v>
      </c>
      <c r="B179">
        <v>5</v>
      </c>
      <c r="C179">
        <f t="shared" si="26"/>
        <v>2</v>
      </c>
      <c r="D179">
        <v>2018</v>
      </c>
      <c r="E179" t="s">
        <v>569</v>
      </c>
      <c r="F179">
        <f t="shared" si="27"/>
        <v>0</v>
      </c>
      <c r="L179" s="27">
        <v>43288</v>
      </c>
      <c r="N179" t="str">
        <f t="shared" si="29"/>
        <v>'05Jun'</v>
      </c>
      <c r="P179">
        <v>2</v>
      </c>
      <c r="R179">
        <f t="shared" si="36"/>
        <v>177</v>
      </c>
      <c r="S179" t="str">
        <f t="shared" si="30"/>
        <v>7/7/2018</v>
      </c>
      <c r="T179" t="str">
        <f t="shared" si="31"/>
        <v>"7/7/2018"</v>
      </c>
      <c r="U179" s="28" t="str">
        <f t="shared" si="32"/>
        <v>"7/7/2018",</v>
      </c>
      <c r="V179" s="28" t="str">
        <f t="shared" si="33"/>
        <v>7/7/2018,</v>
      </c>
      <c r="W179">
        <f t="shared" si="37"/>
        <v>177</v>
      </c>
      <c r="X179" t="str">
        <f t="shared" si="34"/>
        <v>Fpd[177]='05Jun';</v>
      </c>
      <c r="AA179">
        <f t="shared" si="38"/>
        <v>177</v>
      </c>
      <c r="AB179" t="str">
        <f t="shared" si="35"/>
        <v>Fqtr[177]="Q2";</v>
      </c>
      <c r="AD179" t="s">
        <v>1854</v>
      </c>
      <c r="AE179" t="s">
        <v>753</v>
      </c>
    </row>
    <row r="180" spans="1:31">
      <c r="A180" s="5">
        <v>43289</v>
      </c>
      <c r="B180">
        <v>6</v>
      </c>
      <c r="C180">
        <f t="shared" si="26"/>
        <v>2</v>
      </c>
      <c r="D180">
        <v>2018</v>
      </c>
      <c r="E180" t="s">
        <v>570</v>
      </c>
      <c r="F180">
        <f t="shared" si="27"/>
        <v>4</v>
      </c>
      <c r="L180" s="27">
        <v>43289</v>
      </c>
      <c r="N180" t="str">
        <f t="shared" si="29"/>
        <v>'06Jul'</v>
      </c>
      <c r="P180">
        <v>2</v>
      </c>
      <c r="R180">
        <f t="shared" si="36"/>
        <v>178</v>
      </c>
      <c r="S180" t="str">
        <f t="shared" si="30"/>
        <v>7/8/2018</v>
      </c>
      <c r="T180" t="str">
        <f t="shared" si="31"/>
        <v>"7/8/2018"</v>
      </c>
      <c r="U180" s="28" t="str">
        <f t="shared" si="32"/>
        <v>"7/8/2018",</v>
      </c>
      <c r="V180" s="28" t="str">
        <f t="shared" si="33"/>
        <v>7/8/2018,</v>
      </c>
      <c r="W180">
        <f t="shared" si="37"/>
        <v>178</v>
      </c>
      <c r="X180" t="str">
        <f t="shared" si="34"/>
        <v>Fpd[178]='06Jul';</v>
      </c>
      <c r="AA180">
        <f t="shared" si="38"/>
        <v>178</v>
      </c>
      <c r="AB180" t="str">
        <f t="shared" si="35"/>
        <v>Fqtr[178]="Q2";</v>
      </c>
      <c r="AD180" t="s">
        <v>1854</v>
      </c>
      <c r="AE180" t="s">
        <v>754</v>
      </c>
    </row>
    <row r="181" spans="1:31">
      <c r="A181" s="5">
        <v>43316</v>
      </c>
      <c r="B181">
        <v>6</v>
      </c>
      <c r="C181">
        <f t="shared" si="26"/>
        <v>2</v>
      </c>
      <c r="D181">
        <v>2018</v>
      </c>
      <c r="E181" t="s">
        <v>571</v>
      </c>
      <c r="F181">
        <f t="shared" si="27"/>
        <v>0</v>
      </c>
      <c r="L181" s="27">
        <v>43316</v>
      </c>
      <c r="N181" t="str">
        <f t="shared" si="29"/>
        <v>'06Jul'</v>
      </c>
      <c r="P181">
        <v>2</v>
      </c>
      <c r="R181">
        <f t="shared" si="36"/>
        <v>179</v>
      </c>
      <c r="S181" t="str">
        <f t="shared" si="30"/>
        <v>8/4/2018</v>
      </c>
      <c r="T181" t="str">
        <f t="shared" si="31"/>
        <v>"8/4/2018"</v>
      </c>
      <c r="U181" s="28" t="str">
        <f t="shared" si="32"/>
        <v>"8/4/2018",</v>
      </c>
      <c r="V181" s="28" t="str">
        <f t="shared" si="33"/>
        <v>8/4/2018,</v>
      </c>
      <c r="W181">
        <f t="shared" si="37"/>
        <v>179</v>
      </c>
      <c r="X181" t="str">
        <f t="shared" si="34"/>
        <v>Fpd[179]='06Jul';</v>
      </c>
      <c r="AA181">
        <f t="shared" si="38"/>
        <v>179</v>
      </c>
      <c r="AB181" t="str">
        <f t="shared" si="35"/>
        <v>Fqtr[179]="Q2";</v>
      </c>
      <c r="AD181" t="s">
        <v>1854</v>
      </c>
      <c r="AE181" t="s">
        <v>755</v>
      </c>
    </row>
    <row r="182" spans="1:31">
      <c r="A182" s="5">
        <v>43317</v>
      </c>
      <c r="B182">
        <v>7</v>
      </c>
      <c r="C182">
        <f t="shared" si="26"/>
        <v>3</v>
      </c>
      <c r="D182">
        <v>2018</v>
      </c>
      <c r="E182" t="s">
        <v>572</v>
      </c>
      <c r="F182">
        <f t="shared" si="27"/>
        <v>4</v>
      </c>
      <c r="L182" s="27">
        <v>43317</v>
      </c>
      <c r="N182" t="str">
        <f t="shared" si="29"/>
        <v>'07Aug'</v>
      </c>
      <c r="P182">
        <v>3</v>
      </c>
      <c r="R182">
        <f t="shared" si="36"/>
        <v>180</v>
      </c>
      <c r="S182" t="str">
        <f t="shared" si="30"/>
        <v>8/5/2018</v>
      </c>
      <c r="T182" t="str">
        <f t="shared" si="31"/>
        <v>"8/5/2018"</v>
      </c>
      <c r="U182" s="28" t="str">
        <f t="shared" si="32"/>
        <v>"8/5/2018",</v>
      </c>
      <c r="V182" s="28" t="str">
        <f t="shared" si="33"/>
        <v>8/5/2018,</v>
      </c>
      <c r="W182">
        <f t="shared" si="37"/>
        <v>180</v>
      </c>
      <c r="X182" t="str">
        <f t="shared" si="34"/>
        <v>Fpd[180]='07Aug';</v>
      </c>
      <c r="AA182">
        <f t="shared" si="38"/>
        <v>180</v>
      </c>
      <c r="AB182" t="str">
        <f t="shared" si="35"/>
        <v>Fqtr[180]="Q3";</v>
      </c>
      <c r="AD182" t="s">
        <v>1854</v>
      </c>
      <c r="AE182" t="s">
        <v>756</v>
      </c>
    </row>
    <row r="183" spans="1:31">
      <c r="A183" s="5">
        <v>43344</v>
      </c>
      <c r="B183">
        <v>7</v>
      </c>
      <c r="C183">
        <f t="shared" si="26"/>
        <v>3</v>
      </c>
      <c r="D183">
        <v>2018</v>
      </c>
      <c r="E183" t="s">
        <v>573</v>
      </c>
      <c r="F183">
        <f t="shared" si="27"/>
        <v>0</v>
      </c>
      <c r="L183" s="27">
        <v>43344</v>
      </c>
      <c r="N183" t="str">
        <f t="shared" si="29"/>
        <v>'07Aug'</v>
      </c>
      <c r="P183">
        <v>3</v>
      </c>
      <c r="R183">
        <f t="shared" si="36"/>
        <v>181</v>
      </c>
      <c r="S183" t="str">
        <f t="shared" si="30"/>
        <v>9/1/2018</v>
      </c>
      <c r="T183" t="str">
        <f t="shared" si="31"/>
        <v>"9/1/2018"</v>
      </c>
      <c r="U183" s="28" t="str">
        <f t="shared" si="32"/>
        <v>"9/1/2018",</v>
      </c>
      <c r="V183" s="28" t="str">
        <f t="shared" si="33"/>
        <v>9/1/2018,</v>
      </c>
      <c r="W183">
        <f t="shared" si="37"/>
        <v>181</v>
      </c>
      <c r="X183" t="str">
        <f t="shared" si="34"/>
        <v>Fpd[181]='07Aug';</v>
      </c>
      <c r="AA183">
        <f t="shared" si="38"/>
        <v>181</v>
      </c>
      <c r="AB183" t="str">
        <f t="shared" si="35"/>
        <v>Fqtr[181]="Q3";</v>
      </c>
      <c r="AD183" t="s">
        <v>1854</v>
      </c>
      <c r="AE183" t="s">
        <v>757</v>
      </c>
    </row>
    <row r="184" spans="1:31">
      <c r="A184" s="5">
        <v>43345</v>
      </c>
      <c r="B184">
        <v>8</v>
      </c>
      <c r="C184">
        <f t="shared" si="26"/>
        <v>3</v>
      </c>
      <c r="D184">
        <v>2018</v>
      </c>
      <c r="E184" t="s">
        <v>574</v>
      </c>
      <c r="F184">
        <f t="shared" si="27"/>
        <v>5</v>
      </c>
      <c r="L184" s="27">
        <v>43345</v>
      </c>
      <c r="N184" t="str">
        <f t="shared" si="29"/>
        <v>'08Sep'</v>
      </c>
      <c r="P184">
        <v>3</v>
      </c>
      <c r="R184">
        <f t="shared" si="36"/>
        <v>182</v>
      </c>
      <c r="S184" t="str">
        <f t="shared" si="30"/>
        <v>9/2/2018</v>
      </c>
      <c r="T184" t="str">
        <f t="shared" si="31"/>
        <v>"9/2/2018"</v>
      </c>
      <c r="U184" s="28" t="str">
        <f t="shared" si="32"/>
        <v>"9/2/2018",</v>
      </c>
      <c r="V184" s="28" t="str">
        <f t="shared" si="33"/>
        <v>9/2/2018,</v>
      </c>
      <c r="W184">
        <f t="shared" si="37"/>
        <v>182</v>
      </c>
      <c r="X184" t="str">
        <f t="shared" si="34"/>
        <v>Fpd[182]='08Sep';</v>
      </c>
      <c r="AA184">
        <f t="shared" si="38"/>
        <v>182</v>
      </c>
      <c r="AB184" t="str">
        <f t="shared" si="35"/>
        <v>Fqtr[182]="Q3";</v>
      </c>
      <c r="AD184" t="s">
        <v>1854</v>
      </c>
      <c r="AE184" t="s">
        <v>758</v>
      </c>
    </row>
    <row r="185" spans="1:31">
      <c r="A185" s="5">
        <v>43379</v>
      </c>
      <c r="B185">
        <v>8</v>
      </c>
      <c r="C185">
        <f t="shared" si="26"/>
        <v>3</v>
      </c>
      <c r="D185">
        <v>2018</v>
      </c>
      <c r="E185" t="s">
        <v>575</v>
      </c>
      <c r="F185">
        <f t="shared" si="27"/>
        <v>0</v>
      </c>
      <c r="L185" s="27">
        <v>43379</v>
      </c>
      <c r="N185" t="str">
        <f t="shared" si="29"/>
        <v>'08Sep'</v>
      </c>
      <c r="P185">
        <v>3</v>
      </c>
      <c r="R185">
        <f t="shared" si="36"/>
        <v>183</v>
      </c>
      <c r="S185" t="str">
        <f t="shared" si="30"/>
        <v>10/6/2018</v>
      </c>
      <c r="T185" t="str">
        <f t="shared" si="31"/>
        <v>"10/6/2018"</v>
      </c>
      <c r="U185" s="28" t="str">
        <f t="shared" si="32"/>
        <v>"10/6/2018",</v>
      </c>
      <c r="V185" s="28" t="str">
        <f t="shared" si="33"/>
        <v>10/6/2018,</v>
      </c>
      <c r="W185">
        <f t="shared" si="37"/>
        <v>183</v>
      </c>
      <c r="X185" t="str">
        <f t="shared" si="34"/>
        <v>Fpd[183]='08Sep';</v>
      </c>
      <c r="AA185">
        <f t="shared" si="38"/>
        <v>183</v>
      </c>
      <c r="AB185" t="str">
        <f t="shared" si="35"/>
        <v>Fqtr[183]="Q3";</v>
      </c>
      <c r="AD185" t="s">
        <v>1854</v>
      </c>
      <c r="AE185" t="s">
        <v>759</v>
      </c>
    </row>
    <row r="186" spans="1:31">
      <c r="A186" s="5">
        <v>43380</v>
      </c>
      <c r="B186">
        <v>9</v>
      </c>
      <c r="C186">
        <f t="shared" si="26"/>
        <v>3</v>
      </c>
      <c r="D186">
        <v>2018</v>
      </c>
      <c r="E186" t="s">
        <v>576</v>
      </c>
      <c r="F186">
        <f t="shared" si="27"/>
        <v>4</v>
      </c>
      <c r="L186" s="27">
        <v>43380</v>
      </c>
      <c r="N186" t="str">
        <f t="shared" si="29"/>
        <v>'09Oct'</v>
      </c>
      <c r="P186">
        <v>3</v>
      </c>
      <c r="R186">
        <f t="shared" si="36"/>
        <v>184</v>
      </c>
      <c r="S186" t="str">
        <f t="shared" si="30"/>
        <v>10/7/2018</v>
      </c>
      <c r="T186" t="str">
        <f t="shared" si="31"/>
        <v>"10/7/2018"</v>
      </c>
      <c r="U186" s="28" t="str">
        <f t="shared" si="32"/>
        <v>"10/7/2018",</v>
      </c>
      <c r="V186" s="28" t="str">
        <f t="shared" si="33"/>
        <v>10/7/2018,</v>
      </c>
      <c r="W186">
        <f t="shared" si="37"/>
        <v>184</v>
      </c>
      <c r="X186" t="str">
        <f t="shared" si="34"/>
        <v>Fpd[184]='09Oct';</v>
      </c>
      <c r="AA186">
        <f t="shared" si="38"/>
        <v>184</v>
      </c>
      <c r="AB186" t="str">
        <f t="shared" si="35"/>
        <v>Fqtr[184]="Q3";</v>
      </c>
      <c r="AD186" t="s">
        <v>1854</v>
      </c>
      <c r="AE186" t="s">
        <v>760</v>
      </c>
    </row>
    <row r="187" spans="1:31">
      <c r="A187" s="5">
        <v>43407</v>
      </c>
      <c r="B187">
        <v>9</v>
      </c>
      <c r="C187">
        <f t="shared" si="26"/>
        <v>3</v>
      </c>
      <c r="D187">
        <v>2018</v>
      </c>
      <c r="E187" t="s">
        <v>577</v>
      </c>
      <c r="F187">
        <f t="shared" si="27"/>
        <v>0</v>
      </c>
      <c r="L187" s="27">
        <v>43407</v>
      </c>
      <c r="N187" t="str">
        <f t="shared" si="29"/>
        <v>'09Oct'</v>
      </c>
      <c r="P187">
        <v>3</v>
      </c>
      <c r="R187">
        <f t="shared" si="36"/>
        <v>185</v>
      </c>
      <c r="S187" t="str">
        <f t="shared" si="30"/>
        <v>11/3/2018</v>
      </c>
      <c r="T187" t="str">
        <f t="shared" si="31"/>
        <v>"11/3/2018"</v>
      </c>
      <c r="U187" s="28" t="str">
        <f t="shared" si="32"/>
        <v>"11/3/2018",</v>
      </c>
      <c r="V187" s="28" t="str">
        <f t="shared" si="33"/>
        <v>11/3/2018,</v>
      </c>
      <c r="W187">
        <f t="shared" si="37"/>
        <v>185</v>
      </c>
      <c r="X187" t="str">
        <f t="shared" si="34"/>
        <v>Fpd[185]='09Oct';</v>
      </c>
      <c r="AA187">
        <f t="shared" si="38"/>
        <v>185</v>
      </c>
      <c r="AB187" t="str">
        <f t="shared" si="35"/>
        <v>Fqtr[185]="Q3";</v>
      </c>
      <c r="AD187" t="s">
        <v>1854</v>
      </c>
      <c r="AE187" t="s">
        <v>761</v>
      </c>
    </row>
    <row r="188" spans="1:31">
      <c r="A188" s="5">
        <v>43408</v>
      </c>
      <c r="B188">
        <v>10</v>
      </c>
      <c r="C188">
        <f t="shared" si="26"/>
        <v>4</v>
      </c>
      <c r="D188">
        <v>2018</v>
      </c>
      <c r="E188" t="s">
        <v>578</v>
      </c>
      <c r="F188">
        <f t="shared" si="27"/>
        <v>4</v>
      </c>
      <c r="L188" s="27">
        <v>43408</v>
      </c>
      <c r="N188" t="str">
        <f t="shared" si="29"/>
        <v>'10Nov'</v>
      </c>
      <c r="P188">
        <v>4</v>
      </c>
      <c r="R188">
        <f t="shared" si="36"/>
        <v>186</v>
      </c>
      <c r="S188" t="str">
        <f t="shared" si="30"/>
        <v>11/4/2018</v>
      </c>
      <c r="T188" t="str">
        <f t="shared" si="31"/>
        <v>"11/4/2018"</v>
      </c>
      <c r="U188" s="28" t="str">
        <f t="shared" si="32"/>
        <v>"11/4/2018",</v>
      </c>
      <c r="V188" s="28" t="str">
        <f t="shared" si="33"/>
        <v>11/4/2018,</v>
      </c>
      <c r="W188">
        <f t="shared" si="37"/>
        <v>186</v>
      </c>
      <c r="X188" t="str">
        <f t="shared" si="34"/>
        <v>Fpd[186]='10Nov';</v>
      </c>
      <c r="AA188">
        <f t="shared" si="38"/>
        <v>186</v>
      </c>
      <c r="AB188" t="str">
        <f t="shared" si="35"/>
        <v>Fqtr[186]="Q4";</v>
      </c>
      <c r="AD188" t="s">
        <v>1854</v>
      </c>
      <c r="AE188" t="s">
        <v>762</v>
      </c>
    </row>
    <row r="189" spans="1:31">
      <c r="A189" s="5">
        <v>43435</v>
      </c>
      <c r="B189">
        <v>10</v>
      </c>
      <c r="C189">
        <f t="shared" si="26"/>
        <v>4</v>
      </c>
      <c r="D189">
        <v>2018</v>
      </c>
      <c r="E189" t="s">
        <v>579</v>
      </c>
      <c r="F189">
        <f t="shared" si="27"/>
        <v>0</v>
      </c>
      <c r="L189" s="27">
        <v>43435</v>
      </c>
      <c r="N189" t="str">
        <f t="shared" si="29"/>
        <v>'10Nov'</v>
      </c>
      <c r="P189">
        <v>4</v>
      </c>
      <c r="R189">
        <f t="shared" si="36"/>
        <v>187</v>
      </c>
      <c r="S189" t="str">
        <f t="shared" si="30"/>
        <v>12/1/2018</v>
      </c>
      <c r="T189" t="str">
        <f t="shared" si="31"/>
        <v>"12/1/2018"</v>
      </c>
      <c r="U189" s="28" t="str">
        <f t="shared" si="32"/>
        <v>"12/1/2018",</v>
      </c>
      <c r="V189" s="28" t="str">
        <f t="shared" si="33"/>
        <v>12/1/2018,</v>
      </c>
      <c r="W189">
        <f t="shared" si="37"/>
        <v>187</v>
      </c>
      <c r="X189" t="str">
        <f t="shared" si="34"/>
        <v>Fpd[187]='10Nov';</v>
      </c>
      <c r="AA189">
        <f t="shared" si="38"/>
        <v>187</v>
      </c>
      <c r="AB189" t="str">
        <f t="shared" si="35"/>
        <v>Fqtr[187]="Q4";</v>
      </c>
      <c r="AD189" t="s">
        <v>1854</v>
      </c>
      <c r="AE189" t="s">
        <v>763</v>
      </c>
    </row>
    <row r="190" spans="1:31">
      <c r="A190" s="5">
        <v>43436</v>
      </c>
      <c r="B190">
        <v>11</v>
      </c>
      <c r="C190">
        <f t="shared" si="26"/>
        <v>4</v>
      </c>
      <c r="D190">
        <v>2018</v>
      </c>
      <c r="E190" t="s">
        <v>580</v>
      </c>
      <c r="F190">
        <f t="shared" si="27"/>
        <v>5</v>
      </c>
      <c r="L190" s="27">
        <v>43436</v>
      </c>
      <c r="N190" t="str">
        <f t="shared" si="29"/>
        <v>'11Dec'</v>
      </c>
      <c r="P190">
        <v>4</v>
      </c>
      <c r="R190">
        <f t="shared" si="36"/>
        <v>188</v>
      </c>
      <c r="S190" t="str">
        <f t="shared" si="30"/>
        <v>12/2/2018</v>
      </c>
      <c r="T190" t="str">
        <f t="shared" si="31"/>
        <v>"12/2/2018"</v>
      </c>
      <c r="U190" s="28" t="str">
        <f t="shared" si="32"/>
        <v>"12/2/2018",</v>
      </c>
      <c r="V190" s="28" t="str">
        <f t="shared" si="33"/>
        <v>12/2/2018,</v>
      </c>
      <c r="W190">
        <f t="shared" si="37"/>
        <v>188</v>
      </c>
      <c r="X190" t="str">
        <f t="shared" si="34"/>
        <v>Fpd[188]='11Dec';</v>
      </c>
      <c r="AA190">
        <f t="shared" si="38"/>
        <v>188</v>
      </c>
      <c r="AB190" t="str">
        <f t="shared" si="35"/>
        <v>Fqtr[188]="Q4";</v>
      </c>
      <c r="AD190" t="s">
        <v>1854</v>
      </c>
      <c r="AE190" t="s">
        <v>764</v>
      </c>
    </row>
    <row r="191" spans="1:31">
      <c r="A191" s="5">
        <v>43470</v>
      </c>
      <c r="B191">
        <v>11</v>
      </c>
      <c r="C191">
        <f t="shared" si="26"/>
        <v>4</v>
      </c>
      <c r="D191">
        <v>2018</v>
      </c>
      <c r="E191" t="s">
        <v>581</v>
      </c>
      <c r="F191">
        <f t="shared" si="27"/>
        <v>0</v>
      </c>
      <c r="L191" s="27">
        <v>43470</v>
      </c>
      <c r="N191" t="str">
        <f t="shared" si="29"/>
        <v>'11Dec'</v>
      </c>
      <c r="P191">
        <v>4</v>
      </c>
      <c r="R191">
        <f t="shared" si="36"/>
        <v>189</v>
      </c>
      <c r="S191" t="str">
        <f t="shared" si="30"/>
        <v>1/5/2019</v>
      </c>
      <c r="T191" t="str">
        <f t="shared" si="31"/>
        <v>"1/5/2019"</v>
      </c>
      <c r="U191" s="28" t="str">
        <f t="shared" si="32"/>
        <v>"1/5/2019",</v>
      </c>
      <c r="V191" s="28" t="str">
        <f t="shared" si="33"/>
        <v>1/5/2019,</v>
      </c>
      <c r="W191">
        <f t="shared" si="37"/>
        <v>189</v>
      </c>
      <c r="X191" t="str">
        <f t="shared" si="34"/>
        <v>Fpd[189]='11Dec';</v>
      </c>
      <c r="AA191">
        <f t="shared" si="38"/>
        <v>189</v>
      </c>
      <c r="AB191" t="str">
        <f t="shared" si="35"/>
        <v>Fqtr[189]="Q4";</v>
      </c>
      <c r="AD191" t="s">
        <v>1854</v>
      </c>
      <c r="AE191" t="s">
        <v>765</v>
      </c>
    </row>
    <row r="192" spans="1:31">
      <c r="A192" s="5">
        <v>43471</v>
      </c>
      <c r="B192">
        <v>12</v>
      </c>
      <c r="C192">
        <f t="shared" si="26"/>
        <v>4</v>
      </c>
      <c r="D192">
        <v>2018</v>
      </c>
      <c r="E192" t="s">
        <v>582</v>
      </c>
      <c r="F192">
        <f t="shared" si="27"/>
        <v>4</v>
      </c>
      <c r="L192" s="27">
        <v>43471</v>
      </c>
      <c r="N192" t="str">
        <f t="shared" si="29"/>
        <v>'12Jan'</v>
      </c>
      <c r="P192">
        <v>4</v>
      </c>
      <c r="R192">
        <f t="shared" si="36"/>
        <v>190</v>
      </c>
      <c r="S192" t="str">
        <f t="shared" si="30"/>
        <v>1/6/2019</v>
      </c>
      <c r="T192" t="str">
        <f t="shared" si="31"/>
        <v>"1/6/2019"</v>
      </c>
      <c r="U192" s="28" t="str">
        <f t="shared" si="32"/>
        <v>"1/6/2019",</v>
      </c>
      <c r="V192" s="28" t="str">
        <f t="shared" si="33"/>
        <v>1/6/2019,</v>
      </c>
      <c r="W192">
        <f t="shared" si="37"/>
        <v>190</v>
      </c>
      <c r="X192" t="str">
        <f t="shared" si="34"/>
        <v>Fpd[190]='12Jan';</v>
      </c>
      <c r="AA192">
        <f t="shared" si="38"/>
        <v>190</v>
      </c>
      <c r="AB192" t="str">
        <f t="shared" si="35"/>
        <v>Fqtr[190]="Q4";</v>
      </c>
      <c r="AD192" t="s">
        <v>1854</v>
      </c>
      <c r="AE192" t="s">
        <v>766</v>
      </c>
    </row>
    <row r="193" spans="1:31">
      <c r="A193" s="5">
        <v>43498</v>
      </c>
      <c r="B193">
        <v>12</v>
      </c>
      <c r="C193">
        <f t="shared" si="26"/>
        <v>4</v>
      </c>
      <c r="D193">
        <v>2018</v>
      </c>
      <c r="E193" t="s">
        <v>583</v>
      </c>
      <c r="F193">
        <f t="shared" si="27"/>
        <v>0</v>
      </c>
      <c r="L193" s="27">
        <v>43498</v>
      </c>
      <c r="N193" t="str">
        <f t="shared" si="29"/>
        <v>'12Jan'</v>
      </c>
      <c r="P193">
        <v>4</v>
      </c>
      <c r="R193">
        <f t="shared" si="36"/>
        <v>191</v>
      </c>
      <c r="S193" t="str">
        <f t="shared" si="30"/>
        <v>2/2/2019</v>
      </c>
      <c r="T193" t="str">
        <f t="shared" si="31"/>
        <v>"2/2/2019"</v>
      </c>
      <c r="U193" s="28" t="str">
        <f t="shared" si="32"/>
        <v>"2/2/2019",</v>
      </c>
      <c r="V193" s="28" t="str">
        <f t="shared" si="33"/>
        <v>2/2/2019,</v>
      </c>
      <c r="W193">
        <f t="shared" si="37"/>
        <v>191</v>
      </c>
      <c r="X193" t="str">
        <f t="shared" si="34"/>
        <v>Fpd[191]='12Jan';</v>
      </c>
      <c r="AA193">
        <f t="shared" si="38"/>
        <v>191</v>
      </c>
      <c r="AB193" t="str">
        <f t="shared" si="35"/>
        <v>Fqtr[191]="Q4";</v>
      </c>
      <c r="AD193" t="s">
        <v>1854</v>
      </c>
      <c r="AE193" t="s">
        <v>767</v>
      </c>
    </row>
    <row r="194" spans="1:31">
      <c r="A194" s="5">
        <v>43499</v>
      </c>
      <c r="B194">
        <v>1</v>
      </c>
      <c r="C194">
        <f t="shared" si="26"/>
        <v>1</v>
      </c>
      <c r="D194">
        <v>2019</v>
      </c>
      <c r="E194" t="s">
        <v>560</v>
      </c>
      <c r="F194">
        <f t="shared" si="27"/>
        <v>4</v>
      </c>
      <c r="L194" s="27">
        <v>43499</v>
      </c>
      <c r="N194" t="str">
        <f t="shared" si="29"/>
        <v>'01Feb'</v>
      </c>
      <c r="P194">
        <v>1</v>
      </c>
      <c r="R194">
        <f t="shared" si="36"/>
        <v>192</v>
      </c>
      <c r="S194" t="str">
        <f t="shared" si="30"/>
        <v>2/3/2019</v>
      </c>
      <c r="T194" t="str">
        <f t="shared" si="31"/>
        <v>"2/3/2019"</v>
      </c>
      <c r="U194" s="28" t="str">
        <f t="shared" si="32"/>
        <v>"2/3/2019",</v>
      </c>
      <c r="V194" s="28" t="str">
        <f t="shared" si="33"/>
        <v>2/3/2019,</v>
      </c>
      <c r="W194">
        <f t="shared" si="37"/>
        <v>192</v>
      </c>
      <c r="X194" t="str">
        <f t="shared" si="34"/>
        <v>Fpd[192]='01Feb';</v>
      </c>
      <c r="AA194">
        <f t="shared" si="38"/>
        <v>192</v>
      </c>
      <c r="AB194" t="str">
        <f t="shared" si="35"/>
        <v>Fqtr[192]="Q1";</v>
      </c>
      <c r="AD194" t="s">
        <v>1854</v>
      </c>
      <c r="AE194" t="s">
        <v>768</v>
      </c>
    </row>
    <row r="195" spans="1:31">
      <c r="A195" s="5">
        <v>43526</v>
      </c>
      <c r="B195">
        <v>1</v>
      </c>
      <c r="C195">
        <f t="shared" ref="C195:C258" si="39">VLOOKUP(B195,$I$2:$J$13,2,FALSE)</f>
        <v>1</v>
      </c>
      <c r="D195">
        <v>2019</v>
      </c>
      <c r="E195" t="s">
        <v>561</v>
      </c>
      <c r="F195">
        <f t="shared" ref="F195:F258" si="40">IF(RIGHT(E195,3)="END",0,(A196-A195+1)/7)</f>
        <v>0</v>
      </c>
      <c r="L195" s="27">
        <v>43526</v>
      </c>
      <c r="N195" t="str">
        <f t="shared" ref="N195:N258" si="41">"'"&amp;IF(B195&lt;10,"0"&amp;B195,B195)&amp;VLOOKUP(B195,$I$2:$K$13,3,FALSE)&amp;"'"</f>
        <v>'01Feb'</v>
      </c>
      <c r="P195">
        <v>1</v>
      </c>
      <c r="R195">
        <f t="shared" si="36"/>
        <v>193</v>
      </c>
      <c r="S195" t="str">
        <f t="shared" ref="S195:S258" si="42">TEXT(L195,"m/d/yyyy")</f>
        <v>3/2/2019</v>
      </c>
      <c r="T195" t="str">
        <f t="shared" ref="T195:T258" si="43">""""&amp;S195&amp;""""</f>
        <v>"3/2/2019"</v>
      </c>
      <c r="U195" s="28" t="str">
        <f t="shared" ref="U195:U258" si="44">+T195&amp;","</f>
        <v>"3/2/2019",</v>
      </c>
      <c r="V195" s="28" t="str">
        <f t="shared" ref="V195:V258" si="45">+S195&amp;","</f>
        <v>3/2/2019,</v>
      </c>
      <c r="W195">
        <f t="shared" si="37"/>
        <v>193</v>
      </c>
      <c r="X195" t="str">
        <f t="shared" ref="X195:X258" si="46">"Fpd["&amp;W195&amp;"]="&amp;N195&amp;";"</f>
        <v>Fpd[193]='01Feb';</v>
      </c>
      <c r="AA195">
        <f t="shared" si="38"/>
        <v>193</v>
      </c>
      <c r="AB195" t="str">
        <f t="shared" ref="AB195:AB258" si="47">"Fqtr["&amp;AA195&amp;"]="&amp;""""&amp;"Q"&amp;P195&amp;""";"</f>
        <v>Fqtr[193]="Q1";</v>
      </c>
      <c r="AD195" t="s">
        <v>1854</v>
      </c>
      <c r="AE195" t="s">
        <v>769</v>
      </c>
    </row>
    <row r="196" spans="1:31">
      <c r="A196" s="5">
        <v>43527</v>
      </c>
      <c r="B196">
        <v>2</v>
      </c>
      <c r="C196">
        <f t="shared" si="39"/>
        <v>1</v>
      </c>
      <c r="D196">
        <v>2019</v>
      </c>
      <c r="E196" t="s">
        <v>562</v>
      </c>
      <c r="F196">
        <f t="shared" si="40"/>
        <v>5</v>
      </c>
      <c r="L196" s="27">
        <v>43527</v>
      </c>
      <c r="N196" t="str">
        <f t="shared" si="41"/>
        <v>'02Mar'</v>
      </c>
      <c r="P196">
        <v>1</v>
      </c>
      <c r="R196">
        <f t="shared" ref="R196:R259" si="48">+R195+1</f>
        <v>194</v>
      </c>
      <c r="S196" t="str">
        <f t="shared" si="42"/>
        <v>3/3/2019</v>
      </c>
      <c r="T196" t="str">
        <f t="shared" si="43"/>
        <v>"3/3/2019"</v>
      </c>
      <c r="U196" s="28" t="str">
        <f t="shared" si="44"/>
        <v>"3/3/2019",</v>
      </c>
      <c r="V196" s="28" t="str">
        <f t="shared" si="45"/>
        <v>3/3/2019,</v>
      </c>
      <c r="W196">
        <f t="shared" ref="W196:W259" si="49">+W195+1</f>
        <v>194</v>
      </c>
      <c r="X196" t="str">
        <f t="shared" si="46"/>
        <v>Fpd[194]='02Mar';</v>
      </c>
      <c r="AA196">
        <f t="shared" ref="AA196:AA259" si="50">+AA195+1</f>
        <v>194</v>
      </c>
      <c r="AB196" t="str">
        <f t="shared" si="47"/>
        <v>Fqtr[194]="Q1";</v>
      </c>
      <c r="AD196" t="s">
        <v>1854</v>
      </c>
      <c r="AE196" t="s">
        <v>770</v>
      </c>
    </row>
    <row r="197" spans="1:31">
      <c r="A197" s="5">
        <v>43561</v>
      </c>
      <c r="B197">
        <v>2</v>
      </c>
      <c r="C197">
        <f t="shared" si="39"/>
        <v>1</v>
      </c>
      <c r="D197">
        <v>2019</v>
      </c>
      <c r="E197" t="s">
        <v>563</v>
      </c>
      <c r="F197">
        <f t="shared" si="40"/>
        <v>0</v>
      </c>
      <c r="L197" s="27">
        <v>43561</v>
      </c>
      <c r="N197" t="str">
        <f t="shared" si="41"/>
        <v>'02Mar'</v>
      </c>
      <c r="P197">
        <v>1</v>
      </c>
      <c r="R197">
        <f t="shared" si="48"/>
        <v>195</v>
      </c>
      <c r="S197" t="str">
        <f t="shared" si="42"/>
        <v>4/6/2019</v>
      </c>
      <c r="T197" t="str">
        <f t="shared" si="43"/>
        <v>"4/6/2019"</v>
      </c>
      <c r="U197" s="28" t="str">
        <f t="shared" si="44"/>
        <v>"4/6/2019",</v>
      </c>
      <c r="V197" s="28" t="str">
        <f t="shared" si="45"/>
        <v>4/6/2019,</v>
      </c>
      <c r="W197">
        <f t="shared" si="49"/>
        <v>195</v>
      </c>
      <c r="X197" t="str">
        <f t="shared" si="46"/>
        <v>Fpd[195]='02Mar';</v>
      </c>
      <c r="AA197">
        <f t="shared" si="50"/>
        <v>195</v>
      </c>
      <c r="AB197" t="str">
        <f t="shared" si="47"/>
        <v>Fqtr[195]="Q1";</v>
      </c>
      <c r="AD197" t="s">
        <v>1854</v>
      </c>
      <c r="AE197" t="s">
        <v>771</v>
      </c>
    </row>
    <row r="198" spans="1:31">
      <c r="A198" s="5">
        <v>43562</v>
      </c>
      <c r="B198">
        <v>3</v>
      </c>
      <c r="C198">
        <f t="shared" si="39"/>
        <v>1</v>
      </c>
      <c r="D198">
        <v>2019</v>
      </c>
      <c r="E198" t="s">
        <v>564</v>
      </c>
      <c r="F198">
        <f t="shared" si="40"/>
        <v>4</v>
      </c>
      <c r="L198" s="27">
        <v>43562</v>
      </c>
      <c r="N198" t="str">
        <f t="shared" si="41"/>
        <v>'03Apr'</v>
      </c>
      <c r="P198">
        <v>1</v>
      </c>
      <c r="R198">
        <f t="shared" si="48"/>
        <v>196</v>
      </c>
      <c r="S198" t="str">
        <f t="shared" si="42"/>
        <v>4/7/2019</v>
      </c>
      <c r="T198" t="str">
        <f t="shared" si="43"/>
        <v>"4/7/2019"</v>
      </c>
      <c r="U198" s="28" t="str">
        <f t="shared" si="44"/>
        <v>"4/7/2019",</v>
      </c>
      <c r="V198" s="28" t="str">
        <f t="shared" si="45"/>
        <v>4/7/2019,</v>
      </c>
      <c r="W198">
        <f t="shared" si="49"/>
        <v>196</v>
      </c>
      <c r="X198" t="str">
        <f t="shared" si="46"/>
        <v>Fpd[196]='03Apr';</v>
      </c>
      <c r="AA198">
        <f t="shared" si="50"/>
        <v>196</v>
      </c>
      <c r="AB198" t="str">
        <f t="shared" si="47"/>
        <v>Fqtr[196]="Q1";</v>
      </c>
      <c r="AD198" t="s">
        <v>1854</v>
      </c>
      <c r="AE198" t="s">
        <v>772</v>
      </c>
    </row>
    <row r="199" spans="1:31">
      <c r="A199" s="5">
        <v>43589</v>
      </c>
      <c r="B199">
        <v>3</v>
      </c>
      <c r="C199">
        <f t="shared" si="39"/>
        <v>1</v>
      </c>
      <c r="D199">
        <v>2019</v>
      </c>
      <c r="E199" t="s">
        <v>565</v>
      </c>
      <c r="F199">
        <f t="shared" si="40"/>
        <v>0</v>
      </c>
      <c r="L199" s="27">
        <v>43589</v>
      </c>
      <c r="N199" t="str">
        <f t="shared" si="41"/>
        <v>'03Apr'</v>
      </c>
      <c r="P199">
        <v>1</v>
      </c>
      <c r="R199">
        <f t="shared" si="48"/>
        <v>197</v>
      </c>
      <c r="S199" t="str">
        <f t="shared" si="42"/>
        <v>5/4/2019</v>
      </c>
      <c r="T199" t="str">
        <f t="shared" si="43"/>
        <v>"5/4/2019"</v>
      </c>
      <c r="U199" s="28" t="str">
        <f t="shared" si="44"/>
        <v>"5/4/2019",</v>
      </c>
      <c r="V199" s="28" t="str">
        <f t="shared" si="45"/>
        <v>5/4/2019,</v>
      </c>
      <c r="W199">
        <f t="shared" si="49"/>
        <v>197</v>
      </c>
      <c r="X199" t="str">
        <f t="shared" si="46"/>
        <v>Fpd[197]='03Apr';</v>
      </c>
      <c r="AA199">
        <f t="shared" si="50"/>
        <v>197</v>
      </c>
      <c r="AB199" t="str">
        <f t="shared" si="47"/>
        <v>Fqtr[197]="Q1";</v>
      </c>
      <c r="AD199" t="s">
        <v>1854</v>
      </c>
      <c r="AE199" t="s">
        <v>773</v>
      </c>
    </row>
    <row r="200" spans="1:31">
      <c r="A200" s="5">
        <v>43590</v>
      </c>
      <c r="B200">
        <v>4</v>
      </c>
      <c r="C200">
        <f t="shared" si="39"/>
        <v>2</v>
      </c>
      <c r="D200">
        <v>2019</v>
      </c>
      <c r="E200" t="s">
        <v>566</v>
      </c>
      <c r="F200">
        <f t="shared" si="40"/>
        <v>4</v>
      </c>
      <c r="L200" s="27">
        <v>43590</v>
      </c>
      <c r="N200" t="str">
        <f t="shared" si="41"/>
        <v>'04May'</v>
      </c>
      <c r="P200">
        <v>2</v>
      </c>
      <c r="R200">
        <f t="shared" si="48"/>
        <v>198</v>
      </c>
      <c r="S200" t="str">
        <f t="shared" si="42"/>
        <v>5/5/2019</v>
      </c>
      <c r="T200" t="str">
        <f t="shared" si="43"/>
        <v>"5/5/2019"</v>
      </c>
      <c r="U200" s="28" t="str">
        <f t="shared" si="44"/>
        <v>"5/5/2019",</v>
      </c>
      <c r="V200" s="28" t="str">
        <f t="shared" si="45"/>
        <v>5/5/2019,</v>
      </c>
      <c r="W200">
        <f t="shared" si="49"/>
        <v>198</v>
      </c>
      <c r="X200" t="str">
        <f t="shared" si="46"/>
        <v>Fpd[198]='04May';</v>
      </c>
      <c r="AA200">
        <f t="shared" si="50"/>
        <v>198</v>
      </c>
      <c r="AB200" t="str">
        <f t="shared" si="47"/>
        <v>Fqtr[198]="Q2";</v>
      </c>
      <c r="AD200" t="s">
        <v>1854</v>
      </c>
      <c r="AE200" t="s">
        <v>774</v>
      </c>
    </row>
    <row r="201" spans="1:31">
      <c r="A201" s="5">
        <v>43617</v>
      </c>
      <c r="B201">
        <v>4</v>
      </c>
      <c r="C201">
        <f t="shared" si="39"/>
        <v>2</v>
      </c>
      <c r="D201">
        <v>2019</v>
      </c>
      <c r="E201" t="s">
        <v>567</v>
      </c>
      <c r="F201">
        <f t="shared" si="40"/>
        <v>0</v>
      </c>
      <c r="L201" s="27">
        <v>43617</v>
      </c>
      <c r="N201" t="str">
        <f t="shared" si="41"/>
        <v>'04May'</v>
      </c>
      <c r="P201">
        <v>2</v>
      </c>
      <c r="R201">
        <f t="shared" si="48"/>
        <v>199</v>
      </c>
      <c r="S201" t="str">
        <f t="shared" si="42"/>
        <v>6/1/2019</v>
      </c>
      <c r="T201" t="str">
        <f t="shared" si="43"/>
        <v>"6/1/2019"</v>
      </c>
      <c r="U201" s="28" t="str">
        <f t="shared" si="44"/>
        <v>"6/1/2019",</v>
      </c>
      <c r="V201" s="28" t="str">
        <f t="shared" si="45"/>
        <v>6/1/2019,</v>
      </c>
      <c r="W201">
        <f t="shared" si="49"/>
        <v>199</v>
      </c>
      <c r="X201" t="str">
        <f t="shared" si="46"/>
        <v>Fpd[199]='04May';</v>
      </c>
      <c r="AA201">
        <f t="shared" si="50"/>
        <v>199</v>
      </c>
      <c r="AB201" t="str">
        <f t="shared" si="47"/>
        <v>Fqtr[199]="Q2";</v>
      </c>
      <c r="AD201" t="s">
        <v>1854</v>
      </c>
      <c r="AE201" t="s">
        <v>775</v>
      </c>
    </row>
    <row r="202" spans="1:31">
      <c r="A202" s="5">
        <v>43618</v>
      </c>
      <c r="B202">
        <v>5</v>
      </c>
      <c r="C202">
        <f t="shared" si="39"/>
        <v>2</v>
      </c>
      <c r="D202">
        <v>2019</v>
      </c>
      <c r="E202" t="s">
        <v>568</v>
      </c>
      <c r="F202">
        <f t="shared" si="40"/>
        <v>5</v>
      </c>
      <c r="L202" s="27">
        <v>43618</v>
      </c>
      <c r="N202" t="str">
        <f t="shared" si="41"/>
        <v>'05Jun'</v>
      </c>
      <c r="P202">
        <v>2</v>
      </c>
      <c r="R202">
        <f t="shared" si="48"/>
        <v>200</v>
      </c>
      <c r="S202" t="str">
        <f t="shared" si="42"/>
        <v>6/2/2019</v>
      </c>
      <c r="T202" t="str">
        <f t="shared" si="43"/>
        <v>"6/2/2019"</v>
      </c>
      <c r="U202" s="28" t="str">
        <f t="shared" si="44"/>
        <v>"6/2/2019",</v>
      </c>
      <c r="V202" s="28" t="str">
        <f t="shared" si="45"/>
        <v>6/2/2019,</v>
      </c>
      <c r="W202">
        <f t="shared" si="49"/>
        <v>200</v>
      </c>
      <c r="X202" t="str">
        <f t="shared" si="46"/>
        <v>Fpd[200]='05Jun';</v>
      </c>
      <c r="AA202">
        <f t="shared" si="50"/>
        <v>200</v>
      </c>
      <c r="AB202" t="str">
        <f t="shared" si="47"/>
        <v>Fqtr[200]="Q2";</v>
      </c>
      <c r="AD202" t="s">
        <v>1854</v>
      </c>
      <c r="AE202" t="s">
        <v>776</v>
      </c>
    </row>
    <row r="203" spans="1:31">
      <c r="A203" s="5">
        <v>43652</v>
      </c>
      <c r="B203">
        <v>5</v>
      </c>
      <c r="C203">
        <f t="shared" si="39"/>
        <v>2</v>
      </c>
      <c r="D203">
        <v>2019</v>
      </c>
      <c r="E203" t="s">
        <v>569</v>
      </c>
      <c r="F203">
        <f t="shared" si="40"/>
        <v>0</v>
      </c>
      <c r="L203" s="27">
        <v>43652</v>
      </c>
      <c r="N203" t="str">
        <f t="shared" si="41"/>
        <v>'05Jun'</v>
      </c>
      <c r="P203">
        <v>2</v>
      </c>
      <c r="R203">
        <f t="shared" si="48"/>
        <v>201</v>
      </c>
      <c r="S203" t="str">
        <f t="shared" si="42"/>
        <v>7/6/2019</v>
      </c>
      <c r="T203" t="str">
        <f t="shared" si="43"/>
        <v>"7/6/2019"</v>
      </c>
      <c r="U203" s="28" t="str">
        <f t="shared" si="44"/>
        <v>"7/6/2019",</v>
      </c>
      <c r="V203" s="28" t="str">
        <f t="shared" si="45"/>
        <v>7/6/2019,</v>
      </c>
      <c r="W203">
        <f t="shared" si="49"/>
        <v>201</v>
      </c>
      <c r="X203" t="str">
        <f t="shared" si="46"/>
        <v>Fpd[201]='05Jun';</v>
      </c>
      <c r="AA203">
        <f t="shared" si="50"/>
        <v>201</v>
      </c>
      <c r="AB203" t="str">
        <f t="shared" si="47"/>
        <v>Fqtr[201]="Q2";</v>
      </c>
      <c r="AD203" t="s">
        <v>1854</v>
      </c>
      <c r="AE203" t="s">
        <v>777</v>
      </c>
    </row>
    <row r="204" spans="1:31">
      <c r="A204" s="5">
        <v>43653</v>
      </c>
      <c r="B204">
        <v>6</v>
      </c>
      <c r="C204">
        <f t="shared" si="39"/>
        <v>2</v>
      </c>
      <c r="D204">
        <v>2019</v>
      </c>
      <c r="E204" t="s">
        <v>570</v>
      </c>
      <c r="F204">
        <f t="shared" si="40"/>
        <v>4</v>
      </c>
      <c r="L204" s="27">
        <v>43653</v>
      </c>
      <c r="N204" t="str">
        <f t="shared" si="41"/>
        <v>'06Jul'</v>
      </c>
      <c r="P204">
        <v>2</v>
      </c>
      <c r="R204">
        <f t="shared" si="48"/>
        <v>202</v>
      </c>
      <c r="S204" t="str">
        <f t="shared" si="42"/>
        <v>7/7/2019</v>
      </c>
      <c r="T204" t="str">
        <f t="shared" si="43"/>
        <v>"7/7/2019"</v>
      </c>
      <c r="U204" s="28" t="str">
        <f t="shared" si="44"/>
        <v>"7/7/2019",</v>
      </c>
      <c r="V204" s="28" t="str">
        <f t="shared" si="45"/>
        <v>7/7/2019,</v>
      </c>
      <c r="W204">
        <f t="shared" si="49"/>
        <v>202</v>
      </c>
      <c r="X204" t="str">
        <f t="shared" si="46"/>
        <v>Fpd[202]='06Jul';</v>
      </c>
      <c r="AA204">
        <f t="shared" si="50"/>
        <v>202</v>
      </c>
      <c r="AB204" t="str">
        <f t="shared" si="47"/>
        <v>Fqtr[202]="Q2";</v>
      </c>
      <c r="AD204" t="s">
        <v>1854</v>
      </c>
      <c r="AE204" t="s">
        <v>778</v>
      </c>
    </row>
    <row r="205" spans="1:31">
      <c r="A205" s="5">
        <v>43680</v>
      </c>
      <c r="B205">
        <v>6</v>
      </c>
      <c r="C205">
        <f t="shared" si="39"/>
        <v>2</v>
      </c>
      <c r="D205">
        <v>2019</v>
      </c>
      <c r="E205" t="s">
        <v>571</v>
      </c>
      <c r="F205">
        <f t="shared" si="40"/>
        <v>0</v>
      </c>
      <c r="L205" s="27">
        <v>43680</v>
      </c>
      <c r="N205" t="str">
        <f t="shared" si="41"/>
        <v>'06Jul'</v>
      </c>
      <c r="P205">
        <v>2</v>
      </c>
      <c r="R205">
        <f t="shared" si="48"/>
        <v>203</v>
      </c>
      <c r="S205" t="str">
        <f t="shared" si="42"/>
        <v>8/3/2019</v>
      </c>
      <c r="T205" t="str">
        <f t="shared" si="43"/>
        <v>"8/3/2019"</v>
      </c>
      <c r="U205" s="28" t="str">
        <f t="shared" si="44"/>
        <v>"8/3/2019",</v>
      </c>
      <c r="V205" s="28" t="str">
        <f t="shared" si="45"/>
        <v>8/3/2019,</v>
      </c>
      <c r="W205">
        <f t="shared" si="49"/>
        <v>203</v>
      </c>
      <c r="X205" t="str">
        <f t="shared" si="46"/>
        <v>Fpd[203]='06Jul';</v>
      </c>
      <c r="AA205">
        <f t="shared" si="50"/>
        <v>203</v>
      </c>
      <c r="AB205" t="str">
        <f t="shared" si="47"/>
        <v>Fqtr[203]="Q2";</v>
      </c>
      <c r="AD205" t="s">
        <v>1854</v>
      </c>
      <c r="AE205" t="s">
        <v>779</v>
      </c>
    </row>
    <row r="206" spans="1:31">
      <c r="A206" s="5">
        <v>43681</v>
      </c>
      <c r="B206">
        <v>7</v>
      </c>
      <c r="C206">
        <f t="shared" si="39"/>
        <v>3</v>
      </c>
      <c r="D206">
        <v>2019</v>
      </c>
      <c r="E206" t="s">
        <v>572</v>
      </c>
      <c r="F206">
        <f t="shared" si="40"/>
        <v>4</v>
      </c>
      <c r="L206" s="27">
        <v>43681</v>
      </c>
      <c r="N206" t="str">
        <f t="shared" si="41"/>
        <v>'07Aug'</v>
      </c>
      <c r="P206">
        <v>3</v>
      </c>
      <c r="R206">
        <f t="shared" si="48"/>
        <v>204</v>
      </c>
      <c r="S206" t="str">
        <f t="shared" si="42"/>
        <v>8/4/2019</v>
      </c>
      <c r="T206" t="str">
        <f t="shared" si="43"/>
        <v>"8/4/2019"</v>
      </c>
      <c r="U206" s="28" t="str">
        <f t="shared" si="44"/>
        <v>"8/4/2019",</v>
      </c>
      <c r="V206" s="28" t="str">
        <f t="shared" si="45"/>
        <v>8/4/2019,</v>
      </c>
      <c r="W206">
        <f t="shared" si="49"/>
        <v>204</v>
      </c>
      <c r="X206" t="str">
        <f t="shared" si="46"/>
        <v>Fpd[204]='07Aug';</v>
      </c>
      <c r="AA206">
        <f t="shared" si="50"/>
        <v>204</v>
      </c>
      <c r="AB206" t="str">
        <f t="shared" si="47"/>
        <v>Fqtr[204]="Q3";</v>
      </c>
      <c r="AD206" t="s">
        <v>1854</v>
      </c>
      <c r="AE206" t="s">
        <v>780</v>
      </c>
    </row>
    <row r="207" spans="1:31">
      <c r="A207" s="5">
        <v>43708</v>
      </c>
      <c r="B207">
        <v>7</v>
      </c>
      <c r="C207">
        <f t="shared" si="39"/>
        <v>3</v>
      </c>
      <c r="D207">
        <v>2019</v>
      </c>
      <c r="E207" t="s">
        <v>573</v>
      </c>
      <c r="F207">
        <f t="shared" si="40"/>
        <v>0</v>
      </c>
      <c r="L207" s="27">
        <v>43708</v>
      </c>
      <c r="N207" t="str">
        <f t="shared" si="41"/>
        <v>'07Aug'</v>
      </c>
      <c r="P207">
        <v>3</v>
      </c>
      <c r="R207">
        <f t="shared" si="48"/>
        <v>205</v>
      </c>
      <c r="S207" t="str">
        <f t="shared" si="42"/>
        <v>8/31/2019</v>
      </c>
      <c r="T207" t="str">
        <f t="shared" si="43"/>
        <v>"8/31/2019"</v>
      </c>
      <c r="U207" s="28" t="str">
        <f t="shared" si="44"/>
        <v>"8/31/2019",</v>
      </c>
      <c r="V207" s="28" t="str">
        <f t="shared" si="45"/>
        <v>8/31/2019,</v>
      </c>
      <c r="W207">
        <f t="shared" si="49"/>
        <v>205</v>
      </c>
      <c r="X207" t="str">
        <f t="shared" si="46"/>
        <v>Fpd[205]='07Aug';</v>
      </c>
      <c r="AA207">
        <f t="shared" si="50"/>
        <v>205</v>
      </c>
      <c r="AB207" t="str">
        <f t="shared" si="47"/>
        <v>Fqtr[205]="Q3";</v>
      </c>
      <c r="AD207" t="s">
        <v>1854</v>
      </c>
      <c r="AE207" t="s">
        <v>781</v>
      </c>
    </row>
    <row r="208" spans="1:31">
      <c r="A208" s="5">
        <v>43709</v>
      </c>
      <c r="B208">
        <v>8</v>
      </c>
      <c r="C208">
        <f t="shared" si="39"/>
        <v>3</v>
      </c>
      <c r="D208">
        <v>2019</v>
      </c>
      <c r="E208" t="s">
        <v>574</v>
      </c>
      <c r="F208">
        <f t="shared" si="40"/>
        <v>5</v>
      </c>
      <c r="L208" s="27">
        <v>43709</v>
      </c>
      <c r="N208" t="str">
        <f t="shared" si="41"/>
        <v>'08Sep'</v>
      </c>
      <c r="P208">
        <v>3</v>
      </c>
      <c r="R208">
        <f t="shared" si="48"/>
        <v>206</v>
      </c>
      <c r="S208" t="str">
        <f t="shared" si="42"/>
        <v>9/1/2019</v>
      </c>
      <c r="T208" t="str">
        <f t="shared" si="43"/>
        <v>"9/1/2019"</v>
      </c>
      <c r="U208" s="28" t="str">
        <f t="shared" si="44"/>
        <v>"9/1/2019",</v>
      </c>
      <c r="V208" s="28" t="str">
        <f t="shared" si="45"/>
        <v>9/1/2019,</v>
      </c>
      <c r="W208">
        <f t="shared" si="49"/>
        <v>206</v>
      </c>
      <c r="X208" t="str">
        <f t="shared" si="46"/>
        <v>Fpd[206]='08Sep';</v>
      </c>
      <c r="AA208">
        <f t="shared" si="50"/>
        <v>206</v>
      </c>
      <c r="AB208" t="str">
        <f t="shared" si="47"/>
        <v>Fqtr[206]="Q3";</v>
      </c>
      <c r="AD208" t="s">
        <v>1854</v>
      </c>
      <c r="AE208" t="s">
        <v>782</v>
      </c>
    </row>
    <row r="209" spans="1:31">
      <c r="A209" s="5">
        <v>43743</v>
      </c>
      <c r="B209">
        <v>8</v>
      </c>
      <c r="C209">
        <f t="shared" si="39"/>
        <v>3</v>
      </c>
      <c r="D209">
        <v>2019</v>
      </c>
      <c r="E209" t="s">
        <v>575</v>
      </c>
      <c r="F209">
        <f t="shared" si="40"/>
        <v>0</v>
      </c>
      <c r="L209" s="27">
        <v>43743</v>
      </c>
      <c r="N209" t="str">
        <f t="shared" si="41"/>
        <v>'08Sep'</v>
      </c>
      <c r="P209">
        <v>3</v>
      </c>
      <c r="R209">
        <f t="shared" si="48"/>
        <v>207</v>
      </c>
      <c r="S209" t="str">
        <f t="shared" si="42"/>
        <v>10/5/2019</v>
      </c>
      <c r="T209" t="str">
        <f t="shared" si="43"/>
        <v>"10/5/2019"</v>
      </c>
      <c r="U209" s="28" t="str">
        <f t="shared" si="44"/>
        <v>"10/5/2019",</v>
      </c>
      <c r="V209" s="28" t="str">
        <f t="shared" si="45"/>
        <v>10/5/2019,</v>
      </c>
      <c r="W209">
        <f t="shared" si="49"/>
        <v>207</v>
      </c>
      <c r="X209" t="str">
        <f t="shared" si="46"/>
        <v>Fpd[207]='08Sep';</v>
      </c>
      <c r="AA209">
        <f t="shared" si="50"/>
        <v>207</v>
      </c>
      <c r="AB209" t="str">
        <f t="shared" si="47"/>
        <v>Fqtr[207]="Q3";</v>
      </c>
      <c r="AD209" t="s">
        <v>1854</v>
      </c>
      <c r="AE209" t="s">
        <v>783</v>
      </c>
    </row>
    <row r="210" spans="1:31">
      <c r="A210" s="5">
        <v>43744</v>
      </c>
      <c r="B210">
        <v>9</v>
      </c>
      <c r="C210">
        <f t="shared" si="39"/>
        <v>3</v>
      </c>
      <c r="D210">
        <v>2019</v>
      </c>
      <c r="E210" t="s">
        <v>576</v>
      </c>
      <c r="F210">
        <f t="shared" si="40"/>
        <v>4</v>
      </c>
      <c r="L210" s="27">
        <v>43744</v>
      </c>
      <c r="N210" t="str">
        <f t="shared" si="41"/>
        <v>'09Oct'</v>
      </c>
      <c r="P210">
        <v>3</v>
      </c>
      <c r="R210">
        <f t="shared" si="48"/>
        <v>208</v>
      </c>
      <c r="S210" t="str">
        <f t="shared" si="42"/>
        <v>10/6/2019</v>
      </c>
      <c r="T210" t="str">
        <f t="shared" si="43"/>
        <v>"10/6/2019"</v>
      </c>
      <c r="U210" s="28" t="str">
        <f t="shared" si="44"/>
        <v>"10/6/2019",</v>
      </c>
      <c r="V210" s="28" t="str">
        <f t="shared" si="45"/>
        <v>10/6/2019,</v>
      </c>
      <c r="W210">
        <f t="shared" si="49"/>
        <v>208</v>
      </c>
      <c r="X210" t="str">
        <f t="shared" si="46"/>
        <v>Fpd[208]='09Oct';</v>
      </c>
      <c r="AA210">
        <f t="shared" si="50"/>
        <v>208</v>
      </c>
      <c r="AB210" t="str">
        <f t="shared" si="47"/>
        <v>Fqtr[208]="Q3";</v>
      </c>
      <c r="AD210" t="s">
        <v>1854</v>
      </c>
      <c r="AE210" t="s">
        <v>784</v>
      </c>
    </row>
    <row r="211" spans="1:31">
      <c r="A211" s="5">
        <v>43771</v>
      </c>
      <c r="B211">
        <v>9</v>
      </c>
      <c r="C211">
        <f t="shared" si="39"/>
        <v>3</v>
      </c>
      <c r="D211">
        <v>2019</v>
      </c>
      <c r="E211" t="s">
        <v>577</v>
      </c>
      <c r="F211">
        <f t="shared" si="40"/>
        <v>0</v>
      </c>
      <c r="L211" s="27">
        <v>43771</v>
      </c>
      <c r="N211" t="str">
        <f t="shared" si="41"/>
        <v>'09Oct'</v>
      </c>
      <c r="P211">
        <v>3</v>
      </c>
      <c r="R211">
        <f t="shared" si="48"/>
        <v>209</v>
      </c>
      <c r="S211" t="str">
        <f t="shared" si="42"/>
        <v>11/2/2019</v>
      </c>
      <c r="T211" t="str">
        <f t="shared" si="43"/>
        <v>"11/2/2019"</v>
      </c>
      <c r="U211" s="28" t="str">
        <f t="shared" si="44"/>
        <v>"11/2/2019",</v>
      </c>
      <c r="V211" s="28" t="str">
        <f t="shared" si="45"/>
        <v>11/2/2019,</v>
      </c>
      <c r="W211">
        <f t="shared" si="49"/>
        <v>209</v>
      </c>
      <c r="X211" t="str">
        <f t="shared" si="46"/>
        <v>Fpd[209]='09Oct';</v>
      </c>
      <c r="AA211">
        <f t="shared" si="50"/>
        <v>209</v>
      </c>
      <c r="AB211" t="str">
        <f t="shared" si="47"/>
        <v>Fqtr[209]="Q3";</v>
      </c>
      <c r="AD211" t="s">
        <v>1854</v>
      </c>
      <c r="AE211" t="s">
        <v>785</v>
      </c>
    </row>
    <row r="212" spans="1:31">
      <c r="A212" s="5">
        <v>43772</v>
      </c>
      <c r="B212">
        <v>10</v>
      </c>
      <c r="C212">
        <f t="shared" si="39"/>
        <v>4</v>
      </c>
      <c r="D212">
        <v>2019</v>
      </c>
      <c r="E212" t="s">
        <v>578</v>
      </c>
      <c r="F212">
        <f t="shared" si="40"/>
        <v>4</v>
      </c>
      <c r="L212" s="27">
        <v>43772</v>
      </c>
      <c r="N212" t="str">
        <f t="shared" si="41"/>
        <v>'10Nov'</v>
      </c>
      <c r="P212">
        <v>4</v>
      </c>
      <c r="R212">
        <f t="shared" si="48"/>
        <v>210</v>
      </c>
      <c r="S212" t="str">
        <f t="shared" si="42"/>
        <v>11/3/2019</v>
      </c>
      <c r="T212" t="str">
        <f t="shared" si="43"/>
        <v>"11/3/2019"</v>
      </c>
      <c r="U212" s="28" t="str">
        <f t="shared" si="44"/>
        <v>"11/3/2019",</v>
      </c>
      <c r="V212" s="28" t="str">
        <f t="shared" si="45"/>
        <v>11/3/2019,</v>
      </c>
      <c r="W212">
        <f t="shared" si="49"/>
        <v>210</v>
      </c>
      <c r="X212" t="str">
        <f t="shared" si="46"/>
        <v>Fpd[210]='10Nov';</v>
      </c>
      <c r="AA212">
        <f t="shared" si="50"/>
        <v>210</v>
      </c>
      <c r="AB212" t="str">
        <f t="shared" si="47"/>
        <v>Fqtr[210]="Q4";</v>
      </c>
      <c r="AD212" t="s">
        <v>1854</v>
      </c>
      <c r="AE212" t="s">
        <v>786</v>
      </c>
    </row>
    <row r="213" spans="1:31">
      <c r="A213" s="5">
        <v>43799</v>
      </c>
      <c r="B213">
        <v>10</v>
      </c>
      <c r="C213">
        <f t="shared" si="39"/>
        <v>4</v>
      </c>
      <c r="D213">
        <v>2019</v>
      </c>
      <c r="E213" t="s">
        <v>579</v>
      </c>
      <c r="F213">
        <f t="shared" si="40"/>
        <v>0</v>
      </c>
      <c r="L213" s="27">
        <v>43799</v>
      </c>
      <c r="N213" t="str">
        <f t="shared" si="41"/>
        <v>'10Nov'</v>
      </c>
      <c r="P213">
        <v>4</v>
      </c>
      <c r="R213">
        <f t="shared" si="48"/>
        <v>211</v>
      </c>
      <c r="S213" t="str">
        <f t="shared" si="42"/>
        <v>11/30/2019</v>
      </c>
      <c r="T213" t="str">
        <f t="shared" si="43"/>
        <v>"11/30/2019"</v>
      </c>
      <c r="U213" s="28" t="str">
        <f t="shared" si="44"/>
        <v>"11/30/2019",</v>
      </c>
      <c r="V213" s="28" t="str">
        <f t="shared" si="45"/>
        <v>11/30/2019,</v>
      </c>
      <c r="W213">
        <f t="shared" si="49"/>
        <v>211</v>
      </c>
      <c r="X213" t="str">
        <f t="shared" si="46"/>
        <v>Fpd[211]='10Nov';</v>
      </c>
      <c r="AA213">
        <f t="shared" si="50"/>
        <v>211</v>
      </c>
      <c r="AB213" t="str">
        <f t="shared" si="47"/>
        <v>Fqtr[211]="Q4";</v>
      </c>
      <c r="AD213" t="s">
        <v>1854</v>
      </c>
      <c r="AE213" t="s">
        <v>787</v>
      </c>
    </row>
    <row r="214" spans="1:31">
      <c r="A214" s="5">
        <v>43800</v>
      </c>
      <c r="B214">
        <v>11</v>
      </c>
      <c r="C214">
        <f t="shared" si="39"/>
        <v>4</v>
      </c>
      <c r="D214">
        <v>2019</v>
      </c>
      <c r="E214" t="s">
        <v>580</v>
      </c>
      <c r="F214">
        <f t="shared" si="40"/>
        <v>5</v>
      </c>
      <c r="L214" s="27">
        <v>43800</v>
      </c>
      <c r="N214" t="str">
        <f t="shared" si="41"/>
        <v>'11Dec'</v>
      </c>
      <c r="P214">
        <v>4</v>
      </c>
      <c r="R214">
        <f t="shared" si="48"/>
        <v>212</v>
      </c>
      <c r="S214" t="str">
        <f t="shared" si="42"/>
        <v>12/1/2019</v>
      </c>
      <c r="T214" t="str">
        <f t="shared" si="43"/>
        <v>"12/1/2019"</v>
      </c>
      <c r="U214" s="28" t="str">
        <f t="shared" si="44"/>
        <v>"12/1/2019",</v>
      </c>
      <c r="V214" s="28" t="str">
        <f t="shared" si="45"/>
        <v>12/1/2019,</v>
      </c>
      <c r="W214">
        <f t="shared" si="49"/>
        <v>212</v>
      </c>
      <c r="X214" t="str">
        <f t="shared" si="46"/>
        <v>Fpd[212]='11Dec';</v>
      </c>
      <c r="AA214">
        <f t="shared" si="50"/>
        <v>212</v>
      </c>
      <c r="AB214" t="str">
        <f t="shared" si="47"/>
        <v>Fqtr[212]="Q4";</v>
      </c>
      <c r="AD214" t="s">
        <v>1854</v>
      </c>
      <c r="AE214" t="s">
        <v>788</v>
      </c>
    </row>
    <row r="215" spans="1:31">
      <c r="A215" s="5">
        <v>43834</v>
      </c>
      <c r="B215">
        <v>11</v>
      </c>
      <c r="C215">
        <f t="shared" si="39"/>
        <v>4</v>
      </c>
      <c r="D215">
        <v>2019</v>
      </c>
      <c r="E215" t="s">
        <v>581</v>
      </c>
      <c r="F215">
        <f t="shared" si="40"/>
        <v>0</v>
      </c>
      <c r="L215" s="27">
        <v>43834</v>
      </c>
      <c r="N215" t="str">
        <f t="shared" si="41"/>
        <v>'11Dec'</v>
      </c>
      <c r="P215">
        <v>4</v>
      </c>
      <c r="R215">
        <f t="shared" si="48"/>
        <v>213</v>
      </c>
      <c r="S215" t="str">
        <f t="shared" si="42"/>
        <v>1/4/2020</v>
      </c>
      <c r="T215" t="str">
        <f t="shared" si="43"/>
        <v>"1/4/2020"</v>
      </c>
      <c r="U215" s="28" t="str">
        <f t="shared" si="44"/>
        <v>"1/4/2020",</v>
      </c>
      <c r="V215" s="28" t="str">
        <f t="shared" si="45"/>
        <v>1/4/2020,</v>
      </c>
      <c r="W215">
        <f t="shared" si="49"/>
        <v>213</v>
      </c>
      <c r="X215" t="str">
        <f t="shared" si="46"/>
        <v>Fpd[213]='11Dec';</v>
      </c>
      <c r="AA215">
        <f t="shared" si="50"/>
        <v>213</v>
      </c>
      <c r="AB215" t="str">
        <f t="shared" si="47"/>
        <v>Fqtr[213]="Q4";</v>
      </c>
      <c r="AD215" t="s">
        <v>1854</v>
      </c>
      <c r="AE215" t="s">
        <v>789</v>
      </c>
    </row>
    <row r="216" spans="1:31">
      <c r="A216" s="5">
        <v>43835</v>
      </c>
      <c r="B216">
        <v>12</v>
      </c>
      <c r="C216">
        <f t="shared" si="39"/>
        <v>4</v>
      </c>
      <c r="D216">
        <v>2019</v>
      </c>
      <c r="E216" t="s">
        <v>582</v>
      </c>
      <c r="F216">
        <f t="shared" si="40"/>
        <v>4</v>
      </c>
      <c r="L216" s="27">
        <v>43835</v>
      </c>
      <c r="N216" t="str">
        <f t="shared" si="41"/>
        <v>'12Jan'</v>
      </c>
      <c r="P216">
        <v>4</v>
      </c>
      <c r="R216">
        <f t="shared" si="48"/>
        <v>214</v>
      </c>
      <c r="S216" t="str">
        <f t="shared" si="42"/>
        <v>1/5/2020</v>
      </c>
      <c r="T216" t="str">
        <f t="shared" si="43"/>
        <v>"1/5/2020"</v>
      </c>
      <c r="U216" s="28" t="str">
        <f t="shared" si="44"/>
        <v>"1/5/2020",</v>
      </c>
      <c r="V216" s="28" t="str">
        <f t="shared" si="45"/>
        <v>1/5/2020,</v>
      </c>
      <c r="W216">
        <f t="shared" si="49"/>
        <v>214</v>
      </c>
      <c r="X216" t="str">
        <f t="shared" si="46"/>
        <v>Fpd[214]='12Jan';</v>
      </c>
      <c r="AA216">
        <f t="shared" si="50"/>
        <v>214</v>
      </c>
      <c r="AB216" t="str">
        <f t="shared" si="47"/>
        <v>Fqtr[214]="Q4";</v>
      </c>
      <c r="AD216" t="s">
        <v>1854</v>
      </c>
      <c r="AE216" t="s">
        <v>790</v>
      </c>
    </row>
    <row r="217" spans="1:31">
      <c r="A217" s="5">
        <v>43862</v>
      </c>
      <c r="B217">
        <v>12</v>
      </c>
      <c r="C217">
        <f t="shared" si="39"/>
        <v>4</v>
      </c>
      <c r="D217">
        <v>2019</v>
      </c>
      <c r="E217" t="s">
        <v>583</v>
      </c>
      <c r="F217">
        <f t="shared" si="40"/>
        <v>0</v>
      </c>
      <c r="L217" s="27">
        <v>43862</v>
      </c>
      <c r="N217" t="str">
        <f t="shared" si="41"/>
        <v>'12Jan'</v>
      </c>
      <c r="P217">
        <v>4</v>
      </c>
      <c r="R217">
        <f t="shared" si="48"/>
        <v>215</v>
      </c>
      <c r="S217" t="str">
        <f t="shared" si="42"/>
        <v>2/1/2020</v>
      </c>
      <c r="T217" t="str">
        <f t="shared" si="43"/>
        <v>"2/1/2020"</v>
      </c>
      <c r="U217" s="28" t="str">
        <f t="shared" si="44"/>
        <v>"2/1/2020",</v>
      </c>
      <c r="V217" s="28" t="str">
        <f t="shared" si="45"/>
        <v>2/1/2020,</v>
      </c>
      <c r="W217">
        <f t="shared" si="49"/>
        <v>215</v>
      </c>
      <c r="X217" t="str">
        <f t="shared" si="46"/>
        <v>Fpd[215]='12Jan';</v>
      </c>
      <c r="AA217">
        <f t="shared" si="50"/>
        <v>215</v>
      </c>
      <c r="AB217" t="str">
        <f t="shared" si="47"/>
        <v>Fqtr[215]="Q4";</v>
      </c>
      <c r="AD217" t="s">
        <v>1854</v>
      </c>
      <c r="AE217" t="s">
        <v>791</v>
      </c>
    </row>
    <row r="218" spans="1:31">
      <c r="A218" s="5">
        <v>43863</v>
      </c>
      <c r="B218">
        <v>1</v>
      </c>
      <c r="C218">
        <f t="shared" si="39"/>
        <v>1</v>
      </c>
      <c r="D218">
        <v>2020</v>
      </c>
      <c r="E218" t="s">
        <v>560</v>
      </c>
      <c r="F218">
        <f t="shared" si="40"/>
        <v>4</v>
      </c>
      <c r="L218" s="27">
        <v>43863</v>
      </c>
      <c r="N218" t="str">
        <f t="shared" si="41"/>
        <v>'01Feb'</v>
      </c>
      <c r="P218">
        <v>1</v>
      </c>
      <c r="R218">
        <f t="shared" si="48"/>
        <v>216</v>
      </c>
      <c r="S218" t="str">
        <f t="shared" si="42"/>
        <v>2/2/2020</v>
      </c>
      <c r="T218" t="str">
        <f t="shared" si="43"/>
        <v>"2/2/2020"</v>
      </c>
      <c r="U218" s="28" t="str">
        <f t="shared" si="44"/>
        <v>"2/2/2020",</v>
      </c>
      <c r="V218" s="28" t="str">
        <f t="shared" si="45"/>
        <v>2/2/2020,</v>
      </c>
      <c r="W218">
        <f t="shared" si="49"/>
        <v>216</v>
      </c>
      <c r="X218" t="str">
        <f t="shared" si="46"/>
        <v>Fpd[216]='01Feb';</v>
      </c>
      <c r="AA218">
        <f t="shared" si="50"/>
        <v>216</v>
      </c>
      <c r="AB218" t="str">
        <f t="shared" si="47"/>
        <v>Fqtr[216]="Q1";</v>
      </c>
      <c r="AD218" t="s">
        <v>1854</v>
      </c>
      <c r="AE218" t="s">
        <v>792</v>
      </c>
    </row>
    <row r="219" spans="1:31">
      <c r="A219" s="5">
        <v>43890</v>
      </c>
      <c r="B219">
        <v>1</v>
      </c>
      <c r="C219">
        <f t="shared" si="39"/>
        <v>1</v>
      </c>
      <c r="D219">
        <v>2020</v>
      </c>
      <c r="E219" t="s">
        <v>561</v>
      </c>
      <c r="F219">
        <f t="shared" si="40"/>
        <v>0</v>
      </c>
      <c r="L219" s="27">
        <v>43890</v>
      </c>
      <c r="N219" t="str">
        <f t="shared" si="41"/>
        <v>'01Feb'</v>
      </c>
      <c r="P219">
        <v>1</v>
      </c>
      <c r="R219">
        <f t="shared" si="48"/>
        <v>217</v>
      </c>
      <c r="S219" t="str">
        <f t="shared" si="42"/>
        <v>2/29/2020</v>
      </c>
      <c r="T219" t="str">
        <f t="shared" si="43"/>
        <v>"2/29/2020"</v>
      </c>
      <c r="U219" s="28" t="str">
        <f t="shared" si="44"/>
        <v>"2/29/2020",</v>
      </c>
      <c r="V219" s="28" t="str">
        <f t="shared" si="45"/>
        <v>2/29/2020,</v>
      </c>
      <c r="W219">
        <f t="shared" si="49"/>
        <v>217</v>
      </c>
      <c r="X219" t="str">
        <f t="shared" si="46"/>
        <v>Fpd[217]='01Feb';</v>
      </c>
      <c r="AA219">
        <f t="shared" si="50"/>
        <v>217</v>
      </c>
      <c r="AB219" t="str">
        <f t="shared" si="47"/>
        <v>Fqtr[217]="Q1";</v>
      </c>
      <c r="AD219" t="s">
        <v>1854</v>
      </c>
      <c r="AE219" t="s">
        <v>793</v>
      </c>
    </row>
    <row r="220" spans="1:31">
      <c r="A220" s="5">
        <v>43891</v>
      </c>
      <c r="B220">
        <v>2</v>
      </c>
      <c r="C220">
        <f t="shared" si="39"/>
        <v>1</v>
      </c>
      <c r="D220">
        <v>2020</v>
      </c>
      <c r="E220" t="s">
        <v>562</v>
      </c>
      <c r="F220">
        <f t="shared" si="40"/>
        <v>5</v>
      </c>
      <c r="L220" s="27">
        <v>43891</v>
      </c>
      <c r="N220" t="str">
        <f t="shared" si="41"/>
        <v>'02Mar'</v>
      </c>
      <c r="P220">
        <v>1</v>
      </c>
      <c r="R220">
        <f t="shared" si="48"/>
        <v>218</v>
      </c>
      <c r="S220" t="str">
        <f t="shared" si="42"/>
        <v>3/1/2020</v>
      </c>
      <c r="T220" t="str">
        <f t="shared" si="43"/>
        <v>"3/1/2020"</v>
      </c>
      <c r="U220" s="28" t="str">
        <f t="shared" si="44"/>
        <v>"3/1/2020",</v>
      </c>
      <c r="V220" s="28" t="str">
        <f t="shared" si="45"/>
        <v>3/1/2020,</v>
      </c>
      <c r="W220">
        <f t="shared" si="49"/>
        <v>218</v>
      </c>
      <c r="X220" t="str">
        <f t="shared" si="46"/>
        <v>Fpd[218]='02Mar';</v>
      </c>
      <c r="AA220">
        <f t="shared" si="50"/>
        <v>218</v>
      </c>
      <c r="AB220" t="str">
        <f t="shared" si="47"/>
        <v>Fqtr[218]="Q1";</v>
      </c>
      <c r="AD220" t="s">
        <v>1854</v>
      </c>
      <c r="AE220" t="s">
        <v>794</v>
      </c>
    </row>
    <row r="221" spans="1:31">
      <c r="A221" s="5">
        <v>43925</v>
      </c>
      <c r="B221">
        <v>2</v>
      </c>
      <c r="C221">
        <f t="shared" si="39"/>
        <v>1</v>
      </c>
      <c r="D221">
        <v>2020</v>
      </c>
      <c r="E221" t="s">
        <v>563</v>
      </c>
      <c r="F221">
        <f t="shared" si="40"/>
        <v>0</v>
      </c>
      <c r="L221" s="27">
        <v>43925</v>
      </c>
      <c r="N221" t="str">
        <f t="shared" si="41"/>
        <v>'02Mar'</v>
      </c>
      <c r="P221">
        <v>1</v>
      </c>
      <c r="R221">
        <f t="shared" si="48"/>
        <v>219</v>
      </c>
      <c r="S221" t="str">
        <f t="shared" si="42"/>
        <v>4/4/2020</v>
      </c>
      <c r="T221" t="str">
        <f t="shared" si="43"/>
        <v>"4/4/2020"</v>
      </c>
      <c r="U221" s="28" t="str">
        <f t="shared" si="44"/>
        <v>"4/4/2020",</v>
      </c>
      <c r="V221" s="28" t="str">
        <f t="shared" si="45"/>
        <v>4/4/2020,</v>
      </c>
      <c r="W221">
        <f t="shared" si="49"/>
        <v>219</v>
      </c>
      <c r="X221" t="str">
        <f t="shared" si="46"/>
        <v>Fpd[219]='02Mar';</v>
      </c>
      <c r="AA221">
        <f t="shared" si="50"/>
        <v>219</v>
      </c>
      <c r="AB221" t="str">
        <f t="shared" si="47"/>
        <v>Fqtr[219]="Q1";</v>
      </c>
      <c r="AD221" t="s">
        <v>1854</v>
      </c>
      <c r="AE221" t="s">
        <v>795</v>
      </c>
    </row>
    <row r="222" spans="1:31">
      <c r="A222" s="5">
        <v>43926</v>
      </c>
      <c r="B222">
        <v>3</v>
      </c>
      <c r="C222">
        <f t="shared" si="39"/>
        <v>1</v>
      </c>
      <c r="D222">
        <v>2020</v>
      </c>
      <c r="E222" t="s">
        <v>564</v>
      </c>
      <c r="F222">
        <f t="shared" si="40"/>
        <v>4</v>
      </c>
      <c r="L222" s="27">
        <v>43926</v>
      </c>
      <c r="N222" t="str">
        <f t="shared" si="41"/>
        <v>'03Apr'</v>
      </c>
      <c r="P222">
        <v>1</v>
      </c>
      <c r="R222">
        <f t="shared" si="48"/>
        <v>220</v>
      </c>
      <c r="S222" t="str">
        <f t="shared" si="42"/>
        <v>4/5/2020</v>
      </c>
      <c r="T222" t="str">
        <f t="shared" si="43"/>
        <v>"4/5/2020"</v>
      </c>
      <c r="U222" s="28" t="str">
        <f t="shared" si="44"/>
        <v>"4/5/2020",</v>
      </c>
      <c r="V222" s="28" t="str">
        <f t="shared" si="45"/>
        <v>4/5/2020,</v>
      </c>
      <c r="W222">
        <f t="shared" si="49"/>
        <v>220</v>
      </c>
      <c r="X222" t="str">
        <f t="shared" si="46"/>
        <v>Fpd[220]='03Apr';</v>
      </c>
      <c r="AA222">
        <f t="shared" si="50"/>
        <v>220</v>
      </c>
      <c r="AB222" t="str">
        <f t="shared" si="47"/>
        <v>Fqtr[220]="Q1";</v>
      </c>
      <c r="AD222" t="s">
        <v>1854</v>
      </c>
      <c r="AE222" t="s">
        <v>796</v>
      </c>
    </row>
    <row r="223" spans="1:31">
      <c r="A223" s="5">
        <v>43953</v>
      </c>
      <c r="B223">
        <v>3</v>
      </c>
      <c r="C223">
        <f t="shared" si="39"/>
        <v>1</v>
      </c>
      <c r="D223">
        <v>2020</v>
      </c>
      <c r="E223" t="s">
        <v>565</v>
      </c>
      <c r="F223">
        <f t="shared" si="40"/>
        <v>0</v>
      </c>
      <c r="L223" s="27">
        <v>43953</v>
      </c>
      <c r="N223" t="str">
        <f t="shared" si="41"/>
        <v>'03Apr'</v>
      </c>
      <c r="P223">
        <v>1</v>
      </c>
      <c r="R223">
        <f t="shared" si="48"/>
        <v>221</v>
      </c>
      <c r="S223" t="str">
        <f t="shared" si="42"/>
        <v>5/2/2020</v>
      </c>
      <c r="T223" t="str">
        <f t="shared" si="43"/>
        <v>"5/2/2020"</v>
      </c>
      <c r="U223" s="28" t="str">
        <f t="shared" si="44"/>
        <v>"5/2/2020",</v>
      </c>
      <c r="V223" s="28" t="str">
        <f t="shared" si="45"/>
        <v>5/2/2020,</v>
      </c>
      <c r="W223">
        <f t="shared" si="49"/>
        <v>221</v>
      </c>
      <c r="X223" t="str">
        <f t="shared" si="46"/>
        <v>Fpd[221]='03Apr';</v>
      </c>
      <c r="AA223">
        <f t="shared" si="50"/>
        <v>221</v>
      </c>
      <c r="AB223" t="str">
        <f t="shared" si="47"/>
        <v>Fqtr[221]="Q1";</v>
      </c>
      <c r="AD223" t="s">
        <v>1854</v>
      </c>
      <c r="AE223" t="s">
        <v>797</v>
      </c>
    </row>
    <row r="224" spans="1:31">
      <c r="A224" s="5">
        <v>43954</v>
      </c>
      <c r="B224">
        <v>4</v>
      </c>
      <c r="C224">
        <f t="shared" si="39"/>
        <v>2</v>
      </c>
      <c r="D224">
        <v>2020</v>
      </c>
      <c r="E224" t="s">
        <v>566</v>
      </c>
      <c r="F224">
        <f t="shared" si="40"/>
        <v>4</v>
      </c>
      <c r="L224" s="27">
        <v>43954</v>
      </c>
      <c r="N224" t="str">
        <f t="shared" si="41"/>
        <v>'04May'</v>
      </c>
      <c r="P224">
        <v>2</v>
      </c>
      <c r="R224">
        <f t="shared" si="48"/>
        <v>222</v>
      </c>
      <c r="S224" t="str">
        <f t="shared" si="42"/>
        <v>5/3/2020</v>
      </c>
      <c r="T224" t="str">
        <f t="shared" si="43"/>
        <v>"5/3/2020"</v>
      </c>
      <c r="U224" s="28" t="str">
        <f t="shared" si="44"/>
        <v>"5/3/2020",</v>
      </c>
      <c r="V224" s="28" t="str">
        <f t="shared" si="45"/>
        <v>5/3/2020,</v>
      </c>
      <c r="W224">
        <f t="shared" si="49"/>
        <v>222</v>
      </c>
      <c r="X224" t="str">
        <f t="shared" si="46"/>
        <v>Fpd[222]='04May';</v>
      </c>
      <c r="AA224">
        <f t="shared" si="50"/>
        <v>222</v>
      </c>
      <c r="AB224" t="str">
        <f t="shared" si="47"/>
        <v>Fqtr[222]="Q2";</v>
      </c>
      <c r="AD224" t="s">
        <v>1854</v>
      </c>
      <c r="AE224" t="s">
        <v>798</v>
      </c>
    </row>
    <row r="225" spans="1:31">
      <c r="A225" s="5">
        <v>43981</v>
      </c>
      <c r="B225">
        <v>4</v>
      </c>
      <c r="C225">
        <f t="shared" si="39"/>
        <v>2</v>
      </c>
      <c r="D225">
        <v>2020</v>
      </c>
      <c r="E225" t="s">
        <v>567</v>
      </c>
      <c r="F225">
        <f t="shared" si="40"/>
        <v>0</v>
      </c>
      <c r="L225" s="27">
        <v>43981</v>
      </c>
      <c r="N225" t="str">
        <f t="shared" si="41"/>
        <v>'04May'</v>
      </c>
      <c r="P225">
        <v>2</v>
      </c>
      <c r="R225">
        <f t="shared" si="48"/>
        <v>223</v>
      </c>
      <c r="S225" t="str">
        <f t="shared" si="42"/>
        <v>5/30/2020</v>
      </c>
      <c r="T225" t="str">
        <f t="shared" si="43"/>
        <v>"5/30/2020"</v>
      </c>
      <c r="U225" s="28" t="str">
        <f t="shared" si="44"/>
        <v>"5/30/2020",</v>
      </c>
      <c r="V225" s="28" t="str">
        <f t="shared" si="45"/>
        <v>5/30/2020,</v>
      </c>
      <c r="W225">
        <f t="shared" si="49"/>
        <v>223</v>
      </c>
      <c r="X225" t="str">
        <f t="shared" si="46"/>
        <v>Fpd[223]='04May';</v>
      </c>
      <c r="AA225">
        <f t="shared" si="50"/>
        <v>223</v>
      </c>
      <c r="AB225" t="str">
        <f t="shared" si="47"/>
        <v>Fqtr[223]="Q2";</v>
      </c>
      <c r="AD225" t="s">
        <v>1854</v>
      </c>
      <c r="AE225" t="s">
        <v>799</v>
      </c>
    </row>
    <row r="226" spans="1:31">
      <c r="A226" s="5">
        <v>43982</v>
      </c>
      <c r="B226">
        <v>5</v>
      </c>
      <c r="C226">
        <f t="shared" si="39"/>
        <v>2</v>
      </c>
      <c r="D226">
        <v>2020</v>
      </c>
      <c r="E226" t="s">
        <v>568</v>
      </c>
      <c r="F226">
        <f t="shared" si="40"/>
        <v>5</v>
      </c>
      <c r="L226" s="27">
        <v>43982</v>
      </c>
      <c r="N226" t="str">
        <f t="shared" si="41"/>
        <v>'05Jun'</v>
      </c>
      <c r="P226">
        <v>2</v>
      </c>
      <c r="R226">
        <f t="shared" si="48"/>
        <v>224</v>
      </c>
      <c r="S226" t="str">
        <f t="shared" si="42"/>
        <v>5/31/2020</v>
      </c>
      <c r="T226" t="str">
        <f t="shared" si="43"/>
        <v>"5/31/2020"</v>
      </c>
      <c r="U226" s="28" t="str">
        <f t="shared" si="44"/>
        <v>"5/31/2020",</v>
      </c>
      <c r="V226" s="28" t="str">
        <f t="shared" si="45"/>
        <v>5/31/2020,</v>
      </c>
      <c r="W226">
        <f t="shared" si="49"/>
        <v>224</v>
      </c>
      <c r="X226" t="str">
        <f t="shared" si="46"/>
        <v>Fpd[224]='05Jun';</v>
      </c>
      <c r="AA226">
        <f t="shared" si="50"/>
        <v>224</v>
      </c>
      <c r="AB226" t="str">
        <f t="shared" si="47"/>
        <v>Fqtr[224]="Q2";</v>
      </c>
      <c r="AD226" t="s">
        <v>1854</v>
      </c>
      <c r="AE226" t="s">
        <v>800</v>
      </c>
    </row>
    <row r="227" spans="1:31">
      <c r="A227" s="5">
        <v>44016</v>
      </c>
      <c r="B227">
        <v>5</v>
      </c>
      <c r="C227">
        <f t="shared" si="39"/>
        <v>2</v>
      </c>
      <c r="D227">
        <v>2020</v>
      </c>
      <c r="E227" t="s">
        <v>569</v>
      </c>
      <c r="F227">
        <f t="shared" si="40"/>
        <v>0</v>
      </c>
      <c r="L227" s="27">
        <v>44016</v>
      </c>
      <c r="N227" t="str">
        <f t="shared" si="41"/>
        <v>'05Jun'</v>
      </c>
      <c r="P227">
        <v>2</v>
      </c>
      <c r="R227">
        <f t="shared" si="48"/>
        <v>225</v>
      </c>
      <c r="S227" t="str">
        <f t="shared" si="42"/>
        <v>7/4/2020</v>
      </c>
      <c r="T227" t="str">
        <f t="shared" si="43"/>
        <v>"7/4/2020"</v>
      </c>
      <c r="U227" s="28" t="str">
        <f t="shared" si="44"/>
        <v>"7/4/2020",</v>
      </c>
      <c r="V227" s="28" t="str">
        <f t="shared" si="45"/>
        <v>7/4/2020,</v>
      </c>
      <c r="W227">
        <f t="shared" si="49"/>
        <v>225</v>
      </c>
      <c r="X227" t="str">
        <f t="shared" si="46"/>
        <v>Fpd[225]='05Jun';</v>
      </c>
      <c r="AA227">
        <f t="shared" si="50"/>
        <v>225</v>
      </c>
      <c r="AB227" t="str">
        <f t="shared" si="47"/>
        <v>Fqtr[225]="Q2";</v>
      </c>
      <c r="AD227" t="s">
        <v>1854</v>
      </c>
      <c r="AE227" t="s">
        <v>801</v>
      </c>
    </row>
    <row r="228" spans="1:31">
      <c r="A228" s="5">
        <v>44017</v>
      </c>
      <c r="B228">
        <v>6</v>
      </c>
      <c r="C228">
        <f t="shared" si="39"/>
        <v>2</v>
      </c>
      <c r="D228">
        <v>2020</v>
      </c>
      <c r="E228" t="s">
        <v>570</v>
      </c>
      <c r="F228">
        <f t="shared" si="40"/>
        <v>4</v>
      </c>
      <c r="L228" s="27">
        <v>44017</v>
      </c>
      <c r="N228" t="str">
        <f t="shared" si="41"/>
        <v>'06Jul'</v>
      </c>
      <c r="P228">
        <v>2</v>
      </c>
      <c r="R228">
        <f t="shared" si="48"/>
        <v>226</v>
      </c>
      <c r="S228" t="str">
        <f t="shared" si="42"/>
        <v>7/5/2020</v>
      </c>
      <c r="T228" t="str">
        <f t="shared" si="43"/>
        <v>"7/5/2020"</v>
      </c>
      <c r="U228" s="28" t="str">
        <f t="shared" si="44"/>
        <v>"7/5/2020",</v>
      </c>
      <c r="V228" s="28" t="str">
        <f t="shared" si="45"/>
        <v>7/5/2020,</v>
      </c>
      <c r="W228">
        <f t="shared" si="49"/>
        <v>226</v>
      </c>
      <c r="X228" t="str">
        <f t="shared" si="46"/>
        <v>Fpd[226]='06Jul';</v>
      </c>
      <c r="AA228">
        <f t="shared" si="50"/>
        <v>226</v>
      </c>
      <c r="AB228" t="str">
        <f t="shared" si="47"/>
        <v>Fqtr[226]="Q2";</v>
      </c>
      <c r="AD228" t="s">
        <v>1854</v>
      </c>
      <c r="AE228" t="s">
        <v>802</v>
      </c>
    </row>
    <row r="229" spans="1:31">
      <c r="A229" s="5">
        <v>44044</v>
      </c>
      <c r="B229">
        <v>6</v>
      </c>
      <c r="C229">
        <f t="shared" si="39"/>
        <v>2</v>
      </c>
      <c r="D229">
        <v>2020</v>
      </c>
      <c r="E229" t="s">
        <v>571</v>
      </c>
      <c r="F229">
        <f t="shared" si="40"/>
        <v>0</v>
      </c>
      <c r="L229" s="27">
        <v>44044</v>
      </c>
      <c r="N229" t="str">
        <f t="shared" si="41"/>
        <v>'06Jul'</v>
      </c>
      <c r="P229">
        <v>2</v>
      </c>
      <c r="R229">
        <f t="shared" si="48"/>
        <v>227</v>
      </c>
      <c r="S229" t="str">
        <f t="shared" si="42"/>
        <v>8/1/2020</v>
      </c>
      <c r="T229" t="str">
        <f t="shared" si="43"/>
        <v>"8/1/2020"</v>
      </c>
      <c r="U229" s="28" t="str">
        <f t="shared" si="44"/>
        <v>"8/1/2020",</v>
      </c>
      <c r="V229" s="28" t="str">
        <f t="shared" si="45"/>
        <v>8/1/2020,</v>
      </c>
      <c r="W229">
        <f t="shared" si="49"/>
        <v>227</v>
      </c>
      <c r="X229" t="str">
        <f t="shared" si="46"/>
        <v>Fpd[227]='06Jul';</v>
      </c>
      <c r="AA229">
        <f t="shared" si="50"/>
        <v>227</v>
      </c>
      <c r="AB229" t="str">
        <f t="shared" si="47"/>
        <v>Fqtr[227]="Q2";</v>
      </c>
      <c r="AD229" t="s">
        <v>1854</v>
      </c>
      <c r="AE229" t="s">
        <v>803</v>
      </c>
    </row>
    <row r="230" spans="1:31">
      <c r="A230" s="5">
        <v>44045</v>
      </c>
      <c r="B230">
        <v>7</v>
      </c>
      <c r="C230">
        <f t="shared" si="39"/>
        <v>3</v>
      </c>
      <c r="D230">
        <v>2020</v>
      </c>
      <c r="E230" t="s">
        <v>572</v>
      </c>
      <c r="F230">
        <f t="shared" si="40"/>
        <v>4</v>
      </c>
      <c r="L230" s="27">
        <v>44045</v>
      </c>
      <c r="N230" t="str">
        <f t="shared" si="41"/>
        <v>'07Aug'</v>
      </c>
      <c r="P230">
        <v>3</v>
      </c>
      <c r="R230">
        <f t="shared" si="48"/>
        <v>228</v>
      </c>
      <c r="S230" t="str">
        <f t="shared" si="42"/>
        <v>8/2/2020</v>
      </c>
      <c r="T230" t="str">
        <f t="shared" si="43"/>
        <v>"8/2/2020"</v>
      </c>
      <c r="U230" s="28" t="str">
        <f t="shared" si="44"/>
        <v>"8/2/2020",</v>
      </c>
      <c r="V230" s="28" t="str">
        <f t="shared" si="45"/>
        <v>8/2/2020,</v>
      </c>
      <c r="W230">
        <f t="shared" si="49"/>
        <v>228</v>
      </c>
      <c r="X230" t="str">
        <f t="shared" si="46"/>
        <v>Fpd[228]='07Aug';</v>
      </c>
      <c r="AA230">
        <f t="shared" si="50"/>
        <v>228</v>
      </c>
      <c r="AB230" t="str">
        <f t="shared" si="47"/>
        <v>Fqtr[228]="Q3";</v>
      </c>
      <c r="AD230" t="s">
        <v>1854</v>
      </c>
      <c r="AE230" t="s">
        <v>804</v>
      </c>
    </row>
    <row r="231" spans="1:31">
      <c r="A231" s="5">
        <v>44072</v>
      </c>
      <c r="B231">
        <v>7</v>
      </c>
      <c r="C231">
        <f t="shared" si="39"/>
        <v>3</v>
      </c>
      <c r="D231">
        <v>2020</v>
      </c>
      <c r="E231" t="s">
        <v>573</v>
      </c>
      <c r="F231">
        <f t="shared" si="40"/>
        <v>0</v>
      </c>
      <c r="L231" s="27">
        <v>44072</v>
      </c>
      <c r="N231" t="str">
        <f t="shared" si="41"/>
        <v>'07Aug'</v>
      </c>
      <c r="P231">
        <v>3</v>
      </c>
      <c r="R231">
        <f t="shared" si="48"/>
        <v>229</v>
      </c>
      <c r="S231" t="str">
        <f t="shared" si="42"/>
        <v>8/29/2020</v>
      </c>
      <c r="T231" t="str">
        <f t="shared" si="43"/>
        <v>"8/29/2020"</v>
      </c>
      <c r="U231" s="28" t="str">
        <f t="shared" si="44"/>
        <v>"8/29/2020",</v>
      </c>
      <c r="V231" s="28" t="str">
        <f t="shared" si="45"/>
        <v>8/29/2020,</v>
      </c>
      <c r="W231">
        <f t="shared" si="49"/>
        <v>229</v>
      </c>
      <c r="X231" t="str">
        <f t="shared" si="46"/>
        <v>Fpd[229]='07Aug';</v>
      </c>
      <c r="AA231">
        <f t="shared" si="50"/>
        <v>229</v>
      </c>
      <c r="AB231" t="str">
        <f t="shared" si="47"/>
        <v>Fqtr[229]="Q3";</v>
      </c>
      <c r="AD231" t="s">
        <v>1854</v>
      </c>
      <c r="AE231" t="s">
        <v>805</v>
      </c>
    </row>
    <row r="232" spans="1:31">
      <c r="A232" s="5">
        <v>44073</v>
      </c>
      <c r="B232">
        <v>8</v>
      </c>
      <c r="C232">
        <f t="shared" si="39"/>
        <v>3</v>
      </c>
      <c r="D232">
        <v>2020</v>
      </c>
      <c r="E232" t="s">
        <v>574</v>
      </c>
      <c r="F232">
        <f t="shared" si="40"/>
        <v>5</v>
      </c>
      <c r="L232" s="27">
        <v>44073</v>
      </c>
      <c r="N232" t="str">
        <f t="shared" si="41"/>
        <v>'08Sep'</v>
      </c>
      <c r="P232">
        <v>3</v>
      </c>
      <c r="R232">
        <f t="shared" si="48"/>
        <v>230</v>
      </c>
      <c r="S232" t="str">
        <f t="shared" si="42"/>
        <v>8/30/2020</v>
      </c>
      <c r="T232" t="str">
        <f t="shared" si="43"/>
        <v>"8/30/2020"</v>
      </c>
      <c r="U232" s="28" t="str">
        <f t="shared" si="44"/>
        <v>"8/30/2020",</v>
      </c>
      <c r="V232" s="28" t="str">
        <f t="shared" si="45"/>
        <v>8/30/2020,</v>
      </c>
      <c r="W232">
        <f t="shared" si="49"/>
        <v>230</v>
      </c>
      <c r="X232" t="str">
        <f t="shared" si="46"/>
        <v>Fpd[230]='08Sep';</v>
      </c>
      <c r="AA232">
        <f t="shared" si="50"/>
        <v>230</v>
      </c>
      <c r="AB232" t="str">
        <f t="shared" si="47"/>
        <v>Fqtr[230]="Q3";</v>
      </c>
      <c r="AD232" t="s">
        <v>1854</v>
      </c>
      <c r="AE232" t="s">
        <v>806</v>
      </c>
    </row>
    <row r="233" spans="1:31">
      <c r="A233" s="5">
        <v>44107</v>
      </c>
      <c r="B233">
        <v>8</v>
      </c>
      <c r="C233">
        <f t="shared" si="39"/>
        <v>3</v>
      </c>
      <c r="D233">
        <v>2020</v>
      </c>
      <c r="E233" t="s">
        <v>575</v>
      </c>
      <c r="F233">
        <f t="shared" si="40"/>
        <v>0</v>
      </c>
      <c r="L233" s="27">
        <v>44107</v>
      </c>
      <c r="N233" t="str">
        <f t="shared" si="41"/>
        <v>'08Sep'</v>
      </c>
      <c r="P233">
        <v>3</v>
      </c>
      <c r="R233">
        <f t="shared" si="48"/>
        <v>231</v>
      </c>
      <c r="S233" t="str">
        <f t="shared" si="42"/>
        <v>10/3/2020</v>
      </c>
      <c r="T233" t="str">
        <f t="shared" si="43"/>
        <v>"10/3/2020"</v>
      </c>
      <c r="U233" s="28" t="str">
        <f t="shared" si="44"/>
        <v>"10/3/2020",</v>
      </c>
      <c r="V233" s="28" t="str">
        <f t="shared" si="45"/>
        <v>10/3/2020,</v>
      </c>
      <c r="W233">
        <f t="shared" si="49"/>
        <v>231</v>
      </c>
      <c r="X233" t="str">
        <f t="shared" si="46"/>
        <v>Fpd[231]='08Sep';</v>
      </c>
      <c r="AA233">
        <f t="shared" si="50"/>
        <v>231</v>
      </c>
      <c r="AB233" t="str">
        <f t="shared" si="47"/>
        <v>Fqtr[231]="Q3";</v>
      </c>
      <c r="AD233" t="s">
        <v>1854</v>
      </c>
      <c r="AE233" t="s">
        <v>807</v>
      </c>
    </row>
    <row r="234" spans="1:31">
      <c r="A234" s="5">
        <v>44108</v>
      </c>
      <c r="B234">
        <v>9</v>
      </c>
      <c r="C234">
        <f t="shared" si="39"/>
        <v>3</v>
      </c>
      <c r="D234">
        <v>2020</v>
      </c>
      <c r="E234" t="s">
        <v>576</v>
      </c>
      <c r="F234">
        <f t="shared" si="40"/>
        <v>4</v>
      </c>
      <c r="L234" s="27">
        <v>44108</v>
      </c>
      <c r="N234" t="str">
        <f t="shared" si="41"/>
        <v>'09Oct'</v>
      </c>
      <c r="P234">
        <v>3</v>
      </c>
      <c r="R234">
        <f t="shared" si="48"/>
        <v>232</v>
      </c>
      <c r="S234" t="str">
        <f t="shared" si="42"/>
        <v>10/4/2020</v>
      </c>
      <c r="T234" t="str">
        <f t="shared" si="43"/>
        <v>"10/4/2020"</v>
      </c>
      <c r="U234" s="28" t="str">
        <f t="shared" si="44"/>
        <v>"10/4/2020",</v>
      </c>
      <c r="V234" s="28" t="str">
        <f t="shared" si="45"/>
        <v>10/4/2020,</v>
      </c>
      <c r="W234">
        <f t="shared" si="49"/>
        <v>232</v>
      </c>
      <c r="X234" t="str">
        <f t="shared" si="46"/>
        <v>Fpd[232]='09Oct';</v>
      </c>
      <c r="AA234">
        <f t="shared" si="50"/>
        <v>232</v>
      </c>
      <c r="AB234" t="str">
        <f t="shared" si="47"/>
        <v>Fqtr[232]="Q3";</v>
      </c>
      <c r="AD234" t="s">
        <v>1854</v>
      </c>
      <c r="AE234" t="s">
        <v>808</v>
      </c>
    </row>
    <row r="235" spans="1:31">
      <c r="A235" s="5">
        <v>44135</v>
      </c>
      <c r="B235">
        <v>9</v>
      </c>
      <c r="C235">
        <f t="shared" si="39"/>
        <v>3</v>
      </c>
      <c r="D235">
        <v>2020</v>
      </c>
      <c r="E235" t="s">
        <v>577</v>
      </c>
      <c r="F235">
        <f t="shared" si="40"/>
        <v>0</v>
      </c>
      <c r="L235" s="27">
        <v>44135</v>
      </c>
      <c r="N235" t="str">
        <f t="shared" si="41"/>
        <v>'09Oct'</v>
      </c>
      <c r="P235">
        <v>3</v>
      </c>
      <c r="R235">
        <f t="shared" si="48"/>
        <v>233</v>
      </c>
      <c r="S235" t="str">
        <f t="shared" si="42"/>
        <v>10/31/2020</v>
      </c>
      <c r="T235" t="str">
        <f t="shared" si="43"/>
        <v>"10/31/2020"</v>
      </c>
      <c r="U235" s="28" t="str">
        <f t="shared" si="44"/>
        <v>"10/31/2020",</v>
      </c>
      <c r="V235" s="28" t="str">
        <f t="shared" si="45"/>
        <v>10/31/2020,</v>
      </c>
      <c r="W235">
        <f t="shared" si="49"/>
        <v>233</v>
      </c>
      <c r="X235" t="str">
        <f t="shared" si="46"/>
        <v>Fpd[233]='09Oct';</v>
      </c>
      <c r="AA235">
        <f t="shared" si="50"/>
        <v>233</v>
      </c>
      <c r="AB235" t="str">
        <f t="shared" si="47"/>
        <v>Fqtr[233]="Q3";</v>
      </c>
      <c r="AD235" t="s">
        <v>1854</v>
      </c>
      <c r="AE235" t="s">
        <v>809</v>
      </c>
    </row>
    <row r="236" spans="1:31">
      <c r="A236" s="5">
        <v>44136</v>
      </c>
      <c r="B236">
        <v>10</v>
      </c>
      <c r="C236">
        <f t="shared" si="39"/>
        <v>4</v>
      </c>
      <c r="D236">
        <v>2020</v>
      </c>
      <c r="E236" t="s">
        <v>578</v>
      </c>
      <c r="F236">
        <f t="shared" si="40"/>
        <v>4</v>
      </c>
      <c r="L236" s="27">
        <v>44136</v>
      </c>
      <c r="N236" t="str">
        <f t="shared" si="41"/>
        <v>'10Nov'</v>
      </c>
      <c r="P236">
        <v>4</v>
      </c>
      <c r="R236">
        <f t="shared" si="48"/>
        <v>234</v>
      </c>
      <c r="S236" t="str">
        <f t="shared" si="42"/>
        <v>11/1/2020</v>
      </c>
      <c r="T236" t="str">
        <f t="shared" si="43"/>
        <v>"11/1/2020"</v>
      </c>
      <c r="U236" s="28" t="str">
        <f t="shared" si="44"/>
        <v>"11/1/2020",</v>
      </c>
      <c r="V236" s="28" t="str">
        <f t="shared" si="45"/>
        <v>11/1/2020,</v>
      </c>
      <c r="W236">
        <f t="shared" si="49"/>
        <v>234</v>
      </c>
      <c r="X236" t="str">
        <f t="shared" si="46"/>
        <v>Fpd[234]='10Nov';</v>
      </c>
      <c r="AA236">
        <f t="shared" si="50"/>
        <v>234</v>
      </c>
      <c r="AB236" t="str">
        <f t="shared" si="47"/>
        <v>Fqtr[234]="Q4";</v>
      </c>
      <c r="AD236" t="s">
        <v>1854</v>
      </c>
      <c r="AE236" t="s">
        <v>810</v>
      </c>
    </row>
    <row r="237" spans="1:31">
      <c r="A237" s="5">
        <v>44163</v>
      </c>
      <c r="B237">
        <v>10</v>
      </c>
      <c r="C237">
        <f t="shared" si="39"/>
        <v>4</v>
      </c>
      <c r="D237">
        <v>2020</v>
      </c>
      <c r="E237" t="s">
        <v>579</v>
      </c>
      <c r="F237">
        <f t="shared" si="40"/>
        <v>0</v>
      </c>
      <c r="L237" s="27">
        <v>44163</v>
      </c>
      <c r="N237" t="str">
        <f t="shared" si="41"/>
        <v>'10Nov'</v>
      </c>
      <c r="P237">
        <v>4</v>
      </c>
      <c r="R237">
        <f t="shared" si="48"/>
        <v>235</v>
      </c>
      <c r="S237" t="str">
        <f t="shared" si="42"/>
        <v>11/28/2020</v>
      </c>
      <c r="T237" t="str">
        <f t="shared" si="43"/>
        <v>"11/28/2020"</v>
      </c>
      <c r="U237" s="28" t="str">
        <f t="shared" si="44"/>
        <v>"11/28/2020",</v>
      </c>
      <c r="V237" s="28" t="str">
        <f t="shared" si="45"/>
        <v>11/28/2020,</v>
      </c>
      <c r="W237">
        <f t="shared" si="49"/>
        <v>235</v>
      </c>
      <c r="X237" t="str">
        <f t="shared" si="46"/>
        <v>Fpd[235]='10Nov';</v>
      </c>
      <c r="AA237">
        <f t="shared" si="50"/>
        <v>235</v>
      </c>
      <c r="AB237" t="str">
        <f t="shared" si="47"/>
        <v>Fqtr[235]="Q4";</v>
      </c>
      <c r="AD237" t="s">
        <v>1854</v>
      </c>
      <c r="AE237" t="s">
        <v>811</v>
      </c>
    </row>
    <row r="238" spans="1:31">
      <c r="A238" s="5">
        <v>44164</v>
      </c>
      <c r="B238">
        <v>11</v>
      </c>
      <c r="C238">
        <f t="shared" si="39"/>
        <v>4</v>
      </c>
      <c r="D238">
        <v>2020</v>
      </c>
      <c r="E238" t="s">
        <v>580</v>
      </c>
      <c r="F238">
        <f t="shared" si="40"/>
        <v>5</v>
      </c>
      <c r="L238" s="27">
        <v>44164</v>
      </c>
      <c r="N238" t="str">
        <f t="shared" si="41"/>
        <v>'11Dec'</v>
      </c>
      <c r="P238">
        <v>4</v>
      </c>
      <c r="R238">
        <f t="shared" si="48"/>
        <v>236</v>
      </c>
      <c r="S238" t="str">
        <f t="shared" si="42"/>
        <v>11/29/2020</v>
      </c>
      <c r="T238" t="str">
        <f t="shared" si="43"/>
        <v>"11/29/2020"</v>
      </c>
      <c r="U238" s="28" t="str">
        <f t="shared" si="44"/>
        <v>"11/29/2020",</v>
      </c>
      <c r="V238" s="28" t="str">
        <f t="shared" si="45"/>
        <v>11/29/2020,</v>
      </c>
      <c r="W238">
        <f t="shared" si="49"/>
        <v>236</v>
      </c>
      <c r="X238" t="str">
        <f t="shared" si="46"/>
        <v>Fpd[236]='11Dec';</v>
      </c>
      <c r="AA238">
        <f t="shared" si="50"/>
        <v>236</v>
      </c>
      <c r="AB238" t="str">
        <f t="shared" si="47"/>
        <v>Fqtr[236]="Q4";</v>
      </c>
      <c r="AD238" t="s">
        <v>1854</v>
      </c>
      <c r="AE238" t="s">
        <v>812</v>
      </c>
    </row>
    <row r="239" spans="1:31">
      <c r="A239" s="5">
        <v>44198</v>
      </c>
      <c r="B239">
        <v>11</v>
      </c>
      <c r="C239">
        <f t="shared" si="39"/>
        <v>4</v>
      </c>
      <c r="D239">
        <v>2020</v>
      </c>
      <c r="E239" t="s">
        <v>581</v>
      </c>
      <c r="F239">
        <f t="shared" si="40"/>
        <v>0</v>
      </c>
      <c r="L239" s="27">
        <v>44198</v>
      </c>
      <c r="N239" t="str">
        <f t="shared" si="41"/>
        <v>'11Dec'</v>
      </c>
      <c r="P239">
        <v>4</v>
      </c>
      <c r="R239">
        <f t="shared" si="48"/>
        <v>237</v>
      </c>
      <c r="S239" t="str">
        <f t="shared" si="42"/>
        <v>1/2/2021</v>
      </c>
      <c r="T239" t="str">
        <f t="shared" si="43"/>
        <v>"1/2/2021"</v>
      </c>
      <c r="U239" s="28" t="str">
        <f t="shared" si="44"/>
        <v>"1/2/2021",</v>
      </c>
      <c r="V239" s="28" t="str">
        <f t="shared" si="45"/>
        <v>1/2/2021,</v>
      </c>
      <c r="W239">
        <f t="shared" si="49"/>
        <v>237</v>
      </c>
      <c r="X239" t="str">
        <f t="shared" si="46"/>
        <v>Fpd[237]='11Dec';</v>
      </c>
      <c r="AA239">
        <f t="shared" si="50"/>
        <v>237</v>
      </c>
      <c r="AB239" t="str">
        <f t="shared" si="47"/>
        <v>Fqtr[237]="Q4";</v>
      </c>
      <c r="AD239" t="s">
        <v>1854</v>
      </c>
      <c r="AE239" t="s">
        <v>813</v>
      </c>
    </row>
    <row r="240" spans="1:31">
      <c r="A240" s="5">
        <v>44199</v>
      </c>
      <c r="B240">
        <v>12</v>
      </c>
      <c r="C240">
        <f t="shared" si="39"/>
        <v>4</v>
      </c>
      <c r="D240">
        <v>2020</v>
      </c>
      <c r="E240" t="s">
        <v>582</v>
      </c>
      <c r="F240">
        <f t="shared" si="40"/>
        <v>4</v>
      </c>
      <c r="L240" s="27">
        <v>44199</v>
      </c>
      <c r="N240" t="str">
        <f t="shared" si="41"/>
        <v>'12Jan'</v>
      </c>
      <c r="P240">
        <v>4</v>
      </c>
      <c r="R240">
        <f t="shared" si="48"/>
        <v>238</v>
      </c>
      <c r="S240" t="str">
        <f t="shared" si="42"/>
        <v>1/3/2021</v>
      </c>
      <c r="T240" t="str">
        <f t="shared" si="43"/>
        <v>"1/3/2021"</v>
      </c>
      <c r="U240" s="28" t="str">
        <f t="shared" si="44"/>
        <v>"1/3/2021",</v>
      </c>
      <c r="V240" s="28" t="str">
        <f t="shared" si="45"/>
        <v>1/3/2021,</v>
      </c>
      <c r="W240">
        <f t="shared" si="49"/>
        <v>238</v>
      </c>
      <c r="X240" t="str">
        <f t="shared" si="46"/>
        <v>Fpd[238]='12Jan';</v>
      </c>
      <c r="AA240">
        <f t="shared" si="50"/>
        <v>238</v>
      </c>
      <c r="AB240" t="str">
        <f t="shared" si="47"/>
        <v>Fqtr[238]="Q4";</v>
      </c>
      <c r="AD240" t="s">
        <v>1854</v>
      </c>
      <c r="AE240" t="s">
        <v>814</v>
      </c>
    </row>
    <row r="241" spans="1:31">
      <c r="A241" s="5">
        <v>44226</v>
      </c>
      <c r="B241">
        <v>12</v>
      </c>
      <c r="C241">
        <f t="shared" si="39"/>
        <v>4</v>
      </c>
      <c r="D241">
        <v>2020</v>
      </c>
      <c r="E241" t="s">
        <v>583</v>
      </c>
      <c r="F241">
        <f t="shared" si="40"/>
        <v>0</v>
      </c>
      <c r="L241" s="27">
        <v>44226</v>
      </c>
      <c r="N241" t="str">
        <f t="shared" si="41"/>
        <v>'12Jan'</v>
      </c>
      <c r="P241">
        <v>4</v>
      </c>
      <c r="R241">
        <f t="shared" si="48"/>
        <v>239</v>
      </c>
      <c r="S241" t="str">
        <f t="shared" si="42"/>
        <v>1/30/2021</v>
      </c>
      <c r="T241" t="str">
        <f t="shared" si="43"/>
        <v>"1/30/2021"</v>
      </c>
      <c r="U241" s="28" t="str">
        <f t="shared" si="44"/>
        <v>"1/30/2021",</v>
      </c>
      <c r="V241" s="28" t="str">
        <f t="shared" si="45"/>
        <v>1/30/2021,</v>
      </c>
      <c r="W241">
        <f t="shared" si="49"/>
        <v>239</v>
      </c>
      <c r="X241" t="str">
        <f t="shared" si="46"/>
        <v>Fpd[239]='12Jan';</v>
      </c>
      <c r="AA241">
        <f t="shared" si="50"/>
        <v>239</v>
      </c>
      <c r="AB241" t="str">
        <f t="shared" si="47"/>
        <v>Fqtr[239]="Q4";</v>
      </c>
      <c r="AD241" t="s">
        <v>1854</v>
      </c>
      <c r="AE241" t="s">
        <v>815</v>
      </c>
    </row>
    <row r="242" spans="1:31">
      <c r="A242" s="5">
        <v>44227</v>
      </c>
      <c r="B242">
        <v>1</v>
      </c>
      <c r="C242">
        <f t="shared" si="39"/>
        <v>1</v>
      </c>
      <c r="D242">
        <v>2021</v>
      </c>
      <c r="E242" t="s">
        <v>560</v>
      </c>
      <c r="F242">
        <f t="shared" si="40"/>
        <v>4</v>
      </c>
      <c r="L242" s="27">
        <v>44227</v>
      </c>
      <c r="N242" t="str">
        <f t="shared" si="41"/>
        <v>'01Feb'</v>
      </c>
      <c r="P242">
        <v>1</v>
      </c>
      <c r="R242">
        <f t="shared" si="48"/>
        <v>240</v>
      </c>
      <c r="S242" t="str">
        <f t="shared" si="42"/>
        <v>1/31/2021</v>
      </c>
      <c r="T242" t="str">
        <f t="shared" si="43"/>
        <v>"1/31/2021"</v>
      </c>
      <c r="U242" s="28" t="str">
        <f t="shared" si="44"/>
        <v>"1/31/2021",</v>
      </c>
      <c r="V242" s="28" t="str">
        <f t="shared" si="45"/>
        <v>1/31/2021,</v>
      </c>
      <c r="W242">
        <f t="shared" si="49"/>
        <v>240</v>
      </c>
      <c r="X242" t="str">
        <f t="shared" si="46"/>
        <v>Fpd[240]='01Feb';</v>
      </c>
      <c r="AA242">
        <f t="shared" si="50"/>
        <v>240</v>
      </c>
      <c r="AB242" t="str">
        <f t="shared" si="47"/>
        <v>Fqtr[240]="Q1";</v>
      </c>
      <c r="AD242" t="s">
        <v>1854</v>
      </c>
      <c r="AE242" t="s">
        <v>816</v>
      </c>
    </row>
    <row r="243" spans="1:31">
      <c r="A243" s="5">
        <v>44254</v>
      </c>
      <c r="B243">
        <v>1</v>
      </c>
      <c r="C243">
        <f t="shared" si="39"/>
        <v>1</v>
      </c>
      <c r="D243">
        <v>2021</v>
      </c>
      <c r="E243" t="s">
        <v>561</v>
      </c>
      <c r="F243">
        <f t="shared" si="40"/>
        <v>0</v>
      </c>
      <c r="L243" s="27">
        <v>44254</v>
      </c>
      <c r="N243" t="str">
        <f t="shared" si="41"/>
        <v>'01Feb'</v>
      </c>
      <c r="P243">
        <v>1</v>
      </c>
      <c r="R243">
        <f t="shared" si="48"/>
        <v>241</v>
      </c>
      <c r="S243" t="str">
        <f t="shared" si="42"/>
        <v>2/27/2021</v>
      </c>
      <c r="T243" t="str">
        <f t="shared" si="43"/>
        <v>"2/27/2021"</v>
      </c>
      <c r="U243" s="28" t="str">
        <f t="shared" si="44"/>
        <v>"2/27/2021",</v>
      </c>
      <c r="V243" s="28" t="str">
        <f t="shared" si="45"/>
        <v>2/27/2021,</v>
      </c>
      <c r="W243">
        <f t="shared" si="49"/>
        <v>241</v>
      </c>
      <c r="X243" t="str">
        <f t="shared" si="46"/>
        <v>Fpd[241]='01Feb';</v>
      </c>
      <c r="AA243">
        <f t="shared" si="50"/>
        <v>241</v>
      </c>
      <c r="AB243" t="str">
        <f t="shared" si="47"/>
        <v>Fqtr[241]="Q1";</v>
      </c>
      <c r="AD243" t="s">
        <v>1854</v>
      </c>
      <c r="AE243" t="s">
        <v>817</v>
      </c>
    </row>
    <row r="244" spans="1:31">
      <c r="A244" s="5">
        <v>44255</v>
      </c>
      <c r="B244">
        <v>2</v>
      </c>
      <c r="C244">
        <f t="shared" si="39"/>
        <v>1</v>
      </c>
      <c r="D244">
        <v>2021</v>
      </c>
      <c r="E244" t="s">
        <v>562</v>
      </c>
      <c r="F244">
        <f t="shared" si="40"/>
        <v>5</v>
      </c>
      <c r="L244" s="27">
        <v>44255</v>
      </c>
      <c r="N244" t="str">
        <f t="shared" si="41"/>
        <v>'02Mar'</v>
      </c>
      <c r="P244">
        <v>1</v>
      </c>
      <c r="R244">
        <f t="shared" si="48"/>
        <v>242</v>
      </c>
      <c r="S244" t="str">
        <f t="shared" si="42"/>
        <v>2/28/2021</v>
      </c>
      <c r="T244" t="str">
        <f t="shared" si="43"/>
        <v>"2/28/2021"</v>
      </c>
      <c r="U244" s="28" t="str">
        <f t="shared" si="44"/>
        <v>"2/28/2021",</v>
      </c>
      <c r="V244" s="28" t="str">
        <f t="shared" si="45"/>
        <v>2/28/2021,</v>
      </c>
      <c r="W244">
        <f t="shared" si="49"/>
        <v>242</v>
      </c>
      <c r="X244" t="str">
        <f t="shared" si="46"/>
        <v>Fpd[242]='02Mar';</v>
      </c>
      <c r="AA244">
        <f t="shared" si="50"/>
        <v>242</v>
      </c>
      <c r="AB244" t="str">
        <f t="shared" si="47"/>
        <v>Fqtr[242]="Q1";</v>
      </c>
      <c r="AD244" t="s">
        <v>1854</v>
      </c>
      <c r="AE244" t="s">
        <v>818</v>
      </c>
    </row>
    <row r="245" spans="1:31">
      <c r="A245" s="5">
        <v>44289</v>
      </c>
      <c r="B245">
        <v>2</v>
      </c>
      <c r="C245">
        <f t="shared" si="39"/>
        <v>1</v>
      </c>
      <c r="D245">
        <v>2021</v>
      </c>
      <c r="E245" t="s">
        <v>563</v>
      </c>
      <c r="F245">
        <f t="shared" si="40"/>
        <v>0</v>
      </c>
      <c r="L245" s="27">
        <v>44289</v>
      </c>
      <c r="N245" t="str">
        <f t="shared" si="41"/>
        <v>'02Mar'</v>
      </c>
      <c r="P245">
        <v>1</v>
      </c>
      <c r="R245">
        <f t="shared" si="48"/>
        <v>243</v>
      </c>
      <c r="S245" t="str">
        <f t="shared" si="42"/>
        <v>4/3/2021</v>
      </c>
      <c r="T245" t="str">
        <f t="shared" si="43"/>
        <v>"4/3/2021"</v>
      </c>
      <c r="U245" s="28" t="str">
        <f t="shared" si="44"/>
        <v>"4/3/2021",</v>
      </c>
      <c r="V245" s="28" t="str">
        <f t="shared" si="45"/>
        <v>4/3/2021,</v>
      </c>
      <c r="W245">
        <f t="shared" si="49"/>
        <v>243</v>
      </c>
      <c r="X245" t="str">
        <f t="shared" si="46"/>
        <v>Fpd[243]='02Mar';</v>
      </c>
      <c r="AA245">
        <f t="shared" si="50"/>
        <v>243</v>
      </c>
      <c r="AB245" t="str">
        <f t="shared" si="47"/>
        <v>Fqtr[243]="Q1";</v>
      </c>
      <c r="AD245" t="s">
        <v>1854</v>
      </c>
      <c r="AE245" t="s">
        <v>819</v>
      </c>
    </row>
    <row r="246" spans="1:31">
      <c r="A246" s="5">
        <v>44290</v>
      </c>
      <c r="B246">
        <v>3</v>
      </c>
      <c r="C246">
        <f t="shared" si="39"/>
        <v>1</v>
      </c>
      <c r="D246">
        <v>2021</v>
      </c>
      <c r="E246" t="s">
        <v>564</v>
      </c>
      <c r="F246">
        <f t="shared" si="40"/>
        <v>4</v>
      </c>
      <c r="L246" s="27">
        <v>44290</v>
      </c>
      <c r="N246" t="str">
        <f t="shared" si="41"/>
        <v>'03Apr'</v>
      </c>
      <c r="P246">
        <v>1</v>
      </c>
      <c r="R246">
        <f t="shared" si="48"/>
        <v>244</v>
      </c>
      <c r="S246" t="str">
        <f t="shared" si="42"/>
        <v>4/4/2021</v>
      </c>
      <c r="T246" t="str">
        <f t="shared" si="43"/>
        <v>"4/4/2021"</v>
      </c>
      <c r="U246" s="28" t="str">
        <f t="shared" si="44"/>
        <v>"4/4/2021",</v>
      </c>
      <c r="V246" s="28" t="str">
        <f t="shared" si="45"/>
        <v>4/4/2021,</v>
      </c>
      <c r="W246">
        <f t="shared" si="49"/>
        <v>244</v>
      </c>
      <c r="X246" t="str">
        <f t="shared" si="46"/>
        <v>Fpd[244]='03Apr';</v>
      </c>
      <c r="AA246">
        <f t="shared" si="50"/>
        <v>244</v>
      </c>
      <c r="AB246" t="str">
        <f t="shared" si="47"/>
        <v>Fqtr[244]="Q1";</v>
      </c>
      <c r="AD246" t="s">
        <v>1854</v>
      </c>
      <c r="AE246" t="s">
        <v>820</v>
      </c>
    </row>
    <row r="247" spans="1:31">
      <c r="A247" s="5">
        <v>44317</v>
      </c>
      <c r="B247">
        <v>3</v>
      </c>
      <c r="C247">
        <f t="shared" si="39"/>
        <v>1</v>
      </c>
      <c r="D247">
        <v>2021</v>
      </c>
      <c r="E247" t="s">
        <v>565</v>
      </c>
      <c r="F247">
        <f t="shared" si="40"/>
        <v>0</v>
      </c>
      <c r="L247" s="27">
        <v>44317</v>
      </c>
      <c r="N247" t="str">
        <f t="shared" si="41"/>
        <v>'03Apr'</v>
      </c>
      <c r="P247">
        <v>1</v>
      </c>
      <c r="R247">
        <f t="shared" si="48"/>
        <v>245</v>
      </c>
      <c r="S247" t="str">
        <f t="shared" si="42"/>
        <v>5/1/2021</v>
      </c>
      <c r="T247" t="str">
        <f t="shared" si="43"/>
        <v>"5/1/2021"</v>
      </c>
      <c r="U247" s="28" t="str">
        <f t="shared" si="44"/>
        <v>"5/1/2021",</v>
      </c>
      <c r="V247" s="28" t="str">
        <f t="shared" si="45"/>
        <v>5/1/2021,</v>
      </c>
      <c r="W247">
        <f t="shared" si="49"/>
        <v>245</v>
      </c>
      <c r="X247" t="str">
        <f t="shared" si="46"/>
        <v>Fpd[245]='03Apr';</v>
      </c>
      <c r="AA247">
        <f t="shared" si="50"/>
        <v>245</v>
      </c>
      <c r="AB247" t="str">
        <f t="shared" si="47"/>
        <v>Fqtr[245]="Q1";</v>
      </c>
      <c r="AD247" t="s">
        <v>1854</v>
      </c>
      <c r="AE247" t="s">
        <v>821</v>
      </c>
    </row>
    <row r="248" spans="1:31">
      <c r="A248" s="5">
        <v>44318</v>
      </c>
      <c r="B248">
        <v>4</v>
      </c>
      <c r="C248">
        <f t="shared" si="39"/>
        <v>2</v>
      </c>
      <c r="D248">
        <v>2021</v>
      </c>
      <c r="E248" t="s">
        <v>566</v>
      </c>
      <c r="F248">
        <f t="shared" si="40"/>
        <v>4</v>
      </c>
      <c r="L248" s="27">
        <v>44318</v>
      </c>
      <c r="N248" t="str">
        <f t="shared" si="41"/>
        <v>'04May'</v>
      </c>
      <c r="P248">
        <v>2</v>
      </c>
      <c r="R248">
        <f t="shared" si="48"/>
        <v>246</v>
      </c>
      <c r="S248" t="str">
        <f t="shared" si="42"/>
        <v>5/2/2021</v>
      </c>
      <c r="T248" t="str">
        <f t="shared" si="43"/>
        <v>"5/2/2021"</v>
      </c>
      <c r="U248" s="28" t="str">
        <f t="shared" si="44"/>
        <v>"5/2/2021",</v>
      </c>
      <c r="V248" s="28" t="str">
        <f t="shared" si="45"/>
        <v>5/2/2021,</v>
      </c>
      <c r="W248">
        <f t="shared" si="49"/>
        <v>246</v>
      </c>
      <c r="X248" t="str">
        <f t="shared" si="46"/>
        <v>Fpd[246]='04May';</v>
      </c>
      <c r="AA248">
        <f t="shared" si="50"/>
        <v>246</v>
      </c>
      <c r="AB248" t="str">
        <f t="shared" si="47"/>
        <v>Fqtr[246]="Q2";</v>
      </c>
      <c r="AD248" t="s">
        <v>1854</v>
      </c>
      <c r="AE248" t="s">
        <v>822</v>
      </c>
    </row>
    <row r="249" spans="1:31">
      <c r="A249" s="5">
        <v>44345</v>
      </c>
      <c r="B249">
        <v>4</v>
      </c>
      <c r="C249">
        <f t="shared" si="39"/>
        <v>2</v>
      </c>
      <c r="D249">
        <v>2021</v>
      </c>
      <c r="E249" t="s">
        <v>567</v>
      </c>
      <c r="F249">
        <f t="shared" si="40"/>
        <v>0</v>
      </c>
      <c r="L249" s="27">
        <v>44345</v>
      </c>
      <c r="N249" t="str">
        <f t="shared" si="41"/>
        <v>'04May'</v>
      </c>
      <c r="P249">
        <v>2</v>
      </c>
      <c r="R249">
        <f t="shared" si="48"/>
        <v>247</v>
      </c>
      <c r="S249" t="str">
        <f t="shared" si="42"/>
        <v>5/29/2021</v>
      </c>
      <c r="T249" t="str">
        <f t="shared" si="43"/>
        <v>"5/29/2021"</v>
      </c>
      <c r="U249" s="28" t="str">
        <f t="shared" si="44"/>
        <v>"5/29/2021",</v>
      </c>
      <c r="V249" s="28" t="str">
        <f t="shared" si="45"/>
        <v>5/29/2021,</v>
      </c>
      <c r="W249">
        <f t="shared" si="49"/>
        <v>247</v>
      </c>
      <c r="X249" t="str">
        <f t="shared" si="46"/>
        <v>Fpd[247]='04May';</v>
      </c>
      <c r="AA249">
        <f t="shared" si="50"/>
        <v>247</v>
      </c>
      <c r="AB249" t="str">
        <f t="shared" si="47"/>
        <v>Fqtr[247]="Q2";</v>
      </c>
      <c r="AD249" t="s">
        <v>1854</v>
      </c>
      <c r="AE249" t="s">
        <v>823</v>
      </c>
    </row>
    <row r="250" spans="1:31">
      <c r="A250" s="5">
        <v>44346</v>
      </c>
      <c r="B250">
        <v>5</v>
      </c>
      <c r="C250">
        <f t="shared" si="39"/>
        <v>2</v>
      </c>
      <c r="D250">
        <v>2021</v>
      </c>
      <c r="E250" t="s">
        <v>568</v>
      </c>
      <c r="F250">
        <f t="shared" si="40"/>
        <v>5</v>
      </c>
      <c r="L250" s="27">
        <v>44346</v>
      </c>
      <c r="N250" t="str">
        <f t="shared" si="41"/>
        <v>'05Jun'</v>
      </c>
      <c r="P250">
        <v>2</v>
      </c>
      <c r="R250">
        <f t="shared" si="48"/>
        <v>248</v>
      </c>
      <c r="S250" t="str">
        <f t="shared" si="42"/>
        <v>5/30/2021</v>
      </c>
      <c r="T250" t="str">
        <f t="shared" si="43"/>
        <v>"5/30/2021"</v>
      </c>
      <c r="U250" s="28" t="str">
        <f t="shared" si="44"/>
        <v>"5/30/2021",</v>
      </c>
      <c r="V250" s="28" t="str">
        <f t="shared" si="45"/>
        <v>5/30/2021,</v>
      </c>
      <c r="W250">
        <f t="shared" si="49"/>
        <v>248</v>
      </c>
      <c r="X250" t="str">
        <f t="shared" si="46"/>
        <v>Fpd[248]='05Jun';</v>
      </c>
      <c r="AA250">
        <f t="shared" si="50"/>
        <v>248</v>
      </c>
      <c r="AB250" t="str">
        <f t="shared" si="47"/>
        <v>Fqtr[248]="Q2";</v>
      </c>
      <c r="AD250" t="s">
        <v>1854</v>
      </c>
      <c r="AE250" t="s">
        <v>824</v>
      </c>
    </row>
    <row r="251" spans="1:31">
      <c r="A251" s="5">
        <v>44380</v>
      </c>
      <c r="B251">
        <v>5</v>
      </c>
      <c r="C251">
        <f t="shared" si="39"/>
        <v>2</v>
      </c>
      <c r="D251">
        <v>2021</v>
      </c>
      <c r="E251" t="s">
        <v>569</v>
      </c>
      <c r="F251">
        <f t="shared" si="40"/>
        <v>0</v>
      </c>
      <c r="L251" s="27">
        <v>44380</v>
      </c>
      <c r="N251" t="str">
        <f t="shared" si="41"/>
        <v>'05Jun'</v>
      </c>
      <c r="P251">
        <v>2</v>
      </c>
      <c r="R251">
        <f t="shared" si="48"/>
        <v>249</v>
      </c>
      <c r="S251" t="str">
        <f t="shared" si="42"/>
        <v>7/3/2021</v>
      </c>
      <c r="T251" t="str">
        <f t="shared" si="43"/>
        <v>"7/3/2021"</v>
      </c>
      <c r="U251" s="28" t="str">
        <f t="shared" si="44"/>
        <v>"7/3/2021",</v>
      </c>
      <c r="V251" s="28" t="str">
        <f t="shared" si="45"/>
        <v>7/3/2021,</v>
      </c>
      <c r="W251">
        <f t="shared" si="49"/>
        <v>249</v>
      </c>
      <c r="X251" t="str">
        <f t="shared" si="46"/>
        <v>Fpd[249]='05Jun';</v>
      </c>
      <c r="AA251">
        <f t="shared" si="50"/>
        <v>249</v>
      </c>
      <c r="AB251" t="str">
        <f t="shared" si="47"/>
        <v>Fqtr[249]="Q2";</v>
      </c>
      <c r="AD251" t="s">
        <v>1854</v>
      </c>
      <c r="AE251" t="s">
        <v>825</v>
      </c>
    </row>
    <row r="252" spans="1:31">
      <c r="A252" s="5">
        <v>44381</v>
      </c>
      <c r="B252">
        <v>6</v>
      </c>
      <c r="C252">
        <f t="shared" si="39"/>
        <v>2</v>
      </c>
      <c r="D252">
        <v>2021</v>
      </c>
      <c r="E252" t="s">
        <v>570</v>
      </c>
      <c r="F252">
        <f t="shared" si="40"/>
        <v>4</v>
      </c>
      <c r="L252" s="27">
        <v>44381</v>
      </c>
      <c r="N252" t="str">
        <f t="shared" si="41"/>
        <v>'06Jul'</v>
      </c>
      <c r="P252">
        <v>2</v>
      </c>
      <c r="R252">
        <f t="shared" si="48"/>
        <v>250</v>
      </c>
      <c r="S252" t="str">
        <f t="shared" si="42"/>
        <v>7/4/2021</v>
      </c>
      <c r="T252" t="str">
        <f t="shared" si="43"/>
        <v>"7/4/2021"</v>
      </c>
      <c r="U252" s="28" t="str">
        <f t="shared" si="44"/>
        <v>"7/4/2021",</v>
      </c>
      <c r="V252" s="28" t="str">
        <f t="shared" si="45"/>
        <v>7/4/2021,</v>
      </c>
      <c r="W252">
        <f t="shared" si="49"/>
        <v>250</v>
      </c>
      <c r="X252" t="str">
        <f t="shared" si="46"/>
        <v>Fpd[250]='06Jul';</v>
      </c>
      <c r="AA252">
        <f t="shared" si="50"/>
        <v>250</v>
      </c>
      <c r="AB252" t="str">
        <f t="shared" si="47"/>
        <v>Fqtr[250]="Q2";</v>
      </c>
      <c r="AD252" t="s">
        <v>1854</v>
      </c>
      <c r="AE252" t="s">
        <v>826</v>
      </c>
    </row>
    <row r="253" spans="1:31">
      <c r="A253" s="5">
        <v>44408</v>
      </c>
      <c r="B253">
        <v>6</v>
      </c>
      <c r="C253">
        <f t="shared" si="39"/>
        <v>2</v>
      </c>
      <c r="D253">
        <v>2021</v>
      </c>
      <c r="E253" t="s">
        <v>571</v>
      </c>
      <c r="F253">
        <f t="shared" si="40"/>
        <v>0</v>
      </c>
      <c r="L253" s="27">
        <v>44408</v>
      </c>
      <c r="N253" t="str">
        <f t="shared" si="41"/>
        <v>'06Jul'</v>
      </c>
      <c r="P253">
        <v>2</v>
      </c>
      <c r="R253">
        <f t="shared" si="48"/>
        <v>251</v>
      </c>
      <c r="S253" t="str">
        <f t="shared" si="42"/>
        <v>7/31/2021</v>
      </c>
      <c r="T253" t="str">
        <f t="shared" si="43"/>
        <v>"7/31/2021"</v>
      </c>
      <c r="U253" s="28" t="str">
        <f t="shared" si="44"/>
        <v>"7/31/2021",</v>
      </c>
      <c r="V253" s="28" t="str">
        <f t="shared" si="45"/>
        <v>7/31/2021,</v>
      </c>
      <c r="W253">
        <f t="shared" si="49"/>
        <v>251</v>
      </c>
      <c r="X253" t="str">
        <f t="shared" si="46"/>
        <v>Fpd[251]='06Jul';</v>
      </c>
      <c r="AA253">
        <f t="shared" si="50"/>
        <v>251</v>
      </c>
      <c r="AB253" t="str">
        <f t="shared" si="47"/>
        <v>Fqtr[251]="Q2";</v>
      </c>
      <c r="AD253" t="s">
        <v>1854</v>
      </c>
      <c r="AE253" t="s">
        <v>827</v>
      </c>
    </row>
    <row r="254" spans="1:31">
      <c r="A254" s="5">
        <v>44409</v>
      </c>
      <c r="B254">
        <v>7</v>
      </c>
      <c r="C254">
        <f t="shared" si="39"/>
        <v>3</v>
      </c>
      <c r="D254">
        <v>2021</v>
      </c>
      <c r="E254" t="s">
        <v>572</v>
      </c>
      <c r="F254">
        <f t="shared" si="40"/>
        <v>4</v>
      </c>
      <c r="L254" s="27">
        <v>44409</v>
      </c>
      <c r="N254" t="str">
        <f t="shared" si="41"/>
        <v>'07Aug'</v>
      </c>
      <c r="P254">
        <v>3</v>
      </c>
      <c r="R254">
        <f t="shared" si="48"/>
        <v>252</v>
      </c>
      <c r="S254" t="str">
        <f t="shared" si="42"/>
        <v>8/1/2021</v>
      </c>
      <c r="T254" t="str">
        <f t="shared" si="43"/>
        <v>"8/1/2021"</v>
      </c>
      <c r="U254" s="28" t="str">
        <f t="shared" si="44"/>
        <v>"8/1/2021",</v>
      </c>
      <c r="V254" s="28" t="str">
        <f t="shared" si="45"/>
        <v>8/1/2021,</v>
      </c>
      <c r="W254">
        <f t="shared" si="49"/>
        <v>252</v>
      </c>
      <c r="X254" t="str">
        <f t="shared" si="46"/>
        <v>Fpd[252]='07Aug';</v>
      </c>
      <c r="AA254">
        <f t="shared" si="50"/>
        <v>252</v>
      </c>
      <c r="AB254" t="str">
        <f t="shared" si="47"/>
        <v>Fqtr[252]="Q3";</v>
      </c>
      <c r="AD254" t="s">
        <v>1854</v>
      </c>
      <c r="AE254" t="s">
        <v>828</v>
      </c>
    </row>
    <row r="255" spans="1:31">
      <c r="A255" s="5">
        <v>44436</v>
      </c>
      <c r="B255">
        <v>7</v>
      </c>
      <c r="C255">
        <f t="shared" si="39"/>
        <v>3</v>
      </c>
      <c r="D255">
        <v>2021</v>
      </c>
      <c r="E255" t="s">
        <v>573</v>
      </c>
      <c r="F255">
        <f t="shared" si="40"/>
        <v>0</v>
      </c>
      <c r="L255" s="27">
        <v>44436</v>
      </c>
      <c r="N255" t="str">
        <f t="shared" si="41"/>
        <v>'07Aug'</v>
      </c>
      <c r="P255">
        <v>3</v>
      </c>
      <c r="R255">
        <f t="shared" si="48"/>
        <v>253</v>
      </c>
      <c r="S255" t="str">
        <f t="shared" si="42"/>
        <v>8/28/2021</v>
      </c>
      <c r="T255" t="str">
        <f t="shared" si="43"/>
        <v>"8/28/2021"</v>
      </c>
      <c r="U255" s="28" t="str">
        <f t="shared" si="44"/>
        <v>"8/28/2021",</v>
      </c>
      <c r="V255" s="28" t="str">
        <f t="shared" si="45"/>
        <v>8/28/2021,</v>
      </c>
      <c r="W255">
        <f t="shared" si="49"/>
        <v>253</v>
      </c>
      <c r="X255" t="str">
        <f t="shared" si="46"/>
        <v>Fpd[253]='07Aug';</v>
      </c>
      <c r="AA255">
        <f t="shared" si="50"/>
        <v>253</v>
      </c>
      <c r="AB255" t="str">
        <f t="shared" si="47"/>
        <v>Fqtr[253]="Q3";</v>
      </c>
      <c r="AD255" t="s">
        <v>1854</v>
      </c>
      <c r="AE255" t="s">
        <v>829</v>
      </c>
    </row>
    <row r="256" spans="1:31">
      <c r="A256" s="5">
        <v>44437</v>
      </c>
      <c r="B256">
        <v>8</v>
      </c>
      <c r="C256">
        <f t="shared" si="39"/>
        <v>3</v>
      </c>
      <c r="D256">
        <v>2021</v>
      </c>
      <c r="E256" t="s">
        <v>574</v>
      </c>
      <c r="F256">
        <f t="shared" si="40"/>
        <v>5</v>
      </c>
      <c r="L256" s="27">
        <v>44437</v>
      </c>
      <c r="N256" t="str">
        <f t="shared" si="41"/>
        <v>'08Sep'</v>
      </c>
      <c r="P256">
        <v>3</v>
      </c>
      <c r="R256">
        <f t="shared" si="48"/>
        <v>254</v>
      </c>
      <c r="S256" t="str">
        <f t="shared" si="42"/>
        <v>8/29/2021</v>
      </c>
      <c r="T256" t="str">
        <f t="shared" si="43"/>
        <v>"8/29/2021"</v>
      </c>
      <c r="U256" s="28" t="str">
        <f t="shared" si="44"/>
        <v>"8/29/2021",</v>
      </c>
      <c r="V256" s="28" t="str">
        <f t="shared" si="45"/>
        <v>8/29/2021,</v>
      </c>
      <c r="W256">
        <f t="shared" si="49"/>
        <v>254</v>
      </c>
      <c r="X256" t="str">
        <f t="shared" si="46"/>
        <v>Fpd[254]='08Sep';</v>
      </c>
      <c r="AA256">
        <f t="shared" si="50"/>
        <v>254</v>
      </c>
      <c r="AB256" t="str">
        <f t="shared" si="47"/>
        <v>Fqtr[254]="Q3";</v>
      </c>
      <c r="AD256" t="s">
        <v>1854</v>
      </c>
      <c r="AE256" t="s">
        <v>830</v>
      </c>
    </row>
    <row r="257" spans="1:31">
      <c r="A257" s="5">
        <v>44471</v>
      </c>
      <c r="B257">
        <v>8</v>
      </c>
      <c r="C257">
        <f t="shared" si="39"/>
        <v>3</v>
      </c>
      <c r="D257">
        <v>2021</v>
      </c>
      <c r="E257" t="s">
        <v>575</v>
      </c>
      <c r="F257">
        <f t="shared" si="40"/>
        <v>0</v>
      </c>
      <c r="L257" s="27">
        <v>44471</v>
      </c>
      <c r="N257" t="str">
        <f t="shared" si="41"/>
        <v>'08Sep'</v>
      </c>
      <c r="P257">
        <v>3</v>
      </c>
      <c r="R257">
        <f t="shared" si="48"/>
        <v>255</v>
      </c>
      <c r="S257" t="str">
        <f t="shared" si="42"/>
        <v>10/2/2021</v>
      </c>
      <c r="T257" t="str">
        <f t="shared" si="43"/>
        <v>"10/2/2021"</v>
      </c>
      <c r="U257" s="28" t="str">
        <f t="shared" si="44"/>
        <v>"10/2/2021",</v>
      </c>
      <c r="V257" s="28" t="str">
        <f t="shared" si="45"/>
        <v>10/2/2021,</v>
      </c>
      <c r="W257">
        <f t="shared" si="49"/>
        <v>255</v>
      </c>
      <c r="X257" t="str">
        <f t="shared" si="46"/>
        <v>Fpd[255]='08Sep';</v>
      </c>
      <c r="AA257">
        <f t="shared" si="50"/>
        <v>255</v>
      </c>
      <c r="AB257" t="str">
        <f t="shared" si="47"/>
        <v>Fqtr[255]="Q3";</v>
      </c>
      <c r="AD257" t="s">
        <v>1854</v>
      </c>
      <c r="AE257" t="s">
        <v>831</v>
      </c>
    </row>
    <row r="258" spans="1:31">
      <c r="A258" s="5">
        <v>44472</v>
      </c>
      <c r="B258">
        <v>9</v>
      </c>
      <c r="C258">
        <f t="shared" si="39"/>
        <v>3</v>
      </c>
      <c r="D258">
        <v>2021</v>
      </c>
      <c r="E258" t="s">
        <v>576</v>
      </c>
      <c r="F258">
        <f t="shared" si="40"/>
        <v>4</v>
      </c>
      <c r="L258" s="27">
        <v>44472</v>
      </c>
      <c r="N258" t="str">
        <f t="shared" si="41"/>
        <v>'09Oct'</v>
      </c>
      <c r="P258">
        <v>3</v>
      </c>
      <c r="R258">
        <f t="shared" si="48"/>
        <v>256</v>
      </c>
      <c r="S258" t="str">
        <f t="shared" si="42"/>
        <v>10/3/2021</v>
      </c>
      <c r="T258" t="str">
        <f t="shared" si="43"/>
        <v>"10/3/2021"</v>
      </c>
      <c r="U258" s="28" t="str">
        <f t="shared" si="44"/>
        <v>"10/3/2021",</v>
      </c>
      <c r="V258" s="28" t="str">
        <f t="shared" si="45"/>
        <v>10/3/2021,</v>
      </c>
      <c r="W258">
        <f t="shared" si="49"/>
        <v>256</v>
      </c>
      <c r="X258" t="str">
        <f t="shared" si="46"/>
        <v>Fpd[256]='09Oct';</v>
      </c>
      <c r="AA258">
        <f t="shared" si="50"/>
        <v>256</v>
      </c>
      <c r="AB258" t="str">
        <f t="shared" si="47"/>
        <v>Fqtr[256]="Q3";</v>
      </c>
      <c r="AD258" t="s">
        <v>1854</v>
      </c>
      <c r="AE258" t="s">
        <v>832</v>
      </c>
    </row>
    <row r="259" spans="1:31">
      <c r="A259" s="5">
        <v>44499</v>
      </c>
      <c r="B259">
        <v>9</v>
      </c>
      <c r="C259">
        <f t="shared" ref="C259:C322" si="51">VLOOKUP(B259,$I$2:$J$13,2,FALSE)</f>
        <v>3</v>
      </c>
      <c r="D259">
        <v>2021</v>
      </c>
      <c r="E259" t="s">
        <v>577</v>
      </c>
      <c r="F259">
        <f t="shared" ref="F259:F322" si="52">IF(RIGHT(E259,3)="END",0,(A260-A259+1)/7)</f>
        <v>0</v>
      </c>
      <c r="L259" s="27">
        <v>44499</v>
      </c>
      <c r="N259" t="str">
        <f t="shared" ref="N259:N322" si="53">"'"&amp;IF(B259&lt;10,"0"&amp;B259,B259)&amp;VLOOKUP(B259,$I$2:$K$13,3,FALSE)&amp;"'"</f>
        <v>'09Oct'</v>
      </c>
      <c r="P259">
        <v>3</v>
      </c>
      <c r="R259">
        <f t="shared" si="48"/>
        <v>257</v>
      </c>
      <c r="S259" t="str">
        <f t="shared" ref="S259:S322" si="54">TEXT(L259,"m/d/yyyy")</f>
        <v>10/30/2021</v>
      </c>
      <c r="T259" t="str">
        <f t="shared" ref="T259:T322" si="55">""""&amp;S259&amp;""""</f>
        <v>"10/30/2021"</v>
      </c>
      <c r="U259" s="28" t="str">
        <f t="shared" ref="U259:U322" si="56">+T259&amp;","</f>
        <v>"10/30/2021",</v>
      </c>
      <c r="V259" s="28" t="str">
        <f t="shared" ref="V259:V322" si="57">+S259&amp;","</f>
        <v>10/30/2021,</v>
      </c>
      <c r="W259">
        <f t="shared" si="49"/>
        <v>257</v>
      </c>
      <c r="X259" t="str">
        <f t="shared" ref="X259:X322" si="58">"Fpd["&amp;W259&amp;"]="&amp;N259&amp;";"</f>
        <v>Fpd[257]='09Oct';</v>
      </c>
      <c r="AA259">
        <f t="shared" si="50"/>
        <v>257</v>
      </c>
      <c r="AB259" t="str">
        <f t="shared" ref="AB259:AB322" si="59">"Fqtr["&amp;AA259&amp;"]="&amp;""""&amp;"Q"&amp;P259&amp;""";"</f>
        <v>Fqtr[257]="Q3";</v>
      </c>
      <c r="AD259" t="s">
        <v>1854</v>
      </c>
      <c r="AE259" t="s">
        <v>833</v>
      </c>
    </row>
    <row r="260" spans="1:31">
      <c r="A260" s="5">
        <v>44500</v>
      </c>
      <c r="B260">
        <v>10</v>
      </c>
      <c r="C260">
        <f t="shared" si="51"/>
        <v>4</v>
      </c>
      <c r="D260">
        <v>2021</v>
      </c>
      <c r="E260" t="s">
        <v>578</v>
      </c>
      <c r="F260">
        <f t="shared" si="52"/>
        <v>4</v>
      </c>
      <c r="L260" s="27">
        <v>44500</v>
      </c>
      <c r="N260" t="str">
        <f t="shared" si="53"/>
        <v>'10Nov'</v>
      </c>
      <c r="P260">
        <v>4</v>
      </c>
      <c r="R260">
        <f t="shared" ref="R260:R323" si="60">+R259+1</f>
        <v>258</v>
      </c>
      <c r="S260" t="str">
        <f t="shared" si="54"/>
        <v>10/31/2021</v>
      </c>
      <c r="T260" t="str">
        <f t="shared" si="55"/>
        <v>"10/31/2021"</v>
      </c>
      <c r="U260" s="28" t="str">
        <f t="shared" si="56"/>
        <v>"10/31/2021",</v>
      </c>
      <c r="V260" s="28" t="str">
        <f t="shared" si="57"/>
        <v>10/31/2021,</v>
      </c>
      <c r="W260">
        <f t="shared" ref="W260:W323" si="61">+W259+1</f>
        <v>258</v>
      </c>
      <c r="X260" t="str">
        <f t="shared" si="58"/>
        <v>Fpd[258]='10Nov';</v>
      </c>
      <c r="AA260">
        <f t="shared" ref="AA260:AA323" si="62">+AA259+1</f>
        <v>258</v>
      </c>
      <c r="AB260" t="str">
        <f t="shared" si="59"/>
        <v>Fqtr[258]="Q4";</v>
      </c>
      <c r="AD260" t="s">
        <v>1854</v>
      </c>
      <c r="AE260" t="s">
        <v>834</v>
      </c>
    </row>
    <row r="261" spans="1:31">
      <c r="A261" s="5">
        <v>44527</v>
      </c>
      <c r="B261">
        <v>10</v>
      </c>
      <c r="C261">
        <f t="shared" si="51"/>
        <v>4</v>
      </c>
      <c r="D261">
        <v>2021</v>
      </c>
      <c r="E261" t="s">
        <v>579</v>
      </c>
      <c r="F261">
        <f t="shared" si="52"/>
        <v>0</v>
      </c>
      <c r="L261" s="27">
        <v>44527</v>
      </c>
      <c r="N261" t="str">
        <f t="shared" si="53"/>
        <v>'10Nov'</v>
      </c>
      <c r="P261">
        <v>4</v>
      </c>
      <c r="R261">
        <f t="shared" si="60"/>
        <v>259</v>
      </c>
      <c r="S261" t="str">
        <f t="shared" si="54"/>
        <v>11/27/2021</v>
      </c>
      <c r="T261" t="str">
        <f t="shared" si="55"/>
        <v>"11/27/2021"</v>
      </c>
      <c r="U261" s="28" t="str">
        <f t="shared" si="56"/>
        <v>"11/27/2021",</v>
      </c>
      <c r="V261" s="28" t="str">
        <f t="shared" si="57"/>
        <v>11/27/2021,</v>
      </c>
      <c r="W261">
        <f t="shared" si="61"/>
        <v>259</v>
      </c>
      <c r="X261" t="str">
        <f t="shared" si="58"/>
        <v>Fpd[259]='10Nov';</v>
      </c>
      <c r="AA261">
        <f t="shared" si="62"/>
        <v>259</v>
      </c>
      <c r="AB261" t="str">
        <f t="shared" si="59"/>
        <v>Fqtr[259]="Q4";</v>
      </c>
      <c r="AD261" t="s">
        <v>1854</v>
      </c>
      <c r="AE261" t="s">
        <v>835</v>
      </c>
    </row>
    <row r="262" spans="1:31">
      <c r="A262" s="5">
        <v>44528</v>
      </c>
      <c r="B262">
        <v>11</v>
      </c>
      <c r="C262">
        <f t="shared" si="51"/>
        <v>4</v>
      </c>
      <c r="D262">
        <v>2021</v>
      </c>
      <c r="E262" t="s">
        <v>580</v>
      </c>
      <c r="F262">
        <f t="shared" si="52"/>
        <v>5</v>
      </c>
      <c r="L262" s="27">
        <v>44528</v>
      </c>
      <c r="N262" t="str">
        <f t="shared" si="53"/>
        <v>'11Dec'</v>
      </c>
      <c r="P262">
        <v>4</v>
      </c>
      <c r="R262">
        <f t="shared" si="60"/>
        <v>260</v>
      </c>
      <c r="S262" t="str">
        <f t="shared" si="54"/>
        <v>11/28/2021</v>
      </c>
      <c r="T262" t="str">
        <f t="shared" si="55"/>
        <v>"11/28/2021"</v>
      </c>
      <c r="U262" s="28" t="str">
        <f t="shared" si="56"/>
        <v>"11/28/2021",</v>
      </c>
      <c r="V262" s="28" t="str">
        <f t="shared" si="57"/>
        <v>11/28/2021,</v>
      </c>
      <c r="W262">
        <f t="shared" si="61"/>
        <v>260</v>
      </c>
      <c r="X262" t="str">
        <f t="shared" si="58"/>
        <v>Fpd[260]='11Dec';</v>
      </c>
      <c r="AA262">
        <f t="shared" si="62"/>
        <v>260</v>
      </c>
      <c r="AB262" t="str">
        <f t="shared" si="59"/>
        <v>Fqtr[260]="Q4";</v>
      </c>
      <c r="AD262" t="s">
        <v>1854</v>
      </c>
      <c r="AE262" t="s">
        <v>836</v>
      </c>
    </row>
    <row r="263" spans="1:31">
      <c r="A263" s="5">
        <v>44562</v>
      </c>
      <c r="B263">
        <v>11</v>
      </c>
      <c r="C263">
        <f t="shared" si="51"/>
        <v>4</v>
      </c>
      <c r="D263">
        <v>2021</v>
      </c>
      <c r="E263" t="s">
        <v>581</v>
      </c>
      <c r="F263">
        <f t="shared" si="52"/>
        <v>0</v>
      </c>
      <c r="L263" s="27">
        <v>44562</v>
      </c>
      <c r="N263" t="str">
        <f t="shared" si="53"/>
        <v>'11Dec'</v>
      </c>
      <c r="P263">
        <v>4</v>
      </c>
      <c r="R263">
        <f t="shared" si="60"/>
        <v>261</v>
      </c>
      <c r="S263" t="str">
        <f t="shared" si="54"/>
        <v>1/1/2022</v>
      </c>
      <c r="T263" t="str">
        <f t="shared" si="55"/>
        <v>"1/1/2022"</v>
      </c>
      <c r="U263" s="28" t="str">
        <f t="shared" si="56"/>
        <v>"1/1/2022",</v>
      </c>
      <c r="V263" s="28" t="str">
        <f t="shared" si="57"/>
        <v>1/1/2022,</v>
      </c>
      <c r="W263">
        <f t="shared" si="61"/>
        <v>261</v>
      </c>
      <c r="X263" t="str">
        <f t="shared" si="58"/>
        <v>Fpd[261]='11Dec';</v>
      </c>
      <c r="AA263">
        <f t="shared" si="62"/>
        <v>261</v>
      </c>
      <c r="AB263" t="str">
        <f t="shared" si="59"/>
        <v>Fqtr[261]="Q4";</v>
      </c>
      <c r="AD263" t="s">
        <v>1854</v>
      </c>
      <c r="AE263" t="s">
        <v>837</v>
      </c>
    </row>
    <row r="264" spans="1:31">
      <c r="A264" s="5">
        <v>44563</v>
      </c>
      <c r="B264">
        <v>12</v>
      </c>
      <c r="C264">
        <f t="shared" si="51"/>
        <v>4</v>
      </c>
      <c r="D264">
        <v>2021</v>
      </c>
      <c r="E264" t="s">
        <v>582</v>
      </c>
      <c r="F264">
        <f t="shared" si="52"/>
        <v>4</v>
      </c>
      <c r="L264" s="27">
        <v>44563</v>
      </c>
      <c r="N264" t="str">
        <f t="shared" si="53"/>
        <v>'12Jan'</v>
      </c>
      <c r="P264">
        <v>4</v>
      </c>
      <c r="R264">
        <f t="shared" si="60"/>
        <v>262</v>
      </c>
      <c r="S264" t="str">
        <f t="shared" si="54"/>
        <v>1/2/2022</v>
      </c>
      <c r="T264" t="str">
        <f t="shared" si="55"/>
        <v>"1/2/2022"</v>
      </c>
      <c r="U264" s="28" t="str">
        <f t="shared" si="56"/>
        <v>"1/2/2022",</v>
      </c>
      <c r="V264" s="28" t="str">
        <f t="shared" si="57"/>
        <v>1/2/2022,</v>
      </c>
      <c r="W264">
        <f t="shared" si="61"/>
        <v>262</v>
      </c>
      <c r="X264" t="str">
        <f t="shared" si="58"/>
        <v>Fpd[262]='12Jan';</v>
      </c>
      <c r="AA264">
        <f t="shared" si="62"/>
        <v>262</v>
      </c>
      <c r="AB264" t="str">
        <f t="shared" si="59"/>
        <v>Fqtr[262]="Q4";</v>
      </c>
      <c r="AD264" t="s">
        <v>1854</v>
      </c>
      <c r="AE264" t="s">
        <v>838</v>
      </c>
    </row>
    <row r="265" spans="1:31">
      <c r="A265" s="5">
        <v>44590</v>
      </c>
      <c r="B265">
        <v>12</v>
      </c>
      <c r="C265">
        <f t="shared" si="51"/>
        <v>4</v>
      </c>
      <c r="D265">
        <v>2021</v>
      </c>
      <c r="E265" t="s">
        <v>583</v>
      </c>
      <c r="F265">
        <f t="shared" si="52"/>
        <v>0</v>
      </c>
      <c r="L265" s="27">
        <v>44590</v>
      </c>
      <c r="N265" t="str">
        <f t="shared" si="53"/>
        <v>'12Jan'</v>
      </c>
      <c r="P265">
        <v>4</v>
      </c>
      <c r="R265">
        <f t="shared" si="60"/>
        <v>263</v>
      </c>
      <c r="S265" t="str">
        <f t="shared" si="54"/>
        <v>1/29/2022</v>
      </c>
      <c r="T265" t="str">
        <f t="shared" si="55"/>
        <v>"1/29/2022"</v>
      </c>
      <c r="U265" s="28" t="str">
        <f t="shared" si="56"/>
        <v>"1/29/2022",</v>
      </c>
      <c r="V265" s="28" t="str">
        <f t="shared" si="57"/>
        <v>1/29/2022,</v>
      </c>
      <c r="W265">
        <f t="shared" si="61"/>
        <v>263</v>
      </c>
      <c r="X265" t="str">
        <f t="shared" si="58"/>
        <v>Fpd[263]='12Jan';</v>
      </c>
      <c r="AA265">
        <f t="shared" si="62"/>
        <v>263</v>
      </c>
      <c r="AB265" t="str">
        <f t="shared" si="59"/>
        <v>Fqtr[263]="Q4";</v>
      </c>
      <c r="AD265" t="s">
        <v>1854</v>
      </c>
      <c r="AE265" t="s">
        <v>839</v>
      </c>
    </row>
    <row r="266" spans="1:31">
      <c r="A266" s="5">
        <v>44591</v>
      </c>
      <c r="B266">
        <v>1</v>
      </c>
      <c r="C266">
        <f t="shared" si="51"/>
        <v>1</v>
      </c>
      <c r="D266">
        <v>2022</v>
      </c>
      <c r="E266" t="s">
        <v>560</v>
      </c>
      <c r="F266">
        <f t="shared" si="52"/>
        <v>4</v>
      </c>
      <c r="L266" s="27">
        <v>44591</v>
      </c>
      <c r="N266" t="str">
        <f t="shared" si="53"/>
        <v>'01Feb'</v>
      </c>
      <c r="P266">
        <v>1</v>
      </c>
      <c r="R266">
        <f t="shared" si="60"/>
        <v>264</v>
      </c>
      <c r="S266" t="str">
        <f t="shared" si="54"/>
        <v>1/30/2022</v>
      </c>
      <c r="T266" t="str">
        <f t="shared" si="55"/>
        <v>"1/30/2022"</v>
      </c>
      <c r="U266" s="28" t="str">
        <f t="shared" si="56"/>
        <v>"1/30/2022",</v>
      </c>
      <c r="V266" s="28" t="str">
        <f t="shared" si="57"/>
        <v>1/30/2022,</v>
      </c>
      <c r="W266">
        <f t="shared" si="61"/>
        <v>264</v>
      </c>
      <c r="X266" t="str">
        <f t="shared" si="58"/>
        <v>Fpd[264]='01Feb';</v>
      </c>
      <c r="AA266">
        <f t="shared" si="62"/>
        <v>264</v>
      </c>
      <c r="AB266" t="str">
        <f t="shared" si="59"/>
        <v>Fqtr[264]="Q1";</v>
      </c>
      <c r="AD266" t="s">
        <v>1854</v>
      </c>
      <c r="AE266" t="s">
        <v>840</v>
      </c>
    </row>
    <row r="267" spans="1:31">
      <c r="A267" s="5">
        <v>44618</v>
      </c>
      <c r="B267">
        <v>1</v>
      </c>
      <c r="C267">
        <f t="shared" si="51"/>
        <v>1</v>
      </c>
      <c r="D267">
        <v>2022</v>
      </c>
      <c r="E267" t="s">
        <v>561</v>
      </c>
      <c r="F267">
        <f t="shared" si="52"/>
        <v>0</v>
      </c>
      <c r="L267" s="27">
        <v>44618</v>
      </c>
      <c r="N267" t="str">
        <f t="shared" si="53"/>
        <v>'01Feb'</v>
      </c>
      <c r="P267">
        <v>1</v>
      </c>
      <c r="R267">
        <f t="shared" si="60"/>
        <v>265</v>
      </c>
      <c r="S267" t="str">
        <f t="shared" si="54"/>
        <v>2/26/2022</v>
      </c>
      <c r="T267" t="str">
        <f t="shared" si="55"/>
        <v>"2/26/2022"</v>
      </c>
      <c r="U267" s="28" t="str">
        <f t="shared" si="56"/>
        <v>"2/26/2022",</v>
      </c>
      <c r="V267" s="28" t="str">
        <f t="shared" si="57"/>
        <v>2/26/2022,</v>
      </c>
      <c r="W267">
        <f t="shared" si="61"/>
        <v>265</v>
      </c>
      <c r="X267" t="str">
        <f t="shared" si="58"/>
        <v>Fpd[265]='01Feb';</v>
      </c>
      <c r="AA267">
        <f t="shared" si="62"/>
        <v>265</v>
      </c>
      <c r="AB267" t="str">
        <f t="shared" si="59"/>
        <v>Fqtr[265]="Q1";</v>
      </c>
      <c r="AD267" t="s">
        <v>1854</v>
      </c>
      <c r="AE267" t="s">
        <v>841</v>
      </c>
    </row>
    <row r="268" spans="1:31">
      <c r="A268" s="5">
        <v>44619</v>
      </c>
      <c r="B268">
        <v>2</v>
      </c>
      <c r="C268">
        <f t="shared" si="51"/>
        <v>1</v>
      </c>
      <c r="D268">
        <v>2022</v>
      </c>
      <c r="E268" t="s">
        <v>562</v>
      </c>
      <c r="F268">
        <f t="shared" si="52"/>
        <v>5</v>
      </c>
      <c r="L268" s="27">
        <v>44619</v>
      </c>
      <c r="N268" t="str">
        <f t="shared" si="53"/>
        <v>'02Mar'</v>
      </c>
      <c r="P268">
        <v>1</v>
      </c>
      <c r="R268">
        <f t="shared" si="60"/>
        <v>266</v>
      </c>
      <c r="S268" t="str">
        <f t="shared" si="54"/>
        <v>2/27/2022</v>
      </c>
      <c r="T268" t="str">
        <f t="shared" si="55"/>
        <v>"2/27/2022"</v>
      </c>
      <c r="U268" s="28" t="str">
        <f t="shared" si="56"/>
        <v>"2/27/2022",</v>
      </c>
      <c r="V268" s="28" t="str">
        <f t="shared" si="57"/>
        <v>2/27/2022,</v>
      </c>
      <c r="W268">
        <f t="shared" si="61"/>
        <v>266</v>
      </c>
      <c r="X268" t="str">
        <f t="shared" si="58"/>
        <v>Fpd[266]='02Mar';</v>
      </c>
      <c r="AA268">
        <f t="shared" si="62"/>
        <v>266</v>
      </c>
      <c r="AB268" t="str">
        <f t="shared" si="59"/>
        <v>Fqtr[266]="Q1";</v>
      </c>
      <c r="AD268" t="s">
        <v>1854</v>
      </c>
      <c r="AE268" t="s">
        <v>842</v>
      </c>
    </row>
    <row r="269" spans="1:31">
      <c r="A269" s="5">
        <v>44653</v>
      </c>
      <c r="B269">
        <v>2</v>
      </c>
      <c r="C269">
        <f t="shared" si="51"/>
        <v>1</v>
      </c>
      <c r="D269">
        <v>2022</v>
      </c>
      <c r="E269" t="s">
        <v>563</v>
      </c>
      <c r="F269">
        <f t="shared" si="52"/>
        <v>0</v>
      </c>
      <c r="L269" s="27">
        <v>44653</v>
      </c>
      <c r="N269" t="str">
        <f t="shared" si="53"/>
        <v>'02Mar'</v>
      </c>
      <c r="P269">
        <v>1</v>
      </c>
      <c r="R269">
        <f t="shared" si="60"/>
        <v>267</v>
      </c>
      <c r="S269" t="str">
        <f t="shared" si="54"/>
        <v>4/2/2022</v>
      </c>
      <c r="T269" t="str">
        <f t="shared" si="55"/>
        <v>"4/2/2022"</v>
      </c>
      <c r="U269" s="28" t="str">
        <f t="shared" si="56"/>
        <v>"4/2/2022",</v>
      </c>
      <c r="V269" s="28" t="str">
        <f t="shared" si="57"/>
        <v>4/2/2022,</v>
      </c>
      <c r="W269">
        <f t="shared" si="61"/>
        <v>267</v>
      </c>
      <c r="X269" t="str">
        <f t="shared" si="58"/>
        <v>Fpd[267]='02Mar';</v>
      </c>
      <c r="AA269">
        <f t="shared" si="62"/>
        <v>267</v>
      </c>
      <c r="AB269" t="str">
        <f t="shared" si="59"/>
        <v>Fqtr[267]="Q1";</v>
      </c>
      <c r="AD269" t="s">
        <v>1854</v>
      </c>
      <c r="AE269" t="s">
        <v>843</v>
      </c>
    </row>
    <row r="270" spans="1:31">
      <c r="A270" s="5">
        <v>44654</v>
      </c>
      <c r="B270">
        <v>3</v>
      </c>
      <c r="C270">
        <f t="shared" si="51"/>
        <v>1</v>
      </c>
      <c r="D270">
        <v>2022</v>
      </c>
      <c r="E270" t="s">
        <v>564</v>
      </c>
      <c r="F270">
        <f t="shared" si="52"/>
        <v>4</v>
      </c>
      <c r="L270" s="27">
        <v>44654</v>
      </c>
      <c r="N270" t="str">
        <f t="shared" si="53"/>
        <v>'03Apr'</v>
      </c>
      <c r="P270">
        <v>1</v>
      </c>
      <c r="R270">
        <f t="shared" si="60"/>
        <v>268</v>
      </c>
      <c r="S270" t="str">
        <f t="shared" si="54"/>
        <v>4/3/2022</v>
      </c>
      <c r="T270" t="str">
        <f t="shared" si="55"/>
        <v>"4/3/2022"</v>
      </c>
      <c r="U270" s="28" t="str">
        <f t="shared" si="56"/>
        <v>"4/3/2022",</v>
      </c>
      <c r="V270" s="28" t="str">
        <f t="shared" si="57"/>
        <v>4/3/2022,</v>
      </c>
      <c r="W270">
        <f t="shared" si="61"/>
        <v>268</v>
      </c>
      <c r="X270" t="str">
        <f t="shared" si="58"/>
        <v>Fpd[268]='03Apr';</v>
      </c>
      <c r="AA270">
        <f t="shared" si="62"/>
        <v>268</v>
      </c>
      <c r="AB270" t="str">
        <f t="shared" si="59"/>
        <v>Fqtr[268]="Q1";</v>
      </c>
      <c r="AD270" t="s">
        <v>1854</v>
      </c>
      <c r="AE270" t="s">
        <v>844</v>
      </c>
    </row>
    <row r="271" spans="1:31">
      <c r="A271" s="5">
        <v>44681</v>
      </c>
      <c r="B271">
        <v>3</v>
      </c>
      <c r="C271">
        <f t="shared" si="51"/>
        <v>1</v>
      </c>
      <c r="D271">
        <v>2022</v>
      </c>
      <c r="E271" t="s">
        <v>565</v>
      </c>
      <c r="F271">
        <f t="shared" si="52"/>
        <v>0</v>
      </c>
      <c r="L271" s="27">
        <v>44681</v>
      </c>
      <c r="N271" t="str">
        <f t="shared" si="53"/>
        <v>'03Apr'</v>
      </c>
      <c r="P271">
        <v>1</v>
      </c>
      <c r="R271">
        <f t="shared" si="60"/>
        <v>269</v>
      </c>
      <c r="S271" t="str">
        <f t="shared" si="54"/>
        <v>4/30/2022</v>
      </c>
      <c r="T271" t="str">
        <f t="shared" si="55"/>
        <v>"4/30/2022"</v>
      </c>
      <c r="U271" s="28" t="str">
        <f t="shared" si="56"/>
        <v>"4/30/2022",</v>
      </c>
      <c r="V271" s="28" t="str">
        <f t="shared" si="57"/>
        <v>4/30/2022,</v>
      </c>
      <c r="W271">
        <f t="shared" si="61"/>
        <v>269</v>
      </c>
      <c r="X271" t="str">
        <f t="shared" si="58"/>
        <v>Fpd[269]='03Apr';</v>
      </c>
      <c r="AA271">
        <f t="shared" si="62"/>
        <v>269</v>
      </c>
      <c r="AB271" t="str">
        <f t="shared" si="59"/>
        <v>Fqtr[269]="Q1";</v>
      </c>
      <c r="AD271" t="s">
        <v>1854</v>
      </c>
      <c r="AE271" t="s">
        <v>845</v>
      </c>
    </row>
    <row r="272" spans="1:31">
      <c r="A272" s="5">
        <v>44682</v>
      </c>
      <c r="B272">
        <v>4</v>
      </c>
      <c r="C272">
        <f t="shared" si="51"/>
        <v>2</v>
      </c>
      <c r="D272">
        <v>2022</v>
      </c>
      <c r="E272" t="s">
        <v>566</v>
      </c>
      <c r="F272">
        <f t="shared" si="52"/>
        <v>4</v>
      </c>
      <c r="L272" s="27">
        <v>44682</v>
      </c>
      <c r="N272" t="str">
        <f t="shared" si="53"/>
        <v>'04May'</v>
      </c>
      <c r="P272">
        <v>2</v>
      </c>
      <c r="R272">
        <f t="shared" si="60"/>
        <v>270</v>
      </c>
      <c r="S272" t="str">
        <f t="shared" si="54"/>
        <v>5/1/2022</v>
      </c>
      <c r="T272" t="str">
        <f t="shared" si="55"/>
        <v>"5/1/2022"</v>
      </c>
      <c r="U272" s="28" t="str">
        <f t="shared" si="56"/>
        <v>"5/1/2022",</v>
      </c>
      <c r="V272" s="28" t="str">
        <f t="shared" si="57"/>
        <v>5/1/2022,</v>
      </c>
      <c r="W272">
        <f t="shared" si="61"/>
        <v>270</v>
      </c>
      <c r="X272" t="str">
        <f t="shared" si="58"/>
        <v>Fpd[270]='04May';</v>
      </c>
      <c r="AA272">
        <f t="shared" si="62"/>
        <v>270</v>
      </c>
      <c r="AB272" t="str">
        <f t="shared" si="59"/>
        <v>Fqtr[270]="Q2";</v>
      </c>
      <c r="AD272" t="s">
        <v>1854</v>
      </c>
      <c r="AE272" t="s">
        <v>846</v>
      </c>
    </row>
    <row r="273" spans="1:31">
      <c r="A273" s="5">
        <v>44709</v>
      </c>
      <c r="B273">
        <v>4</v>
      </c>
      <c r="C273">
        <f t="shared" si="51"/>
        <v>2</v>
      </c>
      <c r="D273">
        <v>2022</v>
      </c>
      <c r="E273" t="s">
        <v>567</v>
      </c>
      <c r="F273">
        <f t="shared" si="52"/>
        <v>0</v>
      </c>
      <c r="L273" s="27">
        <v>44709</v>
      </c>
      <c r="N273" t="str">
        <f t="shared" si="53"/>
        <v>'04May'</v>
      </c>
      <c r="P273">
        <v>2</v>
      </c>
      <c r="R273">
        <f t="shared" si="60"/>
        <v>271</v>
      </c>
      <c r="S273" t="str">
        <f t="shared" si="54"/>
        <v>5/28/2022</v>
      </c>
      <c r="T273" t="str">
        <f t="shared" si="55"/>
        <v>"5/28/2022"</v>
      </c>
      <c r="U273" s="28" t="str">
        <f t="shared" si="56"/>
        <v>"5/28/2022",</v>
      </c>
      <c r="V273" s="28" t="str">
        <f t="shared" si="57"/>
        <v>5/28/2022,</v>
      </c>
      <c r="W273">
        <f t="shared" si="61"/>
        <v>271</v>
      </c>
      <c r="X273" t="str">
        <f t="shared" si="58"/>
        <v>Fpd[271]='04May';</v>
      </c>
      <c r="AA273">
        <f t="shared" si="62"/>
        <v>271</v>
      </c>
      <c r="AB273" t="str">
        <f t="shared" si="59"/>
        <v>Fqtr[271]="Q2";</v>
      </c>
      <c r="AD273" t="s">
        <v>1854</v>
      </c>
      <c r="AE273" t="s">
        <v>847</v>
      </c>
    </row>
    <row r="274" spans="1:31">
      <c r="A274" s="5">
        <v>44710</v>
      </c>
      <c r="B274">
        <v>5</v>
      </c>
      <c r="C274">
        <f t="shared" si="51"/>
        <v>2</v>
      </c>
      <c r="D274">
        <v>2022</v>
      </c>
      <c r="E274" t="s">
        <v>568</v>
      </c>
      <c r="F274">
        <f t="shared" si="52"/>
        <v>5</v>
      </c>
      <c r="L274" s="27">
        <v>44710</v>
      </c>
      <c r="N274" t="str">
        <f t="shared" si="53"/>
        <v>'05Jun'</v>
      </c>
      <c r="P274">
        <v>2</v>
      </c>
      <c r="R274">
        <f t="shared" si="60"/>
        <v>272</v>
      </c>
      <c r="S274" t="str">
        <f t="shared" si="54"/>
        <v>5/29/2022</v>
      </c>
      <c r="T274" t="str">
        <f t="shared" si="55"/>
        <v>"5/29/2022"</v>
      </c>
      <c r="U274" s="28" t="str">
        <f t="shared" si="56"/>
        <v>"5/29/2022",</v>
      </c>
      <c r="V274" s="28" t="str">
        <f t="shared" si="57"/>
        <v>5/29/2022,</v>
      </c>
      <c r="W274">
        <f t="shared" si="61"/>
        <v>272</v>
      </c>
      <c r="X274" t="str">
        <f t="shared" si="58"/>
        <v>Fpd[272]='05Jun';</v>
      </c>
      <c r="AA274">
        <f t="shared" si="62"/>
        <v>272</v>
      </c>
      <c r="AB274" t="str">
        <f t="shared" si="59"/>
        <v>Fqtr[272]="Q2";</v>
      </c>
      <c r="AD274" t="s">
        <v>1854</v>
      </c>
      <c r="AE274" t="s">
        <v>848</v>
      </c>
    </row>
    <row r="275" spans="1:31">
      <c r="A275" s="5">
        <v>44744</v>
      </c>
      <c r="B275">
        <v>5</v>
      </c>
      <c r="C275">
        <f t="shared" si="51"/>
        <v>2</v>
      </c>
      <c r="D275">
        <v>2022</v>
      </c>
      <c r="E275" t="s">
        <v>569</v>
      </c>
      <c r="F275">
        <f t="shared" si="52"/>
        <v>0</v>
      </c>
      <c r="L275" s="27">
        <v>44744</v>
      </c>
      <c r="N275" t="str">
        <f t="shared" si="53"/>
        <v>'05Jun'</v>
      </c>
      <c r="P275">
        <v>2</v>
      </c>
      <c r="R275">
        <f t="shared" si="60"/>
        <v>273</v>
      </c>
      <c r="S275" t="str">
        <f t="shared" si="54"/>
        <v>7/2/2022</v>
      </c>
      <c r="T275" t="str">
        <f t="shared" si="55"/>
        <v>"7/2/2022"</v>
      </c>
      <c r="U275" s="28" t="str">
        <f t="shared" si="56"/>
        <v>"7/2/2022",</v>
      </c>
      <c r="V275" s="28" t="str">
        <f t="shared" si="57"/>
        <v>7/2/2022,</v>
      </c>
      <c r="W275">
        <f t="shared" si="61"/>
        <v>273</v>
      </c>
      <c r="X275" t="str">
        <f t="shared" si="58"/>
        <v>Fpd[273]='05Jun';</v>
      </c>
      <c r="AA275">
        <f t="shared" si="62"/>
        <v>273</v>
      </c>
      <c r="AB275" t="str">
        <f t="shared" si="59"/>
        <v>Fqtr[273]="Q2";</v>
      </c>
      <c r="AD275" t="s">
        <v>1854</v>
      </c>
      <c r="AE275" t="s">
        <v>849</v>
      </c>
    </row>
    <row r="276" spans="1:31">
      <c r="A276" s="5">
        <v>44745</v>
      </c>
      <c r="B276">
        <v>6</v>
      </c>
      <c r="C276">
        <f t="shared" si="51"/>
        <v>2</v>
      </c>
      <c r="D276">
        <v>2022</v>
      </c>
      <c r="E276" t="s">
        <v>570</v>
      </c>
      <c r="F276">
        <f t="shared" si="52"/>
        <v>4</v>
      </c>
      <c r="L276" s="27">
        <v>44745</v>
      </c>
      <c r="N276" t="str">
        <f t="shared" si="53"/>
        <v>'06Jul'</v>
      </c>
      <c r="P276">
        <v>2</v>
      </c>
      <c r="R276">
        <f t="shared" si="60"/>
        <v>274</v>
      </c>
      <c r="S276" t="str">
        <f t="shared" si="54"/>
        <v>7/3/2022</v>
      </c>
      <c r="T276" t="str">
        <f t="shared" si="55"/>
        <v>"7/3/2022"</v>
      </c>
      <c r="U276" s="28" t="str">
        <f t="shared" si="56"/>
        <v>"7/3/2022",</v>
      </c>
      <c r="V276" s="28" t="str">
        <f t="shared" si="57"/>
        <v>7/3/2022,</v>
      </c>
      <c r="W276">
        <f t="shared" si="61"/>
        <v>274</v>
      </c>
      <c r="X276" t="str">
        <f t="shared" si="58"/>
        <v>Fpd[274]='06Jul';</v>
      </c>
      <c r="AA276">
        <f t="shared" si="62"/>
        <v>274</v>
      </c>
      <c r="AB276" t="str">
        <f t="shared" si="59"/>
        <v>Fqtr[274]="Q2";</v>
      </c>
      <c r="AD276" t="s">
        <v>1854</v>
      </c>
      <c r="AE276" t="s">
        <v>850</v>
      </c>
    </row>
    <row r="277" spans="1:31">
      <c r="A277" s="5">
        <v>44772</v>
      </c>
      <c r="B277">
        <v>6</v>
      </c>
      <c r="C277">
        <f t="shared" si="51"/>
        <v>2</v>
      </c>
      <c r="D277">
        <v>2022</v>
      </c>
      <c r="E277" t="s">
        <v>571</v>
      </c>
      <c r="F277">
        <f t="shared" si="52"/>
        <v>0</v>
      </c>
      <c r="L277" s="27">
        <v>44772</v>
      </c>
      <c r="N277" t="str">
        <f t="shared" si="53"/>
        <v>'06Jul'</v>
      </c>
      <c r="P277">
        <v>2</v>
      </c>
      <c r="R277">
        <f t="shared" si="60"/>
        <v>275</v>
      </c>
      <c r="S277" t="str">
        <f t="shared" si="54"/>
        <v>7/30/2022</v>
      </c>
      <c r="T277" t="str">
        <f t="shared" si="55"/>
        <v>"7/30/2022"</v>
      </c>
      <c r="U277" s="28" t="str">
        <f t="shared" si="56"/>
        <v>"7/30/2022",</v>
      </c>
      <c r="V277" s="28" t="str">
        <f t="shared" si="57"/>
        <v>7/30/2022,</v>
      </c>
      <c r="W277">
        <f t="shared" si="61"/>
        <v>275</v>
      </c>
      <c r="X277" t="str">
        <f t="shared" si="58"/>
        <v>Fpd[275]='06Jul';</v>
      </c>
      <c r="AA277">
        <f t="shared" si="62"/>
        <v>275</v>
      </c>
      <c r="AB277" t="str">
        <f t="shared" si="59"/>
        <v>Fqtr[275]="Q2";</v>
      </c>
      <c r="AD277" t="s">
        <v>1854</v>
      </c>
      <c r="AE277" t="s">
        <v>851</v>
      </c>
    </row>
    <row r="278" spans="1:31">
      <c r="A278" s="5">
        <v>44773</v>
      </c>
      <c r="B278">
        <v>7</v>
      </c>
      <c r="C278">
        <f t="shared" si="51"/>
        <v>3</v>
      </c>
      <c r="D278">
        <v>2022</v>
      </c>
      <c r="E278" t="s">
        <v>572</v>
      </c>
      <c r="F278">
        <f t="shared" si="52"/>
        <v>4</v>
      </c>
      <c r="L278" s="27">
        <v>44773</v>
      </c>
      <c r="N278" t="str">
        <f t="shared" si="53"/>
        <v>'07Aug'</v>
      </c>
      <c r="P278">
        <v>3</v>
      </c>
      <c r="R278">
        <f t="shared" si="60"/>
        <v>276</v>
      </c>
      <c r="S278" t="str">
        <f t="shared" si="54"/>
        <v>7/31/2022</v>
      </c>
      <c r="T278" t="str">
        <f t="shared" si="55"/>
        <v>"7/31/2022"</v>
      </c>
      <c r="U278" s="28" t="str">
        <f t="shared" si="56"/>
        <v>"7/31/2022",</v>
      </c>
      <c r="V278" s="28" t="str">
        <f t="shared" si="57"/>
        <v>7/31/2022,</v>
      </c>
      <c r="W278">
        <f t="shared" si="61"/>
        <v>276</v>
      </c>
      <c r="X278" t="str">
        <f t="shared" si="58"/>
        <v>Fpd[276]='07Aug';</v>
      </c>
      <c r="AA278">
        <f t="shared" si="62"/>
        <v>276</v>
      </c>
      <c r="AB278" t="str">
        <f t="shared" si="59"/>
        <v>Fqtr[276]="Q3";</v>
      </c>
      <c r="AD278" t="s">
        <v>1854</v>
      </c>
      <c r="AE278" t="s">
        <v>852</v>
      </c>
    </row>
    <row r="279" spans="1:31">
      <c r="A279" s="5">
        <v>44800</v>
      </c>
      <c r="B279">
        <v>7</v>
      </c>
      <c r="C279">
        <f t="shared" si="51"/>
        <v>3</v>
      </c>
      <c r="D279">
        <v>2022</v>
      </c>
      <c r="E279" t="s">
        <v>573</v>
      </c>
      <c r="F279">
        <f t="shared" si="52"/>
        <v>0</v>
      </c>
      <c r="L279" s="27">
        <v>44800</v>
      </c>
      <c r="N279" t="str">
        <f t="shared" si="53"/>
        <v>'07Aug'</v>
      </c>
      <c r="P279">
        <v>3</v>
      </c>
      <c r="R279">
        <f t="shared" si="60"/>
        <v>277</v>
      </c>
      <c r="S279" t="str">
        <f t="shared" si="54"/>
        <v>8/27/2022</v>
      </c>
      <c r="T279" t="str">
        <f t="shared" si="55"/>
        <v>"8/27/2022"</v>
      </c>
      <c r="U279" s="28" t="str">
        <f t="shared" si="56"/>
        <v>"8/27/2022",</v>
      </c>
      <c r="V279" s="28" t="str">
        <f t="shared" si="57"/>
        <v>8/27/2022,</v>
      </c>
      <c r="W279">
        <f t="shared" si="61"/>
        <v>277</v>
      </c>
      <c r="X279" t="str">
        <f t="shared" si="58"/>
        <v>Fpd[277]='07Aug';</v>
      </c>
      <c r="AA279">
        <f t="shared" si="62"/>
        <v>277</v>
      </c>
      <c r="AB279" t="str">
        <f t="shared" si="59"/>
        <v>Fqtr[277]="Q3";</v>
      </c>
      <c r="AD279" t="s">
        <v>1854</v>
      </c>
      <c r="AE279" t="s">
        <v>853</v>
      </c>
    </row>
    <row r="280" spans="1:31">
      <c r="A280" s="5">
        <v>44801</v>
      </c>
      <c r="B280">
        <v>8</v>
      </c>
      <c r="C280">
        <f t="shared" si="51"/>
        <v>3</v>
      </c>
      <c r="D280">
        <v>2022</v>
      </c>
      <c r="E280" t="s">
        <v>574</v>
      </c>
      <c r="F280">
        <f t="shared" si="52"/>
        <v>5</v>
      </c>
      <c r="L280" s="27">
        <v>44801</v>
      </c>
      <c r="N280" t="str">
        <f t="shared" si="53"/>
        <v>'08Sep'</v>
      </c>
      <c r="P280">
        <v>3</v>
      </c>
      <c r="R280">
        <f t="shared" si="60"/>
        <v>278</v>
      </c>
      <c r="S280" t="str">
        <f t="shared" si="54"/>
        <v>8/28/2022</v>
      </c>
      <c r="T280" t="str">
        <f t="shared" si="55"/>
        <v>"8/28/2022"</v>
      </c>
      <c r="U280" s="28" t="str">
        <f t="shared" si="56"/>
        <v>"8/28/2022",</v>
      </c>
      <c r="V280" s="28" t="str">
        <f t="shared" si="57"/>
        <v>8/28/2022,</v>
      </c>
      <c r="W280">
        <f t="shared" si="61"/>
        <v>278</v>
      </c>
      <c r="X280" t="str">
        <f t="shared" si="58"/>
        <v>Fpd[278]='08Sep';</v>
      </c>
      <c r="AA280">
        <f t="shared" si="62"/>
        <v>278</v>
      </c>
      <c r="AB280" t="str">
        <f t="shared" si="59"/>
        <v>Fqtr[278]="Q3";</v>
      </c>
      <c r="AD280" t="s">
        <v>1854</v>
      </c>
      <c r="AE280" t="s">
        <v>854</v>
      </c>
    </row>
    <row r="281" spans="1:31">
      <c r="A281" s="5">
        <v>44835</v>
      </c>
      <c r="B281">
        <v>8</v>
      </c>
      <c r="C281">
        <f t="shared" si="51"/>
        <v>3</v>
      </c>
      <c r="D281">
        <v>2022</v>
      </c>
      <c r="E281" t="s">
        <v>575</v>
      </c>
      <c r="F281">
        <f t="shared" si="52"/>
        <v>0</v>
      </c>
      <c r="L281" s="27">
        <v>44835</v>
      </c>
      <c r="N281" t="str">
        <f t="shared" si="53"/>
        <v>'08Sep'</v>
      </c>
      <c r="P281">
        <v>3</v>
      </c>
      <c r="R281">
        <f t="shared" si="60"/>
        <v>279</v>
      </c>
      <c r="S281" t="str">
        <f t="shared" si="54"/>
        <v>10/1/2022</v>
      </c>
      <c r="T281" t="str">
        <f t="shared" si="55"/>
        <v>"10/1/2022"</v>
      </c>
      <c r="U281" s="28" t="str">
        <f t="shared" si="56"/>
        <v>"10/1/2022",</v>
      </c>
      <c r="V281" s="28" t="str">
        <f t="shared" si="57"/>
        <v>10/1/2022,</v>
      </c>
      <c r="W281">
        <f t="shared" si="61"/>
        <v>279</v>
      </c>
      <c r="X281" t="str">
        <f t="shared" si="58"/>
        <v>Fpd[279]='08Sep';</v>
      </c>
      <c r="AA281">
        <f t="shared" si="62"/>
        <v>279</v>
      </c>
      <c r="AB281" t="str">
        <f t="shared" si="59"/>
        <v>Fqtr[279]="Q3";</v>
      </c>
      <c r="AD281" t="s">
        <v>1854</v>
      </c>
      <c r="AE281" t="s">
        <v>855</v>
      </c>
    </row>
    <row r="282" spans="1:31">
      <c r="A282" s="5">
        <v>44836</v>
      </c>
      <c r="B282">
        <v>9</v>
      </c>
      <c r="C282">
        <f t="shared" si="51"/>
        <v>3</v>
      </c>
      <c r="D282">
        <v>2022</v>
      </c>
      <c r="E282" t="s">
        <v>576</v>
      </c>
      <c r="F282">
        <f t="shared" si="52"/>
        <v>4</v>
      </c>
      <c r="L282" s="27">
        <v>44836</v>
      </c>
      <c r="N282" t="str">
        <f t="shared" si="53"/>
        <v>'09Oct'</v>
      </c>
      <c r="P282">
        <v>3</v>
      </c>
      <c r="R282">
        <f t="shared" si="60"/>
        <v>280</v>
      </c>
      <c r="S282" t="str">
        <f t="shared" si="54"/>
        <v>10/2/2022</v>
      </c>
      <c r="T282" t="str">
        <f t="shared" si="55"/>
        <v>"10/2/2022"</v>
      </c>
      <c r="U282" s="28" t="str">
        <f t="shared" si="56"/>
        <v>"10/2/2022",</v>
      </c>
      <c r="V282" s="28" t="str">
        <f t="shared" si="57"/>
        <v>10/2/2022,</v>
      </c>
      <c r="W282">
        <f t="shared" si="61"/>
        <v>280</v>
      </c>
      <c r="X282" t="str">
        <f t="shared" si="58"/>
        <v>Fpd[280]='09Oct';</v>
      </c>
      <c r="AA282">
        <f t="shared" si="62"/>
        <v>280</v>
      </c>
      <c r="AB282" t="str">
        <f t="shared" si="59"/>
        <v>Fqtr[280]="Q3";</v>
      </c>
      <c r="AD282" t="s">
        <v>1854</v>
      </c>
      <c r="AE282" t="s">
        <v>856</v>
      </c>
    </row>
    <row r="283" spans="1:31">
      <c r="A283" s="5">
        <v>44863</v>
      </c>
      <c r="B283">
        <v>9</v>
      </c>
      <c r="C283">
        <f t="shared" si="51"/>
        <v>3</v>
      </c>
      <c r="D283">
        <v>2022</v>
      </c>
      <c r="E283" t="s">
        <v>577</v>
      </c>
      <c r="F283">
        <f t="shared" si="52"/>
        <v>0</v>
      </c>
      <c r="L283" s="27">
        <v>44863</v>
      </c>
      <c r="N283" t="str">
        <f t="shared" si="53"/>
        <v>'09Oct'</v>
      </c>
      <c r="P283">
        <v>3</v>
      </c>
      <c r="R283">
        <f t="shared" si="60"/>
        <v>281</v>
      </c>
      <c r="S283" t="str">
        <f t="shared" si="54"/>
        <v>10/29/2022</v>
      </c>
      <c r="T283" t="str">
        <f t="shared" si="55"/>
        <v>"10/29/2022"</v>
      </c>
      <c r="U283" s="28" t="str">
        <f t="shared" si="56"/>
        <v>"10/29/2022",</v>
      </c>
      <c r="V283" s="28" t="str">
        <f t="shared" si="57"/>
        <v>10/29/2022,</v>
      </c>
      <c r="W283">
        <f t="shared" si="61"/>
        <v>281</v>
      </c>
      <c r="X283" t="str">
        <f t="shared" si="58"/>
        <v>Fpd[281]='09Oct';</v>
      </c>
      <c r="AA283">
        <f t="shared" si="62"/>
        <v>281</v>
      </c>
      <c r="AB283" t="str">
        <f t="shared" si="59"/>
        <v>Fqtr[281]="Q3";</v>
      </c>
      <c r="AD283" t="s">
        <v>1854</v>
      </c>
      <c r="AE283" t="s">
        <v>857</v>
      </c>
    </row>
    <row r="284" spans="1:31">
      <c r="A284" s="5">
        <v>44864</v>
      </c>
      <c r="B284">
        <v>10</v>
      </c>
      <c r="C284">
        <f t="shared" si="51"/>
        <v>4</v>
      </c>
      <c r="D284">
        <v>2022</v>
      </c>
      <c r="E284" t="s">
        <v>578</v>
      </c>
      <c r="F284">
        <f t="shared" si="52"/>
        <v>4</v>
      </c>
      <c r="L284" s="27">
        <v>44864</v>
      </c>
      <c r="N284" t="str">
        <f t="shared" si="53"/>
        <v>'10Nov'</v>
      </c>
      <c r="P284">
        <v>4</v>
      </c>
      <c r="R284">
        <f t="shared" si="60"/>
        <v>282</v>
      </c>
      <c r="S284" t="str">
        <f t="shared" si="54"/>
        <v>10/30/2022</v>
      </c>
      <c r="T284" t="str">
        <f t="shared" si="55"/>
        <v>"10/30/2022"</v>
      </c>
      <c r="U284" s="28" t="str">
        <f t="shared" si="56"/>
        <v>"10/30/2022",</v>
      </c>
      <c r="V284" s="28" t="str">
        <f t="shared" si="57"/>
        <v>10/30/2022,</v>
      </c>
      <c r="W284">
        <f t="shared" si="61"/>
        <v>282</v>
      </c>
      <c r="X284" t="str">
        <f t="shared" si="58"/>
        <v>Fpd[282]='10Nov';</v>
      </c>
      <c r="AA284">
        <f t="shared" si="62"/>
        <v>282</v>
      </c>
      <c r="AB284" t="str">
        <f t="shared" si="59"/>
        <v>Fqtr[282]="Q4";</v>
      </c>
      <c r="AD284" t="s">
        <v>1854</v>
      </c>
      <c r="AE284" t="s">
        <v>858</v>
      </c>
    </row>
    <row r="285" spans="1:31">
      <c r="A285" s="5">
        <v>44891</v>
      </c>
      <c r="B285">
        <v>10</v>
      </c>
      <c r="C285">
        <f t="shared" si="51"/>
        <v>4</v>
      </c>
      <c r="D285">
        <v>2022</v>
      </c>
      <c r="E285" t="s">
        <v>579</v>
      </c>
      <c r="F285">
        <f t="shared" si="52"/>
        <v>0</v>
      </c>
      <c r="L285" s="27">
        <v>44891</v>
      </c>
      <c r="N285" t="str">
        <f t="shared" si="53"/>
        <v>'10Nov'</v>
      </c>
      <c r="P285">
        <v>4</v>
      </c>
      <c r="R285">
        <f t="shared" si="60"/>
        <v>283</v>
      </c>
      <c r="S285" t="str">
        <f t="shared" si="54"/>
        <v>11/26/2022</v>
      </c>
      <c r="T285" t="str">
        <f t="shared" si="55"/>
        <v>"11/26/2022"</v>
      </c>
      <c r="U285" s="28" t="str">
        <f t="shared" si="56"/>
        <v>"11/26/2022",</v>
      </c>
      <c r="V285" s="28" t="str">
        <f t="shared" si="57"/>
        <v>11/26/2022,</v>
      </c>
      <c r="W285">
        <f t="shared" si="61"/>
        <v>283</v>
      </c>
      <c r="X285" t="str">
        <f t="shared" si="58"/>
        <v>Fpd[283]='10Nov';</v>
      </c>
      <c r="AA285">
        <f t="shared" si="62"/>
        <v>283</v>
      </c>
      <c r="AB285" t="str">
        <f t="shared" si="59"/>
        <v>Fqtr[283]="Q4";</v>
      </c>
      <c r="AD285" t="s">
        <v>1854</v>
      </c>
      <c r="AE285" t="s">
        <v>859</v>
      </c>
    </row>
    <row r="286" spans="1:31">
      <c r="A286" s="5">
        <v>44892</v>
      </c>
      <c r="B286">
        <v>11</v>
      </c>
      <c r="C286">
        <f t="shared" si="51"/>
        <v>4</v>
      </c>
      <c r="D286">
        <v>2022</v>
      </c>
      <c r="E286" t="s">
        <v>580</v>
      </c>
      <c r="F286">
        <f t="shared" si="52"/>
        <v>5</v>
      </c>
      <c r="L286" s="27">
        <v>44892</v>
      </c>
      <c r="N286" t="str">
        <f t="shared" si="53"/>
        <v>'11Dec'</v>
      </c>
      <c r="P286">
        <v>4</v>
      </c>
      <c r="R286">
        <f t="shared" si="60"/>
        <v>284</v>
      </c>
      <c r="S286" t="str">
        <f t="shared" si="54"/>
        <v>11/27/2022</v>
      </c>
      <c r="T286" t="str">
        <f t="shared" si="55"/>
        <v>"11/27/2022"</v>
      </c>
      <c r="U286" s="28" t="str">
        <f t="shared" si="56"/>
        <v>"11/27/2022",</v>
      </c>
      <c r="V286" s="28" t="str">
        <f t="shared" si="57"/>
        <v>11/27/2022,</v>
      </c>
      <c r="W286">
        <f t="shared" si="61"/>
        <v>284</v>
      </c>
      <c r="X286" t="str">
        <f t="shared" si="58"/>
        <v>Fpd[284]='11Dec';</v>
      </c>
      <c r="AA286">
        <f t="shared" si="62"/>
        <v>284</v>
      </c>
      <c r="AB286" t="str">
        <f t="shared" si="59"/>
        <v>Fqtr[284]="Q4";</v>
      </c>
      <c r="AD286" t="s">
        <v>1854</v>
      </c>
      <c r="AE286" t="s">
        <v>860</v>
      </c>
    </row>
    <row r="287" spans="1:31">
      <c r="A287" s="5">
        <v>44926</v>
      </c>
      <c r="B287">
        <v>11</v>
      </c>
      <c r="C287">
        <f t="shared" si="51"/>
        <v>4</v>
      </c>
      <c r="D287">
        <v>2022</v>
      </c>
      <c r="E287" t="s">
        <v>581</v>
      </c>
      <c r="F287">
        <f t="shared" si="52"/>
        <v>0</v>
      </c>
      <c r="L287" s="27">
        <v>44926</v>
      </c>
      <c r="N287" t="str">
        <f t="shared" si="53"/>
        <v>'11Dec'</v>
      </c>
      <c r="P287">
        <v>4</v>
      </c>
      <c r="R287">
        <f t="shared" si="60"/>
        <v>285</v>
      </c>
      <c r="S287" t="str">
        <f t="shared" si="54"/>
        <v>12/31/2022</v>
      </c>
      <c r="T287" t="str">
        <f t="shared" si="55"/>
        <v>"12/31/2022"</v>
      </c>
      <c r="U287" s="28" t="str">
        <f t="shared" si="56"/>
        <v>"12/31/2022",</v>
      </c>
      <c r="V287" s="28" t="str">
        <f t="shared" si="57"/>
        <v>12/31/2022,</v>
      </c>
      <c r="W287">
        <f t="shared" si="61"/>
        <v>285</v>
      </c>
      <c r="X287" t="str">
        <f t="shared" si="58"/>
        <v>Fpd[285]='11Dec';</v>
      </c>
      <c r="AA287">
        <f t="shared" si="62"/>
        <v>285</v>
      </c>
      <c r="AB287" t="str">
        <f t="shared" si="59"/>
        <v>Fqtr[285]="Q4";</v>
      </c>
      <c r="AD287" t="s">
        <v>1854</v>
      </c>
      <c r="AE287" t="s">
        <v>861</v>
      </c>
    </row>
    <row r="288" spans="1:31">
      <c r="A288" s="5">
        <v>44927</v>
      </c>
      <c r="B288">
        <v>12</v>
      </c>
      <c r="C288">
        <f t="shared" si="51"/>
        <v>4</v>
      </c>
      <c r="D288">
        <v>2022</v>
      </c>
      <c r="E288" t="s">
        <v>582</v>
      </c>
      <c r="F288">
        <f t="shared" si="52"/>
        <v>4</v>
      </c>
      <c r="L288" s="27">
        <v>44927</v>
      </c>
      <c r="N288" t="str">
        <f t="shared" si="53"/>
        <v>'12Jan'</v>
      </c>
      <c r="P288">
        <v>4</v>
      </c>
      <c r="R288">
        <f t="shared" si="60"/>
        <v>286</v>
      </c>
      <c r="S288" t="str">
        <f t="shared" si="54"/>
        <v>1/1/2023</v>
      </c>
      <c r="T288" t="str">
        <f t="shared" si="55"/>
        <v>"1/1/2023"</v>
      </c>
      <c r="U288" s="28" t="str">
        <f t="shared" si="56"/>
        <v>"1/1/2023",</v>
      </c>
      <c r="V288" s="28" t="str">
        <f t="shared" si="57"/>
        <v>1/1/2023,</v>
      </c>
      <c r="W288">
        <f t="shared" si="61"/>
        <v>286</v>
      </c>
      <c r="X288" t="str">
        <f t="shared" si="58"/>
        <v>Fpd[286]='12Jan';</v>
      </c>
      <c r="AA288">
        <f t="shared" si="62"/>
        <v>286</v>
      </c>
      <c r="AB288" t="str">
        <f t="shared" si="59"/>
        <v>Fqtr[286]="Q4";</v>
      </c>
      <c r="AD288" t="s">
        <v>1854</v>
      </c>
      <c r="AE288" t="s">
        <v>862</v>
      </c>
    </row>
    <row r="289" spans="1:31">
      <c r="A289" s="5">
        <v>44954</v>
      </c>
      <c r="B289">
        <v>12</v>
      </c>
      <c r="C289">
        <f t="shared" si="51"/>
        <v>4</v>
      </c>
      <c r="D289">
        <v>2022</v>
      </c>
      <c r="E289" t="s">
        <v>583</v>
      </c>
      <c r="F289">
        <f t="shared" si="52"/>
        <v>0</v>
      </c>
      <c r="L289" s="27">
        <v>44954</v>
      </c>
      <c r="N289" t="str">
        <f t="shared" si="53"/>
        <v>'12Jan'</v>
      </c>
      <c r="P289">
        <v>4</v>
      </c>
      <c r="R289">
        <f t="shared" si="60"/>
        <v>287</v>
      </c>
      <c r="S289" t="str">
        <f t="shared" si="54"/>
        <v>1/28/2023</v>
      </c>
      <c r="T289" t="str">
        <f t="shared" si="55"/>
        <v>"1/28/2023"</v>
      </c>
      <c r="U289" s="28" t="str">
        <f t="shared" si="56"/>
        <v>"1/28/2023",</v>
      </c>
      <c r="V289" s="28" t="str">
        <f t="shared" si="57"/>
        <v>1/28/2023,</v>
      </c>
      <c r="W289">
        <f t="shared" si="61"/>
        <v>287</v>
      </c>
      <c r="X289" t="str">
        <f t="shared" si="58"/>
        <v>Fpd[287]='12Jan';</v>
      </c>
      <c r="AA289">
        <f t="shared" si="62"/>
        <v>287</v>
      </c>
      <c r="AB289" t="str">
        <f t="shared" si="59"/>
        <v>Fqtr[287]="Q4";</v>
      </c>
      <c r="AD289" t="s">
        <v>1854</v>
      </c>
      <c r="AE289" t="s">
        <v>863</v>
      </c>
    </row>
    <row r="290" spans="1:31">
      <c r="A290" s="5">
        <v>44955</v>
      </c>
      <c r="B290">
        <v>1</v>
      </c>
      <c r="C290">
        <f t="shared" si="51"/>
        <v>1</v>
      </c>
      <c r="D290">
        <v>2023</v>
      </c>
      <c r="E290" t="s">
        <v>560</v>
      </c>
      <c r="F290">
        <f t="shared" si="52"/>
        <v>4</v>
      </c>
      <c r="L290" s="27">
        <v>44955</v>
      </c>
      <c r="N290" t="str">
        <f t="shared" si="53"/>
        <v>'01Feb'</v>
      </c>
      <c r="P290">
        <v>1</v>
      </c>
      <c r="R290">
        <f t="shared" si="60"/>
        <v>288</v>
      </c>
      <c r="S290" t="str">
        <f t="shared" si="54"/>
        <v>1/29/2023</v>
      </c>
      <c r="T290" t="str">
        <f t="shared" si="55"/>
        <v>"1/29/2023"</v>
      </c>
      <c r="U290" s="28" t="str">
        <f t="shared" si="56"/>
        <v>"1/29/2023",</v>
      </c>
      <c r="V290" s="28" t="str">
        <f t="shared" si="57"/>
        <v>1/29/2023,</v>
      </c>
      <c r="W290">
        <f t="shared" si="61"/>
        <v>288</v>
      </c>
      <c r="X290" t="str">
        <f t="shared" si="58"/>
        <v>Fpd[288]='01Feb';</v>
      </c>
      <c r="AA290">
        <f t="shared" si="62"/>
        <v>288</v>
      </c>
      <c r="AB290" t="str">
        <f t="shared" si="59"/>
        <v>Fqtr[288]="Q1";</v>
      </c>
      <c r="AD290" t="s">
        <v>1854</v>
      </c>
      <c r="AE290" t="s">
        <v>864</v>
      </c>
    </row>
    <row r="291" spans="1:31">
      <c r="A291" s="5">
        <v>44982</v>
      </c>
      <c r="B291">
        <v>1</v>
      </c>
      <c r="C291">
        <f t="shared" si="51"/>
        <v>1</v>
      </c>
      <c r="D291">
        <v>2023</v>
      </c>
      <c r="E291" t="s">
        <v>561</v>
      </c>
      <c r="F291">
        <f t="shared" si="52"/>
        <v>0</v>
      </c>
      <c r="L291" s="27">
        <v>44982</v>
      </c>
      <c r="N291" t="str">
        <f t="shared" si="53"/>
        <v>'01Feb'</v>
      </c>
      <c r="P291">
        <v>1</v>
      </c>
      <c r="R291">
        <f t="shared" si="60"/>
        <v>289</v>
      </c>
      <c r="S291" t="str">
        <f t="shared" si="54"/>
        <v>2/25/2023</v>
      </c>
      <c r="T291" t="str">
        <f t="shared" si="55"/>
        <v>"2/25/2023"</v>
      </c>
      <c r="U291" s="28" t="str">
        <f t="shared" si="56"/>
        <v>"2/25/2023",</v>
      </c>
      <c r="V291" s="28" t="str">
        <f t="shared" si="57"/>
        <v>2/25/2023,</v>
      </c>
      <c r="W291">
        <f t="shared" si="61"/>
        <v>289</v>
      </c>
      <c r="X291" t="str">
        <f t="shared" si="58"/>
        <v>Fpd[289]='01Feb';</v>
      </c>
      <c r="AA291">
        <f t="shared" si="62"/>
        <v>289</v>
      </c>
      <c r="AB291" t="str">
        <f t="shared" si="59"/>
        <v>Fqtr[289]="Q1";</v>
      </c>
      <c r="AD291" t="s">
        <v>1854</v>
      </c>
      <c r="AE291" t="s">
        <v>865</v>
      </c>
    </row>
    <row r="292" spans="1:31">
      <c r="A292" s="5">
        <v>44983</v>
      </c>
      <c r="B292">
        <v>2</v>
      </c>
      <c r="C292">
        <f t="shared" si="51"/>
        <v>1</v>
      </c>
      <c r="D292">
        <v>2023</v>
      </c>
      <c r="E292" t="s">
        <v>562</v>
      </c>
      <c r="F292">
        <f t="shared" si="52"/>
        <v>5</v>
      </c>
      <c r="L292" s="27">
        <v>44983</v>
      </c>
      <c r="N292" t="str">
        <f t="shared" si="53"/>
        <v>'02Mar'</v>
      </c>
      <c r="P292">
        <v>1</v>
      </c>
      <c r="R292">
        <f t="shared" si="60"/>
        <v>290</v>
      </c>
      <c r="S292" t="str">
        <f t="shared" si="54"/>
        <v>2/26/2023</v>
      </c>
      <c r="T292" t="str">
        <f t="shared" si="55"/>
        <v>"2/26/2023"</v>
      </c>
      <c r="U292" s="28" t="str">
        <f t="shared" si="56"/>
        <v>"2/26/2023",</v>
      </c>
      <c r="V292" s="28" t="str">
        <f t="shared" si="57"/>
        <v>2/26/2023,</v>
      </c>
      <c r="W292">
        <f t="shared" si="61"/>
        <v>290</v>
      </c>
      <c r="X292" t="str">
        <f t="shared" si="58"/>
        <v>Fpd[290]='02Mar';</v>
      </c>
      <c r="AA292">
        <f t="shared" si="62"/>
        <v>290</v>
      </c>
      <c r="AB292" t="str">
        <f t="shared" si="59"/>
        <v>Fqtr[290]="Q1";</v>
      </c>
      <c r="AD292" t="s">
        <v>1854</v>
      </c>
      <c r="AE292" t="s">
        <v>866</v>
      </c>
    </row>
    <row r="293" spans="1:31">
      <c r="A293" s="5">
        <v>45017</v>
      </c>
      <c r="B293">
        <v>2</v>
      </c>
      <c r="C293">
        <f t="shared" si="51"/>
        <v>1</v>
      </c>
      <c r="D293">
        <v>2023</v>
      </c>
      <c r="E293" t="s">
        <v>563</v>
      </c>
      <c r="F293">
        <f t="shared" si="52"/>
        <v>0</v>
      </c>
      <c r="L293" s="27">
        <v>45017</v>
      </c>
      <c r="N293" t="str">
        <f t="shared" si="53"/>
        <v>'02Mar'</v>
      </c>
      <c r="P293">
        <v>1</v>
      </c>
      <c r="R293">
        <f t="shared" si="60"/>
        <v>291</v>
      </c>
      <c r="S293" t="str">
        <f t="shared" si="54"/>
        <v>4/1/2023</v>
      </c>
      <c r="T293" t="str">
        <f t="shared" si="55"/>
        <v>"4/1/2023"</v>
      </c>
      <c r="U293" s="28" t="str">
        <f t="shared" si="56"/>
        <v>"4/1/2023",</v>
      </c>
      <c r="V293" s="28" t="str">
        <f t="shared" si="57"/>
        <v>4/1/2023,</v>
      </c>
      <c r="W293">
        <f t="shared" si="61"/>
        <v>291</v>
      </c>
      <c r="X293" t="str">
        <f t="shared" si="58"/>
        <v>Fpd[291]='02Mar';</v>
      </c>
      <c r="AA293">
        <f t="shared" si="62"/>
        <v>291</v>
      </c>
      <c r="AB293" t="str">
        <f t="shared" si="59"/>
        <v>Fqtr[291]="Q1";</v>
      </c>
      <c r="AD293" t="s">
        <v>1854</v>
      </c>
      <c r="AE293" t="s">
        <v>867</v>
      </c>
    </row>
    <row r="294" spans="1:31">
      <c r="A294" s="5">
        <v>45018</v>
      </c>
      <c r="B294">
        <v>3</v>
      </c>
      <c r="C294">
        <f t="shared" si="51"/>
        <v>1</v>
      </c>
      <c r="D294">
        <v>2023</v>
      </c>
      <c r="E294" t="s">
        <v>564</v>
      </c>
      <c r="F294">
        <f t="shared" si="52"/>
        <v>4</v>
      </c>
      <c r="L294" s="27">
        <v>45018</v>
      </c>
      <c r="N294" t="str">
        <f t="shared" si="53"/>
        <v>'03Apr'</v>
      </c>
      <c r="P294">
        <v>1</v>
      </c>
      <c r="R294">
        <f t="shared" si="60"/>
        <v>292</v>
      </c>
      <c r="S294" t="str">
        <f t="shared" si="54"/>
        <v>4/2/2023</v>
      </c>
      <c r="T294" t="str">
        <f t="shared" si="55"/>
        <v>"4/2/2023"</v>
      </c>
      <c r="U294" s="28" t="str">
        <f t="shared" si="56"/>
        <v>"4/2/2023",</v>
      </c>
      <c r="V294" s="28" t="str">
        <f t="shared" si="57"/>
        <v>4/2/2023,</v>
      </c>
      <c r="W294">
        <f t="shared" si="61"/>
        <v>292</v>
      </c>
      <c r="X294" t="str">
        <f t="shared" si="58"/>
        <v>Fpd[292]='03Apr';</v>
      </c>
      <c r="AA294">
        <f t="shared" si="62"/>
        <v>292</v>
      </c>
      <c r="AB294" t="str">
        <f t="shared" si="59"/>
        <v>Fqtr[292]="Q1";</v>
      </c>
      <c r="AD294" t="s">
        <v>1854</v>
      </c>
      <c r="AE294" t="s">
        <v>868</v>
      </c>
    </row>
    <row r="295" spans="1:31">
      <c r="A295" s="5">
        <v>45045</v>
      </c>
      <c r="B295">
        <v>3</v>
      </c>
      <c r="C295">
        <f t="shared" si="51"/>
        <v>1</v>
      </c>
      <c r="D295">
        <v>2023</v>
      </c>
      <c r="E295" t="s">
        <v>565</v>
      </c>
      <c r="F295">
        <f t="shared" si="52"/>
        <v>0</v>
      </c>
      <c r="L295" s="27">
        <v>45045</v>
      </c>
      <c r="N295" t="str">
        <f t="shared" si="53"/>
        <v>'03Apr'</v>
      </c>
      <c r="P295">
        <v>1</v>
      </c>
      <c r="R295">
        <f t="shared" si="60"/>
        <v>293</v>
      </c>
      <c r="S295" t="str">
        <f t="shared" si="54"/>
        <v>4/29/2023</v>
      </c>
      <c r="T295" t="str">
        <f t="shared" si="55"/>
        <v>"4/29/2023"</v>
      </c>
      <c r="U295" s="28" t="str">
        <f t="shared" si="56"/>
        <v>"4/29/2023",</v>
      </c>
      <c r="V295" s="28" t="str">
        <f t="shared" si="57"/>
        <v>4/29/2023,</v>
      </c>
      <c r="W295">
        <f t="shared" si="61"/>
        <v>293</v>
      </c>
      <c r="X295" t="str">
        <f t="shared" si="58"/>
        <v>Fpd[293]='03Apr';</v>
      </c>
      <c r="AA295">
        <f t="shared" si="62"/>
        <v>293</v>
      </c>
      <c r="AB295" t="str">
        <f t="shared" si="59"/>
        <v>Fqtr[293]="Q1";</v>
      </c>
      <c r="AD295" t="s">
        <v>1854</v>
      </c>
      <c r="AE295" t="s">
        <v>869</v>
      </c>
    </row>
    <row r="296" spans="1:31">
      <c r="A296" s="5">
        <v>45046</v>
      </c>
      <c r="B296">
        <v>4</v>
      </c>
      <c r="C296">
        <f t="shared" si="51"/>
        <v>2</v>
      </c>
      <c r="D296">
        <v>2023</v>
      </c>
      <c r="E296" t="s">
        <v>566</v>
      </c>
      <c r="F296">
        <f t="shared" si="52"/>
        <v>4</v>
      </c>
      <c r="L296" s="27">
        <v>45046</v>
      </c>
      <c r="N296" t="str">
        <f t="shared" si="53"/>
        <v>'04May'</v>
      </c>
      <c r="P296">
        <v>2</v>
      </c>
      <c r="R296">
        <f t="shared" si="60"/>
        <v>294</v>
      </c>
      <c r="S296" t="str">
        <f t="shared" si="54"/>
        <v>4/30/2023</v>
      </c>
      <c r="T296" t="str">
        <f t="shared" si="55"/>
        <v>"4/30/2023"</v>
      </c>
      <c r="U296" s="28" t="str">
        <f t="shared" si="56"/>
        <v>"4/30/2023",</v>
      </c>
      <c r="V296" s="28" t="str">
        <f t="shared" si="57"/>
        <v>4/30/2023,</v>
      </c>
      <c r="W296">
        <f t="shared" si="61"/>
        <v>294</v>
      </c>
      <c r="X296" t="str">
        <f t="shared" si="58"/>
        <v>Fpd[294]='04May';</v>
      </c>
      <c r="AA296">
        <f t="shared" si="62"/>
        <v>294</v>
      </c>
      <c r="AB296" t="str">
        <f t="shared" si="59"/>
        <v>Fqtr[294]="Q2";</v>
      </c>
      <c r="AD296" t="s">
        <v>1854</v>
      </c>
      <c r="AE296" t="s">
        <v>870</v>
      </c>
    </row>
    <row r="297" spans="1:31">
      <c r="A297" s="5">
        <v>45073</v>
      </c>
      <c r="B297">
        <v>4</v>
      </c>
      <c r="C297">
        <f t="shared" si="51"/>
        <v>2</v>
      </c>
      <c r="D297">
        <v>2023</v>
      </c>
      <c r="E297" t="s">
        <v>567</v>
      </c>
      <c r="F297">
        <f t="shared" si="52"/>
        <v>0</v>
      </c>
      <c r="L297" s="27">
        <v>45073</v>
      </c>
      <c r="N297" t="str">
        <f t="shared" si="53"/>
        <v>'04May'</v>
      </c>
      <c r="P297">
        <v>2</v>
      </c>
      <c r="R297">
        <f t="shared" si="60"/>
        <v>295</v>
      </c>
      <c r="S297" t="str">
        <f t="shared" si="54"/>
        <v>5/27/2023</v>
      </c>
      <c r="T297" t="str">
        <f t="shared" si="55"/>
        <v>"5/27/2023"</v>
      </c>
      <c r="U297" s="28" t="str">
        <f t="shared" si="56"/>
        <v>"5/27/2023",</v>
      </c>
      <c r="V297" s="28" t="str">
        <f t="shared" si="57"/>
        <v>5/27/2023,</v>
      </c>
      <c r="W297">
        <f t="shared" si="61"/>
        <v>295</v>
      </c>
      <c r="X297" t="str">
        <f t="shared" si="58"/>
        <v>Fpd[295]='04May';</v>
      </c>
      <c r="AA297">
        <f t="shared" si="62"/>
        <v>295</v>
      </c>
      <c r="AB297" t="str">
        <f t="shared" si="59"/>
        <v>Fqtr[295]="Q2";</v>
      </c>
      <c r="AD297" t="s">
        <v>1854</v>
      </c>
      <c r="AE297" t="s">
        <v>871</v>
      </c>
    </row>
    <row r="298" spans="1:31">
      <c r="A298" s="5">
        <v>45074</v>
      </c>
      <c r="B298">
        <v>5</v>
      </c>
      <c r="C298">
        <f t="shared" si="51"/>
        <v>2</v>
      </c>
      <c r="D298">
        <v>2023</v>
      </c>
      <c r="E298" t="s">
        <v>568</v>
      </c>
      <c r="F298">
        <f t="shared" si="52"/>
        <v>5</v>
      </c>
      <c r="L298" s="27">
        <v>45074</v>
      </c>
      <c r="N298" t="str">
        <f t="shared" si="53"/>
        <v>'05Jun'</v>
      </c>
      <c r="P298">
        <v>2</v>
      </c>
      <c r="R298">
        <f t="shared" si="60"/>
        <v>296</v>
      </c>
      <c r="S298" t="str">
        <f t="shared" si="54"/>
        <v>5/28/2023</v>
      </c>
      <c r="T298" t="str">
        <f t="shared" si="55"/>
        <v>"5/28/2023"</v>
      </c>
      <c r="U298" s="28" t="str">
        <f t="shared" si="56"/>
        <v>"5/28/2023",</v>
      </c>
      <c r="V298" s="28" t="str">
        <f t="shared" si="57"/>
        <v>5/28/2023,</v>
      </c>
      <c r="W298">
        <f t="shared" si="61"/>
        <v>296</v>
      </c>
      <c r="X298" t="str">
        <f t="shared" si="58"/>
        <v>Fpd[296]='05Jun';</v>
      </c>
      <c r="AA298">
        <f t="shared" si="62"/>
        <v>296</v>
      </c>
      <c r="AB298" t="str">
        <f t="shared" si="59"/>
        <v>Fqtr[296]="Q2";</v>
      </c>
      <c r="AD298" t="s">
        <v>1854</v>
      </c>
      <c r="AE298" t="s">
        <v>872</v>
      </c>
    </row>
    <row r="299" spans="1:31">
      <c r="A299" s="5">
        <v>45108</v>
      </c>
      <c r="B299">
        <v>5</v>
      </c>
      <c r="C299">
        <f t="shared" si="51"/>
        <v>2</v>
      </c>
      <c r="D299">
        <v>2023</v>
      </c>
      <c r="E299" t="s">
        <v>569</v>
      </c>
      <c r="F299">
        <f t="shared" si="52"/>
        <v>0</v>
      </c>
      <c r="L299" s="27">
        <v>45108</v>
      </c>
      <c r="N299" t="str">
        <f t="shared" si="53"/>
        <v>'05Jun'</v>
      </c>
      <c r="P299">
        <v>2</v>
      </c>
      <c r="R299">
        <f t="shared" si="60"/>
        <v>297</v>
      </c>
      <c r="S299" t="str">
        <f t="shared" si="54"/>
        <v>7/1/2023</v>
      </c>
      <c r="T299" t="str">
        <f t="shared" si="55"/>
        <v>"7/1/2023"</v>
      </c>
      <c r="U299" s="28" t="str">
        <f t="shared" si="56"/>
        <v>"7/1/2023",</v>
      </c>
      <c r="V299" s="28" t="str">
        <f t="shared" si="57"/>
        <v>7/1/2023,</v>
      </c>
      <c r="W299">
        <f t="shared" si="61"/>
        <v>297</v>
      </c>
      <c r="X299" t="str">
        <f t="shared" si="58"/>
        <v>Fpd[297]='05Jun';</v>
      </c>
      <c r="AA299">
        <f t="shared" si="62"/>
        <v>297</v>
      </c>
      <c r="AB299" t="str">
        <f t="shared" si="59"/>
        <v>Fqtr[297]="Q2";</v>
      </c>
      <c r="AD299" t="s">
        <v>1854</v>
      </c>
      <c r="AE299" t="s">
        <v>873</v>
      </c>
    </row>
    <row r="300" spans="1:31">
      <c r="A300" s="5">
        <v>45109</v>
      </c>
      <c r="B300">
        <v>6</v>
      </c>
      <c r="C300">
        <f t="shared" si="51"/>
        <v>2</v>
      </c>
      <c r="D300">
        <v>2023</v>
      </c>
      <c r="E300" t="s">
        <v>570</v>
      </c>
      <c r="F300">
        <f t="shared" si="52"/>
        <v>4</v>
      </c>
      <c r="L300" s="27">
        <v>45109</v>
      </c>
      <c r="N300" t="str">
        <f t="shared" si="53"/>
        <v>'06Jul'</v>
      </c>
      <c r="P300">
        <v>2</v>
      </c>
      <c r="R300">
        <f t="shared" si="60"/>
        <v>298</v>
      </c>
      <c r="S300" t="str">
        <f t="shared" si="54"/>
        <v>7/2/2023</v>
      </c>
      <c r="T300" t="str">
        <f t="shared" si="55"/>
        <v>"7/2/2023"</v>
      </c>
      <c r="U300" s="28" t="str">
        <f t="shared" si="56"/>
        <v>"7/2/2023",</v>
      </c>
      <c r="V300" s="28" t="str">
        <f t="shared" si="57"/>
        <v>7/2/2023,</v>
      </c>
      <c r="W300">
        <f t="shared" si="61"/>
        <v>298</v>
      </c>
      <c r="X300" t="str">
        <f t="shared" si="58"/>
        <v>Fpd[298]='06Jul';</v>
      </c>
      <c r="AA300">
        <f t="shared" si="62"/>
        <v>298</v>
      </c>
      <c r="AB300" t="str">
        <f t="shared" si="59"/>
        <v>Fqtr[298]="Q2";</v>
      </c>
      <c r="AD300" t="s">
        <v>1854</v>
      </c>
      <c r="AE300" t="s">
        <v>874</v>
      </c>
    </row>
    <row r="301" spans="1:31">
      <c r="A301" s="5">
        <v>45136</v>
      </c>
      <c r="B301">
        <v>6</v>
      </c>
      <c r="C301">
        <f t="shared" si="51"/>
        <v>2</v>
      </c>
      <c r="D301">
        <v>2023</v>
      </c>
      <c r="E301" t="s">
        <v>571</v>
      </c>
      <c r="F301">
        <f t="shared" si="52"/>
        <v>0</v>
      </c>
      <c r="L301" s="27">
        <v>45136</v>
      </c>
      <c r="N301" t="str">
        <f t="shared" si="53"/>
        <v>'06Jul'</v>
      </c>
      <c r="P301">
        <v>2</v>
      </c>
      <c r="R301">
        <f t="shared" si="60"/>
        <v>299</v>
      </c>
      <c r="S301" t="str">
        <f t="shared" si="54"/>
        <v>7/29/2023</v>
      </c>
      <c r="T301" t="str">
        <f t="shared" si="55"/>
        <v>"7/29/2023"</v>
      </c>
      <c r="U301" s="28" t="str">
        <f t="shared" si="56"/>
        <v>"7/29/2023",</v>
      </c>
      <c r="V301" s="28" t="str">
        <f t="shared" si="57"/>
        <v>7/29/2023,</v>
      </c>
      <c r="W301">
        <f t="shared" si="61"/>
        <v>299</v>
      </c>
      <c r="X301" t="str">
        <f t="shared" si="58"/>
        <v>Fpd[299]='06Jul';</v>
      </c>
      <c r="AA301">
        <f t="shared" si="62"/>
        <v>299</v>
      </c>
      <c r="AB301" t="str">
        <f t="shared" si="59"/>
        <v>Fqtr[299]="Q2";</v>
      </c>
      <c r="AD301" t="s">
        <v>1854</v>
      </c>
      <c r="AE301" t="s">
        <v>875</v>
      </c>
    </row>
    <row r="302" spans="1:31">
      <c r="A302" s="5">
        <v>45137</v>
      </c>
      <c r="B302">
        <v>7</v>
      </c>
      <c r="C302">
        <f t="shared" si="51"/>
        <v>3</v>
      </c>
      <c r="D302">
        <v>2023</v>
      </c>
      <c r="E302" t="s">
        <v>572</v>
      </c>
      <c r="F302">
        <f t="shared" si="52"/>
        <v>4</v>
      </c>
      <c r="L302" s="27">
        <v>45137</v>
      </c>
      <c r="N302" t="str">
        <f t="shared" si="53"/>
        <v>'07Aug'</v>
      </c>
      <c r="P302">
        <v>3</v>
      </c>
      <c r="R302">
        <f t="shared" si="60"/>
        <v>300</v>
      </c>
      <c r="S302" t="str">
        <f t="shared" si="54"/>
        <v>7/30/2023</v>
      </c>
      <c r="T302" t="str">
        <f t="shared" si="55"/>
        <v>"7/30/2023"</v>
      </c>
      <c r="U302" s="28" t="str">
        <f t="shared" si="56"/>
        <v>"7/30/2023",</v>
      </c>
      <c r="V302" s="28" t="str">
        <f t="shared" si="57"/>
        <v>7/30/2023,</v>
      </c>
      <c r="W302">
        <f t="shared" si="61"/>
        <v>300</v>
      </c>
      <c r="X302" t="str">
        <f t="shared" si="58"/>
        <v>Fpd[300]='07Aug';</v>
      </c>
      <c r="AA302">
        <f t="shared" si="62"/>
        <v>300</v>
      </c>
      <c r="AB302" t="str">
        <f t="shared" si="59"/>
        <v>Fqtr[300]="Q3";</v>
      </c>
      <c r="AD302" t="s">
        <v>1854</v>
      </c>
      <c r="AE302" t="s">
        <v>876</v>
      </c>
    </row>
    <row r="303" spans="1:31">
      <c r="A303" s="5">
        <v>45164</v>
      </c>
      <c r="B303">
        <v>7</v>
      </c>
      <c r="C303">
        <f t="shared" si="51"/>
        <v>3</v>
      </c>
      <c r="D303">
        <v>2023</v>
      </c>
      <c r="E303" t="s">
        <v>573</v>
      </c>
      <c r="F303">
        <f t="shared" si="52"/>
        <v>0</v>
      </c>
      <c r="L303" s="27">
        <v>45164</v>
      </c>
      <c r="N303" t="str">
        <f t="shared" si="53"/>
        <v>'07Aug'</v>
      </c>
      <c r="P303">
        <v>3</v>
      </c>
      <c r="R303">
        <f t="shared" si="60"/>
        <v>301</v>
      </c>
      <c r="S303" t="str">
        <f t="shared" si="54"/>
        <v>8/26/2023</v>
      </c>
      <c r="T303" t="str">
        <f t="shared" si="55"/>
        <v>"8/26/2023"</v>
      </c>
      <c r="U303" s="28" t="str">
        <f t="shared" si="56"/>
        <v>"8/26/2023",</v>
      </c>
      <c r="V303" s="28" t="str">
        <f t="shared" si="57"/>
        <v>8/26/2023,</v>
      </c>
      <c r="W303">
        <f t="shared" si="61"/>
        <v>301</v>
      </c>
      <c r="X303" t="str">
        <f t="shared" si="58"/>
        <v>Fpd[301]='07Aug';</v>
      </c>
      <c r="AA303">
        <f t="shared" si="62"/>
        <v>301</v>
      </c>
      <c r="AB303" t="str">
        <f t="shared" si="59"/>
        <v>Fqtr[301]="Q3";</v>
      </c>
      <c r="AD303" t="s">
        <v>1854</v>
      </c>
      <c r="AE303" t="s">
        <v>877</v>
      </c>
    </row>
    <row r="304" spans="1:31">
      <c r="A304" s="5">
        <v>45165</v>
      </c>
      <c r="B304">
        <v>8</v>
      </c>
      <c r="C304">
        <f t="shared" si="51"/>
        <v>3</v>
      </c>
      <c r="D304">
        <v>2023</v>
      </c>
      <c r="E304" t="s">
        <v>574</v>
      </c>
      <c r="F304">
        <f t="shared" si="52"/>
        <v>5</v>
      </c>
      <c r="L304" s="27">
        <v>45165</v>
      </c>
      <c r="N304" t="str">
        <f t="shared" si="53"/>
        <v>'08Sep'</v>
      </c>
      <c r="P304">
        <v>3</v>
      </c>
      <c r="R304">
        <f t="shared" si="60"/>
        <v>302</v>
      </c>
      <c r="S304" t="str">
        <f t="shared" si="54"/>
        <v>8/27/2023</v>
      </c>
      <c r="T304" t="str">
        <f t="shared" si="55"/>
        <v>"8/27/2023"</v>
      </c>
      <c r="U304" s="28" t="str">
        <f t="shared" si="56"/>
        <v>"8/27/2023",</v>
      </c>
      <c r="V304" s="28" t="str">
        <f t="shared" si="57"/>
        <v>8/27/2023,</v>
      </c>
      <c r="W304">
        <f t="shared" si="61"/>
        <v>302</v>
      </c>
      <c r="X304" t="str">
        <f t="shared" si="58"/>
        <v>Fpd[302]='08Sep';</v>
      </c>
      <c r="AA304">
        <f t="shared" si="62"/>
        <v>302</v>
      </c>
      <c r="AB304" t="str">
        <f t="shared" si="59"/>
        <v>Fqtr[302]="Q3";</v>
      </c>
      <c r="AD304" t="s">
        <v>1854</v>
      </c>
      <c r="AE304" t="s">
        <v>878</v>
      </c>
    </row>
    <row r="305" spans="1:31">
      <c r="A305" s="5">
        <v>45199</v>
      </c>
      <c r="B305">
        <v>8</v>
      </c>
      <c r="C305">
        <f t="shared" si="51"/>
        <v>3</v>
      </c>
      <c r="D305">
        <v>2023</v>
      </c>
      <c r="E305" t="s">
        <v>575</v>
      </c>
      <c r="F305">
        <f t="shared" si="52"/>
        <v>0</v>
      </c>
      <c r="L305" s="27">
        <v>45199</v>
      </c>
      <c r="N305" t="str">
        <f t="shared" si="53"/>
        <v>'08Sep'</v>
      </c>
      <c r="P305">
        <v>3</v>
      </c>
      <c r="R305">
        <f t="shared" si="60"/>
        <v>303</v>
      </c>
      <c r="S305" t="str">
        <f t="shared" si="54"/>
        <v>9/30/2023</v>
      </c>
      <c r="T305" t="str">
        <f t="shared" si="55"/>
        <v>"9/30/2023"</v>
      </c>
      <c r="U305" s="28" t="str">
        <f t="shared" si="56"/>
        <v>"9/30/2023",</v>
      </c>
      <c r="V305" s="28" t="str">
        <f t="shared" si="57"/>
        <v>9/30/2023,</v>
      </c>
      <c r="W305">
        <f t="shared" si="61"/>
        <v>303</v>
      </c>
      <c r="X305" t="str">
        <f t="shared" si="58"/>
        <v>Fpd[303]='08Sep';</v>
      </c>
      <c r="AA305">
        <f t="shared" si="62"/>
        <v>303</v>
      </c>
      <c r="AB305" t="str">
        <f t="shared" si="59"/>
        <v>Fqtr[303]="Q3";</v>
      </c>
      <c r="AD305" t="s">
        <v>1854</v>
      </c>
      <c r="AE305" t="s">
        <v>879</v>
      </c>
    </row>
    <row r="306" spans="1:31">
      <c r="A306" s="5">
        <v>45200</v>
      </c>
      <c r="B306">
        <v>9</v>
      </c>
      <c r="C306">
        <f t="shared" si="51"/>
        <v>3</v>
      </c>
      <c r="D306">
        <v>2023</v>
      </c>
      <c r="E306" t="s">
        <v>576</v>
      </c>
      <c r="F306">
        <f t="shared" si="52"/>
        <v>4</v>
      </c>
      <c r="L306" s="27">
        <v>45200</v>
      </c>
      <c r="N306" t="str">
        <f t="shared" si="53"/>
        <v>'09Oct'</v>
      </c>
      <c r="P306">
        <v>3</v>
      </c>
      <c r="R306">
        <f t="shared" si="60"/>
        <v>304</v>
      </c>
      <c r="S306" t="str">
        <f t="shared" si="54"/>
        <v>10/1/2023</v>
      </c>
      <c r="T306" t="str">
        <f t="shared" si="55"/>
        <v>"10/1/2023"</v>
      </c>
      <c r="U306" s="28" t="str">
        <f t="shared" si="56"/>
        <v>"10/1/2023",</v>
      </c>
      <c r="V306" s="28" t="str">
        <f t="shared" si="57"/>
        <v>10/1/2023,</v>
      </c>
      <c r="W306">
        <f t="shared" si="61"/>
        <v>304</v>
      </c>
      <c r="X306" t="str">
        <f t="shared" si="58"/>
        <v>Fpd[304]='09Oct';</v>
      </c>
      <c r="AA306">
        <f t="shared" si="62"/>
        <v>304</v>
      </c>
      <c r="AB306" t="str">
        <f t="shared" si="59"/>
        <v>Fqtr[304]="Q3";</v>
      </c>
      <c r="AD306" t="s">
        <v>1854</v>
      </c>
      <c r="AE306" t="s">
        <v>880</v>
      </c>
    </row>
    <row r="307" spans="1:31">
      <c r="A307" s="5">
        <v>45227</v>
      </c>
      <c r="B307">
        <v>9</v>
      </c>
      <c r="C307">
        <f t="shared" si="51"/>
        <v>3</v>
      </c>
      <c r="D307">
        <v>2023</v>
      </c>
      <c r="E307" t="s">
        <v>577</v>
      </c>
      <c r="F307">
        <f t="shared" si="52"/>
        <v>0</v>
      </c>
      <c r="L307" s="27">
        <v>45227</v>
      </c>
      <c r="N307" t="str">
        <f t="shared" si="53"/>
        <v>'09Oct'</v>
      </c>
      <c r="P307">
        <v>3</v>
      </c>
      <c r="R307">
        <f t="shared" si="60"/>
        <v>305</v>
      </c>
      <c r="S307" t="str">
        <f t="shared" si="54"/>
        <v>10/28/2023</v>
      </c>
      <c r="T307" t="str">
        <f t="shared" si="55"/>
        <v>"10/28/2023"</v>
      </c>
      <c r="U307" s="28" t="str">
        <f t="shared" si="56"/>
        <v>"10/28/2023",</v>
      </c>
      <c r="V307" s="28" t="str">
        <f t="shared" si="57"/>
        <v>10/28/2023,</v>
      </c>
      <c r="W307">
        <f t="shared" si="61"/>
        <v>305</v>
      </c>
      <c r="X307" t="str">
        <f t="shared" si="58"/>
        <v>Fpd[305]='09Oct';</v>
      </c>
      <c r="AA307">
        <f t="shared" si="62"/>
        <v>305</v>
      </c>
      <c r="AB307" t="str">
        <f t="shared" si="59"/>
        <v>Fqtr[305]="Q3";</v>
      </c>
      <c r="AD307" t="s">
        <v>1854</v>
      </c>
      <c r="AE307" t="s">
        <v>881</v>
      </c>
    </row>
    <row r="308" spans="1:31">
      <c r="A308" s="5">
        <v>45228</v>
      </c>
      <c r="B308">
        <v>10</v>
      </c>
      <c r="C308">
        <f t="shared" si="51"/>
        <v>4</v>
      </c>
      <c r="D308">
        <v>2023</v>
      </c>
      <c r="E308" t="s">
        <v>578</v>
      </c>
      <c r="F308">
        <f t="shared" si="52"/>
        <v>4</v>
      </c>
      <c r="L308" s="27">
        <v>45228</v>
      </c>
      <c r="N308" t="str">
        <f t="shared" si="53"/>
        <v>'10Nov'</v>
      </c>
      <c r="P308">
        <v>4</v>
      </c>
      <c r="R308">
        <f t="shared" si="60"/>
        <v>306</v>
      </c>
      <c r="S308" t="str">
        <f t="shared" si="54"/>
        <v>10/29/2023</v>
      </c>
      <c r="T308" t="str">
        <f t="shared" si="55"/>
        <v>"10/29/2023"</v>
      </c>
      <c r="U308" s="28" t="str">
        <f t="shared" si="56"/>
        <v>"10/29/2023",</v>
      </c>
      <c r="V308" s="28" t="str">
        <f t="shared" si="57"/>
        <v>10/29/2023,</v>
      </c>
      <c r="W308">
        <f t="shared" si="61"/>
        <v>306</v>
      </c>
      <c r="X308" t="str">
        <f t="shared" si="58"/>
        <v>Fpd[306]='10Nov';</v>
      </c>
      <c r="AA308">
        <f t="shared" si="62"/>
        <v>306</v>
      </c>
      <c r="AB308" t="str">
        <f t="shared" si="59"/>
        <v>Fqtr[306]="Q4";</v>
      </c>
      <c r="AD308" t="s">
        <v>1854</v>
      </c>
      <c r="AE308" t="s">
        <v>882</v>
      </c>
    </row>
    <row r="309" spans="1:31">
      <c r="A309" s="5">
        <v>45255</v>
      </c>
      <c r="B309">
        <v>10</v>
      </c>
      <c r="C309">
        <f t="shared" si="51"/>
        <v>4</v>
      </c>
      <c r="D309">
        <v>2023</v>
      </c>
      <c r="E309" t="s">
        <v>579</v>
      </c>
      <c r="F309">
        <f t="shared" si="52"/>
        <v>0</v>
      </c>
      <c r="L309" s="27">
        <v>45255</v>
      </c>
      <c r="N309" t="str">
        <f t="shared" si="53"/>
        <v>'10Nov'</v>
      </c>
      <c r="P309">
        <v>4</v>
      </c>
      <c r="R309">
        <f t="shared" si="60"/>
        <v>307</v>
      </c>
      <c r="S309" t="str">
        <f t="shared" si="54"/>
        <v>11/25/2023</v>
      </c>
      <c r="T309" t="str">
        <f t="shared" si="55"/>
        <v>"11/25/2023"</v>
      </c>
      <c r="U309" s="28" t="str">
        <f t="shared" si="56"/>
        <v>"11/25/2023",</v>
      </c>
      <c r="V309" s="28" t="str">
        <f t="shared" si="57"/>
        <v>11/25/2023,</v>
      </c>
      <c r="W309">
        <f t="shared" si="61"/>
        <v>307</v>
      </c>
      <c r="X309" t="str">
        <f t="shared" si="58"/>
        <v>Fpd[307]='10Nov';</v>
      </c>
      <c r="AA309">
        <f t="shared" si="62"/>
        <v>307</v>
      </c>
      <c r="AB309" t="str">
        <f t="shared" si="59"/>
        <v>Fqtr[307]="Q4";</v>
      </c>
      <c r="AD309" t="s">
        <v>1854</v>
      </c>
      <c r="AE309" t="s">
        <v>883</v>
      </c>
    </row>
    <row r="310" spans="1:31">
      <c r="A310" s="5">
        <v>45256</v>
      </c>
      <c r="B310">
        <v>11</v>
      </c>
      <c r="C310">
        <f t="shared" si="51"/>
        <v>4</v>
      </c>
      <c r="D310">
        <v>2023</v>
      </c>
      <c r="E310" t="s">
        <v>580</v>
      </c>
      <c r="F310">
        <f t="shared" si="52"/>
        <v>5</v>
      </c>
      <c r="L310" s="27">
        <v>45256</v>
      </c>
      <c r="N310" t="str">
        <f t="shared" si="53"/>
        <v>'11Dec'</v>
      </c>
      <c r="P310">
        <v>4</v>
      </c>
      <c r="R310">
        <f t="shared" si="60"/>
        <v>308</v>
      </c>
      <c r="S310" t="str">
        <f t="shared" si="54"/>
        <v>11/26/2023</v>
      </c>
      <c r="T310" t="str">
        <f t="shared" si="55"/>
        <v>"11/26/2023"</v>
      </c>
      <c r="U310" s="28" t="str">
        <f t="shared" si="56"/>
        <v>"11/26/2023",</v>
      </c>
      <c r="V310" s="28" t="str">
        <f t="shared" si="57"/>
        <v>11/26/2023,</v>
      </c>
      <c r="W310">
        <f t="shared" si="61"/>
        <v>308</v>
      </c>
      <c r="X310" t="str">
        <f t="shared" si="58"/>
        <v>Fpd[308]='11Dec';</v>
      </c>
      <c r="AA310">
        <f t="shared" si="62"/>
        <v>308</v>
      </c>
      <c r="AB310" t="str">
        <f t="shared" si="59"/>
        <v>Fqtr[308]="Q4";</v>
      </c>
      <c r="AD310" t="s">
        <v>1854</v>
      </c>
      <c r="AE310" t="s">
        <v>884</v>
      </c>
    </row>
    <row r="311" spans="1:31">
      <c r="A311" s="5">
        <v>45290</v>
      </c>
      <c r="B311">
        <v>11</v>
      </c>
      <c r="C311">
        <f t="shared" si="51"/>
        <v>4</v>
      </c>
      <c r="D311">
        <v>2023</v>
      </c>
      <c r="E311" t="s">
        <v>581</v>
      </c>
      <c r="F311">
        <f t="shared" si="52"/>
        <v>0</v>
      </c>
      <c r="L311" s="27">
        <v>45290</v>
      </c>
      <c r="N311" t="str">
        <f t="shared" si="53"/>
        <v>'11Dec'</v>
      </c>
      <c r="P311">
        <v>4</v>
      </c>
      <c r="R311">
        <f t="shared" si="60"/>
        <v>309</v>
      </c>
      <c r="S311" t="str">
        <f t="shared" si="54"/>
        <v>12/30/2023</v>
      </c>
      <c r="T311" t="str">
        <f t="shared" si="55"/>
        <v>"12/30/2023"</v>
      </c>
      <c r="U311" s="28" t="str">
        <f t="shared" si="56"/>
        <v>"12/30/2023",</v>
      </c>
      <c r="V311" s="28" t="str">
        <f t="shared" si="57"/>
        <v>12/30/2023,</v>
      </c>
      <c r="W311">
        <f t="shared" si="61"/>
        <v>309</v>
      </c>
      <c r="X311" t="str">
        <f t="shared" si="58"/>
        <v>Fpd[309]='11Dec';</v>
      </c>
      <c r="AA311">
        <f t="shared" si="62"/>
        <v>309</v>
      </c>
      <c r="AB311" t="str">
        <f t="shared" si="59"/>
        <v>Fqtr[309]="Q4";</v>
      </c>
      <c r="AD311" t="s">
        <v>1854</v>
      </c>
      <c r="AE311" t="s">
        <v>885</v>
      </c>
    </row>
    <row r="312" spans="1:31">
      <c r="A312" s="5">
        <v>45291</v>
      </c>
      <c r="B312">
        <v>12</v>
      </c>
      <c r="C312">
        <f t="shared" si="51"/>
        <v>4</v>
      </c>
      <c r="D312">
        <v>2023</v>
      </c>
      <c r="E312" t="s">
        <v>582</v>
      </c>
      <c r="F312">
        <f t="shared" si="52"/>
        <v>5</v>
      </c>
      <c r="L312" s="27">
        <v>45291</v>
      </c>
      <c r="N312" t="str">
        <f t="shared" si="53"/>
        <v>'12Jan'</v>
      </c>
      <c r="P312">
        <v>4</v>
      </c>
      <c r="R312">
        <f t="shared" si="60"/>
        <v>310</v>
      </c>
      <c r="S312" t="str">
        <f t="shared" si="54"/>
        <v>12/31/2023</v>
      </c>
      <c r="T312" t="str">
        <f t="shared" si="55"/>
        <v>"12/31/2023"</v>
      </c>
      <c r="U312" s="28" t="str">
        <f t="shared" si="56"/>
        <v>"12/31/2023",</v>
      </c>
      <c r="V312" s="28" t="str">
        <f t="shared" si="57"/>
        <v>12/31/2023,</v>
      </c>
      <c r="W312">
        <f t="shared" si="61"/>
        <v>310</v>
      </c>
      <c r="X312" t="str">
        <f t="shared" si="58"/>
        <v>Fpd[310]='12Jan';</v>
      </c>
      <c r="AA312">
        <f t="shared" si="62"/>
        <v>310</v>
      </c>
      <c r="AB312" t="str">
        <f t="shared" si="59"/>
        <v>Fqtr[310]="Q4";</v>
      </c>
      <c r="AD312" t="s">
        <v>1854</v>
      </c>
      <c r="AE312" t="s">
        <v>886</v>
      </c>
    </row>
    <row r="313" spans="1:31">
      <c r="A313" s="5">
        <v>45325</v>
      </c>
      <c r="B313">
        <v>12</v>
      </c>
      <c r="C313">
        <f t="shared" si="51"/>
        <v>4</v>
      </c>
      <c r="D313">
        <v>2023</v>
      </c>
      <c r="E313" t="s">
        <v>583</v>
      </c>
      <c r="F313">
        <f t="shared" si="52"/>
        <v>0</v>
      </c>
      <c r="L313" s="27">
        <v>45325</v>
      </c>
      <c r="N313" t="str">
        <f t="shared" si="53"/>
        <v>'12Jan'</v>
      </c>
      <c r="P313">
        <v>4</v>
      </c>
      <c r="R313">
        <f t="shared" si="60"/>
        <v>311</v>
      </c>
      <c r="S313" t="str">
        <f t="shared" si="54"/>
        <v>2/3/2024</v>
      </c>
      <c r="T313" t="str">
        <f t="shared" si="55"/>
        <v>"2/3/2024"</v>
      </c>
      <c r="U313" s="28" t="str">
        <f t="shared" si="56"/>
        <v>"2/3/2024",</v>
      </c>
      <c r="V313" s="28" t="str">
        <f t="shared" si="57"/>
        <v>2/3/2024,</v>
      </c>
      <c r="W313">
        <f t="shared" si="61"/>
        <v>311</v>
      </c>
      <c r="X313" t="str">
        <f t="shared" si="58"/>
        <v>Fpd[311]='12Jan';</v>
      </c>
      <c r="AA313">
        <f t="shared" si="62"/>
        <v>311</v>
      </c>
      <c r="AB313" t="str">
        <f t="shared" si="59"/>
        <v>Fqtr[311]="Q4";</v>
      </c>
      <c r="AD313" t="s">
        <v>1854</v>
      </c>
      <c r="AE313" t="s">
        <v>887</v>
      </c>
    </row>
    <row r="314" spans="1:31">
      <c r="A314" s="5">
        <v>45326</v>
      </c>
      <c r="B314">
        <v>1</v>
      </c>
      <c r="C314">
        <f t="shared" si="51"/>
        <v>1</v>
      </c>
      <c r="D314">
        <v>2024</v>
      </c>
      <c r="E314" t="s">
        <v>560</v>
      </c>
      <c r="F314">
        <f t="shared" si="52"/>
        <v>4</v>
      </c>
      <c r="L314" s="27">
        <v>45326</v>
      </c>
      <c r="N314" t="str">
        <f t="shared" si="53"/>
        <v>'01Feb'</v>
      </c>
      <c r="P314">
        <v>1</v>
      </c>
      <c r="R314">
        <f t="shared" si="60"/>
        <v>312</v>
      </c>
      <c r="S314" t="str">
        <f t="shared" si="54"/>
        <v>2/4/2024</v>
      </c>
      <c r="T314" t="str">
        <f t="shared" si="55"/>
        <v>"2/4/2024"</v>
      </c>
      <c r="U314" s="28" t="str">
        <f t="shared" si="56"/>
        <v>"2/4/2024",</v>
      </c>
      <c r="V314" s="28" t="str">
        <f t="shared" si="57"/>
        <v>2/4/2024,</v>
      </c>
      <c r="W314">
        <f t="shared" si="61"/>
        <v>312</v>
      </c>
      <c r="X314" t="str">
        <f t="shared" si="58"/>
        <v>Fpd[312]='01Feb';</v>
      </c>
      <c r="AA314">
        <f t="shared" si="62"/>
        <v>312</v>
      </c>
      <c r="AB314" t="str">
        <f t="shared" si="59"/>
        <v>Fqtr[312]="Q1";</v>
      </c>
      <c r="AD314" t="s">
        <v>1854</v>
      </c>
      <c r="AE314" t="s">
        <v>888</v>
      </c>
    </row>
    <row r="315" spans="1:31">
      <c r="A315" s="5">
        <v>45353</v>
      </c>
      <c r="B315">
        <v>1</v>
      </c>
      <c r="C315">
        <f t="shared" si="51"/>
        <v>1</v>
      </c>
      <c r="D315">
        <v>2024</v>
      </c>
      <c r="E315" t="s">
        <v>561</v>
      </c>
      <c r="F315">
        <f t="shared" si="52"/>
        <v>0</v>
      </c>
      <c r="L315" s="27">
        <v>45353</v>
      </c>
      <c r="N315" t="str">
        <f t="shared" si="53"/>
        <v>'01Feb'</v>
      </c>
      <c r="P315">
        <v>1</v>
      </c>
      <c r="R315">
        <f t="shared" si="60"/>
        <v>313</v>
      </c>
      <c r="S315" t="str">
        <f t="shared" si="54"/>
        <v>3/2/2024</v>
      </c>
      <c r="T315" t="str">
        <f t="shared" si="55"/>
        <v>"3/2/2024"</v>
      </c>
      <c r="U315" s="28" t="str">
        <f t="shared" si="56"/>
        <v>"3/2/2024",</v>
      </c>
      <c r="V315" s="28" t="str">
        <f t="shared" si="57"/>
        <v>3/2/2024,</v>
      </c>
      <c r="W315">
        <f t="shared" si="61"/>
        <v>313</v>
      </c>
      <c r="X315" t="str">
        <f t="shared" si="58"/>
        <v>Fpd[313]='01Feb';</v>
      </c>
      <c r="AA315">
        <f t="shared" si="62"/>
        <v>313</v>
      </c>
      <c r="AB315" t="str">
        <f t="shared" si="59"/>
        <v>Fqtr[313]="Q1";</v>
      </c>
      <c r="AD315" t="s">
        <v>1854</v>
      </c>
      <c r="AE315" t="s">
        <v>889</v>
      </c>
    </row>
    <row r="316" spans="1:31">
      <c r="A316" s="5">
        <v>45354</v>
      </c>
      <c r="B316">
        <v>2</v>
      </c>
      <c r="C316">
        <f t="shared" si="51"/>
        <v>1</v>
      </c>
      <c r="D316">
        <v>2024</v>
      </c>
      <c r="E316" t="s">
        <v>562</v>
      </c>
      <c r="F316">
        <f t="shared" si="52"/>
        <v>5</v>
      </c>
      <c r="L316" s="27">
        <v>45354</v>
      </c>
      <c r="N316" t="str">
        <f t="shared" si="53"/>
        <v>'02Mar'</v>
      </c>
      <c r="P316">
        <v>1</v>
      </c>
      <c r="R316">
        <f t="shared" si="60"/>
        <v>314</v>
      </c>
      <c r="S316" t="str">
        <f t="shared" si="54"/>
        <v>3/3/2024</v>
      </c>
      <c r="T316" t="str">
        <f t="shared" si="55"/>
        <v>"3/3/2024"</v>
      </c>
      <c r="U316" s="28" t="str">
        <f t="shared" si="56"/>
        <v>"3/3/2024",</v>
      </c>
      <c r="V316" s="28" t="str">
        <f t="shared" si="57"/>
        <v>3/3/2024,</v>
      </c>
      <c r="W316">
        <f t="shared" si="61"/>
        <v>314</v>
      </c>
      <c r="X316" t="str">
        <f t="shared" si="58"/>
        <v>Fpd[314]='02Mar';</v>
      </c>
      <c r="AA316">
        <f t="shared" si="62"/>
        <v>314</v>
      </c>
      <c r="AB316" t="str">
        <f t="shared" si="59"/>
        <v>Fqtr[314]="Q1";</v>
      </c>
      <c r="AD316" t="s">
        <v>1854</v>
      </c>
      <c r="AE316" t="s">
        <v>890</v>
      </c>
    </row>
    <row r="317" spans="1:31">
      <c r="A317" s="5">
        <v>45388</v>
      </c>
      <c r="B317">
        <v>2</v>
      </c>
      <c r="C317">
        <f t="shared" si="51"/>
        <v>1</v>
      </c>
      <c r="D317">
        <v>2024</v>
      </c>
      <c r="E317" t="s">
        <v>563</v>
      </c>
      <c r="F317">
        <f t="shared" si="52"/>
        <v>0</v>
      </c>
      <c r="L317" s="27">
        <v>45388</v>
      </c>
      <c r="N317" t="str">
        <f t="shared" si="53"/>
        <v>'02Mar'</v>
      </c>
      <c r="P317">
        <v>1</v>
      </c>
      <c r="R317">
        <f t="shared" si="60"/>
        <v>315</v>
      </c>
      <c r="S317" t="str">
        <f t="shared" si="54"/>
        <v>4/6/2024</v>
      </c>
      <c r="T317" t="str">
        <f t="shared" si="55"/>
        <v>"4/6/2024"</v>
      </c>
      <c r="U317" s="28" t="str">
        <f t="shared" si="56"/>
        <v>"4/6/2024",</v>
      </c>
      <c r="V317" s="28" t="str">
        <f t="shared" si="57"/>
        <v>4/6/2024,</v>
      </c>
      <c r="W317">
        <f t="shared" si="61"/>
        <v>315</v>
      </c>
      <c r="X317" t="str">
        <f t="shared" si="58"/>
        <v>Fpd[315]='02Mar';</v>
      </c>
      <c r="AA317">
        <f t="shared" si="62"/>
        <v>315</v>
      </c>
      <c r="AB317" t="str">
        <f t="shared" si="59"/>
        <v>Fqtr[315]="Q1";</v>
      </c>
      <c r="AD317" t="s">
        <v>1854</v>
      </c>
      <c r="AE317" t="s">
        <v>891</v>
      </c>
    </row>
    <row r="318" spans="1:31">
      <c r="A318" s="5">
        <v>45389</v>
      </c>
      <c r="B318">
        <v>3</v>
      </c>
      <c r="C318">
        <f t="shared" si="51"/>
        <v>1</v>
      </c>
      <c r="D318">
        <v>2024</v>
      </c>
      <c r="E318" t="s">
        <v>564</v>
      </c>
      <c r="F318">
        <f t="shared" si="52"/>
        <v>4</v>
      </c>
      <c r="L318" s="27">
        <v>45389</v>
      </c>
      <c r="N318" t="str">
        <f t="shared" si="53"/>
        <v>'03Apr'</v>
      </c>
      <c r="P318">
        <v>1</v>
      </c>
      <c r="R318">
        <f t="shared" si="60"/>
        <v>316</v>
      </c>
      <c r="S318" t="str">
        <f t="shared" si="54"/>
        <v>4/7/2024</v>
      </c>
      <c r="T318" t="str">
        <f t="shared" si="55"/>
        <v>"4/7/2024"</v>
      </c>
      <c r="U318" s="28" t="str">
        <f t="shared" si="56"/>
        <v>"4/7/2024",</v>
      </c>
      <c r="V318" s="28" t="str">
        <f t="shared" si="57"/>
        <v>4/7/2024,</v>
      </c>
      <c r="W318">
        <f t="shared" si="61"/>
        <v>316</v>
      </c>
      <c r="X318" t="str">
        <f t="shared" si="58"/>
        <v>Fpd[316]='03Apr';</v>
      </c>
      <c r="AA318">
        <f t="shared" si="62"/>
        <v>316</v>
      </c>
      <c r="AB318" t="str">
        <f t="shared" si="59"/>
        <v>Fqtr[316]="Q1";</v>
      </c>
      <c r="AD318" t="s">
        <v>1854</v>
      </c>
      <c r="AE318" t="s">
        <v>892</v>
      </c>
    </row>
    <row r="319" spans="1:31">
      <c r="A319" s="5">
        <v>45416</v>
      </c>
      <c r="B319">
        <v>3</v>
      </c>
      <c r="C319">
        <f t="shared" si="51"/>
        <v>1</v>
      </c>
      <c r="D319">
        <v>2024</v>
      </c>
      <c r="E319" t="s">
        <v>565</v>
      </c>
      <c r="F319">
        <f t="shared" si="52"/>
        <v>0</v>
      </c>
      <c r="L319" s="27">
        <v>45416</v>
      </c>
      <c r="N319" t="str">
        <f t="shared" si="53"/>
        <v>'03Apr'</v>
      </c>
      <c r="P319">
        <v>1</v>
      </c>
      <c r="R319">
        <f t="shared" si="60"/>
        <v>317</v>
      </c>
      <c r="S319" t="str">
        <f t="shared" si="54"/>
        <v>5/4/2024</v>
      </c>
      <c r="T319" t="str">
        <f t="shared" si="55"/>
        <v>"5/4/2024"</v>
      </c>
      <c r="U319" s="28" t="str">
        <f t="shared" si="56"/>
        <v>"5/4/2024",</v>
      </c>
      <c r="V319" s="28" t="str">
        <f t="shared" si="57"/>
        <v>5/4/2024,</v>
      </c>
      <c r="W319">
        <f t="shared" si="61"/>
        <v>317</v>
      </c>
      <c r="X319" t="str">
        <f t="shared" si="58"/>
        <v>Fpd[317]='03Apr';</v>
      </c>
      <c r="AA319">
        <f t="shared" si="62"/>
        <v>317</v>
      </c>
      <c r="AB319" t="str">
        <f t="shared" si="59"/>
        <v>Fqtr[317]="Q1";</v>
      </c>
      <c r="AD319" t="s">
        <v>1854</v>
      </c>
      <c r="AE319" t="s">
        <v>893</v>
      </c>
    </row>
    <row r="320" spans="1:31">
      <c r="A320" s="5">
        <v>45417</v>
      </c>
      <c r="B320">
        <v>4</v>
      </c>
      <c r="C320">
        <f t="shared" si="51"/>
        <v>2</v>
      </c>
      <c r="D320">
        <v>2024</v>
      </c>
      <c r="E320" t="s">
        <v>566</v>
      </c>
      <c r="F320">
        <f t="shared" si="52"/>
        <v>4</v>
      </c>
      <c r="L320" s="27">
        <v>45417</v>
      </c>
      <c r="N320" t="str">
        <f t="shared" si="53"/>
        <v>'04May'</v>
      </c>
      <c r="P320">
        <v>2</v>
      </c>
      <c r="R320">
        <f t="shared" si="60"/>
        <v>318</v>
      </c>
      <c r="S320" t="str">
        <f t="shared" si="54"/>
        <v>5/5/2024</v>
      </c>
      <c r="T320" t="str">
        <f t="shared" si="55"/>
        <v>"5/5/2024"</v>
      </c>
      <c r="U320" s="28" t="str">
        <f t="shared" si="56"/>
        <v>"5/5/2024",</v>
      </c>
      <c r="V320" s="28" t="str">
        <f t="shared" si="57"/>
        <v>5/5/2024,</v>
      </c>
      <c r="W320">
        <f t="shared" si="61"/>
        <v>318</v>
      </c>
      <c r="X320" t="str">
        <f t="shared" si="58"/>
        <v>Fpd[318]='04May';</v>
      </c>
      <c r="AA320">
        <f t="shared" si="62"/>
        <v>318</v>
      </c>
      <c r="AB320" t="str">
        <f t="shared" si="59"/>
        <v>Fqtr[318]="Q2";</v>
      </c>
      <c r="AD320" t="s">
        <v>1854</v>
      </c>
      <c r="AE320" t="s">
        <v>894</v>
      </c>
    </row>
    <row r="321" spans="1:31">
      <c r="A321" s="5">
        <v>45444</v>
      </c>
      <c r="B321">
        <v>4</v>
      </c>
      <c r="C321">
        <f t="shared" si="51"/>
        <v>2</v>
      </c>
      <c r="D321">
        <v>2024</v>
      </c>
      <c r="E321" t="s">
        <v>567</v>
      </c>
      <c r="F321">
        <f t="shared" si="52"/>
        <v>0</v>
      </c>
      <c r="L321" s="27">
        <v>45444</v>
      </c>
      <c r="N321" t="str">
        <f t="shared" si="53"/>
        <v>'04May'</v>
      </c>
      <c r="P321">
        <v>2</v>
      </c>
      <c r="R321">
        <f t="shared" si="60"/>
        <v>319</v>
      </c>
      <c r="S321" t="str">
        <f t="shared" si="54"/>
        <v>6/1/2024</v>
      </c>
      <c r="T321" t="str">
        <f t="shared" si="55"/>
        <v>"6/1/2024"</v>
      </c>
      <c r="U321" s="28" t="str">
        <f t="shared" si="56"/>
        <v>"6/1/2024",</v>
      </c>
      <c r="V321" s="28" t="str">
        <f t="shared" si="57"/>
        <v>6/1/2024,</v>
      </c>
      <c r="W321">
        <f t="shared" si="61"/>
        <v>319</v>
      </c>
      <c r="X321" t="str">
        <f t="shared" si="58"/>
        <v>Fpd[319]='04May';</v>
      </c>
      <c r="AA321">
        <f t="shared" si="62"/>
        <v>319</v>
      </c>
      <c r="AB321" t="str">
        <f t="shared" si="59"/>
        <v>Fqtr[319]="Q2";</v>
      </c>
      <c r="AD321" t="s">
        <v>1854</v>
      </c>
      <c r="AE321" t="s">
        <v>895</v>
      </c>
    </row>
    <row r="322" spans="1:31">
      <c r="A322" s="5">
        <v>45445</v>
      </c>
      <c r="B322">
        <v>5</v>
      </c>
      <c r="C322">
        <f t="shared" si="51"/>
        <v>2</v>
      </c>
      <c r="D322">
        <v>2024</v>
      </c>
      <c r="E322" t="s">
        <v>568</v>
      </c>
      <c r="F322">
        <f t="shared" si="52"/>
        <v>5</v>
      </c>
      <c r="L322" s="27">
        <v>45445</v>
      </c>
      <c r="N322" t="str">
        <f t="shared" si="53"/>
        <v>'05Jun'</v>
      </c>
      <c r="P322">
        <v>2</v>
      </c>
      <c r="R322">
        <f t="shared" si="60"/>
        <v>320</v>
      </c>
      <c r="S322" t="str">
        <f t="shared" si="54"/>
        <v>6/2/2024</v>
      </c>
      <c r="T322" t="str">
        <f t="shared" si="55"/>
        <v>"6/2/2024"</v>
      </c>
      <c r="U322" s="28" t="str">
        <f t="shared" si="56"/>
        <v>"6/2/2024",</v>
      </c>
      <c r="V322" s="28" t="str">
        <f t="shared" si="57"/>
        <v>6/2/2024,</v>
      </c>
      <c r="W322">
        <f t="shared" si="61"/>
        <v>320</v>
      </c>
      <c r="X322" t="str">
        <f t="shared" si="58"/>
        <v>Fpd[320]='05Jun';</v>
      </c>
      <c r="AA322">
        <f t="shared" si="62"/>
        <v>320</v>
      </c>
      <c r="AB322" t="str">
        <f t="shared" si="59"/>
        <v>Fqtr[320]="Q2";</v>
      </c>
      <c r="AD322" t="s">
        <v>1854</v>
      </c>
      <c r="AE322" t="s">
        <v>896</v>
      </c>
    </row>
    <row r="323" spans="1:31">
      <c r="A323" s="5">
        <v>45479</v>
      </c>
      <c r="B323">
        <v>5</v>
      </c>
      <c r="C323">
        <f t="shared" ref="C323:C386" si="63">VLOOKUP(B323,$I$2:$J$13,2,FALSE)</f>
        <v>2</v>
      </c>
      <c r="D323">
        <v>2024</v>
      </c>
      <c r="E323" t="s">
        <v>569</v>
      </c>
      <c r="F323">
        <f t="shared" ref="F323:F386" si="64">IF(RIGHT(E323,3)="END",0,(A324-A323+1)/7)</f>
        <v>0</v>
      </c>
      <c r="L323" s="27">
        <v>45479</v>
      </c>
      <c r="N323" t="str">
        <f t="shared" ref="N323:N386" si="65">"'"&amp;IF(B323&lt;10,"0"&amp;B323,B323)&amp;VLOOKUP(B323,$I$2:$K$13,3,FALSE)&amp;"'"</f>
        <v>'05Jun'</v>
      </c>
      <c r="P323">
        <v>2</v>
      </c>
      <c r="R323">
        <f t="shared" si="60"/>
        <v>321</v>
      </c>
      <c r="S323" t="str">
        <f t="shared" ref="S323:S386" si="66">TEXT(L323,"m/d/yyyy")</f>
        <v>7/6/2024</v>
      </c>
      <c r="T323" t="str">
        <f t="shared" ref="T323:T386" si="67">""""&amp;S323&amp;""""</f>
        <v>"7/6/2024"</v>
      </c>
      <c r="U323" s="28" t="str">
        <f t="shared" ref="U323:U386" si="68">+T323&amp;","</f>
        <v>"7/6/2024",</v>
      </c>
      <c r="V323" s="28" t="str">
        <f t="shared" ref="V323:V386" si="69">+S323&amp;","</f>
        <v>7/6/2024,</v>
      </c>
      <c r="W323">
        <f t="shared" si="61"/>
        <v>321</v>
      </c>
      <c r="X323" t="str">
        <f t="shared" ref="X323:X386" si="70">"Fpd["&amp;W323&amp;"]="&amp;N323&amp;";"</f>
        <v>Fpd[321]='05Jun';</v>
      </c>
      <c r="AA323">
        <f t="shared" si="62"/>
        <v>321</v>
      </c>
      <c r="AB323" t="str">
        <f t="shared" ref="AB323:AB386" si="71">"Fqtr["&amp;AA323&amp;"]="&amp;""""&amp;"Q"&amp;P323&amp;""";"</f>
        <v>Fqtr[321]="Q2";</v>
      </c>
      <c r="AD323" t="s">
        <v>1854</v>
      </c>
      <c r="AE323" t="s">
        <v>897</v>
      </c>
    </row>
    <row r="324" spans="1:31">
      <c r="A324" s="5">
        <v>45480</v>
      </c>
      <c r="B324">
        <v>6</v>
      </c>
      <c r="C324">
        <f t="shared" si="63"/>
        <v>2</v>
      </c>
      <c r="D324">
        <v>2024</v>
      </c>
      <c r="E324" t="s">
        <v>570</v>
      </c>
      <c r="F324">
        <f t="shared" si="64"/>
        <v>4</v>
      </c>
      <c r="L324" s="27">
        <v>45480</v>
      </c>
      <c r="N324" t="str">
        <f t="shared" si="65"/>
        <v>'06Jul'</v>
      </c>
      <c r="P324">
        <v>2</v>
      </c>
      <c r="R324">
        <f t="shared" ref="R324:R387" si="72">+R323+1</f>
        <v>322</v>
      </c>
      <c r="S324" t="str">
        <f t="shared" si="66"/>
        <v>7/7/2024</v>
      </c>
      <c r="T324" t="str">
        <f t="shared" si="67"/>
        <v>"7/7/2024"</v>
      </c>
      <c r="U324" s="28" t="str">
        <f t="shared" si="68"/>
        <v>"7/7/2024",</v>
      </c>
      <c r="V324" s="28" t="str">
        <f t="shared" si="69"/>
        <v>7/7/2024,</v>
      </c>
      <c r="W324">
        <f t="shared" ref="W324:W387" si="73">+W323+1</f>
        <v>322</v>
      </c>
      <c r="X324" t="str">
        <f t="shared" si="70"/>
        <v>Fpd[322]='06Jul';</v>
      </c>
      <c r="AA324">
        <f t="shared" ref="AA324:AA387" si="74">+AA323+1</f>
        <v>322</v>
      </c>
      <c r="AB324" t="str">
        <f t="shared" si="71"/>
        <v>Fqtr[322]="Q2";</v>
      </c>
      <c r="AD324" t="s">
        <v>1854</v>
      </c>
      <c r="AE324" t="s">
        <v>898</v>
      </c>
    </row>
    <row r="325" spans="1:31">
      <c r="A325" s="5">
        <v>45507</v>
      </c>
      <c r="B325">
        <v>6</v>
      </c>
      <c r="C325">
        <f t="shared" si="63"/>
        <v>2</v>
      </c>
      <c r="D325">
        <v>2024</v>
      </c>
      <c r="E325" t="s">
        <v>571</v>
      </c>
      <c r="F325">
        <f t="shared" si="64"/>
        <v>0</v>
      </c>
      <c r="L325" s="27">
        <v>45507</v>
      </c>
      <c r="N325" t="str">
        <f t="shared" si="65"/>
        <v>'06Jul'</v>
      </c>
      <c r="P325">
        <v>2</v>
      </c>
      <c r="R325">
        <f t="shared" si="72"/>
        <v>323</v>
      </c>
      <c r="S325" t="str">
        <f t="shared" si="66"/>
        <v>8/3/2024</v>
      </c>
      <c r="T325" t="str">
        <f t="shared" si="67"/>
        <v>"8/3/2024"</v>
      </c>
      <c r="U325" s="28" t="str">
        <f t="shared" si="68"/>
        <v>"8/3/2024",</v>
      </c>
      <c r="V325" s="28" t="str">
        <f t="shared" si="69"/>
        <v>8/3/2024,</v>
      </c>
      <c r="W325">
        <f t="shared" si="73"/>
        <v>323</v>
      </c>
      <c r="X325" t="str">
        <f t="shared" si="70"/>
        <v>Fpd[323]='06Jul';</v>
      </c>
      <c r="AA325">
        <f t="shared" si="74"/>
        <v>323</v>
      </c>
      <c r="AB325" t="str">
        <f t="shared" si="71"/>
        <v>Fqtr[323]="Q2";</v>
      </c>
      <c r="AD325" t="s">
        <v>1854</v>
      </c>
      <c r="AE325" t="s">
        <v>899</v>
      </c>
    </row>
    <row r="326" spans="1:31">
      <c r="A326" s="5">
        <v>45508</v>
      </c>
      <c r="B326">
        <v>7</v>
      </c>
      <c r="C326">
        <f t="shared" si="63"/>
        <v>3</v>
      </c>
      <c r="D326">
        <v>2024</v>
      </c>
      <c r="E326" t="s">
        <v>572</v>
      </c>
      <c r="F326">
        <f t="shared" si="64"/>
        <v>4</v>
      </c>
      <c r="L326" s="27">
        <v>45508</v>
      </c>
      <c r="N326" t="str">
        <f t="shared" si="65"/>
        <v>'07Aug'</v>
      </c>
      <c r="P326">
        <v>3</v>
      </c>
      <c r="R326">
        <f t="shared" si="72"/>
        <v>324</v>
      </c>
      <c r="S326" t="str">
        <f t="shared" si="66"/>
        <v>8/4/2024</v>
      </c>
      <c r="T326" t="str">
        <f t="shared" si="67"/>
        <v>"8/4/2024"</v>
      </c>
      <c r="U326" s="28" t="str">
        <f t="shared" si="68"/>
        <v>"8/4/2024",</v>
      </c>
      <c r="V326" s="28" t="str">
        <f t="shared" si="69"/>
        <v>8/4/2024,</v>
      </c>
      <c r="W326">
        <f t="shared" si="73"/>
        <v>324</v>
      </c>
      <c r="X326" t="str">
        <f t="shared" si="70"/>
        <v>Fpd[324]='07Aug';</v>
      </c>
      <c r="AA326">
        <f t="shared" si="74"/>
        <v>324</v>
      </c>
      <c r="AB326" t="str">
        <f t="shared" si="71"/>
        <v>Fqtr[324]="Q3";</v>
      </c>
      <c r="AD326" t="s">
        <v>1854</v>
      </c>
      <c r="AE326" t="s">
        <v>900</v>
      </c>
    </row>
    <row r="327" spans="1:31">
      <c r="A327" s="5">
        <v>45535</v>
      </c>
      <c r="B327">
        <v>7</v>
      </c>
      <c r="C327">
        <f t="shared" si="63"/>
        <v>3</v>
      </c>
      <c r="D327">
        <v>2024</v>
      </c>
      <c r="E327" t="s">
        <v>573</v>
      </c>
      <c r="F327">
        <f t="shared" si="64"/>
        <v>0</v>
      </c>
      <c r="L327" s="27">
        <v>45535</v>
      </c>
      <c r="N327" t="str">
        <f t="shared" si="65"/>
        <v>'07Aug'</v>
      </c>
      <c r="P327">
        <v>3</v>
      </c>
      <c r="R327">
        <f t="shared" si="72"/>
        <v>325</v>
      </c>
      <c r="S327" t="str">
        <f t="shared" si="66"/>
        <v>8/31/2024</v>
      </c>
      <c r="T327" t="str">
        <f t="shared" si="67"/>
        <v>"8/31/2024"</v>
      </c>
      <c r="U327" s="28" t="str">
        <f t="shared" si="68"/>
        <v>"8/31/2024",</v>
      </c>
      <c r="V327" s="28" t="str">
        <f t="shared" si="69"/>
        <v>8/31/2024,</v>
      </c>
      <c r="W327">
        <f t="shared" si="73"/>
        <v>325</v>
      </c>
      <c r="X327" t="str">
        <f t="shared" si="70"/>
        <v>Fpd[325]='07Aug';</v>
      </c>
      <c r="AA327">
        <f t="shared" si="74"/>
        <v>325</v>
      </c>
      <c r="AB327" t="str">
        <f t="shared" si="71"/>
        <v>Fqtr[325]="Q3";</v>
      </c>
      <c r="AD327" t="s">
        <v>1854</v>
      </c>
      <c r="AE327" t="s">
        <v>901</v>
      </c>
    </row>
    <row r="328" spans="1:31">
      <c r="A328" s="5">
        <v>45536</v>
      </c>
      <c r="B328">
        <v>8</v>
      </c>
      <c r="C328">
        <f t="shared" si="63"/>
        <v>3</v>
      </c>
      <c r="D328">
        <v>2024</v>
      </c>
      <c r="E328" t="s">
        <v>574</v>
      </c>
      <c r="F328">
        <f t="shared" si="64"/>
        <v>5</v>
      </c>
      <c r="L328" s="27">
        <v>45536</v>
      </c>
      <c r="N328" t="str">
        <f t="shared" si="65"/>
        <v>'08Sep'</v>
      </c>
      <c r="P328">
        <v>3</v>
      </c>
      <c r="R328">
        <f t="shared" si="72"/>
        <v>326</v>
      </c>
      <c r="S328" t="str">
        <f t="shared" si="66"/>
        <v>9/1/2024</v>
      </c>
      <c r="T328" t="str">
        <f t="shared" si="67"/>
        <v>"9/1/2024"</v>
      </c>
      <c r="U328" s="28" t="str">
        <f t="shared" si="68"/>
        <v>"9/1/2024",</v>
      </c>
      <c r="V328" s="28" t="str">
        <f t="shared" si="69"/>
        <v>9/1/2024,</v>
      </c>
      <c r="W328">
        <f t="shared" si="73"/>
        <v>326</v>
      </c>
      <c r="X328" t="str">
        <f t="shared" si="70"/>
        <v>Fpd[326]='08Sep';</v>
      </c>
      <c r="AA328">
        <f t="shared" si="74"/>
        <v>326</v>
      </c>
      <c r="AB328" t="str">
        <f t="shared" si="71"/>
        <v>Fqtr[326]="Q3";</v>
      </c>
      <c r="AD328" t="s">
        <v>1854</v>
      </c>
      <c r="AE328" t="s">
        <v>902</v>
      </c>
    </row>
    <row r="329" spans="1:31">
      <c r="A329" s="5">
        <v>45570</v>
      </c>
      <c r="B329">
        <v>8</v>
      </c>
      <c r="C329">
        <f t="shared" si="63"/>
        <v>3</v>
      </c>
      <c r="D329">
        <v>2024</v>
      </c>
      <c r="E329" t="s">
        <v>575</v>
      </c>
      <c r="F329">
        <f t="shared" si="64"/>
        <v>0</v>
      </c>
      <c r="L329" s="27">
        <v>45570</v>
      </c>
      <c r="N329" t="str">
        <f t="shared" si="65"/>
        <v>'08Sep'</v>
      </c>
      <c r="P329">
        <v>3</v>
      </c>
      <c r="R329">
        <f t="shared" si="72"/>
        <v>327</v>
      </c>
      <c r="S329" t="str">
        <f t="shared" si="66"/>
        <v>10/5/2024</v>
      </c>
      <c r="T329" t="str">
        <f t="shared" si="67"/>
        <v>"10/5/2024"</v>
      </c>
      <c r="U329" s="28" t="str">
        <f t="shared" si="68"/>
        <v>"10/5/2024",</v>
      </c>
      <c r="V329" s="28" t="str">
        <f t="shared" si="69"/>
        <v>10/5/2024,</v>
      </c>
      <c r="W329">
        <f t="shared" si="73"/>
        <v>327</v>
      </c>
      <c r="X329" t="str">
        <f t="shared" si="70"/>
        <v>Fpd[327]='08Sep';</v>
      </c>
      <c r="AA329">
        <f t="shared" si="74"/>
        <v>327</v>
      </c>
      <c r="AB329" t="str">
        <f t="shared" si="71"/>
        <v>Fqtr[327]="Q3";</v>
      </c>
      <c r="AD329" t="s">
        <v>1854</v>
      </c>
      <c r="AE329" t="s">
        <v>903</v>
      </c>
    </row>
    <row r="330" spans="1:31">
      <c r="A330" s="5">
        <v>45571</v>
      </c>
      <c r="B330">
        <v>9</v>
      </c>
      <c r="C330">
        <f t="shared" si="63"/>
        <v>3</v>
      </c>
      <c r="D330">
        <v>2024</v>
      </c>
      <c r="E330" t="s">
        <v>576</v>
      </c>
      <c r="F330">
        <f t="shared" si="64"/>
        <v>4</v>
      </c>
      <c r="L330" s="27">
        <v>45571</v>
      </c>
      <c r="N330" t="str">
        <f t="shared" si="65"/>
        <v>'09Oct'</v>
      </c>
      <c r="P330">
        <v>3</v>
      </c>
      <c r="R330">
        <f t="shared" si="72"/>
        <v>328</v>
      </c>
      <c r="S330" t="str">
        <f t="shared" si="66"/>
        <v>10/6/2024</v>
      </c>
      <c r="T330" t="str">
        <f t="shared" si="67"/>
        <v>"10/6/2024"</v>
      </c>
      <c r="U330" s="28" t="str">
        <f t="shared" si="68"/>
        <v>"10/6/2024",</v>
      </c>
      <c r="V330" s="28" t="str">
        <f t="shared" si="69"/>
        <v>10/6/2024,</v>
      </c>
      <c r="W330">
        <f t="shared" si="73"/>
        <v>328</v>
      </c>
      <c r="X330" t="str">
        <f t="shared" si="70"/>
        <v>Fpd[328]='09Oct';</v>
      </c>
      <c r="AA330">
        <f t="shared" si="74"/>
        <v>328</v>
      </c>
      <c r="AB330" t="str">
        <f t="shared" si="71"/>
        <v>Fqtr[328]="Q3";</v>
      </c>
      <c r="AD330" t="s">
        <v>1854</v>
      </c>
      <c r="AE330" t="s">
        <v>904</v>
      </c>
    </row>
    <row r="331" spans="1:31">
      <c r="A331" s="5">
        <v>45598</v>
      </c>
      <c r="B331">
        <v>9</v>
      </c>
      <c r="C331">
        <f t="shared" si="63"/>
        <v>3</v>
      </c>
      <c r="D331">
        <v>2024</v>
      </c>
      <c r="E331" t="s">
        <v>577</v>
      </c>
      <c r="F331">
        <f t="shared" si="64"/>
        <v>0</v>
      </c>
      <c r="L331" s="27">
        <v>45598</v>
      </c>
      <c r="N331" t="str">
        <f t="shared" si="65"/>
        <v>'09Oct'</v>
      </c>
      <c r="P331">
        <v>3</v>
      </c>
      <c r="R331">
        <f t="shared" si="72"/>
        <v>329</v>
      </c>
      <c r="S331" t="str">
        <f t="shared" si="66"/>
        <v>11/2/2024</v>
      </c>
      <c r="T331" t="str">
        <f t="shared" si="67"/>
        <v>"11/2/2024"</v>
      </c>
      <c r="U331" s="28" t="str">
        <f t="shared" si="68"/>
        <v>"11/2/2024",</v>
      </c>
      <c r="V331" s="28" t="str">
        <f t="shared" si="69"/>
        <v>11/2/2024,</v>
      </c>
      <c r="W331">
        <f t="shared" si="73"/>
        <v>329</v>
      </c>
      <c r="X331" t="str">
        <f t="shared" si="70"/>
        <v>Fpd[329]='09Oct';</v>
      </c>
      <c r="AA331">
        <f t="shared" si="74"/>
        <v>329</v>
      </c>
      <c r="AB331" t="str">
        <f t="shared" si="71"/>
        <v>Fqtr[329]="Q3";</v>
      </c>
      <c r="AD331" t="s">
        <v>1854</v>
      </c>
      <c r="AE331" t="s">
        <v>905</v>
      </c>
    </row>
    <row r="332" spans="1:31">
      <c r="A332" s="5">
        <v>45599</v>
      </c>
      <c r="B332">
        <v>10</v>
      </c>
      <c r="C332">
        <f t="shared" si="63"/>
        <v>4</v>
      </c>
      <c r="D332">
        <v>2024</v>
      </c>
      <c r="E332" t="s">
        <v>578</v>
      </c>
      <c r="F332">
        <f t="shared" si="64"/>
        <v>4</v>
      </c>
      <c r="L332" s="27">
        <v>45599</v>
      </c>
      <c r="N332" t="str">
        <f t="shared" si="65"/>
        <v>'10Nov'</v>
      </c>
      <c r="P332">
        <v>4</v>
      </c>
      <c r="R332">
        <f t="shared" si="72"/>
        <v>330</v>
      </c>
      <c r="S332" t="str">
        <f t="shared" si="66"/>
        <v>11/3/2024</v>
      </c>
      <c r="T332" t="str">
        <f t="shared" si="67"/>
        <v>"11/3/2024"</v>
      </c>
      <c r="U332" s="28" t="str">
        <f t="shared" si="68"/>
        <v>"11/3/2024",</v>
      </c>
      <c r="V332" s="28" t="str">
        <f t="shared" si="69"/>
        <v>11/3/2024,</v>
      </c>
      <c r="W332">
        <f t="shared" si="73"/>
        <v>330</v>
      </c>
      <c r="X332" t="str">
        <f t="shared" si="70"/>
        <v>Fpd[330]='10Nov';</v>
      </c>
      <c r="AA332">
        <f t="shared" si="74"/>
        <v>330</v>
      </c>
      <c r="AB332" t="str">
        <f t="shared" si="71"/>
        <v>Fqtr[330]="Q4";</v>
      </c>
      <c r="AD332" t="s">
        <v>1854</v>
      </c>
      <c r="AE332" t="s">
        <v>906</v>
      </c>
    </row>
    <row r="333" spans="1:31">
      <c r="A333" s="5">
        <v>45626</v>
      </c>
      <c r="B333">
        <v>10</v>
      </c>
      <c r="C333">
        <f t="shared" si="63"/>
        <v>4</v>
      </c>
      <c r="D333">
        <v>2024</v>
      </c>
      <c r="E333" t="s">
        <v>579</v>
      </c>
      <c r="F333">
        <f t="shared" si="64"/>
        <v>0</v>
      </c>
      <c r="L333" s="27">
        <v>45626</v>
      </c>
      <c r="N333" t="str">
        <f t="shared" si="65"/>
        <v>'10Nov'</v>
      </c>
      <c r="P333">
        <v>4</v>
      </c>
      <c r="R333">
        <f t="shared" si="72"/>
        <v>331</v>
      </c>
      <c r="S333" t="str">
        <f t="shared" si="66"/>
        <v>11/30/2024</v>
      </c>
      <c r="T333" t="str">
        <f t="shared" si="67"/>
        <v>"11/30/2024"</v>
      </c>
      <c r="U333" s="28" t="str">
        <f t="shared" si="68"/>
        <v>"11/30/2024",</v>
      </c>
      <c r="V333" s="28" t="str">
        <f t="shared" si="69"/>
        <v>11/30/2024,</v>
      </c>
      <c r="W333">
        <f t="shared" si="73"/>
        <v>331</v>
      </c>
      <c r="X333" t="str">
        <f t="shared" si="70"/>
        <v>Fpd[331]='10Nov';</v>
      </c>
      <c r="AA333">
        <f t="shared" si="74"/>
        <v>331</v>
      </c>
      <c r="AB333" t="str">
        <f t="shared" si="71"/>
        <v>Fqtr[331]="Q4";</v>
      </c>
      <c r="AD333" t="s">
        <v>1854</v>
      </c>
      <c r="AE333" t="s">
        <v>907</v>
      </c>
    </row>
    <row r="334" spans="1:31">
      <c r="A334" s="5">
        <v>45627</v>
      </c>
      <c r="B334">
        <v>11</v>
      </c>
      <c r="C334">
        <f t="shared" si="63"/>
        <v>4</v>
      </c>
      <c r="D334">
        <v>2024</v>
      </c>
      <c r="E334" t="s">
        <v>580</v>
      </c>
      <c r="F334">
        <f t="shared" si="64"/>
        <v>5</v>
      </c>
      <c r="L334" s="27">
        <v>45627</v>
      </c>
      <c r="N334" t="str">
        <f t="shared" si="65"/>
        <v>'11Dec'</v>
      </c>
      <c r="P334">
        <v>4</v>
      </c>
      <c r="R334">
        <f t="shared" si="72"/>
        <v>332</v>
      </c>
      <c r="S334" t="str">
        <f t="shared" si="66"/>
        <v>12/1/2024</v>
      </c>
      <c r="T334" t="str">
        <f t="shared" si="67"/>
        <v>"12/1/2024"</v>
      </c>
      <c r="U334" s="28" t="str">
        <f t="shared" si="68"/>
        <v>"12/1/2024",</v>
      </c>
      <c r="V334" s="28" t="str">
        <f t="shared" si="69"/>
        <v>12/1/2024,</v>
      </c>
      <c r="W334">
        <f t="shared" si="73"/>
        <v>332</v>
      </c>
      <c r="X334" t="str">
        <f t="shared" si="70"/>
        <v>Fpd[332]='11Dec';</v>
      </c>
      <c r="AA334">
        <f t="shared" si="74"/>
        <v>332</v>
      </c>
      <c r="AB334" t="str">
        <f t="shared" si="71"/>
        <v>Fqtr[332]="Q4";</v>
      </c>
      <c r="AD334" t="s">
        <v>1854</v>
      </c>
      <c r="AE334" t="s">
        <v>908</v>
      </c>
    </row>
    <row r="335" spans="1:31">
      <c r="A335" s="5">
        <v>45661</v>
      </c>
      <c r="B335">
        <v>11</v>
      </c>
      <c r="C335">
        <f t="shared" si="63"/>
        <v>4</v>
      </c>
      <c r="D335">
        <v>2024</v>
      </c>
      <c r="E335" t="s">
        <v>581</v>
      </c>
      <c r="F335">
        <f t="shared" si="64"/>
        <v>0</v>
      </c>
      <c r="L335" s="27">
        <v>45661</v>
      </c>
      <c r="N335" t="str">
        <f t="shared" si="65"/>
        <v>'11Dec'</v>
      </c>
      <c r="P335">
        <v>4</v>
      </c>
      <c r="R335">
        <f t="shared" si="72"/>
        <v>333</v>
      </c>
      <c r="S335" t="str">
        <f t="shared" si="66"/>
        <v>1/4/2025</v>
      </c>
      <c r="T335" t="str">
        <f t="shared" si="67"/>
        <v>"1/4/2025"</v>
      </c>
      <c r="U335" s="28" t="str">
        <f t="shared" si="68"/>
        <v>"1/4/2025",</v>
      </c>
      <c r="V335" s="28" t="str">
        <f t="shared" si="69"/>
        <v>1/4/2025,</v>
      </c>
      <c r="W335">
        <f t="shared" si="73"/>
        <v>333</v>
      </c>
      <c r="X335" t="str">
        <f t="shared" si="70"/>
        <v>Fpd[333]='11Dec';</v>
      </c>
      <c r="AA335">
        <f t="shared" si="74"/>
        <v>333</v>
      </c>
      <c r="AB335" t="str">
        <f t="shared" si="71"/>
        <v>Fqtr[333]="Q4";</v>
      </c>
      <c r="AD335" t="s">
        <v>1854</v>
      </c>
      <c r="AE335" t="s">
        <v>909</v>
      </c>
    </row>
    <row r="336" spans="1:31">
      <c r="A336" s="5">
        <v>45662</v>
      </c>
      <c r="B336">
        <v>12</v>
      </c>
      <c r="C336">
        <f t="shared" si="63"/>
        <v>4</v>
      </c>
      <c r="D336">
        <v>2024</v>
      </c>
      <c r="E336" t="s">
        <v>582</v>
      </c>
      <c r="F336">
        <f t="shared" si="64"/>
        <v>4</v>
      </c>
      <c r="L336" s="27">
        <v>45662</v>
      </c>
      <c r="N336" t="str">
        <f t="shared" si="65"/>
        <v>'12Jan'</v>
      </c>
      <c r="P336">
        <v>4</v>
      </c>
      <c r="R336">
        <f t="shared" si="72"/>
        <v>334</v>
      </c>
      <c r="S336" t="str">
        <f t="shared" si="66"/>
        <v>1/5/2025</v>
      </c>
      <c r="T336" t="str">
        <f t="shared" si="67"/>
        <v>"1/5/2025"</v>
      </c>
      <c r="U336" s="28" t="str">
        <f t="shared" si="68"/>
        <v>"1/5/2025",</v>
      </c>
      <c r="V336" s="28" t="str">
        <f t="shared" si="69"/>
        <v>1/5/2025,</v>
      </c>
      <c r="W336">
        <f t="shared" si="73"/>
        <v>334</v>
      </c>
      <c r="X336" t="str">
        <f t="shared" si="70"/>
        <v>Fpd[334]='12Jan';</v>
      </c>
      <c r="AA336">
        <f t="shared" si="74"/>
        <v>334</v>
      </c>
      <c r="AB336" t="str">
        <f t="shared" si="71"/>
        <v>Fqtr[334]="Q4";</v>
      </c>
      <c r="AD336" t="s">
        <v>1854</v>
      </c>
      <c r="AE336" t="s">
        <v>910</v>
      </c>
    </row>
    <row r="337" spans="1:31">
      <c r="A337" s="5">
        <v>45689</v>
      </c>
      <c r="B337">
        <v>12</v>
      </c>
      <c r="C337">
        <f t="shared" si="63"/>
        <v>4</v>
      </c>
      <c r="D337">
        <v>2024</v>
      </c>
      <c r="E337" t="s">
        <v>583</v>
      </c>
      <c r="F337">
        <f t="shared" si="64"/>
        <v>0</v>
      </c>
      <c r="L337" s="27">
        <v>45689</v>
      </c>
      <c r="N337" t="str">
        <f t="shared" si="65"/>
        <v>'12Jan'</v>
      </c>
      <c r="P337">
        <v>4</v>
      </c>
      <c r="R337">
        <f t="shared" si="72"/>
        <v>335</v>
      </c>
      <c r="S337" t="str">
        <f t="shared" si="66"/>
        <v>2/1/2025</v>
      </c>
      <c r="T337" t="str">
        <f t="shared" si="67"/>
        <v>"2/1/2025"</v>
      </c>
      <c r="U337" s="28" t="str">
        <f t="shared" si="68"/>
        <v>"2/1/2025",</v>
      </c>
      <c r="V337" s="28" t="str">
        <f t="shared" si="69"/>
        <v>2/1/2025,</v>
      </c>
      <c r="W337">
        <f t="shared" si="73"/>
        <v>335</v>
      </c>
      <c r="X337" t="str">
        <f t="shared" si="70"/>
        <v>Fpd[335]='12Jan';</v>
      </c>
      <c r="AA337">
        <f t="shared" si="74"/>
        <v>335</v>
      </c>
      <c r="AB337" t="str">
        <f t="shared" si="71"/>
        <v>Fqtr[335]="Q4";</v>
      </c>
      <c r="AD337" t="s">
        <v>1854</v>
      </c>
      <c r="AE337" t="s">
        <v>911</v>
      </c>
    </row>
    <row r="338" spans="1:31">
      <c r="A338" s="5">
        <v>45690</v>
      </c>
      <c r="B338">
        <v>1</v>
      </c>
      <c r="C338">
        <f t="shared" si="63"/>
        <v>1</v>
      </c>
      <c r="D338">
        <v>2025</v>
      </c>
      <c r="E338" t="s">
        <v>560</v>
      </c>
      <c r="F338">
        <f t="shared" si="64"/>
        <v>4</v>
      </c>
      <c r="L338" s="27">
        <v>45690</v>
      </c>
      <c r="N338" t="str">
        <f t="shared" si="65"/>
        <v>'01Feb'</v>
      </c>
      <c r="P338">
        <v>1</v>
      </c>
      <c r="R338">
        <f t="shared" si="72"/>
        <v>336</v>
      </c>
      <c r="S338" t="str">
        <f t="shared" si="66"/>
        <v>2/2/2025</v>
      </c>
      <c r="T338" t="str">
        <f t="shared" si="67"/>
        <v>"2/2/2025"</v>
      </c>
      <c r="U338" s="28" t="str">
        <f t="shared" si="68"/>
        <v>"2/2/2025",</v>
      </c>
      <c r="V338" s="28" t="str">
        <f t="shared" si="69"/>
        <v>2/2/2025,</v>
      </c>
      <c r="W338">
        <f t="shared" si="73"/>
        <v>336</v>
      </c>
      <c r="X338" t="str">
        <f t="shared" si="70"/>
        <v>Fpd[336]='01Feb';</v>
      </c>
      <c r="AA338">
        <f t="shared" si="74"/>
        <v>336</v>
      </c>
      <c r="AB338" t="str">
        <f t="shared" si="71"/>
        <v>Fqtr[336]="Q1";</v>
      </c>
      <c r="AD338" t="s">
        <v>1854</v>
      </c>
      <c r="AE338" t="s">
        <v>912</v>
      </c>
    </row>
    <row r="339" spans="1:31">
      <c r="A339" s="5">
        <v>45717</v>
      </c>
      <c r="B339">
        <v>1</v>
      </c>
      <c r="C339">
        <f t="shared" si="63"/>
        <v>1</v>
      </c>
      <c r="D339">
        <v>2025</v>
      </c>
      <c r="E339" t="s">
        <v>561</v>
      </c>
      <c r="F339">
        <f t="shared" si="64"/>
        <v>0</v>
      </c>
      <c r="L339" s="27">
        <v>45717</v>
      </c>
      <c r="N339" t="str">
        <f t="shared" si="65"/>
        <v>'01Feb'</v>
      </c>
      <c r="P339">
        <v>1</v>
      </c>
      <c r="R339">
        <f t="shared" si="72"/>
        <v>337</v>
      </c>
      <c r="S339" t="str">
        <f t="shared" si="66"/>
        <v>3/1/2025</v>
      </c>
      <c r="T339" t="str">
        <f t="shared" si="67"/>
        <v>"3/1/2025"</v>
      </c>
      <c r="U339" s="28" t="str">
        <f t="shared" si="68"/>
        <v>"3/1/2025",</v>
      </c>
      <c r="V339" s="28" t="str">
        <f t="shared" si="69"/>
        <v>3/1/2025,</v>
      </c>
      <c r="W339">
        <f t="shared" si="73"/>
        <v>337</v>
      </c>
      <c r="X339" t="str">
        <f t="shared" si="70"/>
        <v>Fpd[337]='01Feb';</v>
      </c>
      <c r="AA339">
        <f t="shared" si="74"/>
        <v>337</v>
      </c>
      <c r="AB339" t="str">
        <f t="shared" si="71"/>
        <v>Fqtr[337]="Q1";</v>
      </c>
      <c r="AD339" t="s">
        <v>1854</v>
      </c>
      <c r="AE339" t="s">
        <v>913</v>
      </c>
    </row>
    <row r="340" spans="1:31">
      <c r="A340" s="5">
        <v>45718</v>
      </c>
      <c r="B340">
        <v>2</v>
      </c>
      <c r="C340">
        <f t="shared" si="63"/>
        <v>1</v>
      </c>
      <c r="D340">
        <v>2025</v>
      </c>
      <c r="E340" t="s">
        <v>562</v>
      </c>
      <c r="F340">
        <f t="shared" si="64"/>
        <v>5</v>
      </c>
      <c r="L340" s="27">
        <v>45718</v>
      </c>
      <c r="N340" t="str">
        <f t="shared" si="65"/>
        <v>'02Mar'</v>
      </c>
      <c r="P340">
        <v>1</v>
      </c>
      <c r="R340">
        <f t="shared" si="72"/>
        <v>338</v>
      </c>
      <c r="S340" t="str">
        <f t="shared" si="66"/>
        <v>3/2/2025</v>
      </c>
      <c r="T340" t="str">
        <f t="shared" si="67"/>
        <v>"3/2/2025"</v>
      </c>
      <c r="U340" s="28" t="str">
        <f t="shared" si="68"/>
        <v>"3/2/2025",</v>
      </c>
      <c r="V340" s="28" t="str">
        <f t="shared" si="69"/>
        <v>3/2/2025,</v>
      </c>
      <c r="W340">
        <f t="shared" si="73"/>
        <v>338</v>
      </c>
      <c r="X340" t="str">
        <f t="shared" si="70"/>
        <v>Fpd[338]='02Mar';</v>
      </c>
      <c r="AA340">
        <f t="shared" si="74"/>
        <v>338</v>
      </c>
      <c r="AB340" t="str">
        <f t="shared" si="71"/>
        <v>Fqtr[338]="Q1";</v>
      </c>
      <c r="AD340" t="s">
        <v>1854</v>
      </c>
      <c r="AE340" t="s">
        <v>914</v>
      </c>
    </row>
    <row r="341" spans="1:31">
      <c r="A341" s="5">
        <v>45752</v>
      </c>
      <c r="B341">
        <v>2</v>
      </c>
      <c r="C341">
        <f t="shared" si="63"/>
        <v>1</v>
      </c>
      <c r="D341">
        <v>2025</v>
      </c>
      <c r="E341" t="s">
        <v>563</v>
      </c>
      <c r="F341">
        <f t="shared" si="64"/>
        <v>0</v>
      </c>
      <c r="L341" s="27">
        <v>45752</v>
      </c>
      <c r="N341" t="str">
        <f t="shared" si="65"/>
        <v>'02Mar'</v>
      </c>
      <c r="P341">
        <v>1</v>
      </c>
      <c r="R341">
        <f t="shared" si="72"/>
        <v>339</v>
      </c>
      <c r="S341" t="str">
        <f t="shared" si="66"/>
        <v>4/5/2025</v>
      </c>
      <c r="T341" t="str">
        <f t="shared" si="67"/>
        <v>"4/5/2025"</v>
      </c>
      <c r="U341" s="28" t="str">
        <f t="shared" si="68"/>
        <v>"4/5/2025",</v>
      </c>
      <c r="V341" s="28" t="str">
        <f t="shared" si="69"/>
        <v>4/5/2025,</v>
      </c>
      <c r="W341">
        <f t="shared" si="73"/>
        <v>339</v>
      </c>
      <c r="X341" t="str">
        <f t="shared" si="70"/>
        <v>Fpd[339]='02Mar';</v>
      </c>
      <c r="AA341">
        <f t="shared" si="74"/>
        <v>339</v>
      </c>
      <c r="AB341" t="str">
        <f t="shared" si="71"/>
        <v>Fqtr[339]="Q1";</v>
      </c>
      <c r="AD341" t="s">
        <v>1854</v>
      </c>
      <c r="AE341" t="s">
        <v>915</v>
      </c>
    </row>
    <row r="342" spans="1:31">
      <c r="A342" s="5">
        <v>45753</v>
      </c>
      <c r="B342">
        <v>3</v>
      </c>
      <c r="C342">
        <f t="shared" si="63"/>
        <v>1</v>
      </c>
      <c r="D342">
        <v>2025</v>
      </c>
      <c r="E342" t="s">
        <v>564</v>
      </c>
      <c r="F342">
        <f t="shared" si="64"/>
        <v>4</v>
      </c>
      <c r="L342" s="27">
        <v>45753</v>
      </c>
      <c r="N342" t="str">
        <f t="shared" si="65"/>
        <v>'03Apr'</v>
      </c>
      <c r="P342">
        <v>1</v>
      </c>
      <c r="R342">
        <f t="shared" si="72"/>
        <v>340</v>
      </c>
      <c r="S342" t="str">
        <f t="shared" si="66"/>
        <v>4/6/2025</v>
      </c>
      <c r="T342" t="str">
        <f t="shared" si="67"/>
        <v>"4/6/2025"</v>
      </c>
      <c r="U342" s="28" t="str">
        <f t="shared" si="68"/>
        <v>"4/6/2025",</v>
      </c>
      <c r="V342" s="28" t="str">
        <f t="shared" si="69"/>
        <v>4/6/2025,</v>
      </c>
      <c r="W342">
        <f t="shared" si="73"/>
        <v>340</v>
      </c>
      <c r="X342" t="str">
        <f t="shared" si="70"/>
        <v>Fpd[340]='03Apr';</v>
      </c>
      <c r="AA342">
        <f t="shared" si="74"/>
        <v>340</v>
      </c>
      <c r="AB342" t="str">
        <f t="shared" si="71"/>
        <v>Fqtr[340]="Q1";</v>
      </c>
      <c r="AD342" t="s">
        <v>1854</v>
      </c>
      <c r="AE342" t="s">
        <v>916</v>
      </c>
    </row>
    <row r="343" spans="1:31">
      <c r="A343" s="5">
        <v>45780</v>
      </c>
      <c r="B343">
        <v>3</v>
      </c>
      <c r="C343">
        <f t="shared" si="63"/>
        <v>1</v>
      </c>
      <c r="D343">
        <v>2025</v>
      </c>
      <c r="E343" t="s">
        <v>565</v>
      </c>
      <c r="F343">
        <f t="shared" si="64"/>
        <v>0</v>
      </c>
      <c r="L343" s="27">
        <v>45780</v>
      </c>
      <c r="N343" t="str">
        <f t="shared" si="65"/>
        <v>'03Apr'</v>
      </c>
      <c r="P343">
        <v>1</v>
      </c>
      <c r="R343">
        <f t="shared" si="72"/>
        <v>341</v>
      </c>
      <c r="S343" t="str">
        <f t="shared" si="66"/>
        <v>5/3/2025</v>
      </c>
      <c r="T343" t="str">
        <f t="shared" si="67"/>
        <v>"5/3/2025"</v>
      </c>
      <c r="U343" s="28" t="str">
        <f t="shared" si="68"/>
        <v>"5/3/2025",</v>
      </c>
      <c r="V343" s="28" t="str">
        <f t="shared" si="69"/>
        <v>5/3/2025,</v>
      </c>
      <c r="W343">
        <f t="shared" si="73"/>
        <v>341</v>
      </c>
      <c r="X343" t="str">
        <f t="shared" si="70"/>
        <v>Fpd[341]='03Apr';</v>
      </c>
      <c r="AA343">
        <f t="shared" si="74"/>
        <v>341</v>
      </c>
      <c r="AB343" t="str">
        <f t="shared" si="71"/>
        <v>Fqtr[341]="Q1";</v>
      </c>
      <c r="AD343" t="s">
        <v>1854</v>
      </c>
      <c r="AE343" t="s">
        <v>917</v>
      </c>
    </row>
    <row r="344" spans="1:31">
      <c r="A344" s="5">
        <v>45781</v>
      </c>
      <c r="B344">
        <v>4</v>
      </c>
      <c r="C344">
        <f t="shared" si="63"/>
        <v>2</v>
      </c>
      <c r="D344">
        <v>2025</v>
      </c>
      <c r="E344" t="s">
        <v>566</v>
      </c>
      <c r="F344">
        <f t="shared" si="64"/>
        <v>4</v>
      </c>
      <c r="L344" s="27">
        <v>45781</v>
      </c>
      <c r="N344" t="str">
        <f t="shared" si="65"/>
        <v>'04May'</v>
      </c>
      <c r="P344">
        <v>2</v>
      </c>
      <c r="R344">
        <f t="shared" si="72"/>
        <v>342</v>
      </c>
      <c r="S344" t="str">
        <f t="shared" si="66"/>
        <v>5/4/2025</v>
      </c>
      <c r="T344" t="str">
        <f t="shared" si="67"/>
        <v>"5/4/2025"</v>
      </c>
      <c r="U344" s="28" t="str">
        <f t="shared" si="68"/>
        <v>"5/4/2025",</v>
      </c>
      <c r="V344" s="28" t="str">
        <f t="shared" si="69"/>
        <v>5/4/2025,</v>
      </c>
      <c r="W344">
        <f t="shared" si="73"/>
        <v>342</v>
      </c>
      <c r="X344" t="str">
        <f t="shared" si="70"/>
        <v>Fpd[342]='04May';</v>
      </c>
      <c r="AA344">
        <f t="shared" si="74"/>
        <v>342</v>
      </c>
      <c r="AB344" t="str">
        <f t="shared" si="71"/>
        <v>Fqtr[342]="Q2";</v>
      </c>
      <c r="AD344" t="s">
        <v>1854</v>
      </c>
      <c r="AE344" t="s">
        <v>918</v>
      </c>
    </row>
    <row r="345" spans="1:31">
      <c r="A345" s="5">
        <v>45808</v>
      </c>
      <c r="B345">
        <v>4</v>
      </c>
      <c r="C345">
        <f t="shared" si="63"/>
        <v>2</v>
      </c>
      <c r="D345">
        <v>2025</v>
      </c>
      <c r="E345" t="s">
        <v>567</v>
      </c>
      <c r="F345">
        <f t="shared" si="64"/>
        <v>0</v>
      </c>
      <c r="L345" s="27">
        <v>45808</v>
      </c>
      <c r="N345" t="str">
        <f t="shared" si="65"/>
        <v>'04May'</v>
      </c>
      <c r="P345">
        <v>2</v>
      </c>
      <c r="R345">
        <f t="shared" si="72"/>
        <v>343</v>
      </c>
      <c r="S345" t="str">
        <f t="shared" si="66"/>
        <v>5/31/2025</v>
      </c>
      <c r="T345" t="str">
        <f t="shared" si="67"/>
        <v>"5/31/2025"</v>
      </c>
      <c r="U345" s="28" t="str">
        <f t="shared" si="68"/>
        <v>"5/31/2025",</v>
      </c>
      <c r="V345" s="28" t="str">
        <f t="shared" si="69"/>
        <v>5/31/2025,</v>
      </c>
      <c r="W345">
        <f t="shared" si="73"/>
        <v>343</v>
      </c>
      <c r="X345" t="str">
        <f t="shared" si="70"/>
        <v>Fpd[343]='04May';</v>
      </c>
      <c r="AA345">
        <f t="shared" si="74"/>
        <v>343</v>
      </c>
      <c r="AB345" t="str">
        <f t="shared" si="71"/>
        <v>Fqtr[343]="Q2";</v>
      </c>
      <c r="AD345" t="s">
        <v>1854</v>
      </c>
      <c r="AE345" t="s">
        <v>919</v>
      </c>
    </row>
    <row r="346" spans="1:31">
      <c r="A346" s="5">
        <v>45809</v>
      </c>
      <c r="B346">
        <v>5</v>
      </c>
      <c r="C346">
        <f t="shared" si="63"/>
        <v>2</v>
      </c>
      <c r="D346">
        <v>2025</v>
      </c>
      <c r="E346" t="s">
        <v>568</v>
      </c>
      <c r="F346">
        <f t="shared" si="64"/>
        <v>5</v>
      </c>
      <c r="L346" s="27">
        <v>45809</v>
      </c>
      <c r="N346" t="str">
        <f t="shared" si="65"/>
        <v>'05Jun'</v>
      </c>
      <c r="P346">
        <v>2</v>
      </c>
      <c r="R346">
        <f t="shared" si="72"/>
        <v>344</v>
      </c>
      <c r="S346" t="str">
        <f t="shared" si="66"/>
        <v>6/1/2025</v>
      </c>
      <c r="T346" t="str">
        <f t="shared" si="67"/>
        <v>"6/1/2025"</v>
      </c>
      <c r="U346" s="28" t="str">
        <f t="shared" si="68"/>
        <v>"6/1/2025",</v>
      </c>
      <c r="V346" s="28" t="str">
        <f t="shared" si="69"/>
        <v>6/1/2025,</v>
      </c>
      <c r="W346">
        <f t="shared" si="73"/>
        <v>344</v>
      </c>
      <c r="X346" t="str">
        <f t="shared" si="70"/>
        <v>Fpd[344]='05Jun';</v>
      </c>
      <c r="AA346">
        <f t="shared" si="74"/>
        <v>344</v>
      </c>
      <c r="AB346" t="str">
        <f t="shared" si="71"/>
        <v>Fqtr[344]="Q2";</v>
      </c>
      <c r="AD346" t="s">
        <v>1854</v>
      </c>
      <c r="AE346" t="s">
        <v>920</v>
      </c>
    </row>
    <row r="347" spans="1:31">
      <c r="A347" s="5">
        <v>45843</v>
      </c>
      <c r="B347">
        <v>5</v>
      </c>
      <c r="C347">
        <f t="shared" si="63"/>
        <v>2</v>
      </c>
      <c r="D347">
        <v>2025</v>
      </c>
      <c r="E347" t="s">
        <v>569</v>
      </c>
      <c r="F347">
        <f t="shared" si="64"/>
        <v>0</v>
      </c>
      <c r="L347" s="27">
        <v>45843</v>
      </c>
      <c r="N347" t="str">
        <f t="shared" si="65"/>
        <v>'05Jun'</v>
      </c>
      <c r="P347">
        <v>2</v>
      </c>
      <c r="R347">
        <f t="shared" si="72"/>
        <v>345</v>
      </c>
      <c r="S347" t="str">
        <f t="shared" si="66"/>
        <v>7/5/2025</v>
      </c>
      <c r="T347" t="str">
        <f t="shared" si="67"/>
        <v>"7/5/2025"</v>
      </c>
      <c r="U347" s="28" t="str">
        <f t="shared" si="68"/>
        <v>"7/5/2025",</v>
      </c>
      <c r="V347" s="28" t="str">
        <f t="shared" si="69"/>
        <v>7/5/2025,</v>
      </c>
      <c r="W347">
        <f t="shared" si="73"/>
        <v>345</v>
      </c>
      <c r="X347" t="str">
        <f t="shared" si="70"/>
        <v>Fpd[345]='05Jun';</v>
      </c>
      <c r="AA347">
        <f t="shared" si="74"/>
        <v>345</v>
      </c>
      <c r="AB347" t="str">
        <f t="shared" si="71"/>
        <v>Fqtr[345]="Q2";</v>
      </c>
      <c r="AD347" t="s">
        <v>1854</v>
      </c>
      <c r="AE347" t="s">
        <v>921</v>
      </c>
    </row>
    <row r="348" spans="1:31">
      <c r="A348" s="5">
        <v>45844</v>
      </c>
      <c r="B348">
        <v>6</v>
      </c>
      <c r="C348">
        <f t="shared" si="63"/>
        <v>2</v>
      </c>
      <c r="D348">
        <v>2025</v>
      </c>
      <c r="E348" t="s">
        <v>570</v>
      </c>
      <c r="F348">
        <f t="shared" si="64"/>
        <v>4</v>
      </c>
      <c r="L348" s="27">
        <v>45844</v>
      </c>
      <c r="N348" t="str">
        <f t="shared" si="65"/>
        <v>'06Jul'</v>
      </c>
      <c r="P348">
        <v>2</v>
      </c>
      <c r="R348">
        <f t="shared" si="72"/>
        <v>346</v>
      </c>
      <c r="S348" t="str">
        <f t="shared" si="66"/>
        <v>7/6/2025</v>
      </c>
      <c r="T348" t="str">
        <f t="shared" si="67"/>
        <v>"7/6/2025"</v>
      </c>
      <c r="U348" s="28" t="str">
        <f t="shared" si="68"/>
        <v>"7/6/2025",</v>
      </c>
      <c r="V348" s="28" t="str">
        <f t="shared" si="69"/>
        <v>7/6/2025,</v>
      </c>
      <c r="W348">
        <f t="shared" si="73"/>
        <v>346</v>
      </c>
      <c r="X348" t="str">
        <f t="shared" si="70"/>
        <v>Fpd[346]='06Jul';</v>
      </c>
      <c r="AA348">
        <f t="shared" si="74"/>
        <v>346</v>
      </c>
      <c r="AB348" t="str">
        <f t="shared" si="71"/>
        <v>Fqtr[346]="Q2";</v>
      </c>
      <c r="AD348" t="s">
        <v>1854</v>
      </c>
      <c r="AE348" t="s">
        <v>922</v>
      </c>
    </row>
    <row r="349" spans="1:31">
      <c r="A349" s="5">
        <v>45871</v>
      </c>
      <c r="B349">
        <v>6</v>
      </c>
      <c r="C349">
        <f t="shared" si="63"/>
        <v>2</v>
      </c>
      <c r="D349">
        <v>2025</v>
      </c>
      <c r="E349" t="s">
        <v>571</v>
      </c>
      <c r="F349">
        <f t="shared" si="64"/>
        <v>0</v>
      </c>
      <c r="L349" s="27">
        <v>45871</v>
      </c>
      <c r="N349" t="str">
        <f t="shared" si="65"/>
        <v>'06Jul'</v>
      </c>
      <c r="P349">
        <v>2</v>
      </c>
      <c r="R349">
        <f t="shared" si="72"/>
        <v>347</v>
      </c>
      <c r="S349" t="str">
        <f t="shared" si="66"/>
        <v>8/2/2025</v>
      </c>
      <c r="T349" t="str">
        <f t="shared" si="67"/>
        <v>"8/2/2025"</v>
      </c>
      <c r="U349" s="28" t="str">
        <f t="shared" si="68"/>
        <v>"8/2/2025",</v>
      </c>
      <c r="V349" s="28" t="str">
        <f t="shared" si="69"/>
        <v>8/2/2025,</v>
      </c>
      <c r="W349">
        <f t="shared" si="73"/>
        <v>347</v>
      </c>
      <c r="X349" t="str">
        <f t="shared" si="70"/>
        <v>Fpd[347]='06Jul';</v>
      </c>
      <c r="AA349">
        <f t="shared" si="74"/>
        <v>347</v>
      </c>
      <c r="AB349" t="str">
        <f t="shared" si="71"/>
        <v>Fqtr[347]="Q2";</v>
      </c>
      <c r="AD349" t="s">
        <v>1854</v>
      </c>
      <c r="AE349" t="s">
        <v>923</v>
      </c>
    </row>
    <row r="350" spans="1:31">
      <c r="A350" s="5">
        <v>45872</v>
      </c>
      <c r="B350">
        <v>7</v>
      </c>
      <c r="C350">
        <f t="shared" si="63"/>
        <v>3</v>
      </c>
      <c r="D350">
        <v>2025</v>
      </c>
      <c r="E350" t="s">
        <v>572</v>
      </c>
      <c r="F350">
        <f t="shared" si="64"/>
        <v>4</v>
      </c>
      <c r="L350" s="27">
        <v>45872</v>
      </c>
      <c r="N350" t="str">
        <f t="shared" si="65"/>
        <v>'07Aug'</v>
      </c>
      <c r="P350">
        <v>3</v>
      </c>
      <c r="R350">
        <f t="shared" si="72"/>
        <v>348</v>
      </c>
      <c r="S350" t="str">
        <f t="shared" si="66"/>
        <v>8/3/2025</v>
      </c>
      <c r="T350" t="str">
        <f t="shared" si="67"/>
        <v>"8/3/2025"</v>
      </c>
      <c r="U350" s="28" t="str">
        <f t="shared" si="68"/>
        <v>"8/3/2025",</v>
      </c>
      <c r="V350" s="28" t="str">
        <f t="shared" si="69"/>
        <v>8/3/2025,</v>
      </c>
      <c r="W350">
        <f t="shared" si="73"/>
        <v>348</v>
      </c>
      <c r="X350" t="str">
        <f t="shared" si="70"/>
        <v>Fpd[348]='07Aug';</v>
      </c>
      <c r="AA350">
        <f t="shared" si="74"/>
        <v>348</v>
      </c>
      <c r="AB350" t="str">
        <f t="shared" si="71"/>
        <v>Fqtr[348]="Q3";</v>
      </c>
      <c r="AD350" t="s">
        <v>1854</v>
      </c>
      <c r="AE350" t="s">
        <v>924</v>
      </c>
    </row>
    <row r="351" spans="1:31">
      <c r="A351" s="5">
        <v>45899</v>
      </c>
      <c r="B351">
        <v>7</v>
      </c>
      <c r="C351">
        <f t="shared" si="63"/>
        <v>3</v>
      </c>
      <c r="D351">
        <v>2025</v>
      </c>
      <c r="E351" t="s">
        <v>573</v>
      </c>
      <c r="F351">
        <f t="shared" si="64"/>
        <v>0</v>
      </c>
      <c r="L351" s="27">
        <v>45899</v>
      </c>
      <c r="N351" t="str">
        <f t="shared" si="65"/>
        <v>'07Aug'</v>
      </c>
      <c r="P351">
        <v>3</v>
      </c>
      <c r="R351">
        <f t="shared" si="72"/>
        <v>349</v>
      </c>
      <c r="S351" t="str">
        <f t="shared" si="66"/>
        <v>8/30/2025</v>
      </c>
      <c r="T351" t="str">
        <f t="shared" si="67"/>
        <v>"8/30/2025"</v>
      </c>
      <c r="U351" s="28" t="str">
        <f t="shared" si="68"/>
        <v>"8/30/2025",</v>
      </c>
      <c r="V351" s="28" t="str">
        <f t="shared" si="69"/>
        <v>8/30/2025,</v>
      </c>
      <c r="W351">
        <f t="shared" si="73"/>
        <v>349</v>
      </c>
      <c r="X351" t="str">
        <f t="shared" si="70"/>
        <v>Fpd[349]='07Aug';</v>
      </c>
      <c r="AA351">
        <f t="shared" si="74"/>
        <v>349</v>
      </c>
      <c r="AB351" t="str">
        <f t="shared" si="71"/>
        <v>Fqtr[349]="Q3";</v>
      </c>
      <c r="AD351" t="s">
        <v>1854</v>
      </c>
      <c r="AE351" t="s">
        <v>925</v>
      </c>
    </row>
    <row r="352" spans="1:31">
      <c r="A352" s="5">
        <v>45900</v>
      </c>
      <c r="B352">
        <v>8</v>
      </c>
      <c r="C352">
        <f t="shared" si="63"/>
        <v>3</v>
      </c>
      <c r="D352">
        <v>2025</v>
      </c>
      <c r="E352" t="s">
        <v>574</v>
      </c>
      <c r="F352">
        <f t="shared" si="64"/>
        <v>5</v>
      </c>
      <c r="L352" s="27">
        <v>45900</v>
      </c>
      <c r="N352" t="str">
        <f t="shared" si="65"/>
        <v>'08Sep'</v>
      </c>
      <c r="P352">
        <v>3</v>
      </c>
      <c r="R352">
        <f t="shared" si="72"/>
        <v>350</v>
      </c>
      <c r="S352" t="str">
        <f t="shared" si="66"/>
        <v>8/31/2025</v>
      </c>
      <c r="T352" t="str">
        <f t="shared" si="67"/>
        <v>"8/31/2025"</v>
      </c>
      <c r="U352" s="28" t="str">
        <f t="shared" si="68"/>
        <v>"8/31/2025",</v>
      </c>
      <c r="V352" s="28" t="str">
        <f t="shared" si="69"/>
        <v>8/31/2025,</v>
      </c>
      <c r="W352">
        <f t="shared" si="73"/>
        <v>350</v>
      </c>
      <c r="X352" t="str">
        <f t="shared" si="70"/>
        <v>Fpd[350]='08Sep';</v>
      </c>
      <c r="AA352">
        <f t="shared" si="74"/>
        <v>350</v>
      </c>
      <c r="AB352" t="str">
        <f t="shared" si="71"/>
        <v>Fqtr[350]="Q3";</v>
      </c>
      <c r="AD352" t="s">
        <v>1854</v>
      </c>
      <c r="AE352" t="s">
        <v>926</v>
      </c>
    </row>
    <row r="353" spans="1:31">
      <c r="A353" s="5">
        <v>45934</v>
      </c>
      <c r="B353">
        <v>8</v>
      </c>
      <c r="C353">
        <f t="shared" si="63"/>
        <v>3</v>
      </c>
      <c r="D353">
        <v>2025</v>
      </c>
      <c r="E353" t="s">
        <v>575</v>
      </c>
      <c r="F353">
        <f t="shared" si="64"/>
        <v>0</v>
      </c>
      <c r="L353" s="27">
        <v>45934</v>
      </c>
      <c r="N353" t="str">
        <f t="shared" si="65"/>
        <v>'08Sep'</v>
      </c>
      <c r="P353">
        <v>3</v>
      </c>
      <c r="R353">
        <f t="shared" si="72"/>
        <v>351</v>
      </c>
      <c r="S353" t="str">
        <f t="shared" si="66"/>
        <v>10/4/2025</v>
      </c>
      <c r="T353" t="str">
        <f t="shared" si="67"/>
        <v>"10/4/2025"</v>
      </c>
      <c r="U353" s="28" t="str">
        <f t="shared" si="68"/>
        <v>"10/4/2025",</v>
      </c>
      <c r="V353" s="28" t="str">
        <f t="shared" si="69"/>
        <v>10/4/2025,</v>
      </c>
      <c r="W353">
        <f t="shared" si="73"/>
        <v>351</v>
      </c>
      <c r="X353" t="str">
        <f t="shared" si="70"/>
        <v>Fpd[351]='08Sep';</v>
      </c>
      <c r="AA353">
        <f t="shared" si="74"/>
        <v>351</v>
      </c>
      <c r="AB353" t="str">
        <f t="shared" si="71"/>
        <v>Fqtr[351]="Q3";</v>
      </c>
      <c r="AD353" t="s">
        <v>1854</v>
      </c>
      <c r="AE353" t="s">
        <v>927</v>
      </c>
    </row>
    <row r="354" spans="1:31">
      <c r="A354" s="5">
        <v>45935</v>
      </c>
      <c r="B354">
        <v>9</v>
      </c>
      <c r="C354">
        <f t="shared" si="63"/>
        <v>3</v>
      </c>
      <c r="D354">
        <v>2025</v>
      </c>
      <c r="E354" t="s">
        <v>576</v>
      </c>
      <c r="F354">
        <f t="shared" si="64"/>
        <v>4</v>
      </c>
      <c r="L354" s="27">
        <v>45935</v>
      </c>
      <c r="N354" t="str">
        <f t="shared" si="65"/>
        <v>'09Oct'</v>
      </c>
      <c r="P354">
        <v>3</v>
      </c>
      <c r="R354">
        <f t="shared" si="72"/>
        <v>352</v>
      </c>
      <c r="S354" t="str">
        <f t="shared" si="66"/>
        <v>10/5/2025</v>
      </c>
      <c r="T354" t="str">
        <f t="shared" si="67"/>
        <v>"10/5/2025"</v>
      </c>
      <c r="U354" s="28" t="str">
        <f t="shared" si="68"/>
        <v>"10/5/2025",</v>
      </c>
      <c r="V354" s="28" t="str">
        <f t="shared" si="69"/>
        <v>10/5/2025,</v>
      </c>
      <c r="W354">
        <f t="shared" si="73"/>
        <v>352</v>
      </c>
      <c r="X354" t="str">
        <f t="shared" si="70"/>
        <v>Fpd[352]='09Oct';</v>
      </c>
      <c r="AA354">
        <f t="shared" si="74"/>
        <v>352</v>
      </c>
      <c r="AB354" t="str">
        <f t="shared" si="71"/>
        <v>Fqtr[352]="Q3";</v>
      </c>
      <c r="AD354" t="s">
        <v>1854</v>
      </c>
      <c r="AE354" t="s">
        <v>928</v>
      </c>
    </row>
    <row r="355" spans="1:31">
      <c r="A355" s="5">
        <v>45962</v>
      </c>
      <c r="B355">
        <v>9</v>
      </c>
      <c r="C355">
        <f t="shared" si="63"/>
        <v>3</v>
      </c>
      <c r="D355">
        <v>2025</v>
      </c>
      <c r="E355" t="s">
        <v>577</v>
      </c>
      <c r="F355">
        <f t="shared" si="64"/>
        <v>0</v>
      </c>
      <c r="L355" s="27">
        <v>45962</v>
      </c>
      <c r="N355" t="str">
        <f t="shared" si="65"/>
        <v>'09Oct'</v>
      </c>
      <c r="P355">
        <v>3</v>
      </c>
      <c r="R355">
        <f t="shared" si="72"/>
        <v>353</v>
      </c>
      <c r="S355" t="str">
        <f t="shared" si="66"/>
        <v>11/1/2025</v>
      </c>
      <c r="T355" t="str">
        <f t="shared" si="67"/>
        <v>"11/1/2025"</v>
      </c>
      <c r="U355" s="28" t="str">
        <f t="shared" si="68"/>
        <v>"11/1/2025",</v>
      </c>
      <c r="V355" s="28" t="str">
        <f t="shared" si="69"/>
        <v>11/1/2025,</v>
      </c>
      <c r="W355">
        <f t="shared" si="73"/>
        <v>353</v>
      </c>
      <c r="X355" t="str">
        <f t="shared" si="70"/>
        <v>Fpd[353]='09Oct';</v>
      </c>
      <c r="AA355">
        <f t="shared" si="74"/>
        <v>353</v>
      </c>
      <c r="AB355" t="str">
        <f t="shared" si="71"/>
        <v>Fqtr[353]="Q3";</v>
      </c>
      <c r="AD355" t="s">
        <v>1854</v>
      </c>
      <c r="AE355" t="s">
        <v>929</v>
      </c>
    </row>
    <row r="356" spans="1:31">
      <c r="A356" s="5">
        <v>45963</v>
      </c>
      <c r="B356">
        <v>10</v>
      </c>
      <c r="C356">
        <f t="shared" si="63"/>
        <v>4</v>
      </c>
      <c r="D356">
        <v>2025</v>
      </c>
      <c r="E356" t="s">
        <v>578</v>
      </c>
      <c r="F356">
        <f t="shared" si="64"/>
        <v>4</v>
      </c>
      <c r="L356" s="27">
        <v>45963</v>
      </c>
      <c r="N356" t="str">
        <f t="shared" si="65"/>
        <v>'10Nov'</v>
      </c>
      <c r="P356">
        <v>4</v>
      </c>
      <c r="R356">
        <f t="shared" si="72"/>
        <v>354</v>
      </c>
      <c r="S356" t="str">
        <f t="shared" si="66"/>
        <v>11/2/2025</v>
      </c>
      <c r="T356" t="str">
        <f t="shared" si="67"/>
        <v>"11/2/2025"</v>
      </c>
      <c r="U356" s="28" t="str">
        <f t="shared" si="68"/>
        <v>"11/2/2025",</v>
      </c>
      <c r="V356" s="28" t="str">
        <f t="shared" si="69"/>
        <v>11/2/2025,</v>
      </c>
      <c r="W356">
        <f t="shared" si="73"/>
        <v>354</v>
      </c>
      <c r="X356" t="str">
        <f t="shared" si="70"/>
        <v>Fpd[354]='10Nov';</v>
      </c>
      <c r="AA356">
        <f t="shared" si="74"/>
        <v>354</v>
      </c>
      <c r="AB356" t="str">
        <f t="shared" si="71"/>
        <v>Fqtr[354]="Q4";</v>
      </c>
      <c r="AD356" t="s">
        <v>1854</v>
      </c>
      <c r="AE356" t="s">
        <v>930</v>
      </c>
    </row>
    <row r="357" spans="1:31">
      <c r="A357" s="5">
        <v>45990</v>
      </c>
      <c r="B357">
        <v>10</v>
      </c>
      <c r="C357">
        <f t="shared" si="63"/>
        <v>4</v>
      </c>
      <c r="D357">
        <v>2025</v>
      </c>
      <c r="E357" t="s">
        <v>579</v>
      </c>
      <c r="F357">
        <f t="shared" si="64"/>
        <v>0</v>
      </c>
      <c r="L357" s="27">
        <v>45990</v>
      </c>
      <c r="N357" t="str">
        <f t="shared" si="65"/>
        <v>'10Nov'</v>
      </c>
      <c r="P357">
        <v>4</v>
      </c>
      <c r="R357">
        <f t="shared" si="72"/>
        <v>355</v>
      </c>
      <c r="S357" t="str">
        <f t="shared" si="66"/>
        <v>11/29/2025</v>
      </c>
      <c r="T357" t="str">
        <f t="shared" si="67"/>
        <v>"11/29/2025"</v>
      </c>
      <c r="U357" s="28" t="str">
        <f t="shared" si="68"/>
        <v>"11/29/2025",</v>
      </c>
      <c r="V357" s="28" t="str">
        <f t="shared" si="69"/>
        <v>11/29/2025,</v>
      </c>
      <c r="W357">
        <f t="shared" si="73"/>
        <v>355</v>
      </c>
      <c r="X357" t="str">
        <f t="shared" si="70"/>
        <v>Fpd[355]='10Nov';</v>
      </c>
      <c r="AA357">
        <f t="shared" si="74"/>
        <v>355</v>
      </c>
      <c r="AB357" t="str">
        <f t="shared" si="71"/>
        <v>Fqtr[355]="Q4";</v>
      </c>
      <c r="AD357" t="s">
        <v>1854</v>
      </c>
      <c r="AE357" t="s">
        <v>931</v>
      </c>
    </row>
    <row r="358" spans="1:31">
      <c r="A358" s="5">
        <v>45991</v>
      </c>
      <c r="B358">
        <v>11</v>
      </c>
      <c r="C358">
        <f t="shared" si="63"/>
        <v>4</v>
      </c>
      <c r="D358">
        <v>2025</v>
      </c>
      <c r="E358" t="s">
        <v>580</v>
      </c>
      <c r="F358">
        <f t="shared" si="64"/>
        <v>5</v>
      </c>
      <c r="L358" s="27">
        <v>45991</v>
      </c>
      <c r="N358" t="str">
        <f t="shared" si="65"/>
        <v>'11Dec'</v>
      </c>
      <c r="P358">
        <v>4</v>
      </c>
      <c r="R358">
        <f t="shared" si="72"/>
        <v>356</v>
      </c>
      <c r="S358" t="str">
        <f t="shared" si="66"/>
        <v>11/30/2025</v>
      </c>
      <c r="T358" t="str">
        <f t="shared" si="67"/>
        <v>"11/30/2025"</v>
      </c>
      <c r="U358" s="28" t="str">
        <f t="shared" si="68"/>
        <v>"11/30/2025",</v>
      </c>
      <c r="V358" s="28" t="str">
        <f t="shared" si="69"/>
        <v>11/30/2025,</v>
      </c>
      <c r="W358">
        <f t="shared" si="73"/>
        <v>356</v>
      </c>
      <c r="X358" t="str">
        <f t="shared" si="70"/>
        <v>Fpd[356]='11Dec';</v>
      </c>
      <c r="AA358">
        <f t="shared" si="74"/>
        <v>356</v>
      </c>
      <c r="AB358" t="str">
        <f t="shared" si="71"/>
        <v>Fqtr[356]="Q4";</v>
      </c>
      <c r="AD358" t="s">
        <v>1854</v>
      </c>
      <c r="AE358" t="s">
        <v>932</v>
      </c>
    </row>
    <row r="359" spans="1:31">
      <c r="A359" s="5">
        <v>46025</v>
      </c>
      <c r="B359">
        <v>11</v>
      </c>
      <c r="C359">
        <f t="shared" si="63"/>
        <v>4</v>
      </c>
      <c r="D359">
        <v>2025</v>
      </c>
      <c r="E359" t="s">
        <v>581</v>
      </c>
      <c r="F359">
        <f t="shared" si="64"/>
        <v>0</v>
      </c>
      <c r="L359" s="27">
        <v>46025</v>
      </c>
      <c r="N359" t="str">
        <f t="shared" si="65"/>
        <v>'11Dec'</v>
      </c>
      <c r="P359">
        <v>4</v>
      </c>
      <c r="R359">
        <f t="shared" si="72"/>
        <v>357</v>
      </c>
      <c r="S359" t="str">
        <f t="shared" si="66"/>
        <v>1/3/2026</v>
      </c>
      <c r="T359" t="str">
        <f t="shared" si="67"/>
        <v>"1/3/2026"</v>
      </c>
      <c r="U359" s="28" t="str">
        <f t="shared" si="68"/>
        <v>"1/3/2026",</v>
      </c>
      <c r="V359" s="28" t="str">
        <f t="shared" si="69"/>
        <v>1/3/2026,</v>
      </c>
      <c r="W359">
        <f t="shared" si="73"/>
        <v>357</v>
      </c>
      <c r="X359" t="str">
        <f t="shared" si="70"/>
        <v>Fpd[357]='11Dec';</v>
      </c>
      <c r="AA359">
        <f t="shared" si="74"/>
        <v>357</v>
      </c>
      <c r="AB359" t="str">
        <f t="shared" si="71"/>
        <v>Fqtr[357]="Q4";</v>
      </c>
      <c r="AD359" t="s">
        <v>1854</v>
      </c>
      <c r="AE359" t="s">
        <v>933</v>
      </c>
    </row>
    <row r="360" spans="1:31">
      <c r="A360" s="5">
        <v>46026</v>
      </c>
      <c r="B360">
        <v>12</v>
      </c>
      <c r="C360">
        <f t="shared" si="63"/>
        <v>4</v>
      </c>
      <c r="D360">
        <v>2025</v>
      </c>
      <c r="E360" t="s">
        <v>582</v>
      </c>
      <c r="F360">
        <f t="shared" si="64"/>
        <v>4</v>
      </c>
      <c r="L360" s="27">
        <v>46026</v>
      </c>
      <c r="N360" t="str">
        <f t="shared" si="65"/>
        <v>'12Jan'</v>
      </c>
      <c r="P360">
        <v>4</v>
      </c>
      <c r="R360">
        <f t="shared" si="72"/>
        <v>358</v>
      </c>
      <c r="S360" t="str">
        <f t="shared" si="66"/>
        <v>1/4/2026</v>
      </c>
      <c r="T360" t="str">
        <f t="shared" si="67"/>
        <v>"1/4/2026"</v>
      </c>
      <c r="U360" s="28" t="str">
        <f t="shared" si="68"/>
        <v>"1/4/2026",</v>
      </c>
      <c r="V360" s="28" t="str">
        <f t="shared" si="69"/>
        <v>1/4/2026,</v>
      </c>
      <c r="W360">
        <f t="shared" si="73"/>
        <v>358</v>
      </c>
      <c r="X360" t="str">
        <f t="shared" si="70"/>
        <v>Fpd[358]='12Jan';</v>
      </c>
      <c r="AA360">
        <f t="shared" si="74"/>
        <v>358</v>
      </c>
      <c r="AB360" t="str">
        <f t="shared" si="71"/>
        <v>Fqtr[358]="Q4";</v>
      </c>
      <c r="AD360" t="s">
        <v>1854</v>
      </c>
      <c r="AE360" t="s">
        <v>934</v>
      </c>
    </row>
    <row r="361" spans="1:31">
      <c r="A361" s="5">
        <v>46053</v>
      </c>
      <c r="B361">
        <v>12</v>
      </c>
      <c r="C361">
        <f t="shared" si="63"/>
        <v>4</v>
      </c>
      <c r="D361">
        <v>2025</v>
      </c>
      <c r="E361" t="s">
        <v>583</v>
      </c>
      <c r="F361">
        <f t="shared" si="64"/>
        <v>0</v>
      </c>
      <c r="L361" s="27">
        <v>46053</v>
      </c>
      <c r="N361" t="str">
        <f t="shared" si="65"/>
        <v>'12Jan'</v>
      </c>
      <c r="P361">
        <v>4</v>
      </c>
      <c r="R361">
        <f t="shared" si="72"/>
        <v>359</v>
      </c>
      <c r="S361" t="str">
        <f t="shared" si="66"/>
        <v>1/31/2026</v>
      </c>
      <c r="T361" t="str">
        <f t="shared" si="67"/>
        <v>"1/31/2026"</v>
      </c>
      <c r="U361" s="28" t="str">
        <f t="shared" si="68"/>
        <v>"1/31/2026",</v>
      </c>
      <c r="V361" s="28" t="str">
        <f t="shared" si="69"/>
        <v>1/31/2026,</v>
      </c>
      <c r="W361">
        <f t="shared" si="73"/>
        <v>359</v>
      </c>
      <c r="X361" t="str">
        <f t="shared" si="70"/>
        <v>Fpd[359]='12Jan';</v>
      </c>
      <c r="AA361">
        <f t="shared" si="74"/>
        <v>359</v>
      </c>
      <c r="AB361" t="str">
        <f t="shared" si="71"/>
        <v>Fqtr[359]="Q4";</v>
      </c>
      <c r="AD361" t="s">
        <v>1854</v>
      </c>
      <c r="AE361" t="s">
        <v>935</v>
      </c>
    </row>
    <row r="362" spans="1:31">
      <c r="A362" s="5">
        <v>46054</v>
      </c>
      <c r="B362">
        <v>1</v>
      </c>
      <c r="C362">
        <f t="shared" si="63"/>
        <v>1</v>
      </c>
      <c r="D362">
        <v>2026</v>
      </c>
      <c r="E362" t="s">
        <v>560</v>
      </c>
      <c r="F362">
        <f t="shared" si="64"/>
        <v>4</v>
      </c>
      <c r="L362" s="27">
        <v>46054</v>
      </c>
      <c r="N362" t="str">
        <f t="shared" si="65"/>
        <v>'01Feb'</v>
      </c>
      <c r="P362">
        <v>1</v>
      </c>
      <c r="R362">
        <f t="shared" si="72"/>
        <v>360</v>
      </c>
      <c r="S362" t="str">
        <f t="shared" si="66"/>
        <v>2/1/2026</v>
      </c>
      <c r="T362" t="str">
        <f t="shared" si="67"/>
        <v>"2/1/2026"</v>
      </c>
      <c r="U362" s="28" t="str">
        <f t="shared" si="68"/>
        <v>"2/1/2026",</v>
      </c>
      <c r="V362" s="28" t="str">
        <f t="shared" si="69"/>
        <v>2/1/2026,</v>
      </c>
      <c r="W362">
        <f t="shared" si="73"/>
        <v>360</v>
      </c>
      <c r="X362" t="str">
        <f t="shared" si="70"/>
        <v>Fpd[360]='01Feb';</v>
      </c>
      <c r="AA362">
        <f t="shared" si="74"/>
        <v>360</v>
      </c>
      <c r="AB362" t="str">
        <f t="shared" si="71"/>
        <v>Fqtr[360]="Q1";</v>
      </c>
      <c r="AD362" t="s">
        <v>1854</v>
      </c>
      <c r="AE362" t="s">
        <v>936</v>
      </c>
    </row>
    <row r="363" spans="1:31">
      <c r="A363" s="5">
        <v>46081</v>
      </c>
      <c r="B363">
        <v>1</v>
      </c>
      <c r="C363">
        <f t="shared" si="63"/>
        <v>1</v>
      </c>
      <c r="D363">
        <v>2026</v>
      </c>
      <c r="E363" t="s">
        <v>561</v>
      </c>
      <c r="F363">
        <f t="shared" si="64"/>
        <v>0</v>
      </c>
      <c r="L363" s="27">
        <v>46081</v>
      </c>
      <c r="N363" t="str">
        <f t="shared" si="65"/>
        <v>'01Feb'</v>
      </c>
      <c r="P363">
        <v>1</v>
      </c>
      <c r="R363">
        <f t="shared" si="72"/>
        <v>361</v>
      </c>
      <c r="S363" t="str">
        <f t="shared" si="66"/>
        <v>2/28/2026</v>
      </c>
      <c r="T363" t="str">
        <f t="shared" si="67"/>
        <v>"2/28/2026"</v>
      </c>
      <c r="U363" s="28" t="str">
        <f t="shared" si="68"/>
        <v>"2/28/2026",</v>
      </c>
      <c r="V363" s="28" t="str">
        <f t="shared" si="69"/>
        <v>2/28/2026,</v>
      </c>
      <c r="W363">
        <f t="shared" si="73"/>
        <v>361</v>
      </c>
      <c r="X363" t="str">
        <f t="shared" si="70"/>
        <v>Fpd[361]='01Feb';</v>
      </c>
      <c r="AA363">
        <f t="shared" si="74"/>
        <v>361</v>
      </c>
      <c r="AB363" t="str">
        <f t="shared" si="71"/>
        <v>Fqtr[361]="Q1";</v>
      </c>
      <c r="AD363" t="s">
        <v>1854</v>
      </c>
      <c r="AE363" t="s">
        <v>937</v>
      </c>
    </row>
    <row r="364" spans="1:31">
      <c r="A364" s="5">
        <v>46082</v>
      </c>
      <c r="B364">
        <v>2</v>
      </c>
      <c r="C364">
        <f t="shared" si="63"/>
        <v>1</v>
      </c>
      <c r="D364">
        <v>2026</v>
      </c>
      <c r="E364" t="s">
        <v>562</v>
      </c>
      <c r="F364">
        <f t="shared" si="64"/>
        <v>5</v>
      </c>
      <c r="L364" s="27">
        <v>46082</v>
      </c>
      <c r="N364" t="str">
        <f t="shared" si="65"/>
        <v>'02Mar'</v>
      </c>
      <c r="P364">
        <v>1</v>
      </c>
      <c r="R364">
        <f t="shared" si="72"/>
        <v>362</v>
      </c>
      <c r="S364" t="str">
        <f t="shared" si="66"/>
        <v>3/1/2026</v>
      </c>
      <c r="T364" t="str">
        <f t="shared" si="67"/>
        <v>"3/1/2026"</v>
      </c>
      <c r="U364" s="28" t="str">
        <f t="shared" si="68"/>
        <v>"3/1/2026",</v>
      </c>
      <c r="V364" s="28" t="str">
        <f t="shared" si="69"/>
        <v>3/1/2026,</v>
      </c>
      <c r="W364">
        <f t="shared" si="73"/>
        <v>362</v>
      </c>
      <c r="X364" t="str">
        <f t="shared" si="70"/>
        <v>Fpd[362]='02Mar';</v>
      </c>
      <c r="AA364">
        <f t="shared" si="74"/>
        <v>362</v>
      </c>
      <c r="AB364" t="str">
        <f t="shared" si="71"/>
        <v>Fqtr[362]="Q1";</v>
      </c>
      <c r="AD364" t="s">
        <v>1854</v>
      </c>
      <c r="AE364" t="s">
        <v>938</v>
      </c>
    </row>
    <row r="365" spans="1:31">
      <c r="A365" s="5">
        <v>46116</v>
      </c>
      <c r="B365">
        <v>2</v>
      </c>
      <c r="C365">
        <f t="shared" si="63"/>
        <v>1</v>
      </c>
      <c r="D365">
        <v>2026</v>
      </c>
      <c r="E365" t="s">
        <v>563</v>
      </c>
      <c r="F365">
        <f t="shared" si="64"/>
        <v>0</v>
      </c>
      <c r="L365" s="27">
        <v>46116</v>
      </c>
      <c r="N365" t="str">
        <f t="shared" si="65"/>
        <v>'02Mar'</v>
      </c>
      <c r="P365">
        <v>1</v>
      </c>
      <c r="R365">
        <f t="shared" si="72"/>
        <v>363</v>
      </c>
      <c r="S365" t="str">
        <f t="shared" si="66"/>
        <v>4/4/2026</v>
      </c>
      <c r="T365" t="str">
        <f t="shared" si="67"/>
        <v>"4/4/2026"</v>
      </c>
      <c r="U365" s="28" t="str">
        <f t="shared" si="68"/>
        <v>"4/4/2026",</v>
      </c>
      <c r="V365" s="28" t="str">
        <f t="shared" si="69"/>
        <v>4/4/2026,</v>
      </c>
      <c r="W365">
        <f t="shared" si="73"/>
        <v>363</v>
      </c>
      <c r="X365" t="str">
        <f t="shared" si="70"/>
        <v>Fpd[363]='02Mar';</v>
      </c>
      <c r="AA365">
        <f t="shared" si="74"/>
        <v>363</v>
      </c>
      <c r="AB365" t="str">
        <f t="shared" si="71"/>
        <v>Fqtr[363]="Q1";</v>
      </c>
      <c r="AD365" t="s">
        <v>1854</v>
      </c>
      <c r="AE365" t="s">
        <v>939</v>
      </c>
    </row>
    <row r="366" spans="1:31">
      <c r="A366" s="5">
        <v>46117</v>
      </c>
      <c r="B366">
        <v>3</v>
      </c>
      <c r="C366">
        <f t="shared" si="63"/>
        <v>1</v>
      </c>
      <c r="D366">
        <v>2026</v>
      </c>
      <c r="E366" t="s">
        <v>564</v>
      </c>
      <c r="F366">
        <f t="shared" si="64"/>
        <v>4</v>
      </c>
      <c r="L366" s="27">
        <v>46117</v>
      </c>
      <c r="N366" t="str">
        <f t="shared" si="65"/>
        <v>'03Apr'</v>
      </c>
      <c r="P366">
        <v>1</v>
      </c>
      <c r="R366">
        <f t="shared" si="72"/>
        <v>364</v>
      </c>
      <c r="S366" t="str">
        <f t="shared" si="66"/>
        <v>4/5/2026</v>
      </c>
      <c r="T366" t="str">
        <f t="shared" si="67"/>
        <v>"4/5/2026"</v>
      </c>
      <c r="U366" s="28" t="str">
        <f t="shared" si="68"/>
        <v>"4/5/2026",</v>
      </c>
      <c r="V366" s="28" t="str">
        <f t="shared" si="69"/>
        <v>4/5/2026,</v>
      </c>
      <c r="W366">
        <f t="shared" si="73"/>
        <v>364</v>
      </c>
      <c r="X366" t="str">
        <f t="shared" si="70"/>
        <v>Fpd[364]='03Apr';</v>
      </c>
      <c r="AA366">
        <f t="shared" si="74"/>
        <v>364</v>
      </c>
      <c r="AB366" t="str">
        <f t="shared" si="71"/>
        <v>Fqtr[364]="Q1";</v>
      </c>
      <c r="AD366" t="s">
        <v>1854</v>
      </c>
      <c r="AE366" t="s">
        <v>940</v>
      </c>
    </row>
    <row r="367" spans="1:31">
      <c r="A367" s="5">
        <v>46144</v>
      </c>
      <c r="B367">
        <v>3</v>
      </c>
      <c r="C367">
        <f t="shared" si="63"/>
        <v>1</v>
      </c>
      <c r="D367">
        <v>2026</v>
      </c>
      <c r="E367" t="s">
        <v>565</v>
      </c>
      <c r="F367">
        <f t="shared" si="64"/>
        <v>0</v>
      </c>
      <c r="L367" s="27">
        <v>46144</v>
      </c>
      <c r="N367" t="str">
        <f t="shared" si="65"/>
        <v>'03Apr'</v>
      </c>
      <c r="P367">
        <v>1</v>
      </c>
      <c r="R367">
        <f t="shared" si="72"/>
        <v>365</v>
      </c>
      <c r="S367" t="str">
        <f t="shared" si="66"/>
        <v>5/2/2026</v>
      </c>
      <c r="T367" t="str">
        <f t="shared" si="67"/>
        <v>"5/2/2026"</v>
      </c>
      <c r="U367" s="28" t="str">
        <f t="shared" si="68"/>
        <v>"5/2/2026",</v>
      </c>
      <c r="V367" s="28" t="str">
        <f t="shared" si="69"/>
        <v>5/2/2026,</v>
      </c>
      <c r="W367">
        <f t="shared" si="73"/>
        <v>365</v>
      </c>
      <c r="X367" t="str">
        <f t="shared" si="70"/>
        <v>Fpd[365]='03Apr';</v>
      </c>
      <c r="AA367">
        <f t="shared" si="74"/>
        <v>365</v>
      </c>
      <c r="AB367" t="str">
        <f t="shared" si="71"/>
        <v>Fqtr[365]="Q1";</v>
      </c>
      <c r="AD367" t="s">
        <v>1854</v>
      </c>
      <c r="AE367" t="s">
        <v>941</v>
      </c>
    </row>
    <row r="368" spans="1:31">
      <c r="A368" s="5">
        <v>46145</v>
      </c>
      <c r="B368">
        <v>4</v>
      </c>
      <c r="C368">
        <f t="shared" si="63"/>
        <v>2</v>
      </c>
      <c r="D368">
        <v>2026</v>
      </c>
      <c r="E368" t="s">
        <v>566</v>
      </c>
      <c r="F368">
        <f t="shared" si="64"/>
        <v>4</v>
      </c>
      <c r="L368" s="27">
        <v>46145</v>
      </c>
      <c r="N368" t="str">
        <f t="shared" si="65"/>
        <v>'04May'</v>
      </c>
      <c r="P368">
        <v>2</v>
      </c>
      <c r="R368">
        <f t="shared" si="72"/>
        <v>366</v>
      </c>
      <c r="S368" t="str">
        <f t="shared" si="66"/>
        <v>5/3/2026</v>
      </c>
      <c r="T368" t="str">
        <f t="shared" si="67"/>
        <v>"5/3/2026"</v>
      </c>
      <c r="U368" s="28" t="str">
        <f t="shared" si="68"/>
        <v>"5/3/2026",</v>
      </c>
      <c r="V368" s="28" t="str">
        <f t="shared" si="69"/>
        <v>5/3/2026,</v>
      </c>
      <c r="W368">
        <f t="shared" si="73"/>
        <v>366</v>
      </c>
      <c r="X368" t="str">
        <f t="shared" si="70"/>
        <v>Fpd[366]='04May';</v>
      </c>
      <c r="AA368">
        <f t="shared" si="74"/>
        <v>366</v>
      </c>
      <c r="AB368" t="str">
        <f t="shared" si="71"/>
        <v>Fqtr[366]="Q2";</v>
      </c>
      <c r="AD368" t="s">
        <v>1854</v>
      </c>
      <c r="AE368" t="s">
        <v>942</v>
      </c>
    </row>
    <row r="369" spans="1:31">
      <c r="A369" s="5">
        <v>46172</v>
      </c>
      <c r="B369">
        <v>4</v>
      </c>
      <c r="C369">
        <f t="shared" si="63"/>
        <v>2</v>
      </c>
      <c r="D369">
        <v>2026</v>
      </c>
      <c r="E369" t="s">
        <v>567</v>
      </c>
      <c r="F369">
        <f t="shared" si="64"/>
        <v>0</v>
      </c>
      <c r="L369" s="27">
        <v>46172</v>
      </c>
      <c r="N369" t="str">
        <f t="shared" si="65"/>
        <v>'04May'</v>
      </c>
      <c r="P369">
        <v>2</v>
      </c>
      <c r="R369">
        <f t="shared" si="72"/>
        <v>367</v>
      </c>
      <c r="S369" t="str">
        <f t="shared" si="66"/>
        <v>5/30/2026</v>
      </c>
      <c r="T369" t="str">
        <f t="shared" si="67"/>
        <v>"5/30/2026"</v>
      </c>
      <c r="U369" s="28" t="str">
        <f t="shared" si="68"/>
        <v>"5/30/2026",</v>
      </c>
      <c r="V369" s="28" t="str">
        <f t="shared" si="69"/>
        <v>5/30/2026,</v>
      </c>
      <c r="W369">
        <f t="shared" si="73"/>
        <v>367</v>
      </c>
      <c r="X369" t="str">
        <f t="shared" si="70"/>
        <v>Fpd[367]='04May';</v>
      </c>
      <c r="AA369">
        <f t="shared" si="74"/>
        <v>367</v>
      </c>
      <c r="AB369" t="str">
        <f t="shared" si="71"/>
        <v>Fqtr[367]="Q2";</v>
      </c>
      <c r="AD369" t="s">
        <v>1854</v>
      </c>
      <c r="AE369" t="s">
        <v>943</v>
      </c>
    </row>
    <row r="370" spans="1:31">
      <c r="A370" s="5">
        <v>46173</v>
      </c>
      <c r="B370">
        <v>5</v>
      </c>
      <c r="C370">
        <f t="shared" si="63"/>
        <v>2</v>
      </c>
      <c r="D370">
        <v>2026</v>
      </c>
      <c r="E370" t="s">
        <v>568</v>
      </c>
      <c r="F370">
        <f t="shared" si="64"/>
        <v>5</v>
      </c>
      <c r="L370" s="27">
        <v>46173</v>
      </c>
      <c r="N370" t="str">
        <f t="shared" si="65"/>
        <v>'05Jun'</v>
      </c>
      <c r="P370">
        <v>2</v>
      </c>
      <c r="R370">
        <f t="shared" si="72"/>
        <v>368</v>
      </c>
      <c r="S370" t="str">
        <f t="shared" si="66"/>
        <v>5/31/2026</v>
      </c>
      <c r="T370" t="str">
        <f t="shared" si="67"/>
        <v>"5/31/2026"</v>
      </c>
      <c r="U370" s="28" t="str">
        <f t="shared" si="68"/>
        <v>"5/31/2026",</v>
      </c>
      <c r="V370" s="28" t="str">
        <f t="shared" si="69"/>
        <v>5/31/2026,</v>
      </c>
      <c r="W370">
        <f t="shared" si="73"/>
        <v>368</v>
      </c>
      <c r="X370" t="str">
        <f t="shared" si="70"/>
        <v>Fpd[368]='05Jun';</v>
      </c>
      <c r="AA370">
        <f t="shared" si="74"/>
        <v>368</v>
      </c>
      <c r="AB370" t="str">
        <f t="shared" si="71"/>
        <v>Fqtr[368]="Q2";</v>
      </c>
      <c r="AD370" t="s">
        <v>1854</v>
      </c>
      <c r="AE370" t="s">
        <v>944</v>
      </c>
    </row>
    <row r="371" spans="1:31">
      <c r="A371" s="5">
        <v>46207</v>
      </c>
      <c r="B371">
        <v>5</v>
      </c>
      <c r="C371">
        <f t="shared" si="63"/>
        <v>2</v>
      </c>
      <c r="D371">
        <v>2026</v>
      </c>
      <c r="E371" t="s">
        <v>569</v>
      </c>
      <c r="F371">
        <f t="shared" si="64"/>
        <v>0</v>
      </c>
      <c r="L371" s="27">
        <v>46207</v>
      </c>
      <c r="N371" t="str">
        <f t="shared" si="65"/>
        <v>'05Jun'</v>
      </c>
      <c r="P371">
        <v>2</v>
      </c>
      <c r="R371">
        <f t="shared" si="72"/>
        <v>369</v>
      </c>
      <c r="S371" t="str">
        <f t="shared" si="66"/>
        <v>7/4/2026</v>
      </c>
      <c r="T371" t="str">
        <f t="shared" si="67"/>
        <v>"7/4/2026"</v>
      </c>
      <c r="U371" s="28" t="str">
        <f t="shared" si="68"/>
        <v>"7/4/2026",</v>
      </c>
      <c r="V371" s="28" t="str">
        <f t="shared" si="69"/>
        <v>7/4/2026,</v>
      </c>
      <c r="W371">
        <f t="shared" si="73"/>
        <v>369</v>
      </c>
      <c r="X371" t="str">
        <f t="shared" si="70"/>
        <v>Fpd[369]='05Jun';</v>
      </c>
      <c r="AA371">
        <f t="shared" si="74"/>
        <v>369</v>
      </c>
      <c r="AB371" t="str">
        <f t="shared" si="71"/>
        <v>Fqtr[369]="Q2";</v>
      </c>
      <c r="AD371" t="s">
        <v>1854</v>
      </c>
      <c r="AE371" t="s">
        <v>945</v>
      </c>
    </row>
    <row r="372" spans="1:31">
      <c r="A372" s="5">
        <v>46208</v>
      </c>
      <c r="B372">
        <v>6</v>
      </c>
      <c r="C372">
        <f t="shared" si="63"/>
        <v>2</v>
      </c>
      <c r="D372">
        <v>2026</v>
      </c>
      <c r="E372" t="s">
        <v>570</v>
      </c>
      <c r="F372">
        <f t="shared" si="64"/>
        <v>4</v>
      </c>
      <c r="L372" s="27">
        <v>46208</v>
      </c>
      <c r="N372" t="str">
        <f t="shared" si="65"/>
        <v>'06Jul'</v>
      </c>
      <c r="P372">
        <v>2</v>
      </c>
      <c r="R372">
        <f t="shared" si="72"/>
        <v>370</v>
      </c>
      <c r="S372" t="str">
        <f t="shared" si="66"/>
        <v>7/5/2026</v>
      </c>
      <c r="T372" t="str">
        <f t="shared" si="67"/>
        <v>"7/5/2026"</v>
      </c>
      <c r="U372" s="28" t="str">
        <f t="shared" si="68"/>
        <v>"7/5/2026",</v>
      </c>
      <c r="V372" s="28" t="str">
        <f t="shared" si="69"/>
        <v>7/5/2026,</v>
      </c>
      <c r="W372">
        <f t="shared" si="73"/>
        <v>370</v>
      </c>
      <c r="X372" t="str">
        <f t="shared" si="70"/>
        <v>Fpd[370]='06Jul';</v>
      </c>
      <c r="AA372">
        <f t="shared" si="74"/>
        <v>370</v>
      </c>
      <c r="AB372" t="str">
        <f t="shared" si="71"/>
        <v>Fqtr[370]="Q2";</v>
      </c>
      <c r="AD372" t="s">
        <v>1854</v>
      </c>
      <c r="AE372" t="s">
        <v>946</v>
      </c>
    </row>
    <row r="373" spans="1:31">
      <c r="A373" s="5">
        <v>46235</v>
      </c>
      <c r="B373">
        <v>6</v>
      </c>
      <c r="C373">
        <f t="shared" si="63"/>
        <v>2</v>
      </c>
      <c r="D373">
        <v>2026</v>
      </c>
      <c r="E373" t="s">
        <v>571</v>
      </c>
      <c r="F373">
        <f t="shared" si="64"/>
        <v>0</v>
      </c>
      <c r="L373" s="27">
        <v>46235</v>
      </c>
      <c r="N373" t="str">
        <f t="shared" si="65"/>
        <v>'06Jul'</v>
      </c>
      <c r="P373">
        <v>2</v>
      </c>
      <c r="R373">
        <f t="shared" si="72"/>
        <v>371</v>
      </c>
      <c r="S373" t="str">
        <f t="shared" si="66"/>
        <v>8/1/2026</v>
      </c>
      <c r="T373" t="str">
        <f t="shared" si="67"/>
        <v>"8/1/2026"</v>
      </c>
      <c r="U373" s="28" t="str">
        <f t="shared" si="68"/>
        <v>"8/1/2026",</v>
      </c>
      <c r="V373" s="28" t="str">
        <f t="shared" si="69"/>
        <v>8/1/2026,</v>
      </c>
      <c r="W373">
        <f t="shared" si="73"/>
        <v>371</v>
      </c>
      <c r="X373" t="str">
        <f t="shared" si="70"/>
        <v>Fpd[371]='06Jul';</v>
      </c>
      <c r="AA373">
        <f t="shared" si="74"/>
        <v>371</v>
      </c>
      <c r="AB373" t="str">
        <f t="shared" si="71"/>
        <v>Fqtr[371]="Q2";</v>
      </c>
      <c r="AD373" t="s">
        <v>1854</v>
      </c>
      <c r="AE373" t="s">
        <v>947</v>
      </c>
    </row>
    <row r="374" spans="1:31">
      <c r="A374" s="5">
        <v>46236</v>
      </c>
      <c r="B374">
        <v>7</v>
      </c>
      <c r="C374">
        <f t="shared" si="63"/>
        <v>3</v>
      </c>
      <c r="D374">
        <v>2026</v>
      </c>
      <c r="E374" t="s">
        <v>572</v>
      </c>
      <c r="F374">
        <f t="shared" si="64"/>
        <v>4</v>
      </c>
      <c r="L374" s="27">
        <v>46236</v>
      </c>
      <c r="N374" t="str">
        <f t="shared" si="65"/>
        <v>'07Aug'</v>
      </c>
      <c r="P374">
        <v>3</v>
      </c>
      <c r="R374">
        <f t="shared" si="72"/>
        <v>372</v>
      </c>
      <c r="S374" t="str">
        <f t="shared" si="66"/>
        <v>8/2/2026</v>
      </c>
      <c r="T374" t="str">
        <f t="shared" si="67"/>
        <v>"8/2/2026"</v>
      </c>
      <c r="U374" s="28" t="str">
        <f t="shared" si="68"/>
        <v>"8/2/2026",</v>
      </c>
      <c r="V374" s="28" t="str">
        <f t="shared" si="69"/>
        <v>8/2/2026,</v>
      </c>
      <c r="W374">
        <f t="shared" si="73"/>
        <v>372</v>
      </c>
      <c r="X374" t="str">
        <f t="shared" si="70"/>
        <v>Fpd[372]='07Aug';</v>
      </c>
      <c r="AA374">
        <f t="shared" si="74"/>
        <v>372</v>
      </c>
      <c r="AB374" t="str">
        <f t="shared" si="71"/>
        <v>Fqtr[372]="Q3";</v>
      </c>
      <c r="AD374" t="s">
        <v>1854</v>
      </c>
      <c r="AE374" t="s">
        <v>948</v>
      </c>
    </row>
    <row r="375" spans="1:31">
      <c r="A375" s="5">
        <v>46263</v>
      </c>
      <c r="B375">
        <v>7</v>
      </c>
      <c r="C375">
        <f t="shared" si="63"/>
        <v>3</v>
      </c>
      <c r="D375">
        <v>2026</v>
      </c>
      <c r="E375" t="s">
        <v>573</v>
      </c>
      <c r="F375">
        <f t="shared" si="64"/>
        <v>0</v>
      </c>
      <c r="L375" s="27">
        <v>46263</v>
      </c>
      <c r="N375" t="str">
        <f t="shared" si="65"/>
        <v>'07Aug'</v>
      </c>
      <c r="P375">
        <v>3</v>
      </c>
      <c r="R375">
        <f t="shared" si="72"/>
        <v>373</v>
      </c>
      <c r="S375" t="str">
        <f t="shared" si="66"/>
        <v>8/29/2026</v>
      </c>
      <c r="T375" t="str">
        <f t="shared" si="67"/>
        <v>"8/29/2026"</v>
      </c>
      <c r="U375" s="28" t="str">
        <f t="shared" si="68"/>
        <v>"8/29/2026",</v>
      </c>
      <c r="V375" s="28" t="str">
        <f t="shared" si="69"/>
        <v>8/29/2026,</v>
      </c>
      <c r="W375">
        <f t="shared" si="73"/>
        <v>373</v>
      </c>
      <c r="X375" t="str">
        <f t="shared" si="70"/>
        <v>Fpd[373]='07Aug';</v>
      </c>
      <c r="AA375">
        <f t="shared" si="74"/>
        <v>373</v>
      </c>
      <c r="AB375" t="str">
        <f t="shared" si="71"/>
        <v>Fqtr[373]="Q3";</v>
      </c>
      <c r="AD375" t="s">
        <v>1854</v>
      </c>
      <c r="AE375" t="s">
        <v>949</v>
      </c>
    </row>
    <row r="376" spans="1:31">
      <c r="A376" s="5">
        <v>46264</v>
      </c>
      <c r="B376">
        <v>8</v>
      </c>
      <c r="C376">
        <f t="shared" si="63"/>
        <v>3</v>
      </c>
      <c r="D376">
        <v>2026</v>
      </c>
      <c r="E376" t="s">
        <v>574</v>
      </c>
      <c r="F376">
        <f t="shared" si="64"/>
        <v>5</v>
      </c>
      <c r="L376" s="27">
        <v>46264</v>
      </c>
      <c r="N376" t="str">
        <f t="shared" si="65"/>
        <v>'08Sep'</v>
      </c>
      <c r="P376">
        <v>3</v>
      </c>
      <c r="R376">
        <f t="shared" si="72"/>
        <v>374</v>
      </c>
      <c r="S376" t="str">
        <f t="shared" si="66"/>
        <v>8/30/2026</v>
      </c>
      <c r="T376" t="str">
        <f t="shared" si="67"/>
        <v>"8/30/2026"</v>
      </c>
      <c r="U376" s="28" t="str">
        <f t="shared" si="68"/>
        <v>"8/30/2026",</v>
      </c>
      <c r="V376" s="28" t="str">
        <f t="shared" si="69"/>
        <v>8/30/2026,</v>
      </c>
      <c r="W376">
        <f t="shared" si="73"/>
        <v>374</v>
      </c>
      <c r="X376" t="str">
        <f t="shared" si="70"/>
        <v>Fpd[374]='08Sep';</v>
      </c>
      <c r="AA376">
        <f t="shared" si="74"/>
        <v>374</v>
      </c>
      <c r="AB376" t="str">
        <f t="shared" si="71"/>
        <v>Fqtr[374]="Q3";</v>
      </c>
      <c r="AD376" t="s">
        <v>1854</v>
      </c>
      <c r="AE376" t="s">
        <v>950</v>
      </c>
    </row>
    <row r="377" spans="1:31">
      <c r="A377" s="5">
        <v>46298</v>
      </c>
      <c r="B377">
        <v>8</v>
      </c>
      <c r="C377">
        <f t="shared" si="63"/>
        <v>3</v>
      </c>
      <c r="D377">
        <v>2026</v>
      </c>
      <c r="E377" t="s">
        <v>575</v>
      </c>
      <c r="F377">
        <f t="shared" si="64"/>
        <v>0</v>
      </c>
      <c r="L377" s="27">
        <v>46298</v>
      </c>
      <c r="N377" t="str">
        <f t="shared" si="65"/>
        <v>'08Sep'</v>
      </c>
      <c r="P377">
        <v>3</v>
      </c>
      <c r="R377">
        <f t="shared" si="72"/>
        <v>375</v>
      </c>
      <c r="S377" t="str">
        <f t="shared" si="66"/>
        <v>10/3/2026</v>
      </c>
      <c r="T377" t="str">
        <f t="shared" si="67"/>
        <v>"10/3/2026"</v>
      </c>
      <c r="U377" s="28" t="str">
        <f t="shared" si="68"/>
        <v>"10/3/2026",</v>
      </c>
      <c r="V377" s="28" t="str">
        <f t="shared" si="69"/>
        <v>10/3/2026,</v>
      </c>
      <c r="W377">
        <f t="shared" si="73"/>
        <v>375</v>
      </c>
      <c r="X377" t="str">
        <f t="shared" si="70"/>
        <v>Fpd[375]='08Sep';</v>
      </c>
      <c r="AA377">
        <f t="shared" si="74"/>
        <v>375</v>
      </c>
      <c r="AB377" t="str">
        <f t="shared" si="71"/>
        <v>Fqtr[375]="Q3";</v>
      </c>
      <c r="AD377" t="s">
        <v>1854</v>
      </c>
      <c r="AE377" t="s">
        <v>951</v>
      </c>
    </row>
    <row r="378" spans="1:31">
      <c r="A378" s="5">
        <v>46299</v>
      </c>
      <c r="B378">
        <v>9</v>
      </c>
      <c r="C378">
        <f t="shared" si="63"/>
        <v>3</v>
      </c>
      <c r="D378">
        <v>2026</v>
      </c>
      <c r="E378" t="s">
        <v>576</v>
      </c>
      <c r="F378">
        <f t="shared" si="64"/>
        <v>4</v>
      </c>
      <c r="L378" s="27">
        <v>46299</v>
      </c>
      <c r="N378" t="str">
        <f t="shared" si="65"/>
        <v>'09Oct'</v>
      </c>
      <c r="P378">
        <v>3</v>
      </c>
      <c r="R378">
        <f t="shared" si="72"/>
        <v>376</v>
      </c>
      <c r="S378" t="str">
        <f t="shared" si="66"/>
        <v>10/4/2026</v>
      </c>
      <c r="T378" t="str">
        <f t="shared" si="67"/>
        <v>"10/4/2026"</v>
      </c>
      <c r="U378" s="28" t="str">
        <f t="shared" si="68"/>
        <v>"10/4/2026",</v>
      </c>
      <c r="V378" s="28" t="str">
        <f t="shared" si="69"/>
        <v>10/4/2026,</v>
      </c>
      <c r="W378">
        <f t="shared" si="73"/>
        <v>376</v>
      </c>
      <c r="X378" t="str">
        <f t="shared" si="70"/>
        <v>Fpd[376]='09Oct';</v>
      </c>
      <c r="AA378">
        <f t="shared" si="74"/>
        <v>376</v>
      </c>
      <c r="AB378" t="str">
        <f t="shared" si="71"/>
        <v>Fqtr[376]="Q3";</v>
      </c>
      <c r="AD378" t="s">
        <v>1854</v>
      </c>
      <c r="AE378" t="s">
        <v>952</v>
      </c>
    </row>
    <row r="379" spans="1:31">
      <c r="A379" s="5">
        <v>46326</v>
      </c>
      <c r="B379">
        <v>9</v>
      </c>
      <c r="C379">
        <f t="shared" si="63"/>
        <v>3</v>
      </c>
      <c r="D379">
        <v>2026</v>
      </c>
      <c r="E379" t="s">
        <v>577</v>
      </c>
      <c r="F379">
        <f t="shared" si="64"/>
        <v>0</v>
      </c>
      <c r="L379" s="27">
        <v>46326</v>
      </c>
      <c r="N379" t="str">
        <f t="shared" si="65"/>
        <v>'09Oct'</v>
      </c>
      <c r="P379">
        <v>3</v>
      </c>
      <c r="R379">
        <f t="shared" si="72"/>
        <v>377</v>
      </c>
      <c r="S379" t="str">
        <f t="shared" si="66"/>
        <v>10/31/2026</v>
      </c>
      <c r="T379" t="str">
        <f t="shared" si="67"/>
        <v>"10/31/2026"</v>
      </c>
      <c r="U379" s="28" t="str">
        <f t="shared" si="68"/>
        <v>"10/31/2026",</v>
      </c>
      <c r="V379" s="28" t="str">
        <f t="shared" si="69"/>
        <v>10/31/2026,</v>
      </c>
      <c r="W379">
        <f t="shared" si="73"/>
        <v>377</v>
      </c>
      <c r="X379" t="str">
        <f t="shared" si="70"/>
        <v>Fpd[377]='09Oct';</v>
      </c>
      <c r="AA379">
        <f t="shared" si="74"/>
        <v>377</v>
      </c>
      <c r="AB379" t="str">
        <f t="shared" si="71"/>
        <v>Fqtr[377]="Q3";</v>
      </c>
      <c r="AD379" t="s">
        <v>1854</v>
      </c>
      <c r="AE379" t="s">
        <v>953</v>
      </c>
    </row>
    <row r="380" spans="1:31">
      <c r="A380" s="5">
        <v>46327</v>
      </c>
      <c r="B380">
        <v>10</v>
      </c>
      <c r="C380">
        <f t="shared" si="63"/>
        <v>4</v>
      </c>
      <c r="D380">
        <v>2026</v>
      </c>
      <c r="E380" t="s">
        <v>578</v>
      </c>
      <c r="F380">
        <f t="shared" si="64"/>
        <v>4</v>
      </c>
      <c r="L380" s="27">
        <v>46327</v>
      </c>
      <c r="N380" t="str">
        <f t="shared" si="65"/>
        <v>'10Nov'</v>
      </c>
      <c r="P380">
        <v>4</v>
      </c>
      <c r="R380">
        <f t="shared" si="72"/>
        <v>378</v>
      </c>
      <c r="S380" t="str">
        <f t="shared" si="66"/>
        <v>11/1/2026</v>
      </c>
      <c r="T380" t="str">
        <f t="shared" si="67"/>
        <v>"11/1/2026"</v>
      </c>
      <c r="U380" s="28" t="str">
        <f t="shared" si="68"/>
        <v>"11/1/2026",</v>
      </c>
      <c r="V380" s="28" t="str">
        <f t="shared" si="69"/>
        <v>11/1/2026,</v>
      </c>
      <c r="W380">
        <f t="shared" si="73"/>
        <v>378</v>
      </c>
      <c r="X380" t="str">
        <f t="shared" si="70"/>
        <v>Fpd[378]='10Nov';</v>
      </c>
      <c r="AA380">
        <f t="shared" si="74"/>
        <v>378</v>
      </c>
      <c r="AB380" t="str">
        <f t="shared" si="71"/>
        <v>Fqtr[378]="Q4";</v>
      </c>
      <c r="AD380" t="s">
        <v>1854</v>
      </c>
      <c r="AE380" t="s">
        <v>954</v>
      </c>
    </row>
    <row r="381" spans="1:31">
      <c r="A381" s="5">
        <v>46354</v>
      </c>
      <c r="B381">
        <v>10</v>
      </c>
      <c r="C381">
        <f t="shared" si="63"/>
        <v>4</v>
      </c>
      <c r="D381">
        <v>2026</v>
      </c>
      <c r="E381" t="s">
        <v>579</v>
      </c>
      <c r="F381">
        <f t="shared" si="64"/>
        <v>0</v>
      </c>
      <c r="L381" s="27">
        <v>46354</v>
      </c>
      <c r="N381" t="str">
        <f t="shared" si="65"/>
        <v>'10Nov'</v>
      </c>
      <c r="P381">
        <v>4</v>
      </c>
      <c r="R381">
        <f t="shared" si="72"/>
        <v>379</v>
      </c>
      <c r="S381" t="str">
        <f t="shared" si="66"/>
        <v>11/28/2026</v>
      </c>
      <c r="T381" t="str">
        <f t="shared" si="67"/>
        <v>"11/28/2026"</v>
      </c>
      <c r="U381" s="28" t="str">
        <f t="shared" si="68"/>
        <v>"11/28/2026",</v>
      </c>
      <c r="V381" s="28" t="str">
        <f t="shared" si="69"/>
        <v>11/28/2026,</v>
      </c>
      <c r="W381">
        <f t="shared" si="73"/>
        <v>379</v>
      </c>
      <c r="X381" t="str">
        <f t="shared" si="70"/>
        <v>Fpd[379]='10Nov';</v>
      </c>
      <c r="AA381">
        <f t="shared" si="74"/>
        <v>379</v>
      </c>
      <c r="AB381" t="str">
        <f t="shared" si="71"/>
        <v>Fqtr[379]="Q4";</v>
      </c>
      <c r="AD381" t="s">
        <v>1854</v>
      </c>
      <c r="AE381" t="s">
        <v>955</v>
      </c>
    </row>
    <row r="382" spans="1:31">
      <c r="A382" s="5">
        <v>46355</v>
      </c>
      <c r="B382">
        <v>11</v>
      </c>
      <c r="C382">
        <f t="shared" si="63"/>
        <v>4</v>
      </c>
      <c r="D382">
        <v>2026</v>
      </c>
      <c r="E382" t="s">
        <v>580</v>
      </c>
      <c r="F382">
        <f t="shared" si="64"/>
        <v>5</v>
      </c>
      <c r="L382" s="27">
        <v>46355</v>
      </c>
      <c r="N382" t="str">
        <f t="shared" si="65"/>
        <v>'11Dec'</v>
      </c>
      <c r="P382">
        <v>4</v>
      </c>
      <c r="R382">
        <f t="shared" si="72"/>
        <v>380</v>
      </c>
      <c r="S382" t="str">
        <f t="shared" si="66"/>
        <v>11/29/2026</v>
      </c>
      <c r="T382" t="str">
        <f t="shared" si="67"/>
        <v>"11/29/2026"</v>
      </c>
      <c r="U382" s="28" t="str">
        <f t="shared" si="68"/>
        <v>"11/29/2026",</v>
      </c>
      <c r="V382" s="28" t="str">
        <f t="shared" si="69"/>
        <v>11/29/2026,</v>
      </c>
      <c r="W382">
        <f t="shared" si="73"/>
        <v>380</v>
      </c>
      <c r="X382" t="str">
        <f t="shared" si="70"/>
        <v>Fpd[380]='11Dec';</v>
      </c>
      <c r="AA382">
        <f t="shared" si="74"/>
        <v>380</v>
      </c>
      <c r="AB382" t="str">
        <f t="shared" si="71"/>
        <v>Fqtr[380]="Q4";</v>
      </c>
      <c r="AD382" t="s">
        <v>1854</v>
      </c>
      <c r="AE382" t="s">
        <v>956</v>
      </c>
    </row>
    <row r="383" spans="1:31">
      <c r="A383" s="5">
        <v>46389</v>
      </c>
      <c r="B383">
        <v>11</v>
      </c>
      <c r="C383">
        <f t="shared" si="63"/>
        <v>4</v>
      </c>
      <c r="D383">
        <v>2026</v>
      </c>
      <c r="E383" t="s">
        <v>581</v>
      </c>
      <c r="F383">
        <f t="shared" si="64"/>
        <v>0</v>
      </c>
      <c r="L383" s="27">
        <v>46389</v>
      </c>
      <c r="N383" t="str">
        <f t="shared" si="65"/>
        <v>'11Dec'</v>
      </c>
      <c r="P383">
        <v>4</v>
      </c>
      <c r="R383">
        <f t="shared" si="72"/>
        <v>381</v>
      </c>
      <c r="S383" t="str">
        <f t="shared" si="66"/>
        <v>1/2/2027</v>
      </c>
      <c r="T383" t="str">
        <f t="shared" si="67"/>
        <v>"1/2/2027"</v>
      </c>
      <c r="U383" s="28" t="str">
        <f t="shared" si="68"/>
        <v>"1/2/2027",</v>
      </c>
      <c r="V383" s="28" t="str">
        <f t="shared" si="69"/>
        <v>1/2/2027,</v>
      </c>
      <c r="W383">
        <f t="shared" si="73"/>
        <v>381</v>
      </c>
      <c r="X383" t="str">
        <f t="shared" si="70"/>
        <v>Fpd[381]='11Dec';</v>
      </c>
      <c r="AA383">
        <f t="shared" si="74"/>
        <v>381</v>
      </c>
      <c r="AB383" t="str">
        <f t="shared" si="71"/>
        <v>Fqtr[381]="Q4";</v>
      </c>
      <c r="AD383" t="s">
        <v>1854</v>
      </c>
      <c r="AE383" t="s">
        <v>957</v>
      </c>
    </row>
    <row r="384" spans="1:31">
      <c r="A384" s="5">
        <v>46390</v>
      </c>
      <c r="B384">
        <v>12</v>
      </c>
      <c r="C384">
        <f t="shared" si="63"/>
        <v>4</v>
      </c>
      <c r="D384">
        <v>2026</v>
      </c>
      <c r="E384" t="s">
        <v>582</v>
      </c>
      <c r="F384">
        <f t="shared" si="64"/>
        <v>4</v>
      </c>
      <c r="L384" s="27">
        <v>46390</v>
      </c>
      <c r="N384" t="str">
        <f t="shared" si="65"/>
        <v>'12Jan'</v>
      </c>
      <c r="P384">
        <v>4</v>
      </c>
      <c r="R384">
        <f t="shared" si="72"/>
        <v>382</v>
      </c>
      <c r="S384" t="str">
        <f t="shared" si="66"/>
        <v>1/3/2027</v>
      </c>
      <c r="T384" t="str">
        <f t="shared" si="67"/>
        <v>"1/3/2027"</v>
      </c>
      <c r="U384" s="28" t="str">
        <f t="shared" si="68"/>
        <v>"1/3/2027",</v>
      </c>
      <c r="V384" s="28" t="str">
        <f t="shared" si="69"/>
        <v>1/3/2027,</v>
      </c>
      <c r="W384">
        <f t="shared" si="73"/>
        <v>382</v>
      </c>
      <c r="X384" t="str">
        <f t="shared" si="70"/>
        <v>Fpd[382]='12Jan';</v>
      </c>
      <c r="AA384">
        <f t="shared" si="74"/>
        <v>382</v>
      </c>
      <c r="AB384" t="str">
        <f t="shared" si="71"/>
        <v>Fqtr[382]="Q4";</v>
      </c>
      <c r="AD384" t="s">
        <v>1854</v>
      </c>
      <c r="AE384" t="s">
        <v>958</v>
      </c>
    </row>
    <row r="385" spans="1:31">
      <c r="A385" s="5">
        <v>46417</v>
      </c>
      <c r="B385">
        <v>12</v>
      </c>
      <c r="C385">
        <f t="shared" si="63"/>
        <v>4</v>
      </c>
      <c r="D385">
        <v>2026</v>
      </c>
      <c r="E385" t="s">
        <v>583</v>
      </c>
      <c r="F385">
        <f t="shared" si="64"/>
        <v>0</v>
      </c>
      <c r="L385" s="27">
        <v>46417</v>
      </c>
      <c r="N385" t="str">
        <f t="shared" si="65"/>
        <v>'12Jan'</v>
      </c>
      <c r="P385">
        <v>4</v>
      </c>
      <c r="R385">
        <f t="shared" si="72"/>
        <v>383</v>
      </c>
      <c r="S385" t="str">
        <f t="shared" si="66"/>
        <v>1/30/2027</v>
      </c>
      <c r="T385" t="str">
        <f t="shared" si="67"/>
        <v>"1/30/2027"</v>
      </c>
      <c r="U385" s="28" t="str">
        <f t="shared" si="68"/>
        <v>"1/30/2027",</v>
      </c>
      <c r="V385" s="28" t="str">
        <f t="shared" si="69"/>
        <v>1/30/2027,</v>
      </c>
      <c r="W385">
        <f t="shared" si="73"/>
        <v>383</v>
      </c>
      <c r="X385" t="str">
        <f t="shared" si="70"/>
        <v>Fpd[383]='12Jan';</v>
      </c>
      <c r="AA385">
        <f t="shared" si="74"/>
        <v>383</v>
      </c>
      <c r="AB385" t="str">
        <f t="shared" si="71"/>
        <v>Fqtr[383]="Q4";</v>
      </c>
      <c r="AD385" t="s">
        <v>1854</v>
      </c>
      <c r="AE385" t="s">
        <v>959</v>
      </c>
    </row>
    <row r="386" spans="1:31">
      <c r="A386" s="5">
        <v>46418</v>
      </c>
      <c r="B386">
        <v>1</v>
      </c>
      <c r="C386">
        <f t="shared" si="63"/>
        <v>1</v>
      </c>
      <c r="D386">
        <v>2027</v>
      </c>
      <c r="E386" t="s">
        <v>560</v>
      </c>
      <c r="F386">
        <f t="shared" si="64"/>
        <v>4</v>
      </c>
      <c r="L386" s="27">
        <v>46418</v>
      </c>
      <c r="N386" t="str">
        <f t="shared" si="65"/>
        <v>'01Feb'</v>
      </c>
      <c r="P386">
        <v>1</v>
      </c>
      <c r="R386">
        <f t="shared" si="72"/>
        <v>384</v>
      </c>
      <c r="S386" t="str">
        <f t="shared" si="66"/>
        <v>1/31/2027</v>
      </c>
      <c r="T386" t="str">
        <f t="shared" si="67"/>
        <v>"1/31/2027"</v>
      </c>
      <c r="U386" s="28" t="str">
        <f t="shared" si="68"/>
        <v>"1/31/2027",</v>
      </c>
      <c r="V386" s="28" t="str">
        <f t="shared" si="69"/>
        <v>1/31/2027,</v>
      </c>
      <c r="W386">
        <f t="shared" si="73"/>
        <v>384</v>
      </c>
      <c r="X386" t="str">
        <f t="shared" si="70"/>
        <v>Fpd[384]='01Feb';</v>
      </c>
      <c r="AA386">
        <f t="shared" si="74"/>
        <v>384</v>
      </c>
      <c r="AB386" t="str">
        <f t="shared" si="71"/>
        <v>Fqtr[384]="Q1";</v>
      </c>
      <c r="AD386" t="s">
        <v>1854</v>
      </c>
      <c r="AE386" t="s">
        <v>960</v>
      </c>
    </row>
    <row r="387" spans="1:31">
      <c r="A387" s="5">
        <v>46445</v>
      </c>
      <c r="B387">
        <v>1</v>
      </c>
      <c r="C387">
        <f t="shared" ref="C387:C450" si="75">VLOOKUP(B387,$I$2:$J$13,2,FALSE)</f>
        <v>1</v>
      </c>
      <c r="D387">
        <v>2027</v>
      </c>
      <c r="E387" t="s">
        <v>561</v>
      </c>
      <c r="F387">
        <f t="shared" ref="F387:F450" si="76">IF(RIGHT(E387,3)="END",0,(A388-A387+1)/7)</f>
        <v>0</v>
      </c>
      <c r="L387" s="27">
        <v>46445</v>
      </c>
      <c r="N387" t="str">
        <f t="shared" ref="N387:N450" si="77">"'"&amp;IF(B387&lt;10,"0"&amp;B387,B387)&amp;VLOOKUP(B387,$I$2:$K$13,3,FALSE)&amp;"'"</f>
        <v>'01Feb'</v>
      </c>
      <c r="P387">
        <v>1</v>
      </c>
      <c r="R387">
        <f t="shared" si="72"/>
        <v>385</v>
      </c>
      <c r="S387" t="str">
        <f t="shared" ref="S387:S450" si="78">TEXT(L387,"m/d/yyyy")</f>
        <v>2/27/2027</v>
      </c>
      <c r="T387" t="str">
        <f t="shared" ref="T387:T450" si="79">""""&amp;S387&amp;""""</f>
        <v>"2/27/2027"</v>
      </c>
      <c r="U387" s="28" t="str">
        <f t="shared" ref="U387:U450" si="80">+T387&amp;","</f>
        <v>"2/27/2027",</v>
      </c>
      <c r="V387" s="28" t="str">
        <f t="shared" ref="V387:V450" si="81">+S387&amp;","</f>
        <v>2/27/2027,</v>
      </c>
      <c r="W387">
        <f t="shared" si="73"/>
        <v>385</v>
      </c>
      <c r="X387" t="str">
        <f t="shared" ref="X387:X450" si="82">"Fpd["&amp;W387&amp;"]="&amp;N387&amp;";"</f>
        <v>Fpd[385]='01Feb';</v>
      </c>
      <c r="AA387">
        <f t="shared" si="74"/>
        <v>385</v>
      </c>
      <c r="AB387" t="str">
        <f t="shared" ref="AB387:AB450" si="83">"Fqtr["&amp;AA387&amp;"]="&amp;""""&amp;"Q"&amp;P387&amp;""";"</f>
        <v>Fqtr[385]="Q1";</v>
      </c>
      <c r="AD387" t="s">
        <v>1854</v>
      </c>
      <c r="AE387" t="s">
        <v>961</v>
      </c>
    </row>
    <row r="388" spans="1:31">
      <c r="A388" s="5">
        <v>46446</v>
      </c>
      <c r="B388">
        <v>2</v>
      </c>
      <c r="C388">
        <f t="shared" si="75"/>
        <v>1</v>
      </c>
      <c r="D388">
        <v>2027</v>
      </c>
      <c r="E388" t="s">
        <v>562</v>
      </c>
      <c r="F388">
        <f t="shared" si="76"/>
        <v>5</v>
      </c>
      <c r="L388" s="27">
        <v>46446</v>
      </c>
      <c r="N388" t="str">
        <f t="shared" si="77"/>
        <v>'02Mar'</v>
      </c>
      <c r="P388">
        <v>1</v>
      </c>
      <c r="R388">
        <f t="shared" ref="R388:R451" si="84">+R387+1</f>
        <v>386</v>
      </c>
      <c r="S388" t="str">
        <f t="shared" si="78"/>
        <v>2/28/2027</v>
      </c>
      <c r="T388" t="str">
        <f t="shared" si="79"/>
        <v>"2/28/2027"</v>
      </c>
      <c r="U388" s="28" t="str">
        <f t="shared" si="80"/>
        <v>"2/28/2027",</v>
      </c>
      <c r="V388" s="28" t="str">
        <f t="shared" si="81"/>
        <v>2/28/2027,</v>
      </c>
      <c r="W388">
        <f t="shared" ref="W388:W451" si="85">+W387+1</f>
        <v>386</v>
      </c>
      <c r="X388" t="str">
        <f t="shared" si="82"/>
        <v>Fpd[386]='02Mar';</v>
      </c>
      <c r="AA388">
        <f t="shared" ref="AA388:AA451" si="86">+AA387+1</f>
        <v>386</v>
      </c>
      <c r="AB388" t="str">
        <f t="shared" si="83"/>
        <v>Fqtr[386]="Q1";</v>
      </c>
      <c r="AD388" t="s">
        <v>1854</v>
      </c>
      <c r="AE388" t="s">
        <v>962</v>
      </c>
    </row>
    <row r="389" spans="1:31">
      <c r="A389" s="5">
        <v>46480</v>
      </c>
      <c r="B389">
        <v>2</v>
      </c>
      <c r="C389">
        <f t="shared" si="75"/>
        <v>1</v>
      </c>
      <c r="D389">
        <v>2027</v>
      </c>
      <c r="E389" t="s">
        <v>563</v>
      </c>
      <c r="F389">
        <f t="shared" si="76"/>
        <v>0</v>
      </c>
      <c r="L389" s="27">
        <v>46480</v>
      </c>
      <c r="N389" t="str">
        <f t="shared" si="77"/>
        <v>'02Mar'</v>
      </c>
      <c r="P389">
        <v>1</v>
      </c>
      <c r="R389">
        <f t="shared" si="84"/>
        <v>387</v>
      </c>
      <c r="S389" t="str">
        <f t="shared" si="78"/>
        <v>4/3/2027</v>
      </c>
      <c r="T389" t="str">
        <f t="shared" si="79"/>
        <v>"4/3/2027"</v>
      </c>
      <c r="U389" s="28" t="str">
        <f t="shared" si="80"/>
        <v>"4/3/2027",</v>
      </c>
      <c r="V389" s="28" t="str">
        <f t="shared" si="81"/>
        <v>4/3/2027,</v>
      </c>
      <c r="W389">
        <f t="shared" si="85"/>
        <v>387</v>
      </c>
      <c r="X389" t="str">
        <f t="shared" si="82"/>
        <v>Fpd[387]='02Mar';</v>
      </c>
      <c r="AA389">
        <f t="shared" si="86"/>
        <v>387</v>
      </c>
      <c r="AB389" t="str">
        <f t="shared" si="83"/>
        <v>Fqtr[387]="Q1";</v>
      </c>
      <c r="AD389" t="s">
        <v>1854</v>
      </c>
      <c r="AE389" t="s">
        <v>963</v>
      </c>
    </row>
    <row r="390" spans="1:31">
      <c r="A390" s="5">
        <v>46481</v>
      </c>
      <c r="B390">
        <v>3</v>
      </c>
      <c r="C390">
        <f t="shared" si="75"/>
        <v>1</v>
      </c>
      <c r="D390">
        <v>2027</v>
      </c>
      <c r="E390" t="s">
        <v>564</v>
      </c>
      <c r="F390">
        <f t="shared" si="76"/>
        <v>4</v>
      </c>
      <c r="L390" s="27">
        <v>46481</v>
      </c>
      <c r="N390" t="str">
        <f t="shared" si="77"/>
        <v>'03Apr'</v>
      </c>
      <c r="P390">
        <v>1</v>
      </c>
      <c r="R390">
        <f t="shared" si="84"/>
        <v>388</v>
      </c>
      <c r="S390" t="str">
        <f t="shared" si="78"/>
        <v>4/4/2027</v>
      </c>
      <c r="T390" t="str">
        <f t="shared" si="79"/>
        <v>"4/4/2027"</v>
      </c>
      <c r="U390" s="28" t="str">
        <f t="shared" si="80"/>
        <v>"4/4/2027",</v>
      </c>
      <c r="V390" s="28" t="str">
        <f t="shared" si="81"/>
        <v>4/4/2027,</v>
      </c>
      <c r="W390">
        <f t="shared" si="85"/>
        <v>388</v>
      </c>
      <c r="X390" t="str">
        <f t="shared" si="82"/>
        <v>Fpd[388]='03Apr';</v>
      </c>
      <c r="AA390">
        <f t="shared" si="86"/>
        <v>388</v>
      </c>
      <c r="AB390" t="str">
        <f t="shared" si="83"/>
        <v>Fqtr[388]="Q1";</v>
      </c>
      <c r="AD390" t="s">
        <v>1854</v>
      </c>
      <c r="AE390" t="s">
        <v>964</v>
      </c>
    </row>
    <row r="391" spans="1:31">
      <c r="A391" s="5">
        <v>46508</v>
      </c>
      <c r="B391">
        <v>3</v>
      </c>
      <c r="C391">
        <f t="shared" si="75"/>
        <v>1</v>
      </c>
      <c r="D391">
        <v>2027</v>
      </c>
      <c r="E391" t="s">
        <v>565</v>
      </c>
      <c r="F391">
        <f t="shared" si="76"/>
        <v>0</v>
      </c>
      <c r="L391" s="27">
        <v>46508</v>
      </c>
      <c r="N391" t="str">
        <f t="shared" si="77"/>
        <v>'03Apr'</v>
      </c>
      <c r="P391">
        <v>1</v>
      </c>
      <c r="R391">
        <f t="shared" si="84"/>
        <v>389</v>
      </c>
      <c r="S391" t="str">
        <f t="shared" si="78"/>
        <v>5/1/2027</v>
      </c>
      <c r="T391" t="str">
        <f t="shared" si="79"/>
        <v>"5/1/2027"</v>
      </c>
      <c r="U391" s="28" t="str">
        <f t="shared" si="80"/>
        <v>"5/1/2027",</v>
      </c>
      <c r="V391" s="28" t="str">
        <f t="shared" si="81"/>
        <v>5/1/2027,</v>
      </c>
      <c r="W391">
        <f t="shared" si="85"/>
        <v>389</v>
      </c>
      <c r="X391" t="str">
        <f t="shared" si="82"/>
        <v>Fpd[389]='03Apr';</v>
      </c>
      <c r="AA391">
        <f t="shared" si="86"/>
        <v>389</v>
      </c>
      <c r="AB391" t="str">
        <f t="shared" si="83"/>
        <v>Fqtr[389]="Q1";</v>
      </c>
      <c r="AD391" t="s">
        <v>1854</v>
      </c>
      <c r="AE391" t="s">
        <v>965</v>
      </c>
    </row>
    <row r="392" spans="1:31">
      <c r="A392" s="5">
        <v>46509</v>
      </c>
      <c r="B392">
        <v>4</v>
      </c>
      <c r="C392">
        <f t="shared" si="75"/>
        <v>2</v>
      </c>
      <c r="D392">
        <v>2027</v>
      </c>
      <c r="E392" t="s">
        <v>566</v>
      </c>
      <c r="F392">
        <f t="shared" si="76"/>
        <v>4</v>
      </c>
      <c r="L392" s="27">
        <v>46509</v>
      </c>
      <c r="N392" t="str">
        <f t="shared" si="77"/>
        <v>'04May'</v>
      </c>
      <c r="P392">
        <v>2</v>
      </c>
      <c r="R392">
        <f t="shared" si="84"/>
        <v>390</v>
      </c>
      <c r="S392" t="str">
        <f t="shared" si="78"/>
        <v>5/2/2027</v>
      </c>
      <c r="T392" t="str">
        <f t="shared" si="79"/>
        <v>"5/2/2027"</v>
      </c>
      <c r="U392" s="28" t="str">
        <f t="shared" si="80"/>
        <v>"5/2/2027",</v>
      </c>
      <c r="V392" s="28" t="str">
        <f t="shared" si="81"/>
        <v>5/2/2027,</v>
      </c>
      <c r="W392">
        <f t="shared" si="85"/>
        <v>390</v>
      </c>
      <c r="X392" t="str">
        <f t="shared" si="82"/>
        <v>Fpd[390]='04May';</v>
      </c>
      <c r="AA392">
        <f t="shared" si="86"/>
        <v>390</v>
      </c>
      <c r="AB392" t="str">
        <f t="shared" si="83"/>
        <v>Fqtr[390]="Q2";</v>
      </c>
      <c r="AD392" t="s">
        <v>1854</v>
      </c>
      <c r="AE392" t="s">
        <v>966</v>
      </c>
    </row>
    <row r="393" spans="1:31">
      <c r="A393" s="5">
        <v>46536</v>
      </c>
      <c r="B393">
        <v>4</v>
      </c>
      <c r="C393">
        <f t="shared" si="75"/>
        <v>2</v>
      </c>
      <c r="D393">
        <v>2027</v>
      </c>
      <c r="E393" t="s">
        <v>567</v>
      </c>
      <c r="F393">
        <f t="shared" si="76"/>
        <v>0</v>
      </c>
      <c r="L393" s="27">
        <v>46536</v>
      </c>
      <c r="N393" t="str">
        <f t="shared" si="77"/>
        <v>'04May'</v>
      </c>
      <c r="P393">
        <v>2</v>
      </c>
      <c r="R393">
        <f t="shared" si="84"/>
        <v>391</v>
      </c>
      <c r="S393" t="str">
        <f t="shared" si="78"/>
        <v>5/29/2027</v>
      </c>
      <c r="T393" t="str">
        <f t="shared" si="79"/>
        <v>"5/29/2027"</v>
      </c>
      <c r="U393" s="28" t="str">
        <f t="shared" si="80"/>
        <v>"5/29/2027",</v>
      </c>
      <c r="V393" s="28" t="str">
        <f t="shared" si="81"/>
        <v>5/29/2027,</v>
      </c>
      <c r="W393">
        <f t="shared" si="85"/>
        <v>391</v>
      </c>
      <c r="X393" t="str">
        <f t="shared" si="82"/>
        <v>Fpd[391]='04May';</v>
      </c>
      <c r="AA393">
        <f t="shared" si="86"/>
        <v>391</v>
      </c>
      <c r="AB393" t="str">
        <f t="shared" si="83"/>
        <v>Fqtr[391]="Q2";</v>
      </c>
      <c r="AD393" t="s">
        <v>1854</v>
      </c>
      <c r="AE393" t="s">
        <v>967</v>
      </c>
    </row>
    <row r="394" spans="1:31">
      <c r="A394" s="5">
        <v>46537</v>
      </c>
      <c r="B394">
        <v>5</v>
      </c>
      <c r="C394">
        <f t="shared" si="75"/>
        <v>2</v>
      </c>
      <c r="D394">
        <v>2027</v>
      </c>
      <c r="E394" t="s">
        <v>568</v>
      </c>
      <c r="F394">
        <f t="shared" si="76"/>
        <v>5</v>
      </c>
      <c r="L394" s="27">
        <v>46537</v>
      </c>
      <c r="N394" t="str">
        <f t="shared" si="77"/>
        <v>'05Jun'</v>
      </c>
      <c r="P394">
        <v>2</v>
      </c>
      <c r="R394">
        <f t="shared" si="84"/>
        <v>392</v>
      </c>
      <c r="S394" t="str">
        <f t="shared" si="78"/>
        <v>5/30/2027</v>
      </c>
      <c r="T394" t="str">
        <f t="shared" si="79"/>
        <v>"5/30/2027"</v>
      </c>
      <c r="U394" s="28" t="str">
        <f t="shared" si="80"/>
        <v>"5/30/2027",</v>
      </c>
      <c r="V394" s="28" t="str">
        <f t="shared" si="81"/>
        <v>5/30/2027,</v>
      </c>
      <c r="W394">
        <f t="shared" si="85"/>
        <v>392</v>
      </c>
      <c r="X394" t="str">
        <f t="shared" si="82"/>
        <v>Fpd[392]='05Jun';</v>
      </c>
      <c r="AA394">
        <f t="shared" si="86"/>
        <v>392</v>
      </c>
      <c r="AB394" t="str">
        <f t="shared" si="83"/>
        <v>Fqtr[392]="Q2";</v>
      </c>
      <c r="AD394" t="s">
        <v>1854</v>
      </c>
      <c r="AE394" t="s">
        <v>968</v>
      </c>
    </row>
    <row r="395" spans="1:31">
      <c r="A395" s="5">
        <v>46571</v>
      </c>
      <c r="B395">
        <v>5</v>
      </c>
      <c r="C395">
        <f t="shared" si="75"/>
        <v>2</v>
      </c>
      <c r="D395">
        <v>2027</v>
      </c>
      <c r="E395" t="s">
        <v>569</v>
      </c>
      <c r="F395">
        <f t="shared" si="76"/>
        <v>0</v>
      </c>
      <c r="L395" s="27">
        <v>46571</v>
      </c>
      <c r="N395" t="str">
        <f t="shared" si="77"/>
        <v>'05Jun'</v>
      </c>
      <c r="P395">
        <v>2</v>
      </c>
      <c r="R395">
        <f t="shared" si="84"/>
        <v>393</v>
      </c>
      <c r="S395" t="str">
        <f t="shared" si="78"/>
        <v>7/3/2027</v>
      </c>
      <c r="T395" t="str">
        <f t="shared" si="79"/>
        <v>"7/3/2027"</v>
      </c>
      <c r="U395" s="28" t="str">
        <f t="shared" si="80"/>
        <v>"7/3/2027",</v>
      </c>
      <c r="V395" s="28" t="str">
        <f t="shared" si="81"/>
        <v>7/3/2027,</v>
      </c>
      <c r="W395">
        <f t="shared" si="85"/>
        <v>393</v>
      </c>
      <c r="X395" t="str">
        <f t="shared" si="82"/>
        <v>Fpd[393]='05Jun';</v>
      </c>
      <c r="AA395">
        <f t="shared" si="86"/>
        <v>393</v>
      </c>
      <c r="AB395" t="str">
        <f t="shared" si="83"/>
        <v>Fqtr[393]="Q2";</v>
      </c>
      <c r="AD395" t="s">
        <v>1854</v>
      </c>
      <c r="AE395" t="s">
        <v>969</v>
      </c>
    </row>
    <row r="396" spans="1:31">
      <c r="A396" s="5">
        <v>46572</v>
      </c>
      <c r="B396">
        <v>6</v>
      </c>
      <c r="C396">
        <f t="shared" si="75"/>
        <v>2</v>
      </c>
      <c r="D396">
        <v>2027</v>
      </c>
      <c r="E396" t="s">
        <v>570</v>
      </c>
      <c r="F396">
        <f t="shared" si="76"/>
        <v>4</v>
      </c>
      <c r="L396" s="27">
        <v>46572</v>
      </c>
      <c r="N396" t="str">
        <f t="shared" si="77"/>
        <v>'06Jul'</v>
      </c>
      <c r="P396">
        <v>2</v>
      </c>
      <c r="R396">
        <f t="shared" si="84"/>
        <v>394</v>
      </c>
      <c r="S396" t="str">
        <f t="shared" si="78"/>
        <v>7/4/2027</v>
      </c>
      <c r="T396" t="str">
        <f t="shared" si="79"/>
        <v>"7/4/2027"</v>
      </c>
      <c r="U396" s="28" t="str">
        <f t="shared" si="80"/>
        <v>"7/4/2027",</v>
      </c>
      <c r="V396" s="28" t="str">
        <f t="shared" si="81"/>
        <v>7/4/2027,</v>
      </c>
      <c r="W396">
        <f t="shared" si="85"/>
        <v>394</v>
      </c>
      <c r="X396" t="str">
        <f t="shared" si="82"/>
        <v>Fpd[394]='06Jul';</v>
      </c>
      <c r="AA396">
        <f t="shared" si="86"/>
        <v>394</v>
      </c>
      <c r="AB396" t="str">
        <f t="shared" si="83"/>
        <v>Fqtr[394]="Q2";</v>
      </c>
      <c r="AD396" t="s">
        <v>1854</v>
      </c>
      <c r="AE396" t="s">
        <v>970</v>
      </c>
    </row>
    <row r="397" spans="1:31">
      <c r="A397" s="5">
        <v>46599</v>
      </c>
      <c r="B397">
        <v>6</v>
      </c>
      <c r="C397">
        <f t="shared" si="75"/>
        <v>2</v>
      </c>
      <c r="D397">
        <v>2027</v>
      </c>
      <c r="E397" t="s">
        <v>571</v>
      </c>
      <c r="F397">
        <f t="shared" si="76"/>
        <v>0</v>
      </c>
      <c r="L397" s="27">
        <v>46599</v>
      </c>
      <c r="N397" t="str">
        <f t="shared" si="77"/>
        <v>'06Jul'</v>
      </c>
      <c r="P397">
        <v>2</v>
      </c>
      <c r="R397">
        <f t="shared" si="84"/>
        <v>395</v>
      </c>
      <c r="S397" t="str">
        <f t="shared" si="78"/>
        <v>7/31/2027</v>
      </c>
      <c r="T397" t="str">
        <f t="shared" si="79"/>
        <v>"7/31/2027"</v>
      </c>
      <c r="U397" s="28" t="str">
        <f t="shared" si="80"/>
        <v>"7/31/2027",</v>
      </c>
      <c r="V397" s="28" t="str">
        <f t="shared" si="81"/>
        <v>7/31/2027,</v>
      </c>
      <c r="W397">
        <f t="shared" si="85"/>
        <v>395</v>
      </c>
      <c r="X397" t="str">
        <f t="shared" si="82"/>
        <v>Fpd[395]='06Jul';</v>
      </c>
      <c r="AA397">
        <f t="shared" si="86"/>
        <v>395</v>
      </c>
      <c r="AB397" t="str">
        <f t="shared" si="83"/>
        <v>Fqtr[395]="Q2";</v>
      </c>
      <c r="AD397" t="s">
        <v>1854</v>
      </c>
      <c r="AE397" t="s">
        <v>971</v>
      </c>
    </row>
    <row r="398" spans="1:31">
      <c r="A398" s="5">
        <v>46600</v>
      </c>
      <c r="B398">
        <v>7</v>
      </c>
      <c r="C398">
        <f t="shared" si="75"/>
        <v>3</v>
      </c>
      <c r="D398">
        <v>2027</v>
      </c>
      <c r="E398" t="s">
        <v>572</v>
      </c>
      <c r="F398">
        <f t="shared" si="76"/>
        <v>4</v>
      </c>
      <c r="L398" s="27">
        <v>46600</v>
      </c>
      <c r="N398" t="str">
        <f t="shared" si="77"/>
        <v>'07Aug'</v>
      </c>
      <c r="P398">
        <v>3</v>
      </c>
      <c r="R398">
        <f t="shared" si="84"/>
        <v>396</v>
      </c>
      <c r="S398" t="str">
        <f t="shared" si="78"/>
        <v>8/1/2027</v>
      </c>
      <c r="T398" t="str">
        <f t="shared" si="79"/>
        <v>"8/1/2027"</v>
      </c>
      <c r="U398" s="28" t="str">
        <f t="shared" si="80"/>
        <v>"8/1/2027",</v>
      </c>
      <c r="V398" s="28" t="str">
        <f t="shared" si="81"/>
        <v>8/1/2027,</v>
      </c>
      <c r="W398">
        <f t="shared" si="85"/>
        <v>396</v>
      </c>
      <c r="X398" t="str">
        <f t="shared" si="82"/>
        <v>Fpd[396]='07Aug';</v>
      </c>
      <c r="AA398">
        <f t="shared" si="86"/>
        <v>396</v>
      </c>
      <c r="AB398" t="str">
        <f t="shared" si="83"/>
        <v>Fqtr[396]="Q3";</v>
      </c>
      <c r="AD398" t="s">
        <v>1854</v>
      </c>
      <c r="AE398" t="s">
        <v>972</v>
      </c>
    </row>
    <row r="399" spans="1:31">
      <c r="A399" s="5">
        <v>46627</v>
      </c>
      <c r="B399">
        <v>7</v>
      </c>
      <c r="C399">
        <f t="shared" si="75"/>
        <v>3</v>
      </c>
      <c r="D399">
        <v>2027</v>
      </c>
      <c r="E399" t="s">
        <v>573</v>
      </c>
      <c r="F399">
        <f t="shared" si="76"/>
        <v>0</v>
      </c>
      <c r="L399" s="27">
        <v>46627</v>
      </c>
      <c r="N399" t="str">
        <f t="shared" si="77"/>
        <v>'07Aug'</v>
      </c>
      <c r="P399">
        <v>3</v>
      </c>
      <c r="R399">
        <f t="shared" si="84"/>
        <v>397</v>
      </c>
      <c r="S399" t="str">
        <f t="shared" si="78"/>
        <v>8/28/2027</v>
      </c>
      <c r="T399" t="str">
        <f t="shared" si="79"/>
        <v>"8/28/2027"</v>
      </c>
      <c r="U399" s="28" t="str">
        <f t="shared" si="80"/>
        <v>"8/28/2027",</v>
      </c>
      <c r="V399" s="28" t="str">
        <f t="shared" si="81"/>
        <v>8/28/2027,</v>
      </c>
      <c r="W399">
        <f t="shared" si="85"/>
        <v>397</v>
      </c>
      <c r="X399" t="str">
        <f t="shared" si="82"/>
        <v>Fpd[397]='07Aug';</v>
      </c>
      <c r="AA399">
        <f t="shared" si="86"/>
        <v>397</v>
      </c>
      <c r="AB399" t="str">
        <f t="shared" si="83"/>
        <v>Fqtr[397]="Q3";</v>
      </c>
      <c r="AD399" t="s">
        <v>1854</v>
      </c>
      <c r="AE399" t="s">
        <v>973</v>
      </c>
    </row>
    <row r="400" spans="1:31">
      <c r="A400" s="5">
        <v>46628</v>
      </c>
      <c r="B400">
        <v>8</v>
      </c>
      <c r="C400">
        <f t="shared" si="75"/>
        <v>3</v>
      </c>
      <c r="D400">
        <v>2027</v>
      </c>
      <c r="E400" t="s">
        <v>574</v>
      </c>
      <c r="F400">
        <f t="shared" si="76"/>
        <v>5</v>
      </c>
      <c r="L400" s="27">
        <v>46628</v>
      </c>
      <c r="N400" t="str">
        <f t="shared" si="77"/>
        <v>'08Sep'</v>
      </c>
      <c r="P400">
        <v>3</v>
      </c>
      <c r="R400">
        <f t="shared" si="84"/>
        <v>398</v>
      </c>
      <c r="S400" t="str">
        <f t="shared" si="78"/>
        <v>8/29/2027</v>
      </c>
      <c r="T400" t="str">
        <f t="shared" si="79"/>
        <v>"8/29/2027"</v>
      </c>
      <c r="U400" s="28" t="str">
        <f t="shared" si="80"/>
        <v>"8/29/2027",</v>
      </c>
      <c r="V400" s="28" t="str">
        <f t="shared" si="81"/>
        <v>8/29/2027,</v>
      </c>
      <c r="W400">
        <f t="shared" si="85"/>
        <v>398</v>
      </c>
      <c r="X400" t="str">
        <f t="shared" si="82"/>
        <v>Fpd[398]='08Sep';</v>
      </c>
      <c r="AA400">
        <f t="shared" si="86"/>
        <v>398</v>
      </c>
      <c r="AB400" t="str">
        <f t="shared" si="83"/>
        <v>Fqtr[398]="Q3";</v>
      </c>
      <c r="AD400" t="s">
        <v>1854</v>
      </c>
      <c r="AE400" t="s">
        <v>974</v>
      </c>
    </row>
    <row r="401" spans="1:31">
      <c r="A401" s="5">
        <v>46662</v>
      </c>
      <c r="B401">
        <v>8</v>
      </c>
      <c r="C401">
        <f t="shared" si="75"/>
        <v>3</v>
      </c>
      <c r="D401">
        <v>2027</v>
      </c>
      <c r="E401" t="s">
        <v>575</v>
      </c>
      <c r="F401">
        <f t="shared" si="76"/>
        <v>0</v>
      </c>
      <c r="L401" s="27">
        <v>46662</v>
      </c>
      <c r="N401" t="str">
        <f t="shared" si="77"/>
        <v>'08Sep'</v>
      </c>
      <c r="P401">
        <v>3</v>
      </c>
      <c r="R401">
        <f t="shared" si="84"/>
        <v>399</v>
      </c>
      <c r="S401" t="str">
        <f t="shared" si="78"/>
        <v>10/2/2027</v>
      </c>
      <c r="T401" t="str">
        <f t="shared" si="79"/>
        <v>"10/2/2027"</v>
      </c>
      <c r="U401" s="28" t="str">
        <f t="shared" si="80"/>
        <v>"10/2/2027",</v>
      </c>
      <c r="V401" s="28" t="str">
        <f t="shared" si="81"/>
        <v>10/2/2027,</v>
      </c>
      <c r="W401">
        <f t="shared" si="85"/>
        <v>399</v>
      </c>
      <c r="X401" t="str">
        <f t="shared" si="82"/>
        <v>Fpd[399]='08Sep';</v>
      </c>
      <c r="AA401">
        <f t="shared" si="86"/>
        <v>399</v>
      </c>
      <c r="AB401" t="str">
        <f t="shared" si="83"/>
        <v>Fqtr[399]="Q3";</v>
      </c>
      <c r="AD401" t="s">
        <v>1854</v>
      </c>
      <c r="AE401" t="s">
        <v>975</v>
      </c>
    </row>
    <row r="402" spans="1:31">
      <c r="A402" s="5">
        <v>46663</v>
      </c>
      <c r="B402">
        <v>9</v>
      </c>
      <c r="C402">
        <f t="shared" si="75"/>
        <v>3</v>
      </c>
      <c r="D402">
        <v>2027</v>
      </c>
      <c r="E402" t="s">
        <v>576</v>
      </c>
      <c r="F402">
        <f t="shared" si="76"/>
        <v>4</v>
      </c>
      <c r="L402" s="27">
        <v>46663</v>
      </c>
      <c r="N402" t="str">
        <f t="shared" si="77"/>
        <v>'09Oct'</v>
      </c>
      <c r="P402">
        <v>3</v>
      </c>
      <c r="R402">
        <f t="shared" si="84"/>
        <v>400</v>
      </c>
      <c r="S402" t="str">
        <f t="shared" si="78"/>
        <v>10/3/2027</v>
      </c>
      <c r="T402" t="str">
        <f t="shared" si="79"/>
        <v>"10/3/2027"</v>
      </c>
      <c r="U402" s="28" t="str">
        <f t="shared" si="80"/>
        <v>"10/3/2027",</v>
      </c>
      <c r="V402" s="28" t="str">
        <f t="shared" si="81"/>
        <v>10/3/2027,</v>
      </c>
      <c r="W402">
        <f t="shared" si="85"/>
        <v>400</v>
      </c>
      <c r="X402" t="str">
        <f t="shared" si="82"/>
        <v>Fpd[400]='09Oct';</v>
      </c>
      <c r="AA402">
        <f t="shared" si="86"/>
        <v>400</v>
      </c>
      <c r="AB402" t="str">
        <f t="shared" si="83"/>
        <v>Fqtr[400]="Q3";</v>
      </c>
      <c r="AD402" t="s">
        <v>1854</v>
      </c>
      <c r="AE402" t="s">
        <v>976</v>
      </c>
    </row>
    <row r="403" spans="1:31">
      <c r="A403" s="5">
        <v>46690</v>
      </c>
      <c r="B403">
        <v>9</v>
      </c>
      <c r="C403">
        <f t="shared" si="75"/>
        <v>3</v>
      </c>
      <c r="D403">
        <v>2027</v>
      </c>
      <c r="E403" t="s">
        <v>577</v>
      </c>
      <c r="F403">
        <f t="shared" si="76"/>
        <v>0</v>
      </c>
      <c r="L403" s="27">
        <v>46690</v>
      </c>
      <c r="N403" t="str">
        <f t="shared" si="77"/>
        <v>'09Oct'</v>
      </c>
      <c r="P403">
        <v>3</v>
      </c>
      <c r="R403">
        <f t="shared" si="84"/>
        <v>401</v>
      </c>
      <c r="S403" t="str">
        <f t="shared" si="78"/>
        <v>10/30/2027</v>
      </c>
      <c r="T403" t="str">
        <f t="shared" si="79"/>
        <v>"10/30/2027"</v>
      </c>
      <c r="U403" s="28" t="str">
        <f t="shared" si="80"/>
        <v>"10/30/2027",</v>
      </c>
      <c r="V403" s="28" t="str">
        <f t="shared" si="81"/>
        <v>10/30/2027,</v>
      </c>
      <c r="W403">
        <f t="shared" si="85"/>
        <v>401</v>
      </c>
      <c r="X403" t="str">
        <f t="shared" si="82"/>
        <v>Fpd[401]='09Oct';</v>
      </c>
      <c r="AA403">
        <f t="shared" si="86"/>
        <v>401</v>
      </c>
      <c r="AB403" t="str">
        <f t="shared" si="83"/>
        <v>Fqtr[401]="Q3";</v>
      </c>
      <c r="AD403" t="s">
        <v>1854</v>
      </c>
      <c r="AE403" t="s">
        <v>977</v>
      </c>
    </row>
    <row r="404" spans="1:31">
      <c r="A404" s="5">
        <v>46691</v>
      </c>
      <c r="B404">
        <v>10</v>
      </c>
      <c r="C404">
        <f t="shared" si="75"/>
        <v>4</v>
      </c>
      <c r="D404">
        <v>2027</v>
      </c>
      <c r="E404" t="s">
        <v>578</v>
      </c>
      <c r="F404">
        <f t="shared" si="76"/>
        <v>4</v>
      </c>
      <c r="L404" s="27">
        <v>46691</v>
      </c>
      <c r="N404" t="str">
        <f t="shared" si="77"/>
        <v>'10Nov'</v>
      </c>
      <c r="P404">
        <v>4</v>
      </c>
      <c r="R404">
        <f t="shared" si="84"/>
        <v>402</v>
      </c>
      <c r="S404" t="str">
        <f t="shared" si="78"/>
        <v>10/31/2027</v>
      </c>
      <c r="T404" t="str">
        <f t="shared" si="79"/>
        <v>"10/31/2027"</v>
      </c>
      <c r="U404" s="28" t="str">
        <f t="shared" si="80"/>
        <v>"10/31/2027",</v>
      </c>
      <c r="V404" s="28" t="str">
        <f t="shared" si="81"/>
        <v>10/31/2027,</v>
      </c>
      <c r="W404">
        <f t="shared" si="85"/>
        <v>402</v>
      </c>
      <c r="X404" t="str">
        <f t="shared" si="82"/>
        <v>Fpd[402]='10Nov';</v>
      </c>
      <c r="AA404">
        <f t="shared" si="86"/>
        <v>402</v>
      </c>
      <c r="AB404" t="str">
        <f t="shared" si="83"/>
        <v>Fqtr[402]="Q4";</v>
      </c>
      <c r="AD404" t="s">
        <v>1854</v>
      </c>
      <c r="AE404" t="s">
        <v>978</v>
      </c>
    </row>
    <row r="405" spans="1:31">
      <c r="A405" s="5">
        <v>46718</v>
      </c>
      <c r="B405">
        <v>10</v>
      </c>
      <c r="C405">
        <f t="shared" si="75"/>
        <v>4</v>
      </c>
      <c r="D405">
        <v>2027</v>
      </c>
      <c r="E405" t="s">
        <v>579</v>
      </c>
      <c r="F405">
        <f t="shared" si="76"/>
        <v>0</v>
      </c>
      <c r="L405" s="27">
        <v>46718</v>
      </c>
      <c r="N405" t="str">
        <f t="shared" si="77"/>
        <v>'10Nov'</v>
      </c>
      <c r="P405">
        <v>4</v>
      </c>
      <c r="R405">
        <f t="shared" si="84"/>
        <v>403</v>
      </c>
      <c r="S405" t="str">
        <f t="shared" si="78"/>
        <v>11/27/2027</v>
      </c>
      <c r="T405" t="str">
        <f t="shared" si="79"/>
        <v>"11/27/2027"</v>
      </c>
      <c r="U405" s="28" t="str">
        <f t="shared" si="80"/>
        <v>"11/27/2027",</v>
      </c>
      <c r="V405" s="28" t="str">
        <f t="shared" si="81"/>
        <v>11/27/2027,</v>
      </c>
      <c r="W405">
        <f t="shared" si="85"/>
        <v>403</v>
      </c>
      <c r="X405" t="str">
        <f t="shared" si="82"/>
        <v>Fpd[403]='10Nov';</v>
      </c>
      <c r="AA405">
        <f t="shared" si="86"/>
        <v>403</v>
      </c>
      <c r="AB405" t="str">
        <f t="shared" si="83"/>
        <v>Fqtr[403]="Q4";</v>
      </c>
      <c r="AD405" t="s">
        <v>1854</v>
      </c>
      <c r="AE405" t="s">
        <v>979</v>
      </c>
    </row>
    <row r="406" spans="1:31">
      <c r="A406" s="5">
        <v>46719</v>
      </c>
      <c r="B406">
        <v>11</v>
      </c>
      <c r="C406">
        <f t="shared" si="75"/>
        <v>4</v>
      </c>
      <c r="D406">
        <v>2027</v>
      </c>
      <c r="E406" t="s">
        <v>580</v>
      </c>
      <c r="F406">
        <f t="shared" si="76"/>
        <v>5</v>
      </c>
      <c r="L406" s="27">
        <v>46719</v>
      </c>
      <c r="N406" t="str">
        <f t="shared" si="77"/>
        <v>'11Dec'</v>
      </c>
      <c r="P406">
        <v>4</v>
      </c>
      <c r="R406">
        <f t="shared" si="84"/>
        <v>404</v>
      </c>
      <c r="S406" t="str">
        <f t="shared" si="78"/>
        <v>11/28/2027</v>
      </c>
      <c r="T406" t="str">
        <f t="shared" si="79"/>
        <v>"11/28/2027"</v>
      </c>
      <c r="U406" s="28" t="str">
        <f t="shared" si="80"/>
        <v>"11/28/2027",</v>
      </c>
      <c r="V406" s="28" t="str">
        <f t="shared" si="81"/>
        <v>11/28/2027,</v>
      </c>
      <c r="W406">
        <f t="shared" si="85"/>
        <v>404</v>
      </c>
      <c r="X406" t="str">
        <f t="shared" si="82"/>
        <v>Fpd[404]='11Dec';</v>
      </c>
      <c r="AA406">
        <f t="shared" si="86"/>
        <v>404</v>
      </c>
      <c r="AB406" t="str">
        <f t="shared" si="83"/>
        <v>Fqtr[404]="Q4";</v>
      </c>
      <c r="AD406" t="s">
        <v>1854</v>
      </c>
      <c r="AE406" t="s">
        <v>980</v>
      </c>
    </row>
    <row r="407" spans="1:31">
      <c r="A407" s="5">
        <v>46753</v>
      </c>
      <c r="B407">
        <v>11</v>
      </c>
      <c r="C407">
        <f t="shared" si="75"/>
        <v>4</v>
      </c>
      <c r="D407">
        <v>2027</v>
      </c>
      <c r="E407" t="s">
        <v>581</v>
      </c>
      <c r="F407">
        <f t="shared" si="76"/>
        <v>0</v>
      </c>
      <c r="L407" s="27">
        <v>46753</v>
      </c>
      <c r="N407" t="str">
        <f t="shared" si="77"/>
        <v>'11Dec'</v>
      </c>
      <c r="P407">
        <v>4</v>
      </c>
      <c r="R407">
        <f t="shared" si="84"/>
        <v>405</v>
      </c>
      <c r="S407" t="str">
        <f t="shared" si="78"/>
        <v>1/1/2028</v>
      </c>
      <c r="T407" t="str">
        <f t="shared" si="79"/>
        <v>"1/1/2028"</v>
      </c>
      <c r="U407" s="28" t="str">
        <f t="shared" si="80"/>
        <v>"1/1/2028",</v>
      </c>
      <c r="V407" s="28" t="str">
        <f t="shared" si="81"/>
        <v>1/1/2028,</v>
      </c>
      <c r="W407">
        <f t="shared" si="85"/>
        <v>405</v>
      </c>
      <c r="X407" t="str">
        <f t="shared" si="82"/>
        <v>Fpd[405]='11Dec';</v>
      </c>
      <c r="AA407">
        <f t="shared" si="86"/>
        <v>405</v>
      </c>
      <c r="AB407" t="str">
        <f t="shared" si="83"/>
        <v>Fqtr[405]="Q4";</v>
      </c>
      <c r="AD407" t="s">
        <v>1854</v>
      </c>
      <c r="AE407" t="s">
        <v>981</v>
      </c>
    </row>
    <row r="408" spans="1:31">
      <c r="A408" s="5">
        <v>46754</v>
      </c>
      <c r="B408">
        <v>12</v>
      </c>
      <c r="C408">
        <f t="shared" si="75"/>
        <v>4</v>
      </c>
      <c r="D408">
        <v>2027</v>
      </c>
      <c r="E408" t="s">
        <v>582</v>
      </c>
      <c r="F408">
        <f t="shared" si="76"/>
        <v>4</v>
      </c>
      <c r="L408" s="27">
        <v>46754</v>
      </c>
      <c r="N408" t="str">
        <f t="shared" si="77"/>
        <v>'12Jan'</v>
      </c>
      <c r="P408">
        <v>4</v>
      </c>
      <c r="R408">
        <f t="shared" si="84"/>
        <v>406</v>
      </c>
      <c r="S408" t="str">
        <f t="shared" si="78"/>
        <v>1/2/2028</v>
      </c>
      <c r="T408" t="str">
        <f t="shared" si="79"/>
        <v>"1/2/2028"</v>
      </c>
      <c r="U408" s="28" t="str">
        <f t="shared" si="80"/>
        <v>"1/2/2028",</v>
      </c>
      <c r="V408" s="28" t="str">
        <f t="shared" si="81"/>
        <v>1/2/2028,</v>
      </c>
      <c r="W408">
        <f t="shared" si="85"/>
        <v>406</v>
      </c>
      <c r="X408" t="str">
        <f t="shared" si="82"/>
        <v>Fpd[406]='12Jan';</v>
      </c>
      <c r="AA408">
        <f t="shared" si="86"/>
        <v>406</v>
      </c>
      <c r="AB408" t="str">
        <f t="shared" si="83"/>
        <v>Fqtr[406]="Q4";</v>
      </c>
      <c r="AD408" t="s">
        <v>1854</v>
      </c>
      <c r="AE408" t="s">
        <v>982</v>
      </c>
    </row>
    <row r="409" spans="1:31">
      <c r="A409" s="5">
        <v>46781</v>
      </c>
      <c r="B409">
        <v>12</v>
      </c>
      <c r="C409">
        <f t="shared" si="75"/>
        <v>4</v>
      </c>
      <c r="D409">
        <v>2027</v>
      </c>
      <c r="E409" t="s">
        <v>583</v>
      </c>
      <c r="F409">
        <f t="shared" si="76"/>
        <v>0</v>
      </c>
      <c r="L409" s="27">
        <v>46781</v>
      </c>
      <c r="N409" t="str">
        <f t="shared" si="77"/>
        <v>'12Jan'</v>
      </c>
      <c r="P409">
        <v>4</v>
      </c>
      <c r="R409">
        <f t="shared" si="84"/>
        <v>407</v>
      </c>
      <c r="S409" t="str">
        <f t="shared" si="78"/>
        <v>1/29/2028</v>
      </c>
      <c r="T409" t="str">
        <f t="shared" si="79"/>
        <v>"1/29/2028"</v>
      </c>
      <c r="U409" s="28" t="str">
        <f t="shared" si="80"/>
        <v>"1/29/2028",</v>
      </c>
      <c r="V409" s="28" t="str">
        <f t="shared" si="81"/>
        <v>1/29/2028,</v>
      </c>
      <c r="W409">
        <f t="shared" si="85"/>
        <v>407</v>
      </c>
      <c r="X409" t="str">
        <f t="shared" si="82"/>
        <v>Fpd[407]='12Jan';</v>
      </c>
      <c r="AA409">
        <f t="shared" si="86"/>
        <v>407</v>
      </c>
      <c r="AB409" t="str">
        <f t="shared" si="83"/>
        <v>Fqtr[407]="Q4";</v>
      </c>
      <c r="AD409" t="s">
        <v>1854</v>
      </c>
      <c r="AE409" t="s">
        <v>983</v>
      </c>
    </row>
    <row r="410" spans="1:31">
      <c r="A410" s="5">
        <v>46782</v>
      </c>
      <c r="B410">
        <v>1</v>
      </c>
      <c r="C410">
        <f t="shared" si="75"/>
        <v>1</v>
      </c>
      <c r="D410">
        <v>2028</v>
      </c>
      <c r="E410" t="s">
        <v>560</v>
      </c>
      <c r="F410">
        <f t="shared" si="76"/>
        <v>4</v>
      </c>
      <c r="L410" s="27">
        <v>46782</v>
      </c>
      <c r="N410" t="str">
        <f t="shared" si="77"/>
        <v>'01Feb'</v>
      </c>
      <c r="P410">
        <v>1</v>
      </c>
      <c r="R410">
        <f t="shared" si="84"/>
        <v>408</v>
      </c>
      <c r="S410" t="str">
        <f t="shared" si="78"/>
        <v>1/30/2028</v>
      </c>
      <c r="T410" t="str">
        <f t="shared" si="79"/>
        <v>"1/30/2028"</v>
      </c>
      <c r="U410" s="28" t="str">
        <f t="shared" si="80"/>
        <v>"1/30/2028",</v>
      </c>
      <c r="V410" s="28" t="str">
        <f t="shared" si="81"/>
        <v>1/30/2028,</v>
      </c>
      <c r="W410">
        <f t="shared" si="85"/>
        <v>408</v>
      </c>
      <c r="X410" t="str">
        <f t="shared" si="82"/>
        <v>Fpd[408]='01Feb';</v>
      </c>
      <c r="AA410">
        <f t="shared" si="86"/>
        <v>408</v>
      </c>
      <c r="AB410" t="str">
        <f t="shared" si="83"/>
        <v>Fqtr[408]="Q1";</v>
      </c>
      <c r="AD410" t="s">
        <v>1854</v>
      </c>
      <c r="AE410" t="s">
        <v>984</v>
      </c>
    </row>
    <row r="411" spans="1:31">
      <c r="A411" s="5">
        <v>46809</v>
      </c>
      <c r="B411">
        <v>1</v>
      </c>
      <c r="C411">
        <f t="shared" si="75"/>
        <v>1</v>
      </c>
      <c r="D411">
        <v>2028</v>
      </c>
      <c r="E411" t="s">
        <v>561</v>
      </c>
      <c r="F411">
        <f t="shared" si="76"/>
        <v>0</v>
      </c>
      <c r="L411" s="27">
        <v>46809</v>
      </c>
      <c r="N411" t="str">
        <f t="shared" si="77"/>
        <v>'01Feb'</v>
      </c>
      <c r="P411">
        <v>1</v>
      </c>
      <c r="R411">
        <f t="shared" si="84"/>
        <v>409</v>
      </c>
      <c r="S411" t="str">
        <f t="shared" si="78"/>
        <v>2/26/2028</v>
      </c>
      <c r="T411" t="str">
        <f t="shared" si="79"/>
        <v>"2/26/2028"</v>
      </c>
      <c r="U411" s="28" t="str">
        <f t="shared" si="80"/>
        <v>"2/26/2028",</v>
      </c>
      <c r="V411" s="28" t="str">
        <f t="shared" si="81"/>
        <v>2/26/2028,</v>
      </c>
      <c r="W411">
        <f t="shared" si="85"/>
        <v>409</v>
      </c>
      <c r="X411" t="str">
        <f t="shared" si="82"/>
        <v>Fpd[409]='01Feb';</v>
      </c>
      <c r="AA411">
        <f t="shared" si="86"/>
        <v>409</v>
      </c>
      <c r="AB411" t="str">
        <f t="shared" si="83"/>
        <v>Fqtr[409]="Q1";</v>
      </c>
      <c r="AD411" t="s">
        <v>1854</v>
      </c>
      <c r="AE411" t="s">
        <v>985</v>
      </c>
    </row>
    <row r="412" spans="1:31">
      <c r="A412" s="5">
        <v>46810</v>
      </c>
      <c r="B412">
        <v>2</v>
      </c>
      <c r="C412">
        <f t="shared" si="75"/>
        <v>1</v>
      </c>
      <c r="D412">
        <v>2028</v>
      </c>
      <c r="E412" t="s">
        <v>562</v>
      </c>
      <c r="F412">
        <f t="shared" si="76"/>
        <v>5</v>
      </c>
      <c r="L412" s="27">
        <v>46810</v>
      </c>
      <c r="N412" t="str">
        <f t="shared" si="77"/>
        <v>'02Mar'</v>
      </c>
      <c r="P412">
        <v>1</v>
      </c>
      <c r="R412">
        <f t="shared" si="84"/>
        <v>410</v>
      </c>
      <c r="S412" t="str">
        <f t="shared" si="78"/>
        <v>2/27/2028</v>
      </c>
      <c r="T412" t="str">
        <f t="shared" si="79"/>
        <v>"2/27/2028"</v>
      </c>
      <c r="U412" s="28" t="str">
        <f t="shared" si="80"/>
        <v>"2/27/2028",</v>
      </c>
      <c r="V412" s="28" t="str">
        <f t="shared" si="81"/>
        <v>2/27/2028,</v>
      </c>
      <c r="W412">
        <f t="shared" si="85"/>
        <v>410</v>
      </c>
      <c r="X412" t="str">
        <f t="shared" si="82"/>
        <v>Fpd[410]='02Mar';</v>
      </c>
      <c r="AA412">
        <f t="shared" si="86"/>
        <v>410</v>
      </c>
      <c r="AB412" t="str">
        <f t="shared" si="83"/>
        <v>Fqtr[410]="Q1";</v>
      </c>
      <c r="AD412" t="s">
        <v>1854</v>
      </c>
      <c r="AE412" t="s">
        <v>986</v>
      </c>
    </row>
    <row r="413" spans="1:31">
      <c r="A413" s="5">
        <v>46844</v>
      </c>
      <c r="B413">
        <v>2</v>
      </c>
      <c r="C413">
        <f t="shared" si="75"/>
        <v>1</v>
      </c>
      <c r="D413">
        <v>2028</v>
      </c>
      <c r="E413" t="s">
        <v>563</v>
      </c>
      <c r="F413">
        <f t="shared" si="76"/>
        <v>0</v>
      </c>
      <c r="L413" s="27">
        <v>46844</v>
      </c>
      <c r="N413" t="str">
        <f t="shared" si="77"/>
        <v>'02Mar'</v>
      </c>
      <c r="P413">
        <v>1</v>
      </c>
      <c r="R413">
        <f t="shared" si="84"/>
        <v>411</v>
      </c>
      <c r="S413" t="str">
        <f t="shared" si="78"/>
        <v>4/1/2028</v>
      </c>
      <c r="T413" t="str">
        <f t="shared" si="79"/>
        <v>"4/1/2028"</v>
      </c>
      <c r="U413" s="28" t="str">
        <f t="shared" si="80"/>
        <v>"4/1/2028",</v>
      </c>
      <c r="V413" s="28" t="str">
        <f t="shared" si="81"/>
        <v>4/1/2028,</v>
      </c>
      <c r="W413">
        <f t="shared" si="85"/>
        <v>411</v>
      </c>
      <c r="X413" t="str">
        <f t="shared" si="82"/>
        <v>Fpd[411]='02Mar';</v>
      </c>
      <c r="AA413">
        <f t="shared" si="86"/>
        <v>411</v>
      </c>
      <c r="AB413" t="str">
        <f t="shared" si="83"/>
        <v>Fqtr[411]="Q1";</v>
      </c>
      <c r="AD413" t="s">
        <v>1854</v>
      </c>
      <c r="AE413" t="s">
        <v>987</v>
      </c>
    </row>
    <row r="414" spans="1:31">
      <c r="A414" s="5">
        <v>46845</v>
      </c>
      <c r="B414">
        <v>3</v>
      </c>
      <c r="C414">
        <f t="shared" si="75"/>
        <v>1</v>
      </c>
      <c r="D414">
        <v>2028</v>
      </c>
      <c r="E414" t="s">
        <v>564</v>
      </c>
      <c r="F414">
        <f t="shared" si="76"/>
        <v>4</v>
      </c>
      <c r="L414" s="27">
        <v>46845</v>
      </c>
      <c r="N414" t="str">
        <f t="shared" si="77"/>
        <v>'03Apr'</v>
      </c>
      <c r="P414">
        <v>1</v>
      </c>
      <c r="R414">
        <f t="shared" si="84"/>
        <v>412</v>
      </c>
      <c r="S414" t="str">
        <f t="shared" si="78"/>
        <v>4/2/2028</v>
      </c>
      <c r="T414" t="str">
        <f t="shared" si="79"/>
        <v>"4/2/2028"</v>
      </c>
      <c r="U414" s="28" t="str">
        <f t="shared" si="80"/>
        <v>"4/2/2028",</v>
      </c>
      <c r="V414" s="28" t="str">
        <f t="shared" si="81"/>
        <v>4/2/2028,</v>
      </c>
      <c r="W414">
        <f t="shared" si="85"/>
        <v>412</v>
      </c>
      <c r="X414" t="str">
        <f t="shared" si="82"/>
        <v>Fpd[412]='03Apr';</v>
      </c>
      <c r="AA414">
        <f t="shared" si="86"/>
        <v>412</v>
      </c>
      <c r="AB414" t="str">
        <f t="shared" si="83"/>
        <v>Fqtr[412]="Q1";</v>
      </c>
      <c r="AD414" t="s">
        <v>1854</v>
      </c>
      <c r="AE414" t="s">
        <v>988</v>
      </c>
    </row>
    <row r="415" spans="1:31">
      <c r="A415" s="5">
        <v>46872</v>
      </c>
      <c r="B415">
        <v>3</v>
      </c>
      <c r="C415">
        <f t="shared" si="75"/>
        <v>1</v>
      </c>
      <c r="D415">
        <v>2028</v>
      </c>
      <c r="E415" t="s">
        <v>565</v>
      </c>
      <c r="F415">
        <f t="shared" si="76"/>
        <v>0</v>
      </c>
      <c r="L415" s="27">
        <v>46872</v>
      </c>
      <c r="N415" t="str">
        <f t="shared" si="77"/>
        <v>'03Apr'</v>
      </c>
      <c r="P415">
        <v>1</v>
      </c>
      <c r="R415">
        <f t="shared" si="84"/>
        <v>413</v>
      </c>
      <c r="S415" t="str">
        <f t="shared" si="78"/>
        <v>4/29/2028</v>
      </c>
      <c r="T415" t="str">
        <f t="shared" si="79"/>
        <v>"4/29/2028"</v>
      </c>
      <c r="U415" s="28" t="str">
        <f t="shared" si="80"/>
        <v>"4/29/2028",</v>
      </c>
      <c r="V415" s="28" t="str">
        <f t="shared" si="81"/>
        <v>4/29/2028,</v>
      </c>
      <c r="W415">
        <f t="shared" si="85"/>
        <v>413</v>
      </c>
      <c r="X415" t="str">
        <f t="shared" si="82"/>
        <v>Fpd[413]='03Apr';</v>
      </c>
      <c r="AA415">
        <f t="shared" si="86"/>
        <v>413</v>
      </c>
      <c r="AB415" t="str">
        <f t="shared" si="83"/>
        <v>Fqtr[413]="Q1";</v>
      </c>
      <c r="AD415" t="s">
        <v>1854</v>
      </c>
      <c r="AE415" t="s">
        <v>989</v>
      </c>
    </row>
    <row r="416" spans="1:31">
      <c r="A416" s="5">
        <v>46873</v>
      </c>
      <c r="B416">
        <v>4</v>
      </c>
      <c r="C416">
        <f t="shared" si="75"/>
        <v>2</v>
      </c>
      <c r="D416">
        <v>2028</v>
      </c>
      <c r="E416" t="s">
        <v>566</v>
      </c>
      <c r="F416">
        <f t="shared" si="76"/>
        <v>4</v>
      </c>
      <c r="L416" s="27">
        <v>46873</v>
      </c>
      <c r="N416" t="str">
        <f t="shared" si="77"/>
        <v>'04May'</v>
      </c>
      <c r="P416">
        <v>2</v>
      </c>
      <c r="R416">
        <f t="shared" si="84"/>
        <v>414</v>
      </c>
      <c r="S416" t="str">
        <f t="shared" si="78"/>
        <v>4/30/2028</v>
      </c>
      <c r="T416" t="str">
        <f t="shared" si="79"/>
        <v>"4/30/2028"</v>
      </c>
      <c r="U416" s="28" t="str">
        <f t="shared" si="80"/>
        <v>"4/30/2028",</v>
      </c>
      <c r="V416" s="28" t="str">
        <f t="shared" si="81"/>
        <v>4/30/2028,</v>
      </c>
      <c r="W416">
        <f t="shared" si="85"/>
        <v>414</v>
      </c>
      <c r="X416" t="str">
        <f t="shared" si="82"/>
        <v>Fpd[414]='04May';</v>
      </c>
      <c r="AA416">
        <f t="shared" si="86"/>
        <v>414</v>
      </c>
      <c r="AB416" t="str">
        <f t="shared" si="83"/>
        <v>Fqtr[414]="Q2";</v>
      </c>
      <c r="AD416" t="s">
        <v>1854</v>
      </c>
      <c r="AE416" t="s">
        <v>990</v>
      </c>
    </row>
    <row r="417" spans="1:31">
      <c r="A417" s="5">
        <v>46900</v>
      </c>
      <c r="B417">
        <v>4</v>
      </c>
      <c r="C417">
        <f t="shared" si="75"/>
        <v>2</v>
      </c>
      <c r="D417">
        <v>2028</v>
      </c>
      <c r="E417" t="s">
        <v>567</v>
      </c>
      <c r="F417">
        <f t="shared" si="76"/>
        <v>0</v>
      </c>
      <c r="L417" s="27">
        <v>46900</v>
      </c>
      <c r="N417" t="str">
        <f t="shared" si="77"/>
        <v>'04May'</v>
      </c>
      <c r="P417">
        <v>2</v>
      </c>
      <c r="R417">
        <f t="shared" si="84"/>
        <v>415</v>
      </c>
      <c r="S417" t="str">
        <f t="shared" si="78"/>
        <v>5/27/2028</v>
      </c>
      <c r="T417" t="str">
        <f t="shared" si="79"/>
        <v>"5/27/2028"</v>
      </c>
      <c r="U417" s="28" t="str">
        <f t="shared" si="80"/>
        <v>"5/27/2028",</v>
      </c>
      <c r="V417" s="28" t="str">
        <f t="shared" si="81"/>
        <v>5/27/2028,</v>
      </c>
      <c r="W417">
        <f t="shared" si="85"/>
        <v>415</v>
      </c>
      <c r="X417" t="str">
        <f t="shared" si="82"/>
        <v>Fpd[415]='04May';</v>
      </c>
      <c r="AA417">
        <f t="shared" si="86"/>
        <v>415</v>
      </c>
      <c r="AB417" t="str">
        <f t="shared" si="83"/>
        <v>Fqtr[415]="Q2";</v>
      </c>
      <c r="AD417" t="s">
        <v>1854</v>
      </c>
      <c r="AE417" t="s">
        <v>991</v>
      </c>
    </row>
    <row r="418" spans="1:31">
      <c r="A418" s="5">
        <v>46901</v>
      </c>
      <c r="B418">
        <v>5</v>
      </c>
      <c r="C418">
        <f t="shared" si="75"/>
        <v>2</v>
      </c>
      <c r="D418">
        <v>2028</v>
      </c>
      <c r="E418" t="s">
        <v>568</v>
      </c>
      <c r="F418">
        <f t="shared" si="76"/>
        <v>5</v>
      </c>
      <c r="L418" s="27">
        <v>46901</v>
      </c>
      <c r="N418" t="str">
        <f t="shared" si="77"/>
        <v>'05Jun'</v>
      </c>
      <c r="P418">
        <v>2</v>
      </c>
      <c r="R418">
        <f t="shared" si="84"/>
        <v>416</v>
      </c>
      <c r="S418" t="str">
        <f t="shared" si="78"/>
        <v>5/28/2028</v>
      </c>
      <c r="T418" t="str">
        <f t="shared" si="79"/>
        <v>"5/28/2028"</v>
      </c>
      <c r="U418" s="28" t="str">
        <f t="shared" si="80"/>
        <v>"5/28/2028",</v>
      </c>
      <c r="V418" s="28" t="str">
        <f t="shared" si="81"/>
        <v>5/28/2028,</v>
      </c>
      <c r="W418">
        <f t="shared" si="85"/>
        <v>416</v>
      </c>
      <c r="X418" t="str">
        <f t="shared" si="82"/>
        <v>Fpd[416]='05Jun';</v>
      </c>
      <c r="AA418">
        <f t="shared" si="86"/>
        <v>416</v>
      </c>
      <c r="AB418" t="str">
        <f t="shared" si="83"/>
        <v>Fqtr[416]="Q2";</v>
      </c>
      <c r="AD418" t="s">
        <v>1854</v>
      </c>
      <c r="AE418" t="s">
        <v>992</v>
      </c>
    </row>
    <row r="419" spans="1:31">
      <c r="A419" s="5">
        <v>46935</v>
      </c>
      <c r="B419">
        <v>5</v>
      </c>
      <c r="C419">
        <f t="shared" si="75"/>
        <v>2</v>
      </c>
      <c r="D419">
        <v>2028</v>
      </c>
      <c r="E419" t="s">
        <v>569</v>
      </c>
      <c r="F419">
        <f t="shared" si="76"/>
        <v>0</v>
      </c>
      <c r="L419" s="27">
        <v>46935</v>
      </c>
      <c r="N419" t="str">
        <f t="shared" si="77"/>
        <v>'05Jun'</v>
      </c>
      <c r="P419">
        <v>2</v>
      </c>
      <c r="R419">
        <f t="shared" si="84"/>
        <v>417</v>
      </c>
      <c r="S419" t="str">
        <f t="shared" si="78"/>
        <v>7/1/2028</v>
      </c>
      <c r="T419" t="str">
        <f t="shared" si="79"/>
        <v>"7/1/2028"</v>
      </c>
      <c r="U419" s="28" t="str">
        <f t="shared" si="80"/>
        <v>"7/1/2028",</v>
      </c>
      <c r="V419" s="28" t="str">
        <f t="shared" si="81"/>
        <v>7/1/2028,</v>
      </c>
      <c r="W419">
        <f t="shared" si="85"/>
        <v>417</v>
      </c>
      <c r="X419" t="str">
        <f t="shared" si="82"/>
        <v>Fpd[417]='05Jun';</v>
      </c>
      <c r="AA419">
        <f t="shared" si="86"/>
        <v>417</v>
      </c>
      <c r="AB419" t="str">
        <f t="shared" si="83"/>
        <v>Fqtr[417]="Q2";</v>
      </c>
      <c r="AD419" t="s">
        <v>1854</v>
      </c>
      <c r="AE419" t="s">
        <v>993</v>
      </c>
    </row>
    <row r="420" spans="1:31">
      <c r="A420" s="5">
        <v>46936</v>
      </c>
      <c r="B420">
        <v>6</v>
      </c>
      <c r="C420">
        <f t="shared" si="75"/>
        <v>2</v>
      </c>
      <c r="D420">
        <v>2028</v>
      </c>
      <c r="E420" t="s">
        <v>570</v>
      </c>
      <c r="F420">
        <f t="shared" si="76"/>
        <v>4</v>
      </c>
      <c r="L420" s="27">
        <v>46936</v>
      </c>
      <c r="N420" t="str">
        <f t="shared" si="77"/>
        <v>'06Jul'</v>
      </c>
      <c r="P420">
        <v>2</v>
      </c>
      <c r="R420">
        <f t="shared" si="84"/>
        <v>418</v>
      </c>
      <c r="S420" t="str">
        <f t="shared" si="78"/>
        <v>7/2/2028</v>
      </c>
      <c r="T420" t="str">
        <f t="shared" si="79"/>
        <v>"7/2/2028"</v>
      </c>
      <c r="U420" s="28" t="str">
        <f t="shared" si="80"/>
        <v>"7/2/2028",</v>
      </c>
      <c r="V420" s="28" t="str">
        <f t="shared" si="81"/>
        <v>7/2/2028,</v>
      </c>
      <c r="W420">
        <f t="shared" si="85"/>
        <v>418</v>
      </c>
      <c r="X420" t="str">
        <f t="shared" si="82"/>
        <v>Fpd[418]='06Jul';</v>
      </c>
      <c r="AA420">
        <f t="shared" si="86"/>
        <v>418</v>
      </c>
      <c r="AB420" t="str">
        <f t="shared" si="83"/>
        <v>Fqtr[418]="Q2";</v>
      </c>
      <c r="AD420" t="s">
        <v>1854</v>
      </c>
      <c r="AE420" t="s">
        <v>994</v>
      </c>
    </row>
    <row r="421" spans="1:31">
      <c r="A421" s="5">
        <v>46963</v>
      </c>
      <c r="B421">
        <v>6</v>
      </c>
      <c r="C421">
        <f t="shared" si="75"/>
        <v>2</v>
      </c>
      <c r="D421">
        <v>2028</v>
      </c>
      <c r="E421" t="s">
        <v>571</v>
      </c>
      <c r="F421">
        <f t="shared" si="76"/>
        <v>0</v>
      </c>
      <c r="L421" s="27">
        <v>46963</v>
      </c>
      <c r="N421" t="str">
        <f t="shared" si="77"/>
        <v>'06Jul'</v>
      </c>
      <c r="P421">
        <v>2</v>
      </c>
      <c r="R421">
        <f t="shared" si="84"/>
        <v>419</v>
      </c>
      <c r="S421" t="str">
        <f t="shared" si="78"/>
        <v>7/29/2028</v>
      </c>
      <c r="T421" t="str">
        <f t="shared" si="79"/>
        <v>"7/29/2028"</v>
      </c>
      <c r="U421" s="28" t="str">
        <f t="shared" si="80"/>
        <v>"7/29/2028",</v>
      </c>
      <c r="V421" s="28" t="str">
        <f t="shared" si="81"/>
        <v>7/29/2028,</v>
      </c>
      <c r="W421">
        <f t="shared" si="85"/>
        <v>419</v>
      </c>
      <c r="X421" t="str">
        <f t="shared" si="82"/>
        <v>Fpd[419]='06Jul';</v>
      </c>
      <c r="AA421">
        <f t="shared" si="86"/>
        <v>419</v>
      </c>
      <c r="AB421" t="str">
        <f t="shared" si="83"/>
        <v>Fqtr[419]="Q2";</v>
      </c>
      <c r="AD421" t="s">
        <v>1854</v>
      </c>
      <c r="AE421" t="s">
        <v>995</v>
      </c>
    </row>
    <row r="422" spans="1:31">
      <c r="A422" s="5">
        <v>46964</v>
      </c>
      <c r="B422">
        <v>7</v>
      </c>
      <c r="C422">
        <f t="shared" si="75"/>
        <v>3</v>
      </c>
      <c r="D422">
        <v>2028</v>
      </c>
      <c r="E422" t="s">
        <v>572</v>
      </c>
      <c r="F422">
        <f t="shared" si="76"/>
        <v>4</v>
      </c>
      <c r="L422" s="27">
        <v>46964</v>
      </c>
      <c r="N422" t="str">
        <f t="shared" si="77"/>
        <v>'07Aug'</v>
      </c>
      <c r="P422">
        <v>3</v>
      </c>
      <c r="R422">
        <f t="shared" si="84"/>
        <v>420</v>
      </c>
      <c r="S422" t="str">
        <f t="shared" si="78"/>
        <v>7/30/2028</v>
      </c>
      <c r="T422" t="str">
        <f t="shared" si="79"/>
        <v>"7/30/2028"</v>
      </c>
      <c r="U422" s="28" t="str">
        <f t="shared" si="80"/>
        <v>"7/30/2028",</v>
      </c>
      <c r="V422" s="28" t="str">
        <f t="shared" si="81"/>
        <v>7/30/2028,</v>
      </c>
      <c r="W422">
        <f t="shared" si="85"/>
        <v>420</v>
      </c>
      <c r="X422" t="str">
        <f t="shared" si="82"/>
        <v>Fpd[420]='07Aug';</v>
      </c>
      <c r="AA422">
        <f t="shared" si="86"/>
        <v>420</v>
      </c>
      <c r="AB422" t="str">
        <f t="shared" si="83"/>
        <v>Fqtr[420]="Q3";</v>
      </c>
      <c r="AD422" t="s">
        <v>1854</v>
      </c>
      <c r="AE422" t="s">
        <v>996</v>
      </c>
    </row>
    <row r="423" spans="1:31">
      <c r="A423" s="5">
        <v>46991</v>
      </c>
      <c r="B423">
        <v>7</v>
      </c>
      <c r="C423">
        <f t="shared" si="75"/>
        <v>3</v>
      </c>
      <c r="D423">
        <v>2028</v>
      </c>
      <c r="E423" t="s">
        <v>573</v>
      </c>
      <c r="F423">
        <f t="shared" si="76"/>
        <v>0</v>
      </c>
      <c r="L423" s="27">
        <v>46991</v>
      </c>
      <c r="N423" t="str">
        <f t="shared" si="77"/>
        <v>'07Aug'</v>
      </c>
      <c r="P423">
        <v>3</v>
      </c>
      <c r="R423">
        <f t="shared" si="84"/>
        <v>421</v>
      </c>
      <c r="S423" t="str">
        <f t="shared" si="78"/>
        <v>8/26/2028</v>
      </c>
      <c r="T423" t="str">
        <f t="shared" si="79"/>
        <v>"8/26/2028"</v>
      </c>
      <c r="U423" s="28" t="str">
        <f t="shared" si="80"/>
        <v>"8/26/2028",</v>
      </c>
      <c r="V423" s="28" t="str">
        <f t="shared" si="81"/>
        <v>8/26/2028,</v>
      </c>
      <c r="W423">
        <f t="shared" si="85"/>
        <v>421</v>
      </c>
      <c r="X423" t="str">
        <f t="shared" si="82"/>
        <v>Fpd[421]='07Aug';</v>
      </c>
      <c r="AA423">
        <f t="shared" si="86"/>
        <v>421</v>
      </c>
      <c r="AB423" t="str">
        <f t="shared" si="83"/>
        <v>Fqtr[421]="Q3";</v>
      </c>
      <c r="AD423" t="s">
        <v>1854</v>
      </c>
      <c r="AE423" t="s">
        <v>997</v>
      </c>
    </row>
    <row r="424" spans="1:31">
      <c r="A424" s="5">
        <v>46992</v>
      </c>
      <c r="B424">
        <v>8</v>
      </c>
      <c r="C424">
        <f t="shared" si="75"/>
        <v>3</v>
      </c>
      <c r="D424">
        <v>2028</v>
      </c>
      <c r="E424" t="s">
        <v>574</v>
      </c>
      <c r="F424">
        <f t="shared" si="76"/>
        <v>5</v>
      </c>
      <c r="L424" s="27">
        <v>46992</v>
      </c>
      <c r="N424" t="str">
        <f t="shared" si="77"/>
        <v>'08Sep'</v>
      </c>
      <c r="P424">
        <v>3</v>
      </c>
      <c r="R424">
        <f t="shared" si="84"/>
        <v>422</v>
      </c>
      <c r="S424" t="str">
        <f t="shared" si="78"/>
        <v>8/27/2028</v>
      </c>
      <c r="T424" t="str">
        <f t="shared" si="79"/>
        <v>"8/27/2028"</v>
      </c>
      <c r="U424" s="28" t="str">
        <f t="shared" si="80"/>
        <v>"8/27/2028",</v>
      </c>
      <c r="V424" s="28" t="str">
        <f t="shared" si="81"/>
        <v>8/27/2028,</v>
      </c>
      <c r="W424">
        <f t="shared" si="85"/>
        <v>422</v>
      </c>
      <c r="X424" t="str">
        <f t="shared" si="82"/>
        <v>Fpd[422]='08Sep';</v>
      </c>
      <c r="AA424">
        <f t="shared" si="86"/>
        <v>422</v>
      </c>
      <c r="AB424" t="str">
        <f t="shared" si="83"/>
        <v>Fqtr[422]="Q3";</v>
      </c>
      <c r="AD424" t="s">
        <v>1854</v>
      </c>
      <c r="AE424" t="s">
        <v>998</v>
      </c>
    </row>
    <row r="425" spans="1:31">
      <c r="A425" s="5">
        <v>47026</v>
      </c>
      <c r="B425">
        <v>8</v>
      </c>
      <c r="C425">
        <f t="shared" si="75"/>
        <v>3</v>
      </c>
      <c r="D425">
        <v>2028</v>
      </c>
      <c r="E425" t="s">
        <v>575</v>
      </c>
      <c r="F425">
        <f t="shared" si="76"/>
        <v>0</v>
      </c>
      <c r="L425" s="27">
        <v>47026</v>
      </c>
      <c r="N425" t="str">
        <f t="shared" si="77"/>
        <v>'08Sep'</v>
      </c>
      <c r="P425">
        <v>3</v>
      </c>
      <c r="R425">
        <f t="shared" si="84"/>
        <v>423</v>
      </c>
      <c r="S425" t="str">
        <f t="shared" si="78"/>
        <v>9/30/2028</v>
      </c>
      <c r="T425" t="str">
        <f t="shared" si="79"/>
        <v>"9/30/2028"</v>
      </c>
      <c r="U425" s="28" t="str">
        <f t="shared" si="80"/>
        <v>"9/30/2028",</v>
      </c>
      <c r="V425" s="28" t="str">
        <f t="shared" si="81"/>
        <v>9/30/2028,</v>
      </c>
      <c r="W425">
        <f t="shared" si="85"/>
        <v>423</v>
      </c>
      <c r="X425" t="str">
        <f t="shared" si="82"/>
        <v>Fpd[423]='08Sep';</v>
      </c>
      <c r="AA425">
        <f t="shared" si="86"/>
        <v>423</v>
      </c>
      <c r="AB425" t="str">
        <f t="shared" si="83"/>
        <v>Fqtr[423]="Q3";</v>
      </c>
      <c r="AD425" t="s">
        <v>1854</v>
      </c>
      <c r="AE425" t="s">
        <v>999</v>
      </c>
    </row>
    <row r="426" spans="1:31">
      <c r="A426" s="5">
        <v>47027</v>
      </c>
      <c r="B426">
        <v>9</v>
      </c>
      <c r="C426">
        <f t="shared" si="75"/>
        <v>3</v>
      </c>
      <c r="D426">
        <v>2028</v>
      </c>
      <c r="E426" t="s">
        <v>576</v>
      </c>
      <c r="F426">
        <f t="shared" si="76"/>
        <v>4</v>
      </c>
      <c r="L426" s="27">
        <v>47027</v>
      </c>
      <c r="N426" t="str">
        <f t="shared" si="77"/>
        <v>'09Oct'</v>
      </c>
      <c r="P426">
        <v>3</v>
      </c>
      <c r="R426">
        <f t="shared" si="84"/>
        <v>424</v>
      </c>
      <c r="S426" t="str">
        <f t="shared" si="78"/>
        <v>10/1/2028</v>
      </c>
      <c r="T426" t="str">
        <f t="shared" si="79"/>
        <v>"10/1/2028"</v>
      </c>
      <c r="U426" s="28" t="str">
        <f t="shared" si="80"/>
        <v>"10/1/2028",</v>
      </c>
      <c r="V426" s="28" t="str">
        <f t="shared" si="81"/>
        <v>10/1/2028,</v>
      </c>
      <c r="W426">
        <f t="shared" si="85"/>
        <v>424</v>
      </c>
      <c r="X426" t="str">
        <f t="shared" si="82"/>
        <v>Fpd[424]='09Oct';</v>
      </c>
      <c r="AA426">
        <f t="shared" si="86"/>
        <v>424</v>
      </c>
      <c r="AB426" t="str">
        <f t="shared" si="83"/>
        <v>Fqtr[424]="Q3";</v>
      </c>
      <c r="AD426" t="s">
        <v>1854</v>
      </c>
      <c r="AE426" t="s">
        <v>1000</v>
      </c>
    </row>
    <row r="427" spans="1:31">
      <c r="A427" s="5">
        <v>47054</v>
      </c>
      <c r="B427">
        <v>9</v>
      </c>
      <c r="C427">
        <f t="shared" si="75"/>
        <v>3</v>
      </c>
      <c r="D427">
        <v>2028</v>
      </c>
      <c r="E427" t="s">
        <v>577</v>
      </c>
      <c r="F427">
        <f t="shared" si="76"/>
        <v>0</v>
      </c>
      <c r="L427" s="27">
        <v>47054</v>
      </c>
      <c r="N427" t="str">
        <f t="shared" si="77"/>
        <v>'09Oct'</v>
      </c>
      <c r="P427">
        <v>3</v>
      </c>
      <c r="R427">
        <f t="shared" si="84"/>
        <v>425</v>
      </c>
      <c r="S427" t="str">
        <f t="shared" si="78"/>
        <v>10/28/2028</v>
      </c>
      <c r="T427" t="str">
        <f t="shared" si="79"/>
        <v>"10/28/2028"</v>
      </c>
      <c r="U427" s="28" t="str">
        <f t="shared" si="80"/>
        <v>"10/28/2028",</v>
      </c>
      <c r="V427" s="28" t="str">
        <f t="shared" si="81"/>
        <v>10/28/2028,</v>
      </c>
      <c r="W427">
        <f t="shared" si="85"/>
        <v>425</v>
      </c>
      <c r="X427" t="str">
        <f t="shared" si="82"/>
        <v>Fpd[425]='09Oct';</v>
      </c>
      <c r="AA427">
        <f t="shared" si="86"/>
        <v>425</v>
      </c>
      <c r="AB427" t="str">
        <f t="shared" si="83"/>
        <v>Fqtr[425]="Q3";</v>
      </c>
      <c r="AD427" t="s">
        <v>1854</v>
      </c>
      <c r="AE427" t="s">
        <v>1001</v>
      </c>
    </row>
    <row r="428" spans="1:31">
      <c r="A428" s="5">
        <v>47055</v>
      </c>
      <c r="B428">
        <v>10</v>
      </c>
      <c r="C428">
        <f t="shared" si="75"/>
        <v>4</v>
      </c>
      <c r="D428">
        <v>2028</v>
      </c>
      <c r="E428" t="s">
        <v>578</v>
      </c>
      <c r="F428">
        <f t="shared" si="76"/>
        <v>4</v>
      </c>
      <c r="L428" s="27">
        <v>47055</v>
      </c>
      <c r="N428" t="str">
        <f t="shared" si="77"/>
        <v>'10Nov'</v>
      </c>
      <c r="P428">
        <v>4</v>
      </c>
      <c r="R428">
        <f t="shared" si="84"/>
        <v>426</v>
      </c>
      <c r="S428" t="str">
        <f t="shared" si="78"/>
        <v>10/29/2028</v>
      </c>
      <c r="T428" t="str">
        <f t="shared" si="79"/>
        <v>"10/29/2028"</v>
      </c>
      <c r="U428" s="28" t="str">
        <f t="shared" si="80"/>
        <v>"10/29/2028",</v>
      </c>
      <c r="V428" s="28" t="str">
        <f t="shared" si="81"/>
        <v>10/29/2028,</v>
      </c>
      <c r="W428">
        <f t="shared" si="85"/>
        <v>426</v>
      </c>
      <c r="X428" t="str">
        <f t="shared" si="82"/>
        <v>Fpd[426]='10Nov';</v>
      </c>
      <c r="AA428">
        <f t="shared" si="86"/>
        <v>426</v>
      </c>
      <c r="AB428" t="str">
        <f t="shared" si="83"/>
        <v>Fqtr[426]="Q4";</v>
      </c>
      <c r="AD428" t="s">
        <v>1854</v>
      </c>
      <c r="AE428" t="s">
        <v>1002</v>
      </c>
    </row>
    <row r="429" spans="1:31">
      <c r="A429" s="5">
        <v>47082</v>
      </c>
      <c r="B429">
        <v>10</v>
      </c>
      <c r="C429">
        <f t="shared" si="75"/>
        <v>4</v>
      </c>
      <c r="D429">
        <v>2028</v>
      </c>
      <c r="E429" t="s">
        <v>579</v>
      </c>
      <c r="F429">
        <f t="shared" si="76"/>
        <v>0</v>
      </c>
      <c r="L429" s="27">
        <v>47082</v>
      </c>
      <c r="N429" t="str">
        <f t="shared" si="77"/>
        <v>'10Nov'</v>
      </c>
      <c r="P429">
        <v>4</v>
      </c>
      <c r="R429">
        <f t="shared" si="84"/>
        <v>427</v>
      </c>
      <c r="S429" t="str">
        <f t="shared" si="78"/>
        <v>11/25/2028</v>
      </c>
      <c r="T429" t="str">
        <f t="shared" si="79"/>
        <v>"11/25/2028"</v>
      </c>
      <c r="U429" s="28" t="str">
        <f t="shared" si="80"/>
        <v>"11/25/2028",</v>
      </c>
      <c r="V429" s="28" t="str">
        <f t="shared" si="81"/>
        <v>11/25/2028,</v>
      </c>
      <c r="W429">
        <f t="shared" si="85"/>
        <v>427</v>
      </c>
      <c r="X429" t="str">
        <f t="shared" si="82"/>
        <v>Fpd[427]='10Nov';</v>
      </c>
      <c r="AA429">
        <f t="shared" si="86"/>
        <v>427</v>
      </c>
      <c r="AB429" t="str">
        <f t="shared" si="83"/>
        <v>Fqtr[427]="Q4";</v>
      </c>
      <c r="AD429" t="s">
        <v>1854</v>
      </c>
      <c r="AE429" t="s">
        <v>1003</v>
      </c>
    </row>
    <row r="430" spans="1:31">
      <c r="A430" s="5">
        <v>47083</v>
      </c>
      <c r="B430">
        <v>11</v>
      </c>
      <c r="C430">
        <f t="shared" si="75"/>
        <v>4</v>
      </c>
      <c r="D430">
        <v>2028</v>
      </c>
      <c r="E430" t="s">
        <v>580</v>
      </c>
      <c r="F430">
        <f t="shared" si="76"/>
        <v>5</v>
      </c>
      <c r="L430" s="27">
        <v>47083</v>
      </c>
      <c r="N430" t="str">
        <f t="shared" si="77"/>
        <v>'11Dec'</v>
      </c>
      <c r="P430">
        <v>4</v>
      </c>
      <c r="R430">
        <f t="shared" si="84"/>
        <v>428</v>
      </c>
      <c r="S430" t="str">
        <f t="shared" si="78"/>
        <v>11/26/2028</v>
      </c>
      <c r="T430" t="str">
        <f t="shared" si="79"/>
        <v>"11/26/2028"</v>
      </c>
      <c r="U430" s="28" t="str">
        <f t="shared" si="80"/>
        <v>"11/26/2028",</v>
      </c>
      <c r="V430" s="28" t="str">
        <f t="shared" si="81"/>
        <v>11/26/2028,</v>
      </c>
      <c r="W430">
        <f t="shared" si="85"/>
        <v>428</v>
      </c>
      <c r="X430" t="str">
        <f t="shared" si="82"/>
        <v>Fpd[428]='11Dec';</v>
      </c>
      <c r="AA430">
        <f t="shared" si="86"/>
        <v>428</v>
      </c>
      <c r="AB430" t="str">
        <f t="shared" si="83"/>
        <v>Fqtr[428]="Q4";</v>
      </c>
      <c r="AD430" t="s">
        <v>1854</v>
      </c>
      <c r="AE430" t="s">
        <v>1004</v>
      </c>
    </row>
    <row r="431" spans="1:31">
      <c r="A431" s="5">
        <v>47117</v>
      </c>
      <c r="B431">
        <v>11</v>
      </c>
      <c r="C431">
        <f t="shared" si="75"/>
        <v>4</v>
      </c>
      <c r="D431">
        <v>2028</v>
      </c>
      <c r="E431" t="s">
        <v>581</v>
      </c>
      <c r="F431">
        <f t="shared" si="76"/>
        <v>0</v>
      </c>
      <c r="L431" s="27">
        <v>47117</v>
      </c>
      <c r="N431" t="str">
        <f t="shared" si="77"/>
        <v>'11Dec'</v>
      </c>
      <c r="P431">
        <v>4</v>
      </c>
      <c r="R431">
        <f t="shared" si="84"/>
        <v>429</v>
      </c>
      <c r="S431" t="str">
        <f t="shared" si="78"/>
        <v>12/30/2028</v>
      </c>
      <c r="T431" t="str">
        <f t="shared" si="79"/>
        <v>"12/30/2028"</v>
      </c>
      <c r="U431" s="28" t="str">
        <f t="shared" si="80"/>
        <v>"12/30/2028",</v>
      </c>
      <c r="V431" s="28" t="str">
        <f t="shared" si="81"/>
        <v>12/30/2028,</v>
      </c>
      <c r="W431">
        <f t="shared" si="85"/>
        <v>429</v>
      </c>
      <c r="X431" t="str">
        <f t="shared" si="82"/>
        <v>Fpd[429]='11Dec';</v>
      </c>
      <c r="AA431">
        <f t="shared" si="86"/>
        <v>429</v>
      </c>
      <c r="AB431" t="str">
        <f t="shared" si="83"/>
        <v>Fqtr[429]="Q4";</v>
      </c>
      <c r="AD431" t="s">
        <v>1854</v>
      </c>
      <c r="AE431" t="s">
        <v>1005</v>
      </c>
    </row>
    <row r="432" spans="1:31">
      <c r="A432" s="5">
        <v>47118</v>
      </c>
      <c r="B432">
        <v>12</v>
      </c>
      <c r="C432">
        <f t="shared" si="75"/>
        <v>4</v>
      </c>
      <c r="D432">
        <v>2028</v>
      </c>
      <c r="E432" t="s">
        <v>582</v>
      </c>
      <c r="F432">
        <f t="shared" si="76"/>
        <v>5</v>
      </c>
      <c r="L432" s="27">
        <v>47118</v>
      </c>
      <c r="N432" t="str">
        <f t="shared" si="77"/>
        <v>'12Jan'</v>
      </c>
      <c r="P432">
        <v>4</v>
      </c>
      <c r="R432">
        <f t="shared" si="84"/>
        <v>430</v>
      </c>
      <c r="S432" t="str">
        <f t="shared" si="78"/>
        <v>12/31/2028</v>
      </c>
      <c r="T432" t="str">
        <f t="shared" si="79"/>
        <v>"12/31/2028"</v>
      </c>
      <c r="U432" s="28" t="str">
        <f t="shared" si="80"/>
        <v>"12/31/2028",</v>
      </c>
      <c r="V432" s="28" t="str">
        <f t="shared" si="81"/>
        <v>12/31/2028,</v>
      </c>
      <c r="W432">
        <f t="shared" si="85"/>
        <v>430</v>
      </c>
      <c r="X432" t="str">
        <f t="shared" si="82"/>
        <v>Fpd[430]='12Jan';</v>
      </c>
      <c r="AA432">
        <f t="shared" si="86"/>
        <v>430</v>
      </c>
      <c r="AB432" t="str">
        <f t="shared" si="83"/>
        <v>Fqtr[430]="Q4";</v>
      </c>
      <c r="AD432" t="s">
        <v>1854</v>
      </c>
      <c r="AE432" t="s">
        <v>1006</v>
      </c>
    </row>
    <row r="433" spans="1:31">
      <c r="A433" s="5">
        <v>47152</v>
      </c>
      <c r="B433">
        <v>12</v>
      </c>
      <c r="C433">
        <f t="shared" si="75"/>
        <v>4</v>
      </c>
      <c r="D433">
        <v>2028</v>
      </c>
      <c r="E433" t="s">
        <v>583</v>
      </c>
      <c r="F433">
        <f t="shared" si="76"/>
        <v>0</v>
      </c>
      <c r="L433" s="27">
        <v>47152</v>
      </c>
      <c r="N433" t="str">
        <f t="shared" si="77"/>
        <v>'12Jan'</v>
      </c>
      <c r="P433">
        <v>4</v>
      </c>
      <c r="R433">
        <f t="shared" si="84"/>
        <v>431</v>
      </c>
      <c r="S433" t="str">
        <f t="shared" si="78"/>
        <v>2/3/2029</v>
      </c>
      <c r="T433" t="str">
        <f t="shared" si="79"/>
        <v>"2/3/2029"</v>
      </c>
      <c r="U433" s="28" t="str">
        <f t="shared" si="80"/>
        <v>"2/3/2029",</v>
      </c>
      <c r="V433" s="28" t="str">
        <f t="shared" si="81"/>
        <v>2/3/2029,</v>
      </c>
      <c r="W433">
        <f t="shared" si="85"/>
        <v>431</v>
      </c>
      <c r="X433" t="str">
        <f t="shared" si="82"/>
        <v>Fpd[431]='12Jan';</v>
      </c>
      <c r="AA433">
        <f t="shared" si="86"/>
        <v>431</v>
      </c>
      <c r="AB433" t="str">
        <f t="shared" si="83"/>
        <v>Fqtr[431]="Q4";</v>
      </c>
      <c r="AD433" t="s">
        <v>1854</v>
      </c>
      <c r="AE433" t="s">
        <v>1007</v>
      </c>
    </row>
    <row r="434" spans="1:31">
      <c r="A434" s="5">
        <v>47153</v>
      </c>
      <c r="B434">
        <v>1</v>
      </c>
      <c r="C434">
        <f t="shared" si="75"/>
        <v>1</v>
      </c>
      <c r="D434">
        <v>2029</v>
      </c>
      <c r="E434" t="s">
        <v>560</v>
      </c>
      <c r="F434">
        <f t="shared" si="76"/>
        <v>4</v>
      </c>
      <c r="L434" s="27">
        <v>47153</v>
      </c>
      <c r="N434" t="str">
        <f t="shared" si="77"/>
        <v>'01Feb'</v>
      </c>
      <c r="P434">
        <v>1</v>
      </c>
      <c r="R434">
        <f t="shared" si="84"/>
        <v>432</v>
      </c>
      <c r="S434" t="str">
        <f t="shared" si="78"/>
        <v>2/4/2029</v>
      </c>
      <c r="T434" t="str">
        <f t="shared" si="79"/>
        <v>"2/4/2029"</v>
      </c>
      <c r="U434" s="28" t="str">
        <f t="shared" si="80"/>
        <v>"2/4/2029",</v>
      </c>
      <c r="V434" s="28" t="str">
        <f t="shared" si="81"/>
        <v>2/4/2029,</v>
      </c>
      <c r="W434">
        <f t="shared" si="85"/>
        <v>432</v>
      </c>
      <c r="X434" t="str">
        <f t="shared" si="82"/>
        <v>Fpd[432]='01Feb';</v>
      </c>
      <c r="AA434">
        <f t="shared" si="86"/>
        <v>432</v>
      </c>
      <c r="AB434" t="str">
        <f t="shared" si="83"/>
        <v>Fqtr[432]="Q1";</v>
      </c>
      <c r="AD434" t="s">
        <v>1854</v>
      </c>
      <c r="AE434" t="s">
        <v>1008</v>
      </c>
    </row>
    <row r="435" spans="1:31">
      <c r="A435" s="5">
        <v>47180</v>
      </c>
      <c r="B435">
        <v>1</v>
      </c>
      <c r="C435">
        <f t="shared" si="75"/>
        <v>1</v>
      </c>
      <c r="D435">
        <v>2029</v>
      </c>
      <c r="E435" t="s">
        <v>561</v>
      </c>
      <c r="F435">
        <f t="shared" si="76"/>
        <v>0</v>
      </c>
      <c r="L435" s="27">
        <v>47180</v>
      </c>
      <c r="N435" t="str">
        <f t="shared" si="77"/>
        <v>'01Feb'</v>
      </c>
      <c r="P435">
        <v>1</v>
      </c>
      <c r="R435">
        <f t="shared" si="84"/>
        <v>433</v>
      </c>
      <c r="S435" t="str">
        <f t="shared" si="78"/>
        <v>3/3/2029</v>
      </c>
      <c r="T435" t="str">
        <f t="shared" si="79"/>
        <v>"3/3/2029"</v>
      </c>
      <c r="U435" s="28" t="str">
        <f t="shared" si="80"/>
        <v>"3/3/2029",</v>
      </c>
      <c r="V435" s="28" t="str">
        <f t="shared" si="81"/>
        <v>3/3/2029,</v>
      </c>
      <c r="W435">
        <f t="shared" si="85"/>
        <v>433</v>
      </c>
      <c r="X435" t="str">
        <f t="shared" si="82"/>
        <v>Fpd[433]='01Feb';</v>
      </c>
      <c r="AA435">
        <f t="shared" si="86"/>
        <v>433</v>
      </c>
      <c r="AB435" t="str">
        <f t="shared" si="83"/>
        <v>Fqtr[433]="Q1";</v>
      </c>
      <c r="AD435" t="s">
        <v>1854</v>
      </c>
      <c r="AE435" t="s">
        <v>1009</v>
      </c>
    </row>
    <row r="436" spans="1:31">
      <c r="A436" s="5">
        <v>47181</v>
      </c>
      <c r="B436">
        <v>2</v>
      </c>
      <c r="C436">
        <f t="shared" si="75"/>
        <v>1</v>
      </c>
      <c r="D436">
        <v>2029</v>
      </c>
      <c r="E436" t="s">
        <v>562</v>
      </c>
      <c r="F436">
        <f t="shared" si="76"/>
        <v>5</v>
      </c>
      <c r="L436" s="27">
        <v>47181</v>
      </c>
      <c r="N436" t="str">
        <f t="shared" si="77"/>
        <v>'02Mar'</v>
      </c>
      <c r="P436">
        <v>1</v>
      </c>
      <c r="R436">
        <f t="shared" si="84"/>
        <v>434</v>
      </c>
      <c r="S436" t="str">
        <f t="shared" si="78"/>
        <v>3/4/2029</v>
      </c>
      <c r="T436" t="str">
        <f t="shared" si="79"/>
        <v>"3/4/2029"</v>
      </c>
      <c r="U436" s="28" t="str">
        <f t="shared" si="80"/>
        <v>"3/4/2029",</v>
      </c>
      <c r="V436" s="28" t="str">
        <f t="shared" si="81"/>
        <v>3/4/2029,</v>
      </c>
      <c r="W436">
        <f t="shared" si="85"/>
        <v>434</v>
      </c>
      <c r="X436" t="str">
        <f t="shared" si="82"/>
        <v>Fpd[434]='02Mar';</v>
      </c>
      <c r="AA436">
        <f t="shared" si="86"/>
        <v>434</v>
      </c>
      <c r="AB436" t="str">
        <f t="shared" si="83"/>
        <v>Fqtr[434]="Q1";</v>
      </c>
      <c r="AD436" t="s">
        <v>1854</v>
      </c>
      <c r="AE436" t="s">
        <v>1010</v>
      </c>
    </row>
    <row r="437" spans="1:31">
      <c r="A437" s="5">
        <v>47215</v>
      </c>
      <c r="B437">
        <v>2</v>
      </c>
      <c r="C437">
        <f t="shared" si="75"/>
        <v>1</v>
      </c>
      <c r="D437">
        <v>2029</v>
      </c>
      <c r="E437" t="s">
        <v>563</v>
      </c>
      <c r="F437">
        <f t="shared" si="76"/>
        <v>0</v>
      </c>
      <c r="L437" s="27">
        <v>47215</v>
      </c>
      <c r="N437" t="str">
        <f t="shared" si="77"/>
        <v>'02Mar'</v>
      </c>
      <c r="P437">
        <v>1</v>
      </c>
      <c r="R437">
        <f t="shared" si="84"/>
        <v>435</v>
      </c>
      <c r="S437" t="str">
        <f t="shared" si="78"/>
        <v>4/7/2029</v>
      </c>
      <c r="T437" t="str">
        <f t="shared" si="79"/>
        <v>"4/7/2029"</v>
      </c>
      <c r="U437" s="28" t="str">
        <f t="shared" si="80"/>
        <v>"4/7/2029",</v>
      </c>
      <c r="V437" s="28" t="str">
        <f t="shared" si="81"/>
        <v>4/7/2029,</v>
      </c>
      <c r="W437">
        <f t="shared" si="85"/>
        <v>435</v>
      </c>
      <c r="X437" t="str">
        <f t="shared" si="82"/>
        <v>Fpd[435]='02Mar';</v>
      </c>
      <c r="AA437">
        <f t="shared" si="86"/>
        <v>435</v>
      </c>
      <c r="AB437" t="str">
        <f t="shared" si="83"/>
        <v>Fqtr[435]="Q1";</v>
      </c>
      <c r="AD437" t="s">
        <v>1854</v>
      </c>
      <c r="AE437" t="s">
        <v>1011</v>
      </c>
    </row>
    <row r="438" spans="1:31">
      <c r="A438" s="5">
        <v>47216</v>
      </c>
      <c r="B438">
        <v>3</v>
      </c>
      <c r="C438">
        <f t="shared" si="75"/>
        <v>1</v>
      </c>
      <c r="D438">
        <v>2029</v>
      </c>
      <c r="E438" t="s">
        <v>564</v>
      </c>
      <c r="F438">
        <f t="shared" si="76"/>
        <v>4</v>
      </c>
      <c r="L438" s="27">
        <v>47216</v>
      </c>
      <c r="N438" t="str">
        <f t="shared" si="77"/>
        <v>'03Apr'</v>
      </c>
      <c r="P438">
        <v>1</v>
      </c>
      <c r="R438">
        <f t="shared" si="84"/>
        <v>436</v>
      </c>
      <c r="S438" t="str">
        <f t="shared" si="78"/>
        <v>4/8/2029</v>
      </c>
      <c r="T438" t="str">
        <f t="shared" si="79"/>
        <v>"4/8/2029"</v>
      </c>
      <c r="U438" s="28" t="str">
        <f t="shared" si="80"/>
        <v>"4/8/2029",</v>
      </c>
      <c r="V438" s="28" t="str">
        <f t="shared" si="81"/>
        <v>4/8/2029,</v>
      </c>
      <c r="W438">
        <f t="shared" si="85"/>
        <v>436</v>
      </c>
      <c r="X438" t="str">
        <f t="shared" si="82"/>
        <v>Fpd[436]='03Apr';</v>
      </c>
      <c r="AA438">
        <f t="shared" si="86"/>
        <v>436</v>
      </c>
      <c r="AB438" t="str">
        <f t="shared" si="83"/>
        <v>Fqtr[436]="Q1";</v>
      </c>
      <c r="AD438" t="s">
        <v>1854</v>
      </c>
      <c r="AE438" t="s">
        <v>1012</v>
      </c>
    </row>
    <row r="439" spans="1:31">
      <c r="A439" s="5">
        <v>47243</v>
      </c>
      <c r="B439">
        <v>3</v>
      </c>
      <c r="C439">
        <f t="shared" si="75"/>
        <v>1</v>
      </c>
      <c r="D439">
        <v>2029</v>
      </c>
      <c r="E439" t="s">
        <v>565</v>
      </c>
      <c r="F439">
        <f t="shared" si="76"/>
        <v>0</v>
      </c>
      <c r="L439" s="27">
        <v>47243</v>
      </c>
      <c r="N439" t="str">
        <f t="shared" si="77"/>
        <v>'03Apr'</v>
      </c>
      <c r="P439">
        <v>1</v>
      </c>
      <c r="R439">
        <f t="shared" si="84"/>
        <v>437</v>
      </c>
      <c r="S439" t="str">
        <f t="shared" si="78"/>
        <v>5/5/2029</v>
      </c>
      <c r="T439" t="str">
        <f t="shared" si="79"/>
        <v>"5/5/2029"</v>
      </c>
      <c r="U439" s="28" t="str">
        <f t="shared" si="80"/>
        <v>"5/5/2029",</v>
      </c>
      <c r="V439" s="28" t="str">
        <f t="shared" si="81"/>
        <v>5/5/2029,</v>
      </c>
      <c r="W439">
        <f t="shared" si="85"/>
        <v>437</v>
      </c>
      <c r="X439" t="str">
        <f t="shared" si="82"/>
        <v>Fpd[437]='03Apr';</v>
      </c>
      <c r="AA439">
        <f t="shared" si="86"/>
        <v>437</v>
      </c>
      <c r="AB439" t="str">
        <f t="shared" si="83"/>
        <v>Fqtr[437]="Q1";</v>
      </c>
      <c r="AD439" t="s">
        <v>1854</v>
      </c>
      <c r="AE439" t="s">
        <v>1013</v>
      </c>
    </row>
    <row r="440" spans="1:31">
      <c r="A440" s="5">
        <v>47244</v>
      </c>
      <c r="B440">
        <v>4</v>
      </c>
      <c r="C440">
        <f t="shared" si="75"/>
        <v>2</v>
      </c>
      <c r="D440">
        <v>2029</v>
      </c>
      <c r="E440" t="s">
        <v>566</v>
      </c>
      <c r="F440">
        <f t="shared" si="76"/>
        <v>4</v>
      </c>
      <c r="L440" s="27">
        <v>47244</v>
      </c>
      <c r="N440" t="str">
        <f t="shared" si="77"/>
        <v>'04May'</v>
      </c>
      <c r="P440">
        <v>2</v>
      </c>
      <c r="R440">
        <f t="shared" si="84"/>
        <v>438</v>
      </c>
      <c r="S440" t="str">
        <f t="shared" si="78"/>
        <v>5/6/2029</v>
      </c>
      <c r="T440" t="str">
        <f t="shared" si="79"/>
        <v>"5/6/2029"</v>
      </c>
      <c r="U440" s="28" t="str">
        <f t="shared" si="80"/>
        <v>"5/6/2029",</v>
      </c>
      <c r="V440" s="28" t="str">
        <f t="shared" si="81"/>
        <v>5/6/2029,</v>
      </c>
      <c r="W440">
        <f t="shared" si="85"/>
        <v>438</v>
      </c>
      <c r="X440" t="str">
        <f t="shared" si="82"/>
        <v>Fpd[438]='04May';</v>
      </c>
      <c r="AA440">
        <f t="shared" si="86"/>
        <v>438</v>
      </c>
      <c r="AB440" t="str">
        <f t="shared" si="83"/>
        <v>Fqtr[438]="Q2";</v>
      </c>
      <c r="AD440" t="s">
        <v>1854</v>
      </c>
      <c r="AE440" t="s">
        <v>1014</v>
      </c>
    </row>
    <row r="441" spans="1:31">
      <c r="A441" s="5">
        <v>47271</v>
      </c>
      <c r="B441">
        <v>4</v>
      </c>
      <c r="C441">
        <f t="shared" si="75"/>
        <v>2</v>
      </c>
      <c r="D441">
        <v>2029</v>
      </c>
      <c r="E441" t="s">
        <v>567</v>
      </c>
      <c r="F441">
        <f t="shared" si="76"/>
        <v>0</v>
      </c>
      <c r="L441" s="27">
        <v>47271</v>
      </c>
      <c r="N441" t="str">
        <f t="shared" si="77"/>
        <v>'04May'</v>
      </c>
      <c r="P441">
        <v>2</v>
      </c>
      <c r="R441">
        <f t="shared" si="84"/>
        <v>439</v>
      </c>
      <c r="S441" t="str">
        <f t="shared" si="78"/>
        <v>6/2/2029</v>
      </c>
      <c r="T441" t="str">
        <f t="shared" si="79"/>
        <v>"6/2/2029"</v>
      </c>
      <c r="U441" s="28" t="str">
        <f t="shared" si="80"/>
        <v>"6/2/2029",</v>
      </c>
      <c r="V441" s="28" t="str">
        <f t="shared" si="81"/>
        <v>6/2/2029,</v>
      </c>
      <c r="W441">
        <f t="shared" si="85"/>
        <v>439</v>
      </c>
      <c r="X441" t="str">
        <f t="shared" si="82"/>
        <v>Fpd[439]='04May';</v>
      </c>
      <c r="AA441">
        <f t="shared" si="86"/>
        <v>439</v>
      </c>
      <c r="AB441" t="str">
        <f t="shared" si="83"/>
        <v>Fqtr[439]="Q2";</v>
      </c>
      <c r="AD441" t="s">
        <v>1854</v>
      </c>
      <c r="AE441" t="s">
        <v>1015</v>
      </c>
    </row>
    <row r="442" spans="1:31">
      <c r="A442" s="5">
        <v>47272</v>
      </c>
      <c r="B442">
        <v>5</v>
      </c>
      <c r="C442">
        <f t="shared" si="75"/>
        <v>2</v>
      </c>
      <c r="D442">
        <v>2029</v>
      </c>
      <c r="E442" t="s">
        <v>568</v>
      </c>
      <c r="F442">
        <f t="shared" si="76"/>
        <v>5</v>
      </c>
      <c r="L442" s="27">
        <v>47272</v>
      </c>
      <c r="N442" t="str">
        <f t="shared" si="77"/>
        <v>'05Jun'</v>
      </c>
      <c r="P442">
        <v>2</v>
      </c>
      <c r="R442">
        <f t="shared" si="84"/>
        <v>440</v>
      </c>
      <c r="S442" t="str">
        <f t="shared" si="78"/>
        <v>6/3/2029</v>
      </c>
      <c r="T442" t="str">
        <f t="shared" si="79"/>
        <v>"6/3/2029"</v>
      </c>
      <c r="U442" s="28" t="str">
        <f t="shared" si="80"/>
        <v>"6/3/2029",</v>
      </c>
      <c r="V442" s="28" t="str">
        <f t="shared" si="81"/>
        <v>6/3/2029,</v>
      </c>
      <c r="W442">
        <f t="shared" si="85"/>
        <v>440</v>
      </c>
      <c r="X442" t="str">
        <f t="shared" si="82"/>
        <v>Fpd[440]='05Jun';</v>
      </c>
      <c r="AA442">
        <f t="shared" si="86"/>
        <v>440</v>
      </c>
      <c r="AB442" t="str">
        <f t="shared" si="83"/>
        <v>Fqtr[440]="Q2";</v>
      </c>
      <c r="AD442" t="s">
        <v>1854</v>
      </c>
      <c r="AE442" t="s">
        <v>1016</v>
      </c>
    </row>
    <row r="443" spans="1:31">
      <c r="A443" s="5">
        <v>47306</v>
      </c>
      <c r="B443">
        <v>5</v>
      </c>
      <c r="C443">
        <f t="shared" si="75"/>
        <v>2</v>
      </c>
      <c r="D443">
        <v>2029</v>
      </c>
      <c r="E443" t="s">
        <v>569</v>
      </c>
      <c r="F443">
        <f t="shared" si="76"/>
        <v>0</v>
      </c>
      <c r="L443" s="27">
        <v>47306</v>
      </c>
      <c r="N443" t="str">
        <f t="shared" si="77"/>
        <v>'05Jun'</v>
      </c>
      <c r="P443">
        <v>2</v>
      </c>
      <c r="R443">
        <f t="shared" si="84"/>
        <v>441</v>
      </c>
      <c r="S443" t="str">
        <f t="shared" si="78"/>
        <v>7/7/2029</v>
      </c>
      <c r="T443" t="str">
        <f t="shared" si="79"/>
        <v>"7/7/2029"</v>
      </c>
      <c r="U443" s="28" t="str">
        <f t="shared" si="80"/>
        <v>"7/7/2029",</v>
      </c>
      <c r="V443" s="28" t="str">
        <f t="shared" si="81"/>
        <v>7/7/2029,</v>
      </c>
      <c r="W443">
        <f t="shared" si="85"/>
        <v>441</v>
      </c>
      <c r="X443" t="str">
        <f t="shared" si="82"/>
        <v>Fpd[441]='05Jun';</v>
      </c>
      <c r="AA443">
        <f t="shared" si="86"/>
        <v>441</v>
      </c>
      <c r="AB443" t="str">
        <f t="shared" si="83"/>
        <v>Fqtr[441]="Q2";</v>
      </c>
      <c r="AD443" t="s">
        <v>1854</v>
      </c>
      <c r="AE443" t="s">
        <v>1017</v>
      </c>
    </row>
    <row r="444" spans="1:31">
      <c r="A444" s="5">
        <v>47307</v>
      </c>
      <c r="B444">
        <v>6</v>
      </c>
      <c r="C444">
        <f t="shared" si="75"/>
        <v>2</v>
      </c>
      <c r="D444">
        <v>2029</v>
      </c>
      <c r="E444" t="s">
        <v>570</v>
      </c>
      <c r="F444">
        <f t="shared" si="76"/>
        <v>4</v>
      </c>
      <c r="L444" s="27">
        <v>47307</v>
      </c>
      <c r="N444" t="str">
        <f t="shared" si="77"/>
        <v>'06Jul'</v>
      </c>
      <c r="P444">
        <v>2</v>
      </c>
      <c r="R444">
        <f t="shared" si="84"/>
        <v>442</v>
      </c>
      <c r="S444" t="str">
        <f t="shared" si="78"/>
        <v>7/8/2029</v>
      </c>
      <c r="T444" t="str">
        <f t="shared" si="79"/>
        <v>"7/8/2029"</v>
      </c>
      <c r="U444" s="28" t="str">
        <f t="shared" si="80"/>
        <v>"7/8/2029",</v>
      </c>
      <c r="V444" s="28" t="str">
        <f t="shared" si="81"/>
        <v>7/8/2029,</v>
      </c>
      <c r="W444">
        <f t="shared" si="85"/>
        <v>442</v>
      </c>
      <c r="X444" t="str">
        <f t="shared" si="82"/>
        <v>Fpd[442]='06Jul';</v>
      </c>
      <c r="AA444">
        <f t="shared" si="86"/>
        <v>442</v>
      </c>
      <c r="AB444" t="str">
        <f t="shared" si="83"/>
        <v>Fqtr[442]="Q2";</v>
      </c>
      <c r="AD444" t="s">
        <v>1854</v>
      </c>
      <c r="AE444" t="s">
        <v>1018</v>
      </c>
    </row>
    <row r="445" spans="1:31">
      <c r="A445" s="5">
        <v>47334</v>
      </c>
      <c r="B445">
        <v>6</v>
      </c>
      <c r="C445">
        <f t="shared" si="75"/>
        <v>2</v>
      </c>
      <c r="D445">
        <v>2029</v>
      </c>
      <c r="E445" t="s">
        <v>571</v>
      </c>
      <c r="F445">
        <f t="shared" si="76"/>
        <v>0</v>
      </c>
      <c r="L445" s="27">
        <v>47334</v>
      </c>
      <c r="N445" t="str">
        <f t="shared" si="77"/>
        <v>'06Jul'</v>
      </c>
      <c r="P445">
        <v>2</v>
      </c>
      <c r="R445">
        <f t="shared" si="84"/>
        <v>443</v>
      </c>
      <c r="S445" t="str">
        <f t="shared" si="78"/>
        <v>8/4/2029</v>
      </c>
      <c r="T445" t="str">
        <f t="shared" si="79"/>
        <v>"8/4/2029"</v>
      </c>
      <c r="U445" s="28" t="str">
        <f t="shared" si="80"/>
        <v>"8/4/2029",</v>
      </c>
      <c r="V445" s="28" t="str">
        <f t="shared" si="81"/>
        <v>8/4/2029,</v>
      </c>
      <c r="W445">
        <f t="shared" si="85"/>
        <v>443</v>
      </c>
      <c r="X445" t="str">
        <f t="shared" si="82"/>
        <v>Fpd[443]='06Jul';</v>
      </c>
      <c r="AA445">
        <f t="shared" si="86"/>
        <v>443</v>
      </c>
      <c r="AB445" t="str">
        <f t="shared" si="83"/>
        <v>Fqtr[443]="Q2";</v>
      </c>
      <c r="AD445" t="s">
        <v>1854</v>
      </c>
      <c r="AE445" t="s">
        <v>1019</v>
      </c>
    </row>
    <row r="446" spans="1:31">
      <c r="A446" s="5">
        <v>47335</v>
      </c>
      <c r="B446">
        <v>7</v>
      </c>
      <c r="C446">
        <f t="shared" si="75"/>
        <v>3</v>
      </c>
      <c r="D446">
        <v>2029</v>
      </c>
      <c r="E446" t="s">
        <v>572</v>
      </c>
      <c r="F446">
        <f t="shared" si="76"/>
        <v>4</v>
      </c>
      <c r="L446" s="27">
        <v>47335</v>
      </c>
      <c r="N446" t="str">
        <f t="shared" si="77"/>
        <v>'07Aug'</v>
      </c>
      <c r="P446">
        <v>3</v>
      </c>
      <c r="R446">
        <f t="shared" si="84"/>
        <v>444</v>
      </c>
      <c r="S446" t="str">
        <f t="shared" si="78"/>
        <v>8/5/2029</v>
      </c>
      <c r="T446" t="str">
        <f t="shared" si="79"/>
        <v>"8/5/2029"</v>
      </c>
      <c r="U446" s="28" t="str">
        <f t="shared" si="80"/>
        <v>"8/5/2029",</v>
      </c>
      <c r="V446" s="28" t="str">
        <f t="shared" si="81"/>
        <v>8/5/2029,</v>
      </c>
      <c r="W446">
        <f t="shared" si="85"/>
        <v>444</v>
      </c>
      <c r="X446" t="str">
        <f t="shared" si="82"/>
        <v>Fpd[444]='07Aug';</v>
      </c>
      <c r="AA446">
        <f t="shared" si="86"/>
        <v>444</v>
      </c>
      <c r="AB446" t="str">
        <f t="shared" si="83"/>
        <v>Fqtr[444]="Q3";</v>
      </c>
      <c r="AD446" t="s">
        <v>1854</v>
      </c>
      <c r="AE446" t="s">
        <v>1020</v>
      </c>
    </row>
    <row r="447" spans="1:31">
      <c r="A447" s="5">
        <v>47362</v>
      </c>
      <c r="B447">
        <v>7</v>
      </c>
      <c r="C447">
        <f t="shared" si="75"/>
        <v>3</v>
      </c>
      <c r="D447">
        <v>2029</v>
      </c>
      <c r="E447" t="s">
        <v>573</v>
      </c>
      <c r="F447">
        <f t="shared" si="76"/>
        <v>0</v>
      </c>
      <c r="L447" s="27">
        <v>47362</v>
      </c>
      <c r="N447" t="str">
        <f t="shared" si="77"/>
        <v>'07Aug'</v>
      </c>
      <c r="P447">
        <v>3</v>
      </c>
      <c r="R447">
        <f t="shared" si="84"/>
        <v>445</v>
      </c>
      <c r="S447" t="str">
        <f t="shared" si="78"/>
        <v>9/1/2029</v>
      </c>
      <c r="T447" t="str">
        <f t="shared" si="79"/>
        <v>"9/1/2029"</v>
      </c>
      <c r="U447" s="28" t="str">
        <f t="shared" si="80"/>
        <v>"9/1/2029",</v>
      </c>
      <c r="V447" s="28" t="str">
        <f t="shared" si="81"/>
        <v>9/1/2029,</v>
      </c>
      <c r="W447">
        <f t="shared" si="85"/>
        <v>445</v>
      </c>
      <c r="X447" t="str">
        <f t="shared" si="82"/>
        <v>Fpd[445]='07Aug';</v>
      </c>
      <c r="AA447">
        <f t="shared" si="86"/>
        <v>445</v>
      </c>
      <c r="AB447" t="str">
        <f t="shared" si="83"/>
        <v>Fqtr[445]="Q3";</v>
      </c>
      <c r="AD447" t="s">
        <v>1854</v>
      </c>
      <c r="AE447" t="s">
        <v>1021</v>
      </c>
    </row>
    <row r="448" spans="1:31">
      <c r="A448" s="5">
        <v>47363</v>
      </c>
      <c r="B448">
        <v>8</v>
      </c>
      <c r="C448">
        <f t="shared" si="75"/>
        <v>3</v>
      </c>
      <c r="D448">
        <v>2029</v>
      </c>
      <c r="E448" t="s">
        <v>574</v>
      </c>
      <c r="F448">
        <f t="shared" si="76"/>
        <v>5</v>
      </c>
      <c r="L448" s="27">
        <v>47363</v>
      </c>
      <c r="N448" t="str">
        <f t="shared" si="77"/>
        <v>'08Sep'</v>
      </c>
      <c r="P448">
        <v>3</v>
      </c>
      <c r="R448">
        <f t="shared" si="84"/>
        <v>446</v>
      </c>
      <c r="S448" t="str">
        <f t="shared" si="78"/>
        <v>9/2/2029</v>
      </c>
      <c r="T448" t="str">
        <f t="shared" si="79"/>
        <v>"9/2/2029"</v>
      </c>
      <c r="U448" s="28" t="str">
        <f t="shared" si="80"/>
        <v>"9/2/2029",</v>
      </c>
      <c r="V448" s="28" t="str">
        <f t="shared" si="81"/>
        <v>9/2/2029,</v>
      </c>
      <c r="W448">
        <f t="shared" si="85"/>
        <v>446</v>
      </c>
      <c r="X448" t="str">
        <f t="shared" si="82"/>
        <v>Fpd[446]='08Sep';</v>
      </c>
      <c r="AA448">
        <f t="shared" si="86"/>
        <v>446</v>
      </c>
      <c r="AB448" t="str">
        <f t="shared" si="83"/>
        <v>Fqtr[446]="Q3";</v>
      </c>
      <c r="AD448" t="s">
        <v>1854</v>
      </c>
      <c r="AE448" t="s">
        <v>1022</v>
      </c>
    </row>
    <row r="449" spans="1:31">
      <c r="A449" s="5">
        <v>47397</v>
      </c>
      <c r="B449">
        <v>8</v>
      </c>
      <c r="C449">
        <f t="shared" si="75"/>
        <v>3</v>
      </c>
      <c r="D449">
        <v>2029</v>
      </c>
      <c r="E449" t="s">
        <v>575</v>
      </c>
      <c r="F449">
        <f t="shared" si="76"/>
        <v>0</v>
      </c>
      <c r="L449" s="27">
        <v>47397</v>
      </c>
      <c r="N449" t="str">
        <f t="shared" si="77"/>
        <v>'08Sep'</v>
      </c>
      <c r="P449">
        <v>3</v>
      </c>
      <c r="R449">
        <f t="shared" si="84"/>
        <v>447</v>
      </c>
      <c r="S449" t="str">
        <f t="shared" si="78"/>
        <v>10/6/2029</v>
      </c>
      <c r="T449" t="str">
        <f t="shared" si="79"/>
        <v>"10/6/2029"</v>
      </c>
      <c r="U449" s="28" t="str">
        <f t="shared" si="80"/>
        <v>"10/6/2029",</v>
      </c>
      <c r="V449" s="28" t="str">
        <f t="shared" si="81"/>
        <v>10/6/2029,</v>
      </c>
      <c r="W449">
        <f t="shared" si="85"/>
        <v>447</v>
      </c>
      <c r="X449" t="str">
        <f t="shared" si="82"/>
        <v>Fpd[447]='08Sep';</v>
      </c>
      <c r="AA449">
        <f t="shared" si="86"/>
        <v>447</v>
      </c>
      <c r="AB449" t="str">
        <f t="shared" si="83"/>
        <v>Fqtr[447]="Q3";</v>
      </c>
      <c r="AD449" t="s">
        <v>1854</v>
      </c>
      <c r="AE449" t="s">
        <v>1023</v>
      </c>
    </row>
    <row r="450" spans="1:31">
      <c r="A450" s="5">
        <v>47398</v>
      </c>
      <c r="B450">
        <v>9</v>
      </c>
      <c r="C450">
        <f t="shared" si="75"/>
        <v>3</v>
      </c>
      <c r="D450">
        <v>2029</v>
      </c>
      <c r="E450" t="s">
        <v>576</v>
      </c>
      <c r="F450">
        <f t="shared" si="76"/>
        <v>4</v>
      </c>
      <c r="L450" s="27">
        <v>47398</v>
      </c>
      <c r="N450" t="str">
        <f t="shared" si="77"/>
        <v>'09Oct'</v>
      </c>
      <c r="P450">
        <v>3</v>
      </c>
      <c r="R450">
        <f t="shared" si="84"/>
        <v>448</v>
      </c>
      <c r="S450" t="str">
        <f t="shared" si="78"/>
        <v>10/7/2029</v>
      </c>
      <c r="T450" t="str">
        <f t="shared" si="79"/>
        <v>"10/7/2029"</v>
      </c>
      <c r="U450" s="28" t="str">
        <f t="shared" si="80"/>
        <v>"10/7/2029",</v>
      </c>
      <c r="V450" s="28" t="str">
        <f t="shared" si="81"/>
        <v>10/7/2029,</v>
      </c>
      <c r="W450">
        <f t="shared" si="85"/>
        <v>448</v>
      </c>
      <c r="X450" t="str">
        <f t="shared" si="82"/>
        <v>Fpd[448]='09Oct';</v>
      </c>
      <c r="AA450">
        <f t="shared" si="86"/>
        <v>448</v>
      </c>
      <c r="AB450" t="str">
        <f t="shared" si="83"/>
        <v>Fqtr[448]="Q3";</v>
      </c>
      <c r="AD450" t="s">
        <v>1854</v>
      </c>
      <c r="AE450" t="s">
        <v>1024</v>
      </c>
    </row>
    <row r="451" spans="1:31">
      <c r="A451" s="5">
        <v>47425</v>
      </c>
      <c r="B451">
        <v>9</v>
      </c>
      <c r="C451">
        <f t="shared" ref="C451:C514" si="87">VLOOKUP(B451,$I$2:$J$13,2,FALSE)</f>
        <v>3</v>
      </c>
      <c r="D451">
        <v>2029</v>
      </c>
      <c r="E451" t="s">
        <v>577</v>
      </c>
      <c r="F451">
        <f t="shared" ref="F451:F514" si="88">IF(RIGHT(E451,3)="END",0,(A452-A451+1)/7)</f>
        <v>0</v>
      </c>
      <c r="L451" s="27">
        <v>47425</v>
      </c>
      <c r="N451" t="str">
        <f t="shared" ref="N451:N514" si="89">"'"&amp;IF(B451&lt;10,"0"&amp;B451,B451)&amp;VLOOKUP(B451,$I$2:$K$13,3,FALSE)&amp;"'"</f>
        <v>'09Oct'</v>
      </c>
      <c r="P451">
        <v>3</v>
      </c>
      <c r="R451">
        <f t="shared" si="84"/>
        <v>449</v>
      </c>
      <c r="S451" t="str">
        <f t="shared" ref="S451:S514" si="90">TEXT(L451,"m/d/yyyy")</f>
        <v>11/3/2029</v>
      </c>
      <c r="T451" t="str">
        <f t="shared" ref="T451:T514" si="91">""""&amp;S451&amp;""""</f>
        <v>"11/3/2029"</v>
      </c>
      <c r="U451" s="28" t="str">
        <f t="shared" ref="U451:U514" si="92">+T451&amp;","</f>
        <v>"11/3/2029",</v>
      </c>
      <c r="V451" s="28" t="str">
        <f t="shared" ref="V451:V514" si="93">+S451&amp;","</f>
        <v>11/3/2029,</v>
      </c>
      <c r="W451">
        <f t="shared" si="85"/>
        <v>449</v>
      </c>
      <c r="X451" t="str">
        <f t="shared" ref="X451:X514" si="94">"Fpd["&amp;W451&amp;"]="&amp;N451&amp;";"</f>
        <v>Fpd[449]='09Oct';</v>
      </c>
      <c r="AA451">
        <f t="shared" si="86"/>
        <v>449</v>
      </c>
      <c r="AB451" t="str">
        <f t="shared" ref="AB451:AB514" si="95">"Fqtr["&amp;AA451&amp;"]="&amp;""""&amp;"Q"&amp;P451&amp;""";"</f>
        <v>Fqtr[449]="Q3";</v>
      </c>
      <c r="AD451" t="s">
        <v>1854</v>
      </c>
      <c r="AE451" t="s">
        <v>1025</v>
      </c>
    </row>
    <row r="452" spans="1:31">
      <c r="A452" s="5">
        <v>47426</v>
      </c>
      <c r="B452">
        <v>10</v>
      </c>
      <c r="C452">
        <f t="shared" si="87"/>
        <v>4</v>
      </c>
      <c r="D452">
        <v>2029</v>
      </c>
      <c r="E452" t="s">
        <v>578</v>
      </c>
      <c r="F452">
        <f t="shared" si="88"/>
        <v>4</v>
      </c>
      <c r="L452" s="27">
        <v>47426</v>
      </c>
      <c r="N452" t="str">
        <f t="shared" si="89"/>
        <v>'10Nov'</v>
      </c>
      <c r="P452">
        <v>4</v>
      </c>
      <c r="R452">
        <f t="shared" ref="R452:R515" si="96">+R451+1</f>
        <v>450</v>
      </c>
      <c r="S452" t="str">
        <f t="shared" si="90"/>
        <v>11/4/2029</v>
      </c>
      <c r="T452" t="str">
        <f t="shared" si="91"/>
        <v>"11/4/2029"</v>
      </c>
      <c r="U452" s="28" t="str">
        <f t="shared" si="92"/>
        <v>"11/4/2029",</v>
      </c>
      <c r="V452" s="28" t="str">
        <f t="shared" si="93"/>
        <v>11/4/2029,</v>
      </c>
      <c r="W452">
        <f t="shared" ref="W452:W515" si="97">+W451+1</f>
        <v>450</v>
      </c>
      <c r="X452" t="str">
        <f t="shared" si="94"/>
        <v>Fpd[450]='10Nov';</v>
      </c>
      <c r="AA452">
        <f t="shared" ref="AA452:AA515" si="98">+AA451+1</f>
        <v>450</v>
      </c>
      <c r="AB452" t="str">
        <f t="shared" si="95"/>
        <v>Fqtr[450]="Q4";</v>
      </c>
      <c r="AD452" t="s">
        <v>1854</v>
      </c>
      <c r="AE452" t="s">
        <v>1026</v>
      </c>
    </row>
    <row r="453" spans="1:31">
      <c r="A453" s="5">
        <v>47453</v>
      </c>
      <c r="B453">
        <v>10</v>
      </c>
      <c r="C453">
        <f t="shared" si="87"/>
        <v>4</v>
      </c>
      <c r="D453">
        <v>2029</v>
      </c>
      <c r="E453" t="s">
        <v>579</v>
      </c>
      <c r="F453">
        <f t="shared" si="88"/>
        <v>0</v>
      </c>
      <c r="L453" s="27">
        <v>47453</v>
      </c>
      <c r="N453" t="str">
        <f t="shared" si="89"/>
        <v>'10Nov'</v>
      </c>
      <c r="P453">
        <v>4</v>
      </c>
      <c r="R453">
        <f t="shared" si="96"/>
        <v>451</v>
      </c>
      <c r="S453" t="str">
        <f t="shared" si="90"/>
        <v>12/1/2029</v>
      </c>
      <c r="T453" t="str">
        <f t="shared" si="91"/>
        <v>"12/1/2029"</v>
      </c>
      <c r="U453" s="28" t="str">
        <f t="shared" si="92"/>
        <v>"12/1/2029",</v>
      </c>
      <c r="V453" s="28" t="str">
        <f t="shared" si="93"/>
        <v>12/1/2029,</v>
      </c>
      <c r="W453">
        <f t="shared" si="97"/>
        <v>451</v>
      </c>
      <c r="X453" t="str">
        <f t="shared" si="94"/>
        <v>Fpd[451]='10Nov';</v>
      </c>
      <c r="AA453">
        <f t="shared" si="98"/>
        <v>451</v>
      </c>
      <c r="AB453" t="str">
        <f t="shared" si="95"/>
        <v>Fqtr[451]="Q4";</v>
      </c>
      <c r="AD453" t="s">
        <v>1854</v>
      </c>
      <c r="AE453" t="s">
        <v>1027</v>
      </c>
    </row>
    <row r="454" spans="1:31">
      <c r="A454" s="5">
        <v>47454</v>
      </c>
      <c r="B454">
        <v>11</v>
      </c>
      <c r="C454">
        <f t="shared" si="87"/>
        <v>4</v>
      </c>
      <c r="D454">
        <v>2029</v>
      </c>
      <c r="E454" t="s">
        <v>580</v>
      </c>
      <c r="F454">
        <f t="shared" si="88"/>
        <v>5</v>
      </c>
      <c r="L454" s="27">
        <v>47454</v>
      </c>
      <c r="N454" t="str">
        <f t="shared" si="89"/>
        <v>'11Dec'</v>
      </c>
      <c r="P454">
        <v>4</v>
      </c>
      <c r="R454">
        <f t="shared" si="96"/>
        <v>452</v>
      </c>
      <c r="S454" t="str">
        <f t="shared" si="90"/>
        <v>12/2/2029</v>
      </c>
      <c r="T454" t="str">
        <f t="shared" si="91"/>
        <v>"12/2/2029"</v>
      </c>
      <c r="U454" s="28" t="str">
        <f t="shared" si="92"/>
        <v>"12/2/2029",</v>
      </c>
      <c r="V454" s="28" t="str">
        <f t="shared" si="93"/>
        <v>12/2/2029,</v>
      </c>
      <c r="W454">
        <f t="shared" si="97"/>
        <v>452</v>
      </c>
      <c r="X454" t="str">
        <f t="shared" si="94"/>
        <v>Fpd[452]='11Dec';</v>
      </c>
      <c r="AA454">
        <f t="shared" si="98"/>
        <v>452</v>
      </c>
      <c r="AB454" t="str">
        <f t="shared" si="95"/>
        <v>Fqtr[452]="Q4";</v>
      </c>
      <c r="AD454" t="s">
        <v>1854</v>
      </c>
      <c r="AE454" t="s">
        <v>1028</v>
      </c>
    </row>
    <row r="455" spans="1:31">
      <c r="A455" s="5">
        <v>47488</v>
      </c>
      <c r="B455">
        <v>11</v>
      </c>
      <c r="C455">
        <f t="shared" si="87"/>
        <v>4</v>
      </c>
      <c r="D455">
        <v>2029</v>
      </c>
      <c r="E455" t="s">
        <v>581</v>
      </c>
      <c r="F455">
        <f t="shared" si="88"/>
        <v>0</v>
      </c>
      <c r="L455" s="27">
        <v>47488</v>
      </c>
      <c r="N455" t="str">
        <f t="shared" si="89"/>
        <v>'11Dec'</v>
      </c>
      <c r="P455">
        <v>4</v>
      </c>
      <c r="R455">
        <f t="shared" si="96"/>
        <v>453</v>
      </c>
      <c r="S455" t="str">
        <f t="shared" si="90"/>
        <v>1/5/2030</v>
      </c>
      <c r="T455" t="str">
        <f t="shared" si="91"/>
        <v>"1/5/2030"</v>
      </c>
      <c r="U455" s="28" t="str">
        <f t="shared" si="92"/>
        <v>"1/5/2030",</v>
      </c>
      <c r="V455" s="28" t="str">
        <f t="shared" si="93"/>
        <v>1/5/2030,</v>
      </c>
      <c r="W455">
        <f t="shared" si="97"/>
        <v>453</v>
      </c>
      <c r="X455" t="str">
        <f t="shared" si="94"/>
        <v>Fpd[453]='11Dec';</v>
      </c>
      <c r="AA455">
        <f t="shared" si="98"/>
        <v>453</v>
      </c>
      <c r="AB455" t="str">
        <f t="shared" si="95"/>
        <v>Fqtr[453]="Q4";</v>
      </c>
      <c r="AD455" t="s">
        <v>1854</v>
      </c>
      <c r="AE455" t="s">
        <v>1029</v>
      </c>
    </row>
    <row r="456" spans="1:31">
      <c r="A456" s="5">
        <v>47489</v>
      </c>
      <c r="B456">
        <v>12</v>
      </c>
      <c r="C456">
        <f t="shared" si="87"/>
        <v>4</v>
      </c>
      <c r="D456">
        <v>2029</v>
      </c>
      <c r="E456" t="s">
        <v>582</v>
      </c>
      <c r="F456">
        <f t="shared" si="88"/>
        <v>4</v>
      </c>
      <c r="L456" s="27">
        <v>47489</v>
      </c>
      <c r="N456" t="str">
        <f t="shared" si="89"/>
        <v>'12Jan'</v>
      </c>
      <c r="P456">
        <v>4</v>
      </c>
      <c r="R456">
        <f t="shared" si="96"/>
        <v>454</v>
      </c>
      <c r="S456" t="str">
        <f t="shared" si="90"/>
        <v>1/6/2030</v>
      </c>
      <c r="T456" t="str">
        <f t="shared" si="91"/>
        <v>"1/6/2030"</v>
      </c>
      <c r="U456" s="28" t="str">
        <f t="shared" si="92"/>
        <v>"1/6/2030",</v>
      </c>
      <c r="V456" s="28" t="str">
        <f t="shared" si="93"/>
        <v>1/6/2030,</v>
      </c>
      <c r="W456">
        <f t="shared" si="97"/>
        <v>454</v>
      </c>
      <c r="X456" t="str">
        <f t="shared" si="94"/>
        <v>Fpd[454]='12Jan';</v>
      </c>
      <c r="AA456">
        <f t="shared" si="98"/>
        <v>454</v>
      </c>
      <c r="AB456" t="str">
        <f t="shared" si="95"/>
        <v>Fqtr[454]="Q4";</v>
      </c>
      <c r="AD456" t="s">
        <v>1854</v>
      </c>
      <c r="AE456" t="s">
        <v>1030</v>
      </c>
    </row>
    <row r="457" spans="1:31">
      <c r="A457" s="5">
        <v>47516</v>
      </c>
      <c r="B457">
        <v>12</v>
      </c>
      <c r="C457">
        <f t="shared" si="87"/>
        <v>4</v>
      </c>
      <c r="D457">
        <v>2029</v>
      </c>
      <c r="E457" t="s">
        <v>583</v>
      </c>
      <c r="F457">
        <f t="shared" si="88"/>
        <v>0</v>
      </c>
      <c r="L457" s="27">
        <v>47516</v>
      </c>
      <c r="N457" t="str">
        <f t="shared" si="89"/>
        <v>'12Jan'</v>
      </c>
      <c r="P457">
        <v>4</v>
      </c>
      <c r="R457">
        <f t="shared" si="96"/>
        <v>455</v>
      </c>
      <c r="S457" t="str">
        <f t="shared" si="90"/>
        <v>2/2/2030</v>
      </c>
      <c r="T457" t="str">
        <f t="shared" si="91"/>
        <v>"2/2/2030"</v>
      </c>
      <c r="U457" s="28" t="str">
        <f t="shared" si="92"/>
        <v>"2/2/2030",</v>
      </c>
      <c r="V457" s="28" t="str">
        <f t="shared" si="93"/>
        <v>2/2/2030,</v>
      </c>
      <c r="W457">
        <f t="shared" si="97"/>
        <v>455</v>
      </c>
      <c r="X457" t="str">
        <f t="shared" si="94"/>
        <v>Fpd[455]='12Jan';</v>
      </c>
      <c r="AA457">
        <f t="shared" si="98"/>
        <v>455</v>
      </c>
      <c r="AB457" t="str">
        <f t="shared" si="95"/>
        <v>Fqtr[455]="Q4";</v>
      </c>
      <c r="AD457" t="s">
        <v>1854</v>
      </c>
      <c r="AE457" t="s">
        <v>1031</v>
      </c>
    </row>
    <row r="458" spans="1:31">
      <c r="A458" s="5">
        <v>47517</v>
      </c>
      <c r="B458">
        <v>1</v>
      </c>
      <c r="C458">
        <f t="shared" si="87"/>
        <v>1</v>
      </c>
      <c r="D458">
        <v>2030</v>
      </c>
      <c r="E458" t="s">
        <v>560</v>
      </c>
      <c r="F458">
        <f t="shared" si="88"/>
        <v>4</v>
      </c>
      <c r="L458" s="27">
        <v>47517</v>
      </c>
      <c r="N458" t="str">
        <f t="shared" si="89"/>
        <v>'01Feb'</v>
      </c>
      <c r="P458">
        <v>1</v>
      </c>
      <c r="R458">
        <f t="shared" si="96"/>
        <v>456</v>
      </c>
      <c r="S458" t="str">
        <f t="shared" si="90"/>
        <v>2/3/2030</v>
      </c>
      <c r="T458" t="str">
        <f t="shared" si="91"/>
        <v>"2/3/2030"</v>
      </c>
      <c r="U458" s="28" t="str">
        <f t="shared" si="92"/>
        <v>"2/3/2030",</v>
      </c>
      <c r="V458" s="28" t="str">
        <f t="shared" si="93"/>
        <v>2/3/2030,</v>
      </c>
      <c r="W458">
        <f t="shared" si="97"/>
        <v>456</v>
      </c>
      <c r="X458" t="str">
        <f t="shared" si="94"/>
        <v>Fpd[456]='01Feb';</v>
      </c>
      <c r="AA458">
        <f t="shared" si="98"/>
        <v>456</v>
      </c>
      <c r="AB458" t="str">
        <f t="shared" si="95"/>
        <v>Fqtr[456]="Q1";</v>
      </c>
      <c r="AD458" t="s">
        <v>1854</v>
      </c>
      <c r="AE458" t="s">
        <v>1032</v>
      </c>
    </row>
    <row r="459" spans="1:31">
      <c r="A459" s="5">
        <v>47544</v>
      </c>
      <c r="B459">
        <v>1</v>
      </c>
      <c r="C459">
        <f t="shared" si="87"/>
        <v>1</v>
      </c>
      <c r="D459">
        <v>2030</v>
      </c>
      <c r="E459" t="s">
        <v>561</v>
      </c>
      <c r="F459">
        <f t="shared" si="88"/>
        <v>0</v>
      </c>
      <c r="L459" s="27">
        <v>47544</v>
      </c>
      <c r="N459" t="str">
        <f t="shared" si="89"/>
        <v>'01Feb'</v>
      </c>
      <c r="P459">
        <v>1</v>
      </c>
      <c r="R459">
        <f t="shared" si="96"/>
        <v>457</v>
      </c>
      <c r="S459" t="str">
        <f t="shared" si="90"/>
        <v>3/2/2030</v>
      </c>
      <c r="T459" t="str">
        <f t="shared" si="91"/>
        <v>"3/2/2030"</v>
      </c>
      <c r="U459" s="28" t="str">
        <f t="shared" si="92"/>
        <v>"3/2/2030",</v>
      </c>
      <c r="V459" s="28" t="str">
        <f t="shared" si="93"/>
        <v>3/2/2030,</v>
      </c>
      <c r="W459">
        <f t="shared" si="97"/>
        <v>457</v>
      </c>
      <c r="X459" t="str">
        <f t="shared" si="94"/>
        <v>Fpd[457]='01Feb';</v>
      </c>
      <c r="AA459">
        <f t="shared" si="98"/>
        <v>457</v>
      </c>
      <c r="AB459" t="str">
        <f t="shared" si="95"/>
        <v>Fqtr[457]="Q1";</v>
      </c>
      <c r="AD459" t="s">
        <v>1854</v>
      </c>
      <c r="AE459" t="s">
        <v>1033</v>
      </c>
    </row>
    <row r="460" spans="1:31">
      <c r="A460" s="5">
        <v>47545</v>
      </c>
      <c r="B460">
        <v>2</v>
      </c>
      <c r="C460">
        <f t="shared" si="87"/>
        <v>1</v>
      </c>
      <c r="D460">
        <v>2030</v>
      </c>
      <c r="E460" t="s">
        <v>562</v>
      </c>
      <c r="F460">
        <f t="shared" si="88"/>
        <v>5</v>
      </c>
      <c r="L460" s="27">
        <v>47545</v>
      </c>
      <c r="N460" t="str">
        <f t="shared" si="89"/>
        <v>'02Mar'</v>
      </c>
      <c r="P460">
        <v>1</v>
      </c>
      <c r="R460">
        <f t="shared" si="96"/>
        <v>458</v>
      </c>
      <c r="S460" t="str">
        <f t="shared" si="90"/>
        <v>3/3/2030</v>
      </c>
      <c r="T460" t="str">
        <f t="shared" si="91"/>
        <v>"3/3/2030"</v>
      </c>
      <c r="U460" s="28" t="str">
        <f t="shared" si="92"/>
        <v>"3/3/2030",</v>
      </c>
      <c r="V460" s="28" t="str">
        <f t="shared" si="93"/>
        <v>3/3/2030,</v>
      </c>
      <c r="W460">
        <f t="shared" si="97"/>
        <v>458</v>
      </c>
      <c r="X460" t="str">
        <f t="shared" si="94"/>
        <v>Fpd[458]='02Mar';</v>
      </c>
      <c r="AA460">
        <f t="shared" si="98"/>
        <v>458</v>
      </c>
      <c r="AB460" t="str">
        <f t="shared" si="95"/>
        <v>Fqtr[458]="Q1";</v>
      </c>
      <c r="AD460" t="s">
        <v>1854</v>
      </c>
      <c r="AE460" t="s">
        <v>1034</v>
      </c>
    </row>
    <row r="461" spans="1:31">
      <c r="A461" s="5">
        <v>47579</v>
      </c>
      <c r="B461">
        <v>2</v>
      </c>
      <c r="C461">
        <f t="shared" si="87"/>
        <v>1</v>
      </c>
      <c r="D461">
        <v>2030</v>
      </c>
      <c r="E461" t="s">
        <v>563</v>
      </c>
      <c r="F461">
        <f t="shared" si="88"/>
        <v>0</v>
      </c>
      <c r="L461" s="27">
        <v>47579</v>
      </c>
      <c r="N461" t="str">
        <f t="shared" si="89"/>
        <v>'02Mar'</v>
      </c>
      <c r="P461">
        <v>1</v>
      </c>
      <c r="R461">
        <f t="shared" si="96"/>
        <v>459</v>
      </c>
      <c r="S461" t="str">
        <f t="shared" si="90"/>
        <v>4/6/2030</v>
      </c>
      <c r="T461" t="str">
        <f t="shared" si="91"/>
        <v>"4/6/2030"</v>
      </c>
      <c r="U461" s="28" t="str">
        <f t="shared" si="92"/>
        <v>"4/6/2030",</v>
      </c>
      <c r="V461" s="28" t="str">
        <f t="shared" si="93"/>
        <v>4/6/2030,</v>
      </c>
      <c r="W461">
        <f t="shared" si="97"/>
        <v>459</v>
      </c>
      <c r="X461" t="str">
        <f t="shared" si="94"/>
        <v>Fpd[459]='02Mar';</v>
      </c>
      <c r="AA461">
        <f t="shared" si="98"/>
        <v>459</v>
      </c>
      <c r="AB461" t="str">
        <f t="shared" si="95"/>
        <v>Fqtr[459]="Q1";</v>
      </c>
      <c r="AD461" t="s">
        <v>1854</v>
      </c>
      <c r="AE461" t="s">
        <v>1035</v>
      </c>
    </row>
    <row r="462" spans="1:31">
      <c r="A462" s="5">
        <v>47580</v>
      </c>
      <c r="B462">
        <v>3</v>
      </c>
      <c r="C462">
        <f t="shared" si="87"/>
        <v>1</v>
      </c>
      <c r="D462">
        <v>2030</v>
      </c>
      <c r="E462" t="s">
        <v>564</v>
      </c>
      <c r="F462">
        <f t="shared" si="88"/>
        <v>4</v>
      </c>
      <c r="L462" s="27">
        <v>47580</v>
      </c>
      <c r="N462" t="str">
        <f t="shared" si="89"/>
        <v>'03Apr'</v>
      </c>
      <c r="P462">
        <v>1</v>
      </c>
      <c r="R462">
        <f t="shared" si="96"/>
        <v>460</v>
      </c>
      <c r="S462" t="str">
        <f t="shared" si="90"/>
        <v>4/7/2030</v>
      </c>
      <c r="T462" t="str">
        <f t="shared" si="91"/>
        <v>"4/7/2030"</v>
      </c>
      <c r="U462" s="28" t="str">
        <f t="shared" si="92"/>
        <v>"4/7/2030",</v>
      </c>
      <c r="V462" s="28" t="str">
        <f t="shared" si="93"/>
        <v>4/7/2030,</v>
      </c>
      <c r="W462">
        <f t="shared" si="97"/>
        <v>460</v>
      </c>
      <c r="X462" t="str">
        <f t="shared" si="94"/>
        <v>Fpd[460]='03Apr';</v>
      </c>
      <c r="AA462">
        <f t="shared" si="98"/>
        <v>460</v>
      </c>
      <c r="AB462" t="str">
        <f t="shared" si="95"/>
        <v>Fqtr[460]="Q1";</v>
      </c>
      <c r="AD462" t="s">
        <v>1854</v>
      </c>
      <c r="AE462" t="s">
        <v>1036</v>
      </c>
    </row>
    <row r="463" spans="1:31">
      <c r="A463" s="5">
        <v>47607</v>
      </c>
      <c r="B463">
        <v>3</v>
      </c>
      <c r="C463">
        <f t="shared" si="87"/>
        <v>1</v>
      </c>
      <c r="D463">
        <v>2030</v>
      </c>
      <c r="E463" t="s">
        <v>565</v>
      </c>
      <c r="F463">
        <f t="shared" si="88"/>
        <v>0</v>
      </c>
      <c r="L463" s="27">
        <v>47607</v>
      </c>
      <c r="N463" t="str">
        <f t="shared" si="89"/>
        <v>'03Apr'</v>
      </c>
      <c r="P463">
        <v>1</v>
      </c>
      <c r="R463">
        <f t="shared" si="96"/>
        <v>461</v>
      </c>
      <c r="S463" t="str">
        <f t="shared" si="90"/>
        <v>5/4/2030</v>
      </c>
      <c r="T463" t="str">
        <f t="shared" si="91"/>
        <v>"5/4/2030"</v>
      </c>
      <c r="U463" s="28" t="str">
        <f t="shared" si="92"/>
        <v>"5/4/2030",</v>
      </c>
      <c r="V463" s="28" t="str">
        <f t="shared" si="93"/>
        <v>5/4/2030,</v>
      </c>
      <c r="W463">
        <f t="shared" si="97"/>
        <v>461</v>
      </c>
      <c r="X463" t="str">
        <f t="shared" si="94"/>
        <v>Fpd[461]='03Apr';</v>
      </c>
      <c r="AA463">
        <f t="shared" si="98"/>
        <v>461</v>
      </c>
      <c r="AB463" t="str">
        <f t="shared" si="95"/>
        <v>Fqtr[461]="Q1";</v>
      </c>
      <c r="AD463" t="s">
        <v>1854</v>
      </c>
      <c r="AE463" t="s">
        <v>1037</v>
      </c>
    </row>
    <row r="464" spans="1:31">
      <c r="A464" s="5">
        <v>47608</v>
      </c>
      <c r="B464">
        <v>4</v>
      </c>
      <c r="C464">
        <f t="shared" si="87"/>
        <v>2</v>
      </c>
      <c r="D464">
        <v>2030</v>
      </c>
      <c r="E464" t="s">
        <v>566</v>
      </c>
      <c r="F464">
        <f t="shared" si="88"/>
        <v>4</v>
      </c>
      <c r="L464" s="27">
        <v>47608</v>
      </c>
      <c r="N464" t="str">
        <f t="shared" si="89"/>
        <v>'04May'</v>
      </c>
      <c r="P464">
        <v>2</v>
      </c>
      <c r="R464">
        <f t="shared" si="96"/>
        <v>462</v>
      </c>
      <c r="S464" t="str">
        <f t="shared" si="90"/>
        <v>5/5/2030</v>
      </c>
      <c r="T464" t="str">
        <f t="shared" si="91"/>
        <v>"5/5/2030"</v>
      </c>
      <c r="U464" s="28" t="str">
        <f t="shared" si="92"/>
        <v>"5/5/2030",</v>
      </c>
      <c r="V464" s="28" t="str">
        <f t="shared" si="93"/>
        <v>5/5/2030,</v>
      </c>
      <c r="W464">
        <f t="shared" si="97"/>
        <v>462</v>
      </c>
      <c r="X464" t="str">
        <f t="shared" si="94"/>
        <v>Fpd[462]='04May';</v>
      </c>
      <c r="AA464">
        <f t="shared" si="98"/>
        <v>462</v>
      </c>
      <c r="AB464" t="str">
        <f t="shared" si="95"/>
        <v>Fqtr[462]="Q2";</v>
      </c>
      <c r="AD464" t="s">
        <v>1854</v>
      </c>
      <c r="AE464" t="s">
        <v>1038</v>
      </c>
    </row>
    <row r="465" spans="1:31">
      <c r="A465" s="5">
        <v>47635</v>
      </c>
      <c r="B465">
        <v>4</v>
      </c>
      <c r="C465">
        <f t="shared" si="87"/>
        <v>2</v>
      </c>
      <c r="D465">
        <v>2030</v>
      </c>
      <c r="E465" t="s">
        <v>567</v>
      </c>
      <c r="F465">
        <f t="shared" si="88"/>
        <v>0</v>
      </c>
      <c r="L465" s="27">
        <v>47635</v>
      </c>
      <c r="N465" t="str">
        <f t="shared" si="89"/>
        <v>'04May'</v>
      </c>
      <c r="P465">
        <v>2</v>
      </c>
      <c r="R465">
        <f t="shared" si="96"/>
        <v>463</v>
      </c>
      <c r="S465" t="str">
        <f t="shared" si="90"/>
        <v>6/1/2030</v>
      </c>
      <c r="T465" t="str">
        <f t="shared" si="91"/>
        <v>"6/1/2030"</v>
      </c>
      <c r="U465" s="28" t="str">
        <f t="shared" si="92"/>
        <v>"6/1/2030",</v>
      </c>
      <c r="V465" s="28" t="str">
        <f t="shared" si="93"/>
        <v>6/1/2030,</v>
      </c>
      <c r="W465">
        <f t="shared" si="97"/>
        <v>463</v>
      </c>
      <c r="X465" t="str">
        <f t="shared" si="94"/>
        <v>Fpd[463]='04May';</v>
      </c>
      <c r="AA465">
        <f t="shared" si="98"/>
        <v>463</v>
      </c>
      <c r="AB465" t="str">
        <f t="shared" si="95"/>
        <v>Fqtr[463]="Q2";</v>
      </c>
      <c r="AD465" t="s">
        <v>1854</v>
      </c>
      <c r="AE465" t="s">
        <v>1039</v>
      </c>
    </row>
    <row r="466" spans="1:31">
      <c r="A466" s="5">
        <v>47636</v>
      </c>
      <c r="B466">
        <v>5</v>
      </c>
      <c r="C466">
        <f t="shared" si="87"/>
        <v>2</v>
      </c>
      <c r="D466">
        <v>2030</v>
      </c>
      <c r="E466" t="s">
        <v>568</v>
      </c>
      <c r="F466">
        <f t="shared" si="88"/>
        <v>5</v>
      </c>
      <c r="L466" s="27">
        <v>47636</v>
      </c>
      <c r="N466" t="str">
        <f t="shared" si="89"/>
        <v>'05Jun'</v>
      </c>
      <c r="P466">
        <v>2</v>
      </c>
      <c r="R466">
        <f t="shared" si="96"/>
        <v>464</v>
      </c>
      <c r="S466" t="str">
        <f t="shared" si="90"/>
        <v>6/2/2030</v>
      </c>
      <c r="T466" t="str">
        <f t="shared" si="91"/>
        <v>"6/2/2030"</v>
      </c>
      <c r="U466" s="28" t="str">
        <f t="shared" si="92"/>
        <v>"6/2/2030",</v>
      </c>
      <c r="V466" s="28" t="str">
        <f t="shared" si="93"/>
        <v>6/2/2030,</v>
      </c>
      <c r="W466">
        <f t="shared" si="97"/>
        <v>464</v>
      </c>
      <c r="X466" t="str">
        <f t="shared" si="94"/>
        <v>Fpd[464]='05Jun';</v>
      </c>
      <c r="AA466">
        <f t="shared" si="98"/>
        <v>464</v>
      </c>
      <c r="AB466" t="str">
        <f t="shared" si="95"/>
        <v>Fqtr[464]="Q2";</v>
      </c>
      <c r="AD466" t="s">
        <v>1854</v>
      </c>
      <c r="AE466" t="s">
        <v>1040</v>
      </c>
    </row>
    <row r="467" spans="1:31">
      <c r="A467" s="5">
        <v>47670</v>
      </c>
      <c r="B467">
        <v>5</v>
      </c>
      <c r="C467">
        <f t="shared" si="87"/>
        <v>2</v>
      </c>
      <c r="D467">
        <v>2030</v>
      </c>
      <c r="E467" t="s">
        <v>569</v>
      </c>
      <c r="F467">
        <f t="shared" si="88"/>
        <v>0</v>
      </c>
      <c r="L467" s="27">
        <v>47670</v>
      </c>
      <c r="N467" t="str">
        <f t="shared" si="89"/>
        <v>'05Jun'</v>
      </c>
      <c r="P467">
        <v>2</v>
      </c>
      <c r="R467">
        <f t="shared" si="96"/>
        <v>465</v>
      </c>
      <c r="S467" t="str">
        <f t="shared" si="90"/>
        <v>7/6/2030</v>
      </c>
      <c r="T467" t="str">
        <f t="shared" si="91"/>
        <v>"7/6/2030"</v>
      </c>
      <c r="U467" s="28" t="str">
        <f t="shared" si="92"/>
        <v>"7/6/2030",</v>
      </c>
      <c r="V467" s="28" t="str">
        <f t="shared" si="93"/>
        <v>7/6/2030,</v>
      </c>
      <c r="W467">
        <f t="shared" si="97"/>
        <v>465</v>
      </c>
      <c r="X467" t="str">
        <f t="shared" si="94"/>
        <v>Fpd[465]='05Jun';</v>
      </c>
      <c r="AA467">
        <f t="shared" si="98"/>
        <v>465</v>
      </c>
      <c r="AB467" t="str">
        <f t="shared" si="95"/>
        <v>Fqtr[465]="Q2";</v>
      </c>
      <c r="AD467" t="s">
        <v>1854</v>
      </c>
      <c r="AE467" t="s">
        <v>1041</v>
      </c>
    </row>
    <row r="468" spans="1:31">
      <c r="A468" s="5">
        <v>47671</v>
      </c>
      <c r="B468">
        <v>6</v>
      </c>
      <c r="C468">
        <f t="shared" si="87"/>
        <v>2</v>
      </c>
      <c r="D468">
        <v>2030</v>
      </c>
      <c r="E468" t="s">
        <v>570</v>
      </c>
      <c r="F468">
        <f t="shared" si="88"/>
        <v>4</v>
      </c>
      <c r="L468" s="27">
        <v>47671</v>
      </c>
      <c r="N468" t="str">
        <f t="shared" si="89"/>
        <v>'06Jul'</v>
      </c>
      <c r="P468">
        <v>2</v>
      </c>
      <c r="R468">
        <f t="shared" si="96"/>
        <v>466</v>
      </c>
      <c r="S468" t="str">
        <f t="shared" si="90"/>
        <v>7/7/2030</v>
      </c>
      <c r="T468" t="str">
        <f t="shared" si="91"/>
        <v>"7/7/2030"</v>
      </c>
      <c r="U468" s="28" t="str">
        <f t="shared" si="92"/>
        <v>"7/7/2030",</v>
      </c>
      <c r="V468" s="28" t="str">
        <f t="shared" si="93"/>
        <v>7/7/2030,</v>
      </c>
      <c r="W468">
        <f t="shared" si="97"/>
        <v>466</v>
      </c>
      <c r="X468" t="str">
        <f t="shared" si="94"/>
        <v>Fpd[466]='06Jul';</v>
      </c>
      <c r="AA468">
        <f t="shared" si="98"/>
        <v>466</v>
      </c>
      <c r="AB468" t="str">
        <f t="shared" si="95"/>
        <v>Fqtr[466]="Q2";</v>
      </c>
      <c r="AD468" t="s">
        <v>1854</v>
      </c>
      <c r="AE468" t="s">
        <v>1042</v>
      </c>
    </row>
    <row r="469" spans="1:31">
      <c r="A469" s="5">
        <v>47698</v>
      </c>
      <c r="B469">
        <v>6</v>
      </c>
      <c r="C469">
        <f t="shared" si="87"/>
        <v>2</v>
      </c>
      <c r="D469">
        <v>2030</v>
      </c>
      <c r="E469" t="s">
        <v>571</v>
      </c>
      <c r="F469">
        <f t="shared" si="88"/>
        <v>0</v>
      </c>
      <c r="L469" s="27">
        <v>47698</v>
      </c>
      <c r="N469" t="str">
        <f t="shared" si="89"/>
        <v>'06Jul'</v>
      </c>
      <c r="P469">
        <v>2</v>
      </c>
      <c r="R469">
        <f t="shared" si="96"/>
        <v>467</v>
      </c>
      <c r="S469" t="str">
        <f t="shared" si="90"/>
        <v>8/3/2030</v>
      </c>
      <c r="T469" t="str">
        <f t="shared" si="91"/>
        <v>"8/3/2030"</v>
      </c>
      <c r="U469" s="28" t="str">
        <f t="shared" si="92"/>
        <v>"8/3/2030",</v>
      </c>
      <c r="V469" s="28" t="str">
        <f t="shared" si="93"/>
        <v>8/3/2030,</v>
      </c>
      <c r="W469">
        <f t="shared" si="97"/>
        <v>467</v>
      </c>
      <c r="X469" t="str">
        <f t="shared" si="94"/>
        <v>Fpd[467]='06Jul';</v>
      </c>
      <c r="AA469">
        <f t="shared" si="98"/>
        <v>467</v>
      </c>
      <c r="AB469" t="str">
        <f t="shared" si="95"/>
        <v>Fqtr[467]="Q2";</v>
      </c>
      <c r="AD469" t="s">
        <v>1854</v>
      </c>
      <c r="AE469" t="s">
        <v>1043</v>
      </c>
    </row>
    <row r="470" spans="1:31">
      <c r="A470" s="5">
        <v>47699</v>
      </c>
      <c r="B470">
        <v>7</v>
      </c>
      <c r="C470">
        <f t="shared" si="87"/>
        <v>3</v>
      </c>
      <c r="D470">
        <v>2030</v>
      </c>
      <c r="E470" t="s">
        <v>572</v>
      </c>
      <c r="F470">
        <f t="shared" si="88"/>
        <v>4</v>
      </c>
      <c r="L470" s="27">
        <v>47699</v>
      </c>
      <c r="N470" t="str">
        <f t="shared" si="89"/>
        <v>'07Aug'</v>
      </c>
      <c r="P470">
        <v>3</v>
      </c>
      <c r="R470">
        <f t="shared" si="96"/>
        <v>468</v>
      </c>
      <c r="S470" t="str">
        <f t="shared" si="90"/>
        <v>8/4/2030</v>
      </c>
      <c r="T470" t="str">
        <f t="shared" si="91"/>
        <v>"8/4/2030"</v>
      </c>
      <c r="U470" s="28" t="str">
        <f t="shared" si="92"/>
        <v>"8/4/2030",</v>
      </c>
      <c r="V470" s="28" t="str">
        <f t="shared" si="93"/>
        <v>8/4/2030,</v>
      </c>
      <c r="W470">
        <f t="shared" si="97"/>
        <v>468</v>
      </c>
      <c r="X470" t="str">
        <f t="shared" si="94"/>
        <v>Fpd[468]='07Aug';</v>
      </c>
      <c r="AA470">
        <f t="shared" si="98"/>
        <v>468</v>
      </c>
      <c r="AB470" t="str">
        <f t="shared" si="95"/>
        <v>Fqtr[468]="Q3";</v>
      </c>
      <c r="AD470" t="s">
        <v>1854</v>
      </c>
      <c r="AE470" t="s">
        <v>1044</v>
      </c>
    </row>
    <row r="471" spans="1:31">
      <c r="A471" s="5">
        <v>47726</v>
      </c>
      <c r="B471">
        <v>7</v>
      </c>
      <c r="C471">
        <f t="shared" si="87"/>
        <v>3</v>
      </c>
      <c r="D471">
        <v>2030</v>
      </c>
      <c r="E471" t="s">
        <v>573</v>
      </c>
      <c r="F471">
        <f t="shared" si="88"/>
        <v>0</v>
      </c>
      <c r="L471" s="27">
        <v>47726</v>
      </c>
      <c r="N471" t="str">
        <f t="shared" si="89"/>
        <v>'07Aug'</v>
      </c>
      <c r="P471">
        <v>3</v>
      </c>
      <c r="R471">
        <f t="shared" si="96"/>
        <v>469</v>
      </c>
      <c r="S471" t="str">
        <f t="shared" si="90"/>
        <v>8/31/2030</v>
      </c>
      <c r="T471" t="str">
        <f t="shared" si="91"/>
        <v>"8/31/2030"</v>
      </c>
      <c r="U471" s="28" t="str">
        <f t="shared" si="92"/>
        <v>"8/31/2030",</v>
      </c>
      <c r="V471" s="28" t="str">
        <f t="shared" si="93"/>
        <v>8/31/2030,</v>
      </c>
      <c r="W471">
        <f t="shared" si="97"/>
        <v>469</v>
      </c>
      <c r="X471" t="str">
        <f t="shared" si="94"/>
        <v>Fpd[469]='07Aug';</v>
      </c>
      <c r="AA471">
        <f t="shared" si="98"/>
        <v>469</v>
      </c>
      <c r="AB471" t="str">
        <f t="shared" si="95"/>
        <v>Fqtr[469]="Q3";</v>
      </c>
      <c r="AD471" t="s">
        <v>1854</v>
      </c>
      <c r="AE471" t="s">
        <v>1045</v>
      </c>
    </row>
    <row r="472" spans="1:31">
      <c r="A472" s="5">
        <v>47727</v>
      </c>
      <c r="B472">
        <v>8</v>
      </c>
      <c r="C472">
        <f t="shared" si="87"/>
        <v>3</v>
      </c>
      <c r="D472">
        <v>2030</v>
      </c>
      <c r="E472" t="s">
        <v>574</v>
      </c>
      <c r="F472">
        <f t="shared" si="88"/>
        <v>5</v>
      </c>
      <c r="L472" s="27">
        <v>47727</v>
      </c>
      <c r="N472" t="str">
        <f t="shared" si="89"/>
        <v>'08Sep'</v>
      </c>
      <c r="P472">
        <v>3</v>
      </c>
      <c r="R472">
        <f t="shared" si="96"/>
        <v>470</v>
      </c>
      <c r="S472" t="str">
        <f t="shared" si="90"/>
        <v>9/1/2030</v>
      </c>
      <c r="T472" t="str">
        <f t="shared" si="91"/>
        <v>"9/1/2030"</v>
      </c>
      <c r="U472" s="28" t="str">
        <f t="shared" si="92"/>
        <v>"9/1/2030",</v>
      </c>
      <c r="V472" s="28" t="str">
        <f t="shared" si="93"/>
        <v>9/1/2030,</v>
      </c>
      <c r="W472">
        <f t="shared" si="97"/>
        <v>470</v>
      </c>
      <c r="X472" t="str">
        <f t="shared" si="94"/>
        <v>Fpd[470]='08Sep';</v>
      </c>
      <c r="AA472">
        <f t="shared" si="98"/>
        <v>470</v>
      </c>
      <c r="AB472" t="str">
        <f t="shared" si="95"/>
        <v>Fqtr[470]="Q3";</v>
      </c>
      <c r="AD472" t="s">
        <v>1854</v>
      </c>
      <c r="AE472" t="s">
        <v>1046</v>
      </c>
    </row>
    <row r="473" spans="1:31">
      <c r="A473" s="5">
        <v>47761</v>
      </c>
      <c r="B473">
        <v>8</v>
      </c>
      <c r="C473">
        <f t="shared" si="87"/>
        <v>3</v>
      </c>
      <c r="D473">
        <v>2030</v>
      </c>
      <c r="E473" t="s">
        <v>575</v>
      </c>
      <c r="F473">
        <f t="shared" si="88"/>
        <v>0</v>
      </c>
      <c r="L473" s="27">
        <v>47761</v>
      </c>
      <c r="N473" t="str">
        <f t="shared" si="89"/>
        <v>'08Sep'</v>
      </c>
      <c r="P473">
        <v>3</v>
      </c>
      <c r="R473">
        <f t="shared" si="96"/>
        <v>471</v>
      </c>
      <c r="S473" t="str">
        <f t="shared" si="90"/>
        <v>10/5/2030</v>
      </c>
      <c r="T473" t="str">
        <f t="shared" si="91"/>
        <v>"10/5/2030"</v>
      </c>
      <c r="U473" s="28" t="str">
        <f t="shared" si="92"/>
        <v>"10/5/2030",</v>
      </c>
      <c r="V473" s="28" t="str">
        <f t="shared" si="93"/>
        <v>10/5/2030,</v>
      </c>
      <c r="W473">
        <f t="shared" si="97"/>
        <v>471</v>
      </c>
      <c r="X473" t="str">
        <f t="shared" si="94"/>
        <v>Fpd[471]='08Sep';</v>
      </c>
      <c r="AA473">
        <f t="shared" si="98"/>
        <v>471</v>
      </c>
      <c r="AB473" t="str">
        <f t="shared" si="95"/>
        <v>Fqtr[471]="Q3";</v>
      </c>
      <c r="AD473" t="s">
        <v>1854</v>
      </c>
      <c r="AE473" t="s">
        <v>1047</v>
      </c>
    </row>
    <row r="474" spans="1:31">
      <c r="A474" s="5">
        <v>47762</v>
      </c>
      <c r="B474">
        <v>9</v>
      </c>
      <c r="C474">
        <f t="shared" si="87"/>
        <v>3</v>
      </c>
      <c r="D474">
        <v>2030</v>
      </c>
      <c r="E474" t="s">
        <v>576</v>
      </c>
      <c r="F474">
        <f t="shared" si="88"/>
        <v>4</v>
      </c>
      <c r="L474" s="27">
        <v>47762</v>
      </c>
      <c r="N474" t="str">
        <f t="shared" si="89"/>
        <v>'09Oct'</v>
      </c>
      <c r="P474">
        <v>3</v>
      </c>
      <c r="R474">
        <f t="shared" si="96"/>
        <v>472</v>
      </c>
      <c r="S474" t="str">
        <f t="shared" si="90"/>
        <v>10/6/2030</v>
      </c>
      <c r="T474" t="str">
        <f t="shared" si="91"/>
        <v>"10/6/2030"</v>
      </c>
      <c r="U474" s="28" t="str">
        <f t="shared" si="92"/>
        <v>"10/6/2030",</v>
      </c>
      <c r="V474" s="28" t="str">
        <f t="shared" si="93"/>
        <v>10/6/2030,</v>
      </c>
      <c r="W474">
        <f t="shared" si="97"/>
        <v>472</v>
      </c>
      <c r="X474" t="str">
        <f t="shared" si="94"/>
        <v>Fpd[472]='09Oct';</v>
      </c>
      <c r="AA474">
        <f t="shared" si="98"/>
        <v>472</v>
      </c>
      <c r="AB474" t="str">
        <f t="shared" si="95"/>
        <v>Fqtr[472]="Q3";</v>
      </c>
      <c r="AD474" t="s">
        <v>1854</v>
      </c>
      <c r="AE474" t="s">
        <v>1048</v>
      </c>
    </row>
    <row r="475" spans="1:31">
      <c r="A475" s="5">
        <v>47789</v>
      </c>
      <c r="B475">
        <v>9</v>
      </c>
      <c r="C475">
        <f t="shared" si="87"/>
        <v>3</v>
      </c>
      <c r="D475">
        <v>2030</v>
      </c>
      <c r="E475" t="s">
        <v>577</v>
      </c>
      <c r="F475">
        <f t="shared" si="88"/>
        <v>0</v>
      </c>
      <c r="L475" s="27">
        <v>47789</v>
      </c>
      <c r="N475" t="str">
        <f t="shared" si="89"/>
        <v>'09Oct'</v>
      </c>
      <c r="P475">
        <v>3</v>
      </c>
      <c r="R475">
        <f t="shared" si="96"/>
        <v>473</v>
      </c>
      <c r="S475" t="str">
        <f t="shared" si="90"/>
        <v>11/2/2030</v>
      </c>
      <c r="T475" t="str">
        <f t="shared" si="91"/>
        <v>"11/2/2030"</v>
      </c>
      <c r="U475" s="28" t="str">
        <f t="shared" si="92"/>
        <v>"11/2/2030",</v>
      </c>
      <c r="V475" s="28" t="str">
        <f t="shared" si="93"/>
        <v>11/2/2030,</v>
      </c>
      <c r="W475">
        <f t="shared" si="97"/>
        <v>473</v>
      </c>
      <c r="X475" t="str">
        <f t="shared" si="94"/>
        <v>Fpd[473]='09Oct';</v>
      </c>
      <c r="AA475">
        <f t="shared" si="98"/>
        <v>473</v>
      </c>
      <c r="AB475" t="str">
        <f t="shared" si="95"/>
        <v>Fqtr[473]="Q3";</v>
      </c>
      <c r="AD475" t="s">
        <v>1854</v>
      </c>
      <c r="AE475" t="s">
        <v>1049</v>
      </c>
    </row>
    <row r="476" spans="1:31">
      <c r="A476" s="5">
        <v>47790</v>
      </c>
      <c r="B476">
        <v>10</v>
      </c>
      <c r="C476">
        <f t="shared" si="87"/>
        <v>4</v>
      </c>
      <c r="D476">
        <v>2030</v>
      </c>
      <c r="E476" t="s">
        <v>578</v>
      </c>
      <c r="F476">
        <f t="shared" si="88"/>
        <v>4</v>
      </c>
      <c r="L476" s="27">
        <v>47790</v>
      </c>
      <c r="N476" t="str">
        <f t="shared" si="89"/>
        <v>'10Nov'</v>
      </c>
      <c r="P476">
        <v>4</v>
      </c>
      <c r="R476">
        <f t="shared" si="96"/>
        <v>474</v>
      </c>
      <c r="S476" t="str">
        <f t="shared" si="90"/>
        <v>11/3/2030</v>
      </c>
      <c r="T476" t="str">
        <f t="shared" si="91"/>
        <v>"11/3/2030"</v>
      </c>
      <c r="U476" s="28" t="str">
        <f t="shared" si="92"/>
        <v>"11/3/2030",</v>
      </c>
      <c r="V476" s="28" t="str">
        <f t="shared" si="93"/>
        <v>11/3/2030,</v>
      </c>
      <c r="W476">
        <f t="shared" si="97"/>
        <v>474</v>
      </c>
      <c r="X476" t="str">
        <f t="shared" si="94"/>
        <v>Fpd[474]='10Nov';</v>
      </c>
      <c r="AA476">
        <f t="shared" si="98"/>
        <v>474</v>
      </c>
      <c r="AB476" t="str">
        <f t="shared" si="95"/>
        <v>Fqtr[474]="Q4";</v>
      </c>
      <c r="AD476" t="s">
        <v>1854</v>
      </c>
      <c r="AE476" t="s">
        <v>1050</v>
      </c>
    </row>
    <row r="477" spans="1:31">
      <c r="A477" s="5">
        <v>47817</v>
      </c>
      <c r="B477">
        <v>10</v>
      </c>
      <c r="C477">
        <f t="shared" si="87"/>
        <v>4</v>
      </c>
      <c r="D477">
        <v>2030</v>
      </c>
      <c r="E477" t="s">
        <v>579</v>
      </c>
      <c r="F477">
        <f t="shared" si="88"/>
        <v>0</v>
      </c>
      <c r="L477" s="27">
        <v>47817</v>
      </c>
      <c r="N477" t="str">
        <f t="shared" si="89"/>
        <v>'10Nov'</v>
      </c>
      <c r="P477">
        <v>4</v>
      </c>
      <c r="R477">
        <f t="shared" si="96"/>
        <v>475</v>
      </c>
      <c r="S477" t="str">
        <f t="shared" si="90"/>
        <v>11/30/2030</v>
      </c>
      <c r="T477" t="str">
        <f t="shared" si="91"/>
        <v>"11/30/2030"</v>
      </c>
      <c r="U477" s="28" t="str">
        <f t="shared" si="92"/>
        <v>"11/30/2030",</v>
      </c>
      <c r="V477" s="28" t="str">
        <f t="shared" si="93"/>
        <v>11/30/2030,</v>
      </c>
      <c r="W477">
        <f t="shared" si="97"/>
        <v>475</v>
      </c>
      <c r="X477" t="str">
        <f t="shared" si="94"/>
        <v>Fpd[475]='10Nov';</v>
      </c>
      <c r="AA477">
        <f t="shared" si="98"/>
        <v>475</v>
      </c>
      <c r="AB477" t="str">
        <f t="shared" si="95"/>
        <v>Fqtr[475]="Q4";</v>
      </c>
      <c r="AD477" t="s">
        <v>1854</v>
      </c>
      <c r="AE477" t="s">
        <v>1051</v>
      </c>
    </row>
    <row r="478" spans="1:31">
      <c r="A478" s="5">
        <v>47818</v>
      </c>
      <c r="B478">
        <v>11</v>
      </c>
      <c r="C478">
        <f t="shared" si="87"/>
        <v>4</v>
      </c>
      <c r="D478">
        <v>2030</v>
      </c>
      <c r="E478" t="s">
        <v>580</v>
      </c>
      <c r="F478">
        <f t="shared" si="88"/>
        <v>5</v>
      </c>
      <c r="L478" s="27">
        <v>47818</v>
      </c>
      <c r="N478" t="str">
        <f t="shared" si="89"/>
        <v>'11Dec'</v>
      </c>
      <c r="P478">
        <v>4</v>
      </c>
      <c r="R478">
        <f t="shared" si="96"/>
        <v>476</v>
      </c>
      <c r="S478" t="str">
        <f t="shared" si="90"/>
        <v>12/1/2030</v>
      </c>
      <c r="T478" t="str">
        <f t="shared" si="91"/>
        <v>"12/1/2030"</v>
      </c>
      <c r="U478" s="28" t="str">
        <f t="shared" si="92"/>
        <v>"12/1/2030",</v>
      </c>
      <c r="V478" s="28" t="str">
        <f t="shared" si="93"/>
        <v>12/1/2030,</v>
      </c>
      <c r="W478">
        <f t="shared" si="97"/>
        <v>476</v>
      </c>
      <c r="X478" t="str">
        <f t="shared" si="94"/>
        <v>Fpd[476]='11Dec';</v>
      </c>
      <c r="AA478">
        <f t="shared" si="98"/>
        <v>476</v>
      </c>
      <c r="AB478" t="str">
        <f t="shared" si="95"/>
        <v>Fqtr[476]="Q4";</v>
      </c>
      <c r="AD478" t="s">
        <v>1854</v>
      </c>
      <c r="AE478" t="s">
        <v>1052</v>
      </c>
    </row>
    <row r="479" spans="1:31">
      <c r="A479" s="5">
        <v>47852</v>
      </c>
      <c r="B479">
        <v>11</v>
      </c>
      <c r="C479">
        <f t="shared" si="87"/>
        <v>4</v>
      </c>
      <c r="D479">
        <v>2030</v>
      </c>
      <c r="E479" t="s">
        <v>581</v>
      </c>
      <c r="F479">
        <f t="shared" si="88"/>
        <v>0</v>
      </c>
      <c r="L479" s="27">
        <v>47852</v>
      </c>
      <c r="N479" t="str">
        <f t="shared" si="89"/>
        <v>'11Dec'</v>
      </c>
      <c r="P479">
        <v>4</v>
      </c>
      <c r="R479">
        <f t="shared" si="96"/>
        <v>477</v>
      </c>
      <c r="S479" t="str">
        <f t="shared" si="90"/>
        <v>1/4/2031</v>
      </c>
      <c r="T479" t="str">
        <f t="shared" si="91"/>
        <v>"1/4/2031"</v>
      </c>
      <c r="U479" s="28" t="str">
        <f t="shared" si="92"/>
        <v>"1/4/2031",</v>
      </c>
      <c r="V479" s="28" t="str">
        <f t="shared" si="93"/>
        <v>1/4/2031,</v>
      </c>
      <c r="W479">
        <f t="shared" si="97"/>
        <v>477</v>
      </c>
      <c r="X479" t="str">
        <f t="shared" si="94"/>
        <v>Fpd[477]='11Dec';</v>
      </c>
      <c r="AA479">
        <f t="shared" si="98"/>
        <v>477</v>
      </c>
      <c r="AB479" t="str">
        <f t="shared" si="95"/>
        <v>Fqtr[477]="Q4";</v>
      </c>
      <c r="AD479" t="s">
        <v>1854</v>
      </c>
      <c r="AE479" t="s">
        <v>1053</v>
      </c>
    </row>
    <row r="480" spans="1:31">
      <c r="A480" s="5">
        <v>47853</v>
      </c>
      <c r="B480">
        <v>12</v>
      </c>
      <c r="C480">
        <f t="shared" si="87"/>
        <v>4</v>
      </c>
      <c r="D480">
        <v>2030</v>
      </c>
      <c r="E480" t="s">
        <v>582</v>
      </c>
      <c r="F480">
        <f t="shared" si="88"/>
        <v>4</v>
      </c>
      <c r="L480" s="27">
        <v>47853</v>
      </c>
      <c r="N480" t="str">
        <f t="shared" si="89"/>
        <v>'12Jan'</v>
      </c>
      <c r="P480">
        <v>4</v>
      </c>
      <c r="R480">
        <f t="shared" si="96"/>
        <v>478</v>
      </c>
      <c r="S480" t="str">
        <f t="shared" si="90"/>
        <v>1/5/2031</v>
      </c>
      <c r="T480" t="str">
        <f t="shared" si="91"/>
        <v>"1/5/2031"</v>
      </c>
      <c r="U480" s="28" t="str">
        <f t="shared" si="92"/>
        <v>"1/5/2031",</v>
      </c>
      <c r="V480" s="28" t="str">
        <f t="shared" si="93"/>
        <v>1/5/2031,</v>
      </c>
      <c r="W480">
        <f t="shared" si="97"/>
        <v>478</v>
      </c>
      <c r="X480" t="str">
        <f t="shared" si="94"/>
        <v>Fpd[478]='12Jan';</v>
      </c>
      <c r="AA480">
        <f t="shared" si="98"/>
        <v>478</v>
      </c>
      <c r="AB480" t="str">
        <f t="shared" si="95"/>
        <v>Fqtr[478]="Q4";</v>
      </c>
      <c r="AD480" t="s">
        <v>1854</v>
      </c>
      <c r="AE480" t="s">
        <v>1054</v>
      </c>
    </row>
    <row r="481" spans="1:31">
      <c r="A481" s="5">
        <v>47880</v>
      </c>
      <c r="B481">
        <v>12</v>
      </c>
      <c r="C481">
        <f t="shared" si="87"/>
        <v>4</v>
      </c>
      <c r="D481">
        <v>2030</v>
      </c>
      <c r="E481" t="s">
        <v>583</v>
      </c>
      <c r="F481">
        <f t="shared" si="88"/>
        <v>0</v>
      </c>
      <c r="L481" s="27">
        <v>47880</v>
      </c>
      <c r="N481" t="str">
        <f t="shared" si="89"/>
        <v>'12Jan'</v>
      </c>
      <c r="P481">
        <v>4</v>
      </c>
      <c r="R481">
        <f t="shared" si="96"/>
        <v>479</v>
      </c>
      <c r="S481" t="str">
        <f t="shared" si="90"/>
        <v>2/1/2031</v>
      </c>
      <c r="T481" t="str">
        <f t="shared" si="91"/>
        <v>"2/1/2031"</v>
      </c>
      <c r="U481" s="28" t="str">
        <f t="shared" si="92"/>
        <v>"2/1/2031",</v>
      </c>
      <c r="V481" s="28" t="str">
        <f t="shared" si="93"/>
        <v>2/1/2031,</v>
      </c>
      <c r="W481">
        <f t="shared" si="97"/>
        <v>479</v>
      </c>
      <c r="X481" t="str">
        <f t="shared" si="94"/>
        <v>Fpd[479]='12Jan';</v>
      </c>
      <c r="AA481">
        <f t="shared" si="98"/>
        <v>479</v>
      </c>
      <c r="AB481" t="str">
        <f t="shared" si="95"/>
        <v>Fqtr[479]="Q4";</v>
      </c>
      <c r="AD481" t="s">
        <v>1854</v>
      </c>
      <c r="AE481" t="s">
        <v>1055</v>
      </c>
    </row>
    <row r="482" spans="1:31">
      <c r="A482" s="5">
        <v>47881</v>
      </c>
      <c r="B482">
        <v>1</v>
      </c>
      <c r="C482">
        <f t="shared" si="87"/>
        <v>1</v>
      </c>
      <c r="D482">
        <v>2031</v>
      </c>
      <c r="E482" t="s">
        <v>560</v>
      </c>
      <c r="F482">
        <f t="shared" si="88"/>
        <v>4</v>
      </c>
      <c r="L482" s="27">
        <v>47881</v>
      </c>
      <c r="N482" t="str">
        <f t="shared" si="89"/>
        <v>'01Feb'</v>
      </c>
      <c r="P482">
        <v>1</v>
      </c>
      <c r="R482">
        <f t="shared" si="96"/>
        <v>480</v>
      </c>
      <c r="S482" t="str">
        <f t="shared" si="90"/>
        <v>2/2/2031</v>
      </c>
      <c r="T482" t="str">
        <f t="shared" si="91"/>
        <v>"2/2/2031"</v>
      </c>
      <c r="U482" s="28" t="str">
        <f t="shared" si="92"/>
        <v>"2/2/2031",</v>
      </c>
      <c r="V482" s="28" t="str">
        <f t="shared" si="93"/>
        <v>2/2/2031,</v>
      </c>
      <c r="W482">
        <f t="shared" si="97"/>
        <v>480</v>
      </c>
      <c r="X482" t="str">
        <f t="shared" si="94"/>
        <v>Fpd[480]='01Feb';</v>
      </c>
      <c r="AA482">
        <f t="shared" si="98"/>
        <v>480</v>
      </c>
      <c r="AB482" t="str">
        <f t="shared" si="95"/>
        <v>Fqtr[480]="Q1";</v>
      </c>
      <c r="AD482" t="s">
        <v>1854</v>
      </c>
      <c r="AE482" t="s">
        <v>1056</v>
      </c>
    </row>
    <row r="483" spans="1:31">
      <c r="A483" s="5">
        <v>47908</v>
      </c>
      <c r="B483">
        <v>1</v>
      </c>
      <c r="C483">
        <f t="shared" si="87"/>
        <v>1</v>
      </c>
      <c r="D483">
        <v>2031</v>
      </c>
      <c r="E483" t="s">
        <v>561</v>
      </c>
      <c r="F483">
        <f t="shared" si="88"/>
        <v>0</v>
      </c>
      <c r="L483" s="27">
        <v>47908</v>
      </c>
      <c r="N483" t="str">
        <f t="shared" si="89"/>
        <v>'01Feb'</v>
      </c>
      <c r="P483">
        <v>1</v>
      </c>
      <c r="R483">
        <f t="shared" si="96"/>
        <v>481</v>
      </c>
      <c r="S483" t="str">
        <f t="shared" si="90"/>
        <v>3/1/2031</v>
      </c>
      <c r="T483" t="str">
        <f t="shared" si="91"/>
        <v>"3/1/2031"</v>
      </c>
      <c r="U483" s="28" t="str">
        <f t="shared" si="92"/>
        <v>"3/1/2031",</v>
      </c>
      <c r="V483" s="28" t="str">
        <f t="shared" si="93"/>
        <v>3/1/2031,</v>
      </c>
      <c r="W483">
        <f t="shared" si="97"/>
        <v>481</v>
      </c>
      <c r="X483" t="str">
        <f t="shared" si="94"/>
        <v>Fpd[481]='01Feb';</v>
      </c>
      <c r="AA483">
        <f t="shared" si="98"/>
        <v>481</v>
      </c>
      <c r="AB483" t="str">
        <f t="shared" si="95"/>
        <v>Fqtr[481]="Q1";</v>
      </c>
      <c r="AD483" t="s">
        <v>1854</v>
      </c>
      <c r="AE483" t="s">
        <v>1057</v>
      </c>
    </row>
    <row r="484" spans="1:31">
      <c r="A484" s="5">
        <v>47909</v>
      </c>
      <c r="B484">
        <v>2</v>
      </c>
      <c r="C484">
        <f t="shared" si="87"/>
        <v>1</v>
      </c>
      <c r="D484">
        <v>2031</v>
      </c>
      <c r="E484" t="s">
        <v>562</v>
      </c>
      <c r="F484">
        <f t="shared" si="88"/>
        <v>5</v>
      </c>
      <c r="L484" s="27">
        <v>47909</v>
      </c>
      <c r="N484" t="str">
        <f t="shared" si="89"/>
        <v>'02Mar'</v>
      </c>
      <c r="P484">
        <v>1</v>
      </c>
      <c r="R484">
        <f t="shared" si="96"/>
        <v>482</v>
      </c>
      <c r="S484" t="str">
        <f t="shared" si="90"/>
        <v>3/2/2031</v>
      </c>
      <c r="T484" t="str">
        <f t="shared" si="91"/>
        <v>"3/2/2031"</v>
      </c>
      <c r="U484" s="28" t="str">
        <f t="shared" si="92"/>
        <v>"3/2/2031",</v>
      </c>
      <c r="V484" s="28" t="str">
        <f t="shared" si="93"/>
        <v>3/2/2031,</v>
      </c>
      <c r="W484">
        <f t="shared" si="97"/>
        <v>482</v>
      </c>
      <c r="X484" t="str">
        <f t="shared" si="94"/>
        <v>Fpd[482]='02Mar';</v>
      </c>
      <c r="AA484">
        <f t="shared" si="98"/>
        <v>482</v>
      </c>
      <c r="AB484" t="str">
        <f t="shared" si="95"/>
        <v>Fqtr[482]="Q1";</v>
      </c>
      <c r="AD484" t="s">
        <v>1854</v>
      </c>
      <c r="AE484" t="s">
        <v>1058</v>
      </c>
    </row>
    <row r="485" spans="1:31">
      <c r="A485" s="5">
        <v>47943</v>
      </c>
      <c r="B485">
        <v>2</v>
      </c>
      <c r="C485">
        <f t="shared" si="87"/>
        <v>1</v>
      </c>
      <c r="D485">
        <v>2031</v>
      </c>
      <c r="E485" t="s">
        <v>563</v>
      </c>
      <c r="F485">
        <f t="shared" si="88"/>
        <v>0</v>
      </c>
      <c r="L485" s="27">
        <v>47943</v>
      </c>
      <c r="N485" t="str">
        <f t="shared" si="89"/>
        <v>'02Mar'</v>
      </c>
      <c r="P485">
        <v>1</v>
      </c>
      <c r="R485">
        <f t="shared" si="96"/>
        <v>483</v>
      </c>
      <c r="S485" t="str">
        <f t="shared" si="90"/>
        <v>4/5/2031</v>
      </c>
      <c r="T485" t="str">
        <f t="shared" si="91"/>
        <v>"4/5/2031"</v>
      </c>
      <c r="U485" s="28" t="str">
        <f t="shared" si="92"/>
        <v>"4/5/2031",</v>
      </c>
      <c r="V485" s="28" t="str">
        <f t="shared" si="93"/>
        <v>4/5/2031,</v>
      </c>
      <c r="W485">
        <f t="shared" si="97"/>
        <v>483</v>
      </c>
      <c r="X485" t="str">
        <f t="shared" si="94"/>
        <v>Fpd[483]='02Mar';</v>
      </c>
      <c r="AA485">
        <f t="shared" si="98"/>
        <v>483</v>
      </c>
      <c r="AB485" t="str">
        <f t="shared" si="95"/>
        <v>Fqtr[483]="Q1";</v>
      </c>
      <c r="AD485" t="s">
        <v>1854</v>
      </c>
      <c r="AE485" t="s">
        <v>1059</v>
      </c>
    </row>
    <row r="486" spans="1:31">
      <c r="A486" s="5">
        <v>47944</v>
      </c>
      <c r="B486">
        <v>3</v>
      </c>
      <c r="C486">
        <f t="shared" si="87"/>
        <v>1</v>
      </c>
      <c r="D486">
        <v>2031</v>
      </c>
      <c r="E486" t="s">
        <v>564</v>
      </c>
      <c r="F486">
        <f t="shared" si="88"/>
        <v>4</v>
      </c>
      <c r="L486" s="27">
        <v>47944</v>
      </c>
      <c r="N486" t="str">
        <f t="shared" si="89"/>
        <v>'03Apr'</v>
      </c>
      <c r="P486">
        <v>1</v>
      </c>
      <c r="R486">
        <f t="shared" si="96"/>
        <v>484</v>
      </c>
      <c r="S486" t="str">
        <f t="shared" si="90"/>
        <v>4/6/2031</v>
      </c>
      <c r="T486" t="str">
        <f t="shared" si="91"/>
        <v>"4/6/2031"</v>
      </c>
      <c r="U486" s="28" t="str">
        <f t="shared" si="92"/>
        <v>"4/6/2031",</v>
      </c>
      <c r="V486" s="28" t="str">
        <f t="shared" si="93"/>
        <v>4/6/2031,</v>
      </c>
      <c r="W486">
        <f t="shared" si="97"/>
        <v>484</v>
      </c>
      <c r="X486" t="str">
        <f t="shared" si="94"/>
        <v>Fpd[484]='03Apr';</v>
      </c>
      <c r="AA486">
        <f t="shared" si="98"/>
        <v>484</v>
      </c>
      <c r="AB486" t="str">
        <f t="shared" si="95"/>
        <v>Fqtr[484]="Q1";</v>
      </c>
      <c r="AD486" t="s">
        <v>1854</v>
      </c>
      <c r="AE486" t="s">
        <v>1060</v>
      </c>
    </row>
    <row r="487" spans="1:31">
      <c r="A487" s="5">
        <v>47971</v>
      </c>
      <c r="B487">
        <v>3</v>
      </c>
      <c r="C487">
        <f t="shared" si="87"/>
        <v>1</v>
      </c>
      <c r="D487">
        <v>2031</v>
      </c>
      <c r="E487" t="s">
        <v>565</v>
      </c>
      <c r="F487">
        <f t="shared" si="88"/>
        <v>0</v>
      </c>
      <c r="L487" s="27">
        <v>47971</v>
      </c>
      <c r="N487" t="str">
        <f t="shared" si="89"/>
        <v>'03Apr'</v>
      </c>
      <c r="P487">
        <v>1</v>
      </c>
      <c r="R487">
        <f t="shared" si="96"/>
        <v>485</v>
      </c>
      <c r="S487" t="str">
        <f t="shared" si="90"/>
        <v>5/3/2031</v>
      </c>
      <c r="T487" t="str">
        <f t="shared" si="91"/>
        <v>"5/3/2031"</v>
      </c>
      <c r="U487" s="28" t="str">
        <f t="shared" si="92"/>
        <v>"5/3/2031",</v>
      </c>
      <c r="V487" s="28" t="str">
        <f t="shared" si="93"/>
        <v>5/3/2031,</v>
      </c>
      <c r="W487">
        <f t="shared" si="97"/>
        <v>485</v>
      </c>
      <c r="X487" t="str">
        <f t="shared" si="94"/>
        <v>Fpd[485]='03Apr';</v>
      </c>
      <c r="AA487">
        <f t="shared" si="98"/>
        <v>485</v>
      </c>
      <c r="AB487" t="str">
        <f t="shared" si="95"/>
        <v>Fqtr[485]="Q1";</v>
      </c>
      <c r="AD487" t="s">
        <v>1854</v>
      </c>
      <c r="AE487" t="s">
        <v>1061</v>
      </c>
    </row>
    <row r="488" spans="1:31">
      <c r="A488" s="5">
        <v>47972</v>
      </c>
      <c r="B488">
        <v>4</v>
      </c>
      <c r="C488">
        <f t="shared" si="87"/>
        <v>2</v>
      </c>
      <c r="D488">
        <v>2031</v>
      </c>
      <c r="E488" t="s">
        <v>566</v>
      </c>
      <c r="F488">
        <f t="shared" si="88"/>
        <v>4</v>
      </c>
      <c r="L488" s="27">
        <v>47972</v>
      </c>
      <c r="N488" t="str">
        <f t="shared" si="89"/>
        <v>'04May'</v>
      </c>
      <c r="P488">
        <v>2</v>
      </c>
      <c r="R488">
        <f t="shared" si="96"/>
        <v>486</v>
      </c>
      <c r="S488" t="str">
        <f t="shared" si="90"/>
        <v>5/4/2031</v>
      </c>
      <c r="T488" t="str">
        <f t="shared" si="91"/>
        <v>"5/4/2031"</v>
      </c>
      <c r="U488" s="28" t="str">
        <f t="shared" si="92"/>
        <v>"5/4/2031",</v>
      </c>
      <c r="V488" s="28" t="str">
        <f t="shared" si="93"/>
        <v>5/4/2031,</v>
      </c>
      <c r="W488">
        <f t="shared" si="97"/>
        <v>486</v>
      </c>
      <c r="X488" t="str">
        <f t="shared" si="94"/>
        <v>Fpd[486]='04May';</v>
      </c>
      <c r="AA488">
        <f t="shared" si="98"/>
        <v>486</v>
      </c>
      <c r="AB488" t="str">
        <f t="shared" si="95"/>
        <v>Fqtr[486]="Q2";</v>
      </c>
      <c r="AD488" t="s">
        <v>1854</v>
      </c>
      <c r="AE488" t="s">
        <v>1062</v>
      </c>
    </row>
    <row r="489" spans="1:31">
      <c r="A489" s="5">
        <v>47999</v>
      </c>
      <c r="B489">
        <v>4</v>
      </c>
      <c r="C489">
        <f t="shared" si="87"/>
        <v>2</v>
      </c>
      <c r="D489">
        <v>2031</v>
      </c>
      <c r="E489" t="s">
        <v>567</v>
      </c>
      <c r="F489">
        <f t="shared" si="88"/>
        <v>0</v>
      </c>
      <c r="L489" s="27">
        <v>47999</v>
      </c>
      <c r="N489" t="str">
        <f t="shared" si="89"/>
        <v>'04May'</v>
      </c>
      <c r="P489">
        <v>2</v>
      </c>
      <c r="R489">
        <f t="shared" si="96"/>
        <v>487</v>
      </c>
      <c r="S489" t="str">
        <f t="shared" si="90"/>
        <v>5/31/2031</v>
      </c>
      <c r="T489" t="str">
        <f t="shared" si="91"/>
        <v>"5/31/2031"</v>
      </c>
      <c r="U489" s="28" t="str">
        <f t="shared" si="92"/>
        <v>"5/31/2031",</v>
      </c>
      <c r="V489" s="28" t="str">
        <f t="shared" si="93"/>
        <v>5/31/2031,</v>
      </c>
      <c r="W489">
        <f t="shared" si="97"/>
        <v>487</v>
      </c>
      <c r="X489" t="str">
        <f t="shared" si="94"/>
        <v>Fpd[487]='04May';</v>
      </c>
      <c r="AA489">
        <f t="shared" si="98"/>
        <v>487</v>
      </c>
      <c r="AB489" t="str">
        <f t="shared" si="95"/>
        <v>Fqtr[487]="Q2";</v>
      </c>
      <c r="AD489" t="s">
        <v>1854</v>
      </c>
      <c r="AE489" t="s">
        <v>1063</v>
      </c>
    </row>
    <row r="490" spans="1:31">
      <c r="A490" s="5">
        <v>48000</v>
      </c>
      <c r="B490">
        <v>5</v>
      </c>
      <c r="C490">
        <f t="shared" si="87"/>
        <v>2</v>
      </c>
      <c r="D490">
        <v>2031</v>
      </c>
      <c r="E490" t="s">
        <v>568</v>
      </c>
      <c r="F490">
        <f t="shared" si="88"/>
        <v>5</v>
      </c>
      <c r="L490" s="27">
        <v>48000</v>
      </c>
      <c r="N490" t="str">
        <f t="shared" si="89"/>
        <v>'05Jun'</v>
      </c>
      <c r="P490">
        <v>2</v>
      </c>
      <c r="R490">
        <f t="shared" si="96"/>
        <v>488</v>
      </c>
      <c r="S490" t="str">
        <f t="shared" si="90"/>
        <v>6/1/2031</v>
      </c>
      <c r="T490" t="str">
        <f t="shared" si="91"/>
        <v>"6/1/2031"</v>
      </c>
      <c r="U490" s="28" t="str">
        <f t="shared" si="92"/>
        <v>"6/1/2031",</v>
      </c>
      <c r="V490" s="28" t="str">
        <f t="shared" si="93"/>
        <v>6/1/2031,</v>
      </c>
      <c r="W490">
        <f t="shared" si="97"/>
        <v>488</v>
      </c>
      <c r="X490" t="str">
        <f t="shared" si="94"/>
        <v>Fpd[488]='05Jun';</v>
      </c>
      <c r="AA490">
        <f t="shared" si="98"/>
        <v>488</v>
      </c>
      <c r="AB490" t="str">
        <f t="shared" si="95"/>
        <v>Fqtr[488]="Q2";</v>
      </c>
      <c r="AD490" t="s">
        <v>1854</v>
      </c>
      <c r="AE490" t="s">
        <v>1064</v>
      </c>
    </row>
    <row r="491" spans="1:31">
      <c r="A491" s="5">
        <v>48034</v>
      </c>
      <c r="B491">
        <v>5</v>
      </c>
      <c r="C491">
        <f t="shared" si="87"/>
        <v>2</v>
      </c>
      <c r="D491">
        <v>2031</v>
      </c>
      <c r="E491" t="s">
        <v>569</v>
      </c>
      <c r="F491">
        <f t="shared" si="88"/>
        <v>0</v>
      </c>
      <c r="L491" s="27">
        <v>48034</v>
      </c>
      <c r="N491" t="str">
        <f t="shared" si="89"/>
        <v>'05Jun'</v>
      </c>
      <c r="P491">
        <v>2</v>
      </c>
      <c r="R491">
        <f t="shared" si="96"/>
        <v>489</v>
      </c>
      <c r="S491" t="str">
        <f t="shared" si="90"/>
        <v>7/5/2031</v>
      </c>
      <c r="T491" t="str">
        <f t="shared" si="91"/>
        <v>"7/5/2031"</v>
      </c>
      <c r="U491" s="28" t="str">
        <f t="shared" si="92"/>
        <v>"7/5/2031",</v>
      </c>
      <c r="V491" s="28" t="str">
        <f t="shared" si="93"/>
        <v>7/5/2031,</v>
      </c>
      <c r="W491">
        <f t="shared" si="97"/>
        <v>489</v>
      </c>
      <c r="X491" t="str">
        <f t="shared" si="94"/>
        <v>Fpd[489]='05Jun';</v>
      </c>
      <c r="AA491">
        <f t="shared" si="98"/>
        <v>489</v>
      </c>
      <c r="AB491" t="str">
        <f t="shared" si="95"/>
        <v>Fqtr[489]="Q2";</v>
      </c>
      <c r="AD491" t="s">
        <v>1854</v>
      </c>
      <c r="AE491" t="s">
        <v>1065</v>
      </c>
    </row>
    <row r="492" spans="1:31">
      <c r="A492" s="5">
        <v>48035</v>
      </c>
      <c r="B492">
        <v>6</v>
      </c>
      <c r="C492">
        <f t="shared" si="87"/>
        <v>2</v>
      </c>
      <c r="D492">
        <v>2031</v>
      </c>
      <c r="E492" t="s">
        <v>570</v>
      </c>
      <c r="F492">
        <f t="shared" si="88"/>
        <v>4</v>
      </c>
      <c r="L492" s="27">
        <v>48035</v>
      </c>
      <c r="N492" t="str">
        <f t="shared" si="89"/>
        <v>'06Jul'</v>
      </c>
      <c r="P492">
        <v>2</v>
      </c>
      <c r="R492">
        <f t="shared" si="96"/>
        <v>490</v>
      </c>
      <c r="S492" t="str">
        <f t="shared" si="90"/>
        <v>7/6/2031</v>
      </c>
      <c r="T492" t="str">
        <f t="shared" si="91"/>
        <v>"7/6/2031"</v>
      </c>
      <c r="U492" s="28" t="str">
        <f t="shared" si="92"/>
        <v>"7/6/2031",</v>
      </c>
      <c r="V492" s="28" t="str">
        <f t="shared" si="93"/>
        <v>7/6/2031,</v>
      </c>
      <c r="W492">
        <f t="shared" si="97"/>
        <v>490</v>
      </c>
      <c r="X492" t="str">
        <f t="shared" si="94"/>
        <v>Fpd[490]='06Jul';</v>
      </c>
      <c r="AA492">
        <f t="shared" si="98"/>
        <v>490</v>
      </c>
      <c r="AB492" t="str">
        <f t="shared" si="95"/>
        <v>Fqtr[490]="Q2";</v>
      </c>
      <c r="AD492" t="s">
        <v>1854</v>
      </c>
      <c r="AE492" t="s">
        <v>1066</v>
      </c>
    </row>
    <row r="493" spans="1:31">
      <c r="A493" s="5">
        <v>48062</v>
      </c>
      <c r="B493">
        <v>6</v>
      </c>
      <c r="C493">
        <f t="shared" si="87"/>
        <v>2</v>
      </c>
      <c r="D493">
        <v>2031</v>
      </c>
      <c r="E493" t="s">
        <v>571</v>
      </c>
      <c r="F493">
        <f t="shared" si="88"/>
        <v>0</v>
      </c>
      <c r="L493" s="27">
        <v>48062</v>
      </c>
      <c r="N493" t="str">
        <f t="shared" si="89"/>
        <v>'06Jul'</v>
      </c>
      <c r="P493">
        <v>2</v>
      </c>
      <c r="R493">
        <f t="shared" si="96"/>
        <v>491</v>
      </c>
      <c r="S493" t="str">
        <f t="shared" si="90"/>
        <v>8/2/2031</v>
      </c>
      <c r="T493" t="str">
        <f t="shared" si="91"/>
        <v>"8/2/2031"</v>
      </c>
      <c r="U493" s="28" t="str">
        <f t="shared" si="92"/>
        <v>"8/2/2031",</v>
      </c>
      <c r="V493" s="28" t="str">
        <f t="shared" si="93"/>
        <v>8/2/2031,</v>
      </c>
      <c r="W493">
        <f t="shared" si="97"/>
        <v>491</v>
      </c>
      <c r="X493" t="str">
        <f t="shared" si="94"/>
        <v>Fpd[491]='06Jul';</v>
      </c>
      <c r="AA493">
        <f t="shared" si="98"/>
        <v>491</v>
      </c>
      <c r="AB493" t="str">
        <f t="shared" si="95"/>
        <v>Fqtr[491]="Q2";</v>
      </c>
      <c r="AD493" t="s">
        <v>1854</v>
      </c>
      <c r="AE493" t="s">
        <v>1067</v>
      </c>
    </row>
    <row r="494" spans="1:31">
      <c r="A494" s="5">
        <v>48063</v>
      </c>
      <c r="B494">
        <v>7</v>
      </c>
      <c r="C494">
        <f t="shared" si="87"/>
        <v>3</v>
      </c>
      <c r="D494">
        <v>2031</v>
      </c>
      <c r="E494" t="s">
        <v>572</v>
      </c>
      <c r="F494">
        <f t="shared" si="88"/>
        <v>4</v>
      </c>
      <c r="L494" s="27">
        <v>48063</v>
      </c>
      <c r="N494" t="str">
        <f t="shared" si="89"/>
        <v>'07Aug'</v>
      </c>
      <c r="P494">
        <v>3</v>
      </c>
      <c r="R494">
        <f t="shared" si="96"/>
        <v>492</v>
      </c>
      <c r="S494" t="str">
        <f t="shared" si="90"/>
        <v>8/3/2031</v>
      </c>
      <c r="T494" t="str">
        <f t="shared" si="91"/>
        <v>"8/3/2031"</v>
      </c>
      <c r="U494" s="28" t="str">
        <f t="shared" si="92"/>
        <v>"8/3/2031",</v>
      </c>
      <c r="V494" s="28" t="str">
        <f t="shared" si="93"/>
        <v>8/3/2031,</v>
      </c>
      <c r="W494">
        <f t="shared" si="97"/>
        <v>492</v>
      </c>
      <c r="X494" t="str">
        <f t="shared" si="94"/>
        <v>Fpd[492]='07Aug';</v>
      </c>
      <c r="AA494">
        <f t="shared" si="98"/>
        <v>492</v>
      </c>
      <c r="AB494" t="str">
        <f t="shared" si="95"/>
        <v>Fqtr[492]="Q3";</v>
      </c>
      <c r="AD494" t="s">
        <v>1854</v>
      </c>
      <c r="AE494" t="s">
        <v>1068</v>
      </c>
    </row>
    <row r="495" spans="1:31">
      <c r="A495" s="5">
        <v>48090</v>
      </c>
      <c r="B495">
        <v>7</v>
      </c>
      <c r="C495">
        <f t="shared" si="87"/>
        <v>3</v>
      </c>
      <c r="D495">
        <v>2031</v>
      </c>
      <c r="E495" t="s">
        <v>573</v>
      </c>
      <c r="F495">
        <f t="shared" si="88"/>
        <v>0</v>
      </c>
      <c r="L495" s="27">
        <v>48090</v>
      </c>
      <c r="N495" t="str">
        <f t="shared" si="89"/>
        <v>'07Aug'</v>
      </c>
      <c r="P495">
        <v>3</v>
      </c>
      <c r="R495">
        <f t="shared" si="96"/>
        <v>493</v>
      </c>
      <c r="S495" t="str">
        <f t="shared" si="90"/>
        <v>8/30/2031</v>
      </c>
      <c r="T495" t="str">
        <f t="shared" si="91"/>
        <v>"8/30/2031"</v>
      </c>
      <c r="U495" s="28" t="str">
        <f t="shared" si="92"/>
        <v>"8/30/2031",</v>
      </c>
      <c r="V495" s="28" t="str">
        <f t="shared" si="93"/>
        <v>8/30/2031,</v>
      </c>
      <c r="W495">
        <f t="shared" si="97"/>
        <v>493</v>
      </c>
      <c r="X495" t="str">
        <f t="shared" si="94"/>
        <v>Fpd[493]='07Aug';</v>
      </c>
      <c r="AA495">
        <f t="shared" si="98"/>
        <v>493</v>
      </c>
      <c r="AB495" t="str">
        <f t="shared" si="95"/>
        <v>Fqtr[493]="Q3";</v>
      </c>
      <c r="AD495" t="s">
        <v>1854</v>
      </c>
      <c r="AE495" t="s">
        <v>1069</v>
      </c>
    </row>
    <row r="496" spans="1:31">
      <c r="A496" s="5">
        <v>48091</v>
      </c>
      <c r="B496">
        <v>8</v>
      </c>
      <c r="C496">
        <f t="shared" si="87"/>
        <v>3</v>
      </c>
      <c r="D496">
        <v>2031</v>
      </c>
      <c r="E496" t="s">
        <v>574</v>
      </c>
      <c r="F496">
        <f t="shared" si="88"/>
        <v>5</v>
      </c>
      <c r="L496" s="27">
        <v>48091</v>
      </c>
      <c r="N496" t="str">
        <f t="shared" si="89"/>
        <v>'08Sep'</v>
      </c>
      <c r="P496">
        <v>3</v>
      </c>
      <c r="R496">
        <f t="shared" si="96"/>
        <v>494</v>
      </c>
      <c r="S496" t="str">
        <f t="shared" si="90"/>
        <v>8/31/2031</v>
      </c>
      <c r="T496" t="str">
        <f t="shared" si="91"/>
        <v>"8/31/2031"</v>
      </c>
      <c r="U496" s="28" t="str">
        <f t="shared" si="92"/>
        <v>"8/31/2031",</v>
      </c>
      <c r="V496" s="28" t="str">
        <f t="shared" si="93"/>
        <v>8/31/2031,</v>
      </c>
      <c r="W496">
        <f t="shared" si="97"/>
        <v>494</v>
      </c>
      <c r="X496" t="str">
        <f t="shared" si="94"/>
        <v>Fpd[494]='08Sep';</v>
      </c>
      <c r="AA496">
        <f t="shared" si="98"/>
        <v>494</v>
      </c>
      <c r="AB496" t="str">
        <f t="shared" si="95"/>
        <v>Fqtr[494]="Q3";</v>
      </c>
      <c r="AD496" t="s">
        <v>1854</v>
      </c>
      <c r="AE496" t="s">
        <v>1070</v>
      </c>
    </row>
    <row r="497" spans="1:31">
      <c r="A497" s="5">
        <v>48125</v>
      </c>
      <c r="B497">
        <v>8</v>
      </c>
      <c r="C497">
        <f t="shared" si="87"/>
        <v>3</v>
      </c>
      <c r="D497">
        <v>2031</v>
      </c>
      <c r="E497" t="s">
        <v>575</v>
      </c>
      <c r="F497">
        <f t="shared" si="88"/>
        <v>0</v>
      </c>
      <c r="L497" s="27">
        <v>48125</v>
      </c>
      <c r="N497" t="str">
        <f t="shared" si="89"/>
        <v>'08Sep'</v>
      </c>
      <c r="P497">
        <v>3</v>
      </c>
      <c r="R497">
        <f t="shared" si="96"/>
        <v>495</v>
      </c>
      <c r="S497" t="str">
        <f t="shared" si="90"/>
        <v>10/4/2031</v>
      </c>
      <c r="T497" t="str">
        <f t="shared" si="91"/>
        <v>"10/4/2031"</v>
      </c>
      <c r="U497" s="28" t="str">
        <f t="shared" si="92"/>
        <v>"10/4/2031",</v>
      </c>
      <c r="V497" s="28" t="str">
        <f t="shared" si="93"/>
        <v>10/4/2031,</v>
      </c>
      <c r="W497">
        <f t="shared" si="97"/>
        <v>495</v>
      </c>
      <c r="X497" t="str">
        <f t="shared" si="94"/>
        <v>Fpd[495]='08Sep';</v>
      </c>
      <c r="AA497">
        <f t="shared" si="98"/>
        <v>495</v>
      </c>
      <c r="AB497" t="str">
        <f t="shared" si="95"/>
        <v>Fqtr[495]="Q3";</v>
      </c>
      <c r="AD497" t="s">
        <v>1854</v>
      </c>
      <c r="AE497" t="s">
        <v>1071</v>
      </c>
    </row>
    <row r="498" spans="1:31">
      <c r="A498" s="5">
        <v>48126</v>
      </c>
      <c r="B498">
        <v>9</v>
      </c>
      <c r="C498">
        <f t="shared" si="87"/>
        <v>3</v>
      </c>
      <c r="D498">
        <v>2031</v>
      </c>
      <c r="E498" t="s">
        <v>576</v>
      </c>
      <c r="F498">
        <f t="shared" si="88"/>
        <v>4</v>
      </c>
      <c r="L498" s="27">
        <v>48126</v>
      </c>
      <c r="N498" t="str">
        <f t="shared" si="89"/>
        <v>'09Oct'</v>
      </c>
      <c r="P498">
        <v>3</v>
      </c>
      <c r="R498">
        <f t="shared" si="96"/>
        <v>496</v>
      </c>
      <c r="S498" t="str">
        <f t="shared" si="90"/>
        <v>10/5/2031</v>
      </c>
      <c r="T498" t="str">
        <f t="shared" si="91"/>
        <v>"10/5/2031"</v>
      </c>
      <c r="U498" s="28" t="str">
        <f t="shared" si="92"/>
        <v>"10/5/2031",</v>
      </c>
      <c r="V498" s="28" t="str">
        <f t="shared" si="93"/>
        <v>10/5/2031,</v>
      </c>
      <c r="W498">
        <f t="shared" si="97"/>
        <v>496</v>
      </c>
      <c r="X498" t="str">
        <f t="shared" si="94"/>
        <v>Fpd[496]='09Oct';</v>
      </c>
      <c r="AA498">
        <f t="shared" si="98"/>
        <v>496</v>
      </c>
      <c r="AB498" t="str">
        <f t="shared" si="95"/>
        <v>Fqtr[496]="Q3";</v>
      </c>
      <c r="AD498" t="s">
        <v>1854</v>
      </c>
      <c r="AE498" t="s">
        <v>1072</v>
      </c>
    </row>
    <row r="499" spans="1:31">
      <c r="A499" s="5">
        <v>48153</v>
      </c>
      <c r="B499">
        <v>9</v>
      </c>
      <c r="C499">
        <f t="shared" si="87"/>
        <v>3</v>
      </c>
      <c r="D499">
        <v>2031</v>
      </c>
      <c r="E499" t="s">
        <v>577</v>
      </c>
      <c r="F499">
        <f t="shared" si="88"/>
        <v>0</v>
      </c>
      <c r="L499" s="27">
        <v>48153</v>
      </c>
      <c r="N499" t="str">
        <f t="shared" si="89"/>
        <v>'09Oct'</v>
      </c>
      <c r="P499">
        <v>3</v>
      </c>
      <c r="R499">
        <f t="shared" si="96"/>
        <v>497</v>
      </c>
      <c r="S499" t="str">
        <f t="shared" si="90"/>
        <v>11/1/2031</v>
      </c>
      <c r="T499" t="str">
        <f t="shared" si="91"/>
        <v>"11/1/2031"</v>
      </c>
      <c r="U499" s="28" t="str">
        <f t="shared" si="92"/>
        <v>"11/1/2031",</v>
      </c>
      <c r="V499" s="28" t="str">
        <f t="shared" si="93"/>
        <v>11/1/2031,</v>
      </c>
      <c r="W499">
        <f t="shared" si="97"/>
        <v>497</v>
      </c>
      <c r="X499" t="str">
        <f t="shared" si="94"/>
        <v>Fpd[497]='09Oct';</v>
      </c>
      <c r="AA499">
        <f t="shared" si="98"/>
        <v>497</v>
      </c>
      <c r="AB499" t="str">
        <f t="shared" si="95"/>
        <v>Fqtr[497]="Q3";</v>
      </c>
      <c r="AD499" t="s">
        <v>1854</v>
      </c>
      <c r="AE499" t="s">
        <v>1073</v>
      </c>
    </row>
    <row r="500" spans="1:31">
      <c r="A500" s="5">
        <v>48154</v>
      </c>
      <c r="B500">
        <v>10</v>
      </c>
      <c r="C500">
        <f t="shared" si="87"/>
        <v>4</v>
      </c>
      <c r="D500">
        <v>2031</v>
      </c>
      <c r="E500" t="s">
        <v>578</v>
      </c>
      <c r="F500">
        <f t="shared" si="88"/>
        <v>4</v>
      </c>
      <c r="L500" s="27">
        <v>48154</v>
      </c>
      <c r="N500" t="str">
        <f t="shared" si="89"/>
        <v>'10Nov'</v>
      </c>
      <c r="P500">
        <v>4</v>
      </c>
      <c r="R500">
        <f t="shared" si="96"/>
        <v>498</v>
      </c>
      <c r="S500" t="str">
        <f t="shared" si="90"/>
        <v>11/2/2031</v>
      </c>
      <c r="T500" t="str">
        <f t="shared" si="91"/>
        <v>"11/2/2031"</v>
      </c>
      <c r="U500" s="28" t="str">
        <f t="shared" si="92"/>
        <v>"11/2/2031",</v>
      </c>
      <c r="V500" s="28" t="str">
        <f t="shared" si="93"/>
        <v>11/2/2031,</v>
      </c>
      <c r="W500">
        <f t="shared" si="97"/>
        <v>498</v>
      </c>
      <c r="X500" t="str">
        <f t="shared" si="94"/>
        <v>Fpd[498]='10Nov';</v>
      </c>
      <c r="AA500">
        <f t="shared" si="98"/>
        <v>498</v>
      </c>
      <c r="AB500" t="str">
        <f t="shared" si="95"/>
        <v>Fqtr[498]="Q4";</v>
      </c>
      <c r="AD500" t="s">
        <v>1854</v>
      </c>
      <c r="AE500" t="s">
        <v>1074</v>
      </c>
    </row>
    <row r="501" spans="1:31">
      <c r="A501" s="5">
        <v>48181</v>
      </c>
      <c r="B501">
        <v>10</v>
      </c>
      <c r="C501">
        <f t="shared" si="87"/>
        <v>4</v>
      </c>
      <c r="D501">
        <v>2031</v>
      </c>
      <c r="E501" t="s">
        <v>579</v>
      </c>
      <c r="F501">
        <f t="shared" si="88"/>
        <v>0</v>
      </c>
      <c r="L501" s="27">
        <v>48181</v>
      </c>
      <c r="N501" t="str">
        <f t="shared" si="89"/>
        <v>'10Nov'</v>
      </c>
      <c r="P501">
        <v>4</v>
      </c>
      <c r="R501">
        <f t="shared" si="96"/>
        <v>499</v>
      </c>
      <c r="S501" t="str">
        <f t="shared" si="90"/>
        <v>11/29/2031</v>
      </c>
      <c r="T501" t="str">
        <f t="shared" si="91"/>
        <v>"11/29/2031"</v>
      </c>
      <c r="U501" s="28" t="str">
        <f t="shared" si="92"/>
        <v>"11/29/2031",</v>
      </c>
      <c r="V501" s="28" t="str">
        <f t="shared" si="93"/>
        <v>11/29/2031,</v>
      </c>
      <c r="W501">
        <f t="shared" si="97"/>
        <v>499</v>
      </c>
      <c r="X501" t="str">
        <f t="shared" si="94"/>
        <v>Fpd[499]='10Nov';</v>
      </c>
      <c r="AA501">
        <f t="shared" si="98"/>
        <v>499</v>
      </c>
      <c r="AB501" t="str">
        <f t="shared" si="95"/>
        <v>Fqtr[499]="Q4";</v>
      </c>
      <c r="AD501" t="s">
        <v>1854</v>
      </c>
      <c r="AE501" t="s">
        <v>1075</v>
      </c>
    </row>
    <row r="502" spans="1:31">
      <c r="A502" s="5">
        <v>48182</v>
      </c>
      <c r="B502">
        <v>11</v>
      </c>
      <c r="C502">
        <f t="shared" si="87"/>
        <v>4</v>
      </c>
      <c r="D502">
        <v>2031</v>
      </c>
      <c r="E502" t="s">
        <v>580</v>
      </c>
      <c r="F502">
        <f t="shared" si="88"/>
        <v>5</v>
      </c>
      <c r="L502" s="27">
        <v>48182</v>
      </c>
      <c r="N502" t="str">
        <f t="shared" si="89"/>
        <v>'11Dec'</v>
      </c>
      <c r="P502">
        <v>4</v>
      </c>
      <c r="R502">
        <f t="shared" si="96"/>
        <v>500</v>
      </c>
      <c r="S502" t="str">
        <f t="shared" si="90"/>
        <v>11/30/2031</v>
      </c>
      <c r="T502" t="str">
        <f t="shared" si="91"/>
        <v>"11/30/2031"</v>
      </c>
      <c r="U502" s="28" t="str">
        <f t="shared" si="92"/>
        <v>"11/30/2031",</v>
      </c>
      <c r="V502" s="28" t="str">
        <f t="shared" si="93"/>
        <v>11/30/2031,</v>
      </c>
      <c r="W502">
        <f t="shared" si="97"/>
        <v>500</v>
      </c>
      <c r="X502" t="str">
        <f t="shared" si="94"/>
        <v>Fpd[500]='11Dec';</v>
      </c>
      <c r="AA502">
        <f t="shared" si="98"/>
        <v>500</v>
      </c>
      <c r="AB502" t="str">
        <f t="shared" si="95"/>
        <v>Fqtr[500]="Q4";</v>
      </c>
      <c r="AD502" t="s">
        <v>1854</v>
      </c>
      <c r="AE502" t="s">
        <v>1076</v>
      </c>
    </row>
    <row r="503" spans="1:31">
      <c r="A503" s="5">
        <v>48216</v>
      </c>
      <c r="B503">
        <v>11</v>
      </c>
      <c r="C503">
        <f t="shared" si="87"/>
        <v>4</v>
      </c>
      <c r="D503">
        <v>2031</v>
      </c>
      <c r="E503" t="s">
        <v>581</v>
      </c>
      <c r="F503">
        <f t="shared" si="88"/>
        <v>0</v>
      </c>
      <c r="L503" s="27">
        <v>48216</v>
      </c>
      <c r="N503" t="str">
        <f t="shared" si="89"/>
        <v>'11Dec'</v>
      </c>
      <c r="P503">
        <v>4</v>
      </c>
      <c r="R503">
        <f t="shared" si="96"/>
        <v>501</v>
      </c>
      <c r="S503" t="str">
        <f t="shared" si="90"/>
        <v>1/3/2032</v>
      </c>
      <c r="T503" t="str">
        <f t="shared" si="91"/>
        <v>"1/3/2032"</v>
      </c>
      <c r="U503" s="28" t="str">
        <f t="shared" si="92"/>
        <v>"1/3/2032",</v>
      </c>
      <c r="V503" s="28" t="str">
        <f t="shared" si="93"/>
        <v>1/3/2032,</v>
      </c>
      <c r="W503">
        <f t="shared" si="97"/>
        <v>501</v>
      </c>
      <c r="X503" t="str">
        <f t="shared" si="94"/>
        <v>Fpd[501]='11Dec';</v>
      </c>
      <c r="AA503">
        <f t="shared" si="98"/>
        <v>501</v>
      </c>
      <c r="AB503" t="str">
        <f t="shared" si="95"/>
        <v>Fqtr[501]="Q4";</v>
      </c>
      <c r="AD503" t="s">
        <v>1854</v>
      </c>
      <c r="AE503" t="s">
        <v>1077</v>
      </c>
    </row>
    <row r="504" spans="1:31">
      <c r="A504" s="5">
        <v>48217</v>
      </c>
      <c r="B504">
        <v>12</v>
      </c>
      <c r="C504">
        <f t="shared" si="87"/>
        <v>4</v>
      </c>
      <c r="D504">
        <v>2031</v>
      </c>
      <c r="E504" t="s">
        <v>582</v>
      </c>
      <c r="F504">
        <f t="shared" si="88"/>
        <v>4</v>
      </c>
      <c r="L504" s="27">
        <v>48217</v>
      </c>
      <c r="N504" t="str">
        <f t="shared" si="89"/>
        <v>'12Jan'</v>
      </c>
      <c r="P504">
        <v>4</v>
      </c>
      <c r="R504">
        <f t="shared" si="96"/>
        <v>502</v>
      </c>
      <c r="S504" t="str">
        <f t="shared" si="90"/>
        <v>1/4/2032</v>
      </c>
      <c r="T504" t="str">
        <f t="shared" si="91"/>
        <v>"1/4/2032"</v>
      </c>
      <c r="U504" s="28" t="str">
        <f t="shared" si="92"/>
        <v>"1/4/2032",</v>
      </c>
      <c r="V504" s="28" t="str">
        <f t="shared" si="93"/>
        <v>1/4/2032,</v>
      </c>
      <c r="W504">
        <f t="shared" si="97"/>
        <v>502</v>
      </c>
      <c r="X504" t="str">
        <f t="shared" si="94"/>
        <v>Fpd[502]='12Jan';</v>
      </c>
      <c r="AA504">
        <f t="shared" si="98"/>
        <v>502</v>
      </c>
      <c r="AB504" t="str">
        <f t="shared" si="95"/>
        <v>Fqtr[502]="Q4";</v>
      </c>
      <c r="AD504" t="s">
        <v>1854</v>
      </c>
      <c r="AE504" t="s">
        <v>1078</v>
      </c>
    </row>
    <row r="505" spans="1:31">
      <c r="A505" s="5">
        <v>48244</v>
      </c>
      <c r="B505">
        <v>12</v>
      </c>
      <c r="C505">
        <f t="shared" si="87"/>
        <v>4</v>
      </c>
      <c r="D505">
        <v>2031</v>
      </c>
      <c r="E505" t="s">
        <v>583</v>
      </c>
      <c r="F505">
        <f t="shared" si="88"/>
        <v>0</v>
      </c>
      <c r="L505" s="27">
        <v>48244</v>
      </c>
      <c r="N505" t="str">
        <f t="shared" si="89"/>
        <v>'12Jan'</v>
      </c>
      <c r="P505">
        <v>4</v>
      </c>
      <c r="R505">
        <f t="shared" si="96"/>
        <v>503</v>
      </c>
      <c r="S505" t="str">
        <f t="shared" si="90"/>
        <v>1/31/2032</v>
      </c>
      <c r="T505" t="str">
        <f t="shared" si="91"/>
        <v>"1/31/2032"</v>
      </c>
      <c r="U505" s="28" t="str">
        <f t="shared" si="92"/>
        <v>"1/31/2032",</v>
      </c>
      <c r="V505" s="28" t="str">
        <f t="shared" si="93"/>
        <v>1/31/2032,</v>
      </c>
      <c r="W505">
        <f t="shared" si="97"/>
        <v>503</v>
      </c>
      <c r="X505" t="str">
        <f t="shared" si="94"/>
        <v>Fpd[503]='12Jan';</v>
      </c>
      <c r="AA505">
        <f t="shared" si="98"/>
        <v>503</v>
      </c>
      <c r="AB505" t="str">
        <f t="shared" si="95"/>
        <v>Fqtr[503]="Q4";</v>
      </c>
      <c r="AD505" t="s">
        <v>1854</v>
      </c>
      <c r="AE505" t="s">
        <v>1079</v>
      </c>
    </row>
    <row r="506" spans="1:31">
      <c r="A506" s="5">
        <v>48245</v>
      </c>
      <c r="B506">
        <v>1</v>
      </c>
      <c r="C506">
        <f t="shared" si="87"/>
        <v>1</v>
      </c>
      <c r="D506">
        <v>2032</v>
      </c>
      <c r="E506" t="s">
        <v>560</v>
      </c>
      <c r="F506">
        <f t="shared" si="88"/>
        <v>4</v>
      </c>
      <c r="L506" s="27">
        <v>48245</v>
      </c>
      <c r="N506" t="str">
        <f t="shared" si="89"/>
        <v>'01Feb'</v>
      </c>
      <c r="P506">
        <v>1</v>
      </c>
      <c r="R506">
        <f t="shared" si="96"/>
        <v>504</v>
      </c>
      <c r="S506" t="str">
        <f t="shared" si="90"/>
        <v>2/1/2032</v>
      </c>
      <c r="T506" t="str">
        <f t="shared" si="91"/>
        <v>"2/1/2032"</v>
      </c>
      <c r="U506" s="28" t="str">
        <f t="shared" si="92"/>
        <v>"2/1/2032",</v>
      </c>
      <c r="V506" s="28" t="str">
        <f t="shared" si="93"/>
        <v>2/1/2032,</v>
      </c>
      <c r="W506">
        <f t="shared" si="97"/>
        <v>504</v>
      </c>
      <c r="X506" t="str">
        <f t="shared" si="94"/>
        <v>Fpd[504]='01Feb';</v>
      </c>
      <c r="AA506">
        <f t="shared" si="98"/>
        <v>504</v>
      </c>
      <c r="AB506" t="str">
        <f t="shared" si="95"/>
        <v>Fqtr[504]="Q1";</v>
      </c>
      <c r="AD506" t="s">
        <v>1854</v>
      </c>
      <c r="AE506" t="s">
        <v>1080</v>
      </c>
    </row>
    <row r="507" spans="1:31">
      <c r="A507" s="5">
        <v>48272</v>
      </c>
      <c r="B507">
        <v>1</v>
      </c>
      <c r="C507">
        <f t="shared" si="87"/>
        <v>1</v>
      </c>
      <c r="D507">
        <v>2032</v>
      </c>
      <c r="E507" t="s">
        <v>561</v>
      </c>
      <c r="F507">
        <f t="shared" si="88"/>
        <v>0</v>
      </c>
      <c r="L507" s="27">
        <v>48272</v>
      </c>
      <c r="N507" t="str">
        <f t="shared" si="89"/>
        <v>'01Feb'</v>
      </c>
      <c r="P507">
        <v>1</v>
      </c>
      <c r="R507">
        <f t="shared" si="96"/>
        <v>505</v>
      </c>
      <c r="S507" t="str">
        <f t="shared" si="90"/>
        <v>2/28/2032</v>
      </c>
      <c r="T507" t="str">
        <f t="shared" si="91"/>
        <v>"2/28/2032"</v>
      </c>
      <c r="U507" s="28" t="str">
        <f t="shared" si="92"/>
        <v>"2/28/2032",</v>
      </c>
      <c r="V507" s="28" t="str">
        <f t="shared" si="93"/>
        <v>2/28/2032,</v>
      </c>
      <c r="W507">
        <f t="shared" si="97"/>
        <v>505</v>
      </c>
      <c r="X507" t="str">
        <f t="shared" si="94"/>
        <v>Fpd[505]='01Feb';</v>
      </c>
      <c r="AA507">
        <f t="shared" si="98"/>
        <v>505</v>
      </c>
      <c r="AB507" t="str">
        <f t="shared" si="95"/>
        <v>Fqtr[505]="Q1";</v>
      </c>
      <c r="AD507" t="s">
        <v>1854</v>
      </c>
      <c r="AE507" t="s">
        <v>1081</v>
      </c>
    </row>
    <row r="508" spans="1:31">
      <c r="A508" s="5">
        <v>48273</v>
      </c>
      <c r="B508">
        <v>2</v>
      </c>
      <c r="C508">
        <f t="shared" si="87"/>
        <v>1</v>
      </c>
      <c r="D508">
        <v>2032</v>
      </c>
      <c r="E508" t="s">
        <v>562</v>
      </c>
      <c r="F508">
        <f t="shared" si="88"/>
        <v>5</v>
      </c>
      <c r="L508" s="27">
        <v>48273</v>
      </c>
      <c r="N508" t="str">
        <f t="shared" si="89"/>
        <v>'02Mar'</v>
      </c>
      <c r="P508">
        <v>1</v>
      </c>
      <c r="R508">
        <f t="shared" si="96"/>
        <v>506</v>
      </c>
      <c r="S508" t="str">
        <f t="shared" si="90"/>
        <v>2/29/2032</v>
      </c>
      <c r="T508" t="str">
        <f t="shared" si="91"/>
        <v>"2/29/2032"</v>
      </c>
      <c r="U508" s="28" t="str">
        <f t="shared" si="92"/>
        <v>"2/29/2032",</v>
      </c>
      <c r="V508" s="28" t="str">
        <f t="shared" si="93"/>
        <v>2/29/2032,</v>
      </c>
      <c r="W508">
        <f t="shared" si="97"/>
        <v>506</v>
      </c>
      <c r="X508" t="str">
        <f t="shared" si="94"/>
        <v>Fpd[506]='02Mar';</v>
      </c>
      <c r="AA508">
        <f t="shared" si="98"/>
        <v>506</v>
      </c>
      <c r="AB508" t="str">
        <f t="shared" si="95"/>
        <v>Fqtr[506]="Q1";</v>
      </c>
      <c r="AD508" t="s">
        <v>1854</v>
      </c>
      <c r="AE508" t="s">
        <v>1082</v>
      </c>
    </row>
    <row r="509" spans="1:31">
      <c r="A509" s="5">
        <v>48307</v>
      </c>
      <c r="B509">
        <v>2</v>
      </c>
      <c r="C509">
        <f t="shared" si="87"/>
        <v>1</v>
      </c>
      <c r="D509">
        <v>2032</v>
      </c>
      <c r="E509" t="s">
        <v>563</v>
      </c>
      <c r="F509">
        <f t="shared" si="88"/>
        <v>0</v>
      </c>
      <c r="L509" s="27">
        <v>48307</v>
      </c>
      <c r="N509" t="str">
        <f t="shared" si="89"/>
        <v>'02Mar'</v>
      </c>
      <c r="P509">
        <v>1</v>
      </c>
      <c r="R509">
        <f t="shared" si="96"/>
        <v>507</v>
      </c>
      <c r="S509" t="str">
        <f t="shared" si="90"/>
        <v>4/3/2032</v>
      </c>
      <c r="T509" t="str">
        <f t="shared" si="91"/>
        <v>"4/3/2032"</v>
      </c>
      <c r="U509" s="28" t="str">
        <f t="shared" si="92"/>
        <v>"4/3/2032",</v>
      </c>
      <c r="V509" s="28" t="str">
        <f t="shared" si="93"/>
        <v>4/3/2032,</v>
      </c>
      <c r="W509">
        <f t="shared" si="97"/>
        <v>507</v>
      </c>
      <c r="X509" t="str">
        <f t="shared" si="94"/>
        <v>Fpd[507]='02Mar';</v>
      </c>
      <c r="AA509">
        <f t="shared" si="98"/>
        <v>507</v>
      </c>
      <c r="AB509" t="str">
        <f t="shared" si="95"/>
        <v>Fqtr[507]="Q1";</v>
      </c>
      <c r="AD509" t="s">
        <v>1854</v>
      </c>
      <c r="AE509" t="s">
        <v>1083</v>
      </c>
    </row>
    <row r="510" spans="1:31">
      <c r="A510" s="5">
        <v>48308</v>
      </c>
      <c r="B510">
        <v>3</v>
      </c>
      <c r="C510">
        <f t="shared" si="87"/>
        <v>1</v>
      </c>
      <c r="D510">
        <v>2032</v>
      </c>
      <c r="E510" t="s">
        <v>564</v>
      </c>
      <c r="F510">
        <f t="shared" si="88"/>
        <v>4</v>
      </c>
      <c r="L510" s="27">
        <v>48308</v>
      </c>
      <c r="N510" t="str">
        <f t="shared" si="89"/>
        <v>'03Apr'</v>
      </c>
      <c r="P510">
        <v>1</v>
      </c>
      <c r="R510">
        <f t="shared" si="96"/>
        <v>508</v>
      </c>
      <c r="S510" t="str">
        <f t="shared" si="90"/>
        <v>4/4/2032</v>
      </c>
      <c r="T510" t="str">
        <f t="shared" si="91"/>
        <v>"4/4/2032"</v>
      </c>
      <c r="U510" s="28" t="str">
        <f t="shared" si="92"/>
        <v>"4/4/2032",</v>
      </c>
      <c r="V510" s="28" t="str">
        <f t="shared" si="93"/>
        <v>4/4/2032,</v>
      </c>
      <c r="W510">
        <f t="shared" si="97"/>
        <v>508</v>
      </c>
      <c r="X510" t="str">
        <f t="shared" si="94"/>
        <v>Fpd[508]='03Apr';</v>
      </c>
      <c r="AA510">
        <f t="shared" si="98"/>
        <v>508</v>
      </c>
      <c r="AB510" t="str">
        <f t="shared" si="95"/>
        <v>Fqtr[508]="Q1";</v>
      </c>
      <c r="AD510" t="s">
        <v>1854</v>
      </c>
      <c r="AE510" t="s">
        <v>1084</v>
      </c>
    </row>
    <row r="511" spans="1:31">
      <c r="A511" s="5">
        <v>48335</v>
      </c>
      <c r="B511">
        <v>3</v>
      </c>
      <c r="C511">
        <f t="shared" si="87"/>
        <v>1</v>
      </c>
      <c r="D511">
        <v>2032</v>
      </c>
      <c r="E511" t="s">
        <v>565</v>
      </c>
      <c r="F511">
        <f t="shared" si="88"/>
        <v>0</v>
      </c>
      <c r="L511" s="27">
        <v>48335</v>
      </c>
      <c r="N511" t="str">
        <f t="shared" si="89"/>
        <v>'03Apr'</v>
      </c>
      <c r="P511">
        <v>1</v>
      </c>
      <c r="R511">
        <f t="shared" si="96"/>
        <v>509</v>
      </c>
      <c r="S511" t="str">
        <f t="shared" si="90"/>
        <v>5/1/2032</v>
      </c>
      <c r="T511" t="str">
        <f t="shared" si="91"/>
        <v>"5/1/2032"</v>
      </c>
      <c r="U511" s="28" t="str">
        <f t="shared" si="92"/>
        <v>"5/1/2032",</v>
      </c>
      <c r="V511" s="28" t="str">
        <f t="shared" si="93"/>
        <v>5/1/2032,</v>
      </c>
      <c r="W511">
        <f t="shared" si="97"/>
        <v>509</v>
      </c>
      <c r="X511" t="str">
        <f t="shared" si="94"/>
        <v>Fpd[509]='03Apr';</v>
      </c>
      <c r="AA511">
        <f t="shared" si="98"/>
        <v>509</v>
      </c>
      <c r="AB511" t="str">
        <f t="shared" si="95"/>
        <v>Fqtr[509]="Q1";</v>
      </c>
      <c r="AD511" t="s">
        <v>1854</v>
      </c>
      <c r="AE511" t="s">
        <v>1085</v>
      </c>
    </row>
    <row r="512" spans="1:31">
      <c r="A512" s="5">
        <v>48336</v>
      </c>
      <c r="B512">
        <v>4</v>
      </c>
      <c r="C512">
        <f t="shared" si="87"/>
        <v>2</v>
      </c>
      <c r="D512">
        <v>2032</v>
      </c>
      <c r="E512" t="s">
        <v>566</v>
      </c>
      <c r="F512">
        <f t="shared" si="88"/>
        <v>4</v>
      </c>
      <c r="L512" s="27">
        <v>48336</v>
      </c>
      <c r="N512" t="str">
        <f t="shared" si="89"/>
        <v>'04May'</v>
      </c>
      <c r="P512">
        <v>2</v>
      </c>
      <c r="R512">
        <f t="shared" si="96"/>
        <v>510</v>
      </c>
      <c r="S512" t="str">
        <f t="shared" si="90"/>
        <v>5/2/2032</v>
      </c>
      <c r="T512" t="str">
        <f t="shared" si="91"/>
        <v>"5/2/2032"</v>
      </c>
      <c r="U512" s="28" t="str">
        <f t="shared" si="92"/>
        <v>"5/2/2032",</v>
      </c>
      <c r="V512" s="28" t="str">
        <f t="shared" si="93"/>
        <v>5/2/2032,</v>
      </c>
      <c r="W512">
        <f t="shared" si="97"/>
        <v>510</v>
      </c>
      <c r="X512" t="str">
        <f t="shared" si="94"/>
        <v>Fpd[510]='04May';</v>
      </c>
      <c r="AA512">
        <f t="shared" si="98"/>
        <v>510</v>
      </c>
      <c r="AB512" t="str">
        <f t="shared" si="95"/>
        <v>Fqtr[510]="Q2";</v>
      </c>
      <c r="AD512" t="s">
        <v>1854</v>
      </c>
      <c r="AE512" t="s">
        <v>1086</v>
      </c>
    </row>
    <row r="513" spans="1:31">
      <c r="A513" s="5">
        <v>48363</v>
      </c>
      <c r="B513">
        <v>4</v>
      </c>
      <c r="C513">
        <f t="shared" si="87"/>
        <v>2</v>
      </c>
      <c r="D513">
        <v>2032</v>
      </c>
      <c r="E513" t="s">
        <v>567</v>
      </c>
      <c r="F513">
        <f t="shared" si="88"/>
        <v>0</v>
      </c>
      <c r="L513" s="27">
        <v>48363</v>
      </c>
      <c r="N513" t="str">
        <f t="shared" si="89"/>
        <v>'04May'</v>
      </c>
      <c r="P513">
        <v>2</v>
      </c>
      <c r="R513">
        <f t="shared" si="96"/>
        <v>511</v>
      </c>
      <c r="S513" t="str">
        <f t="shared" si="90"/>
        <v>5/29/2032</v>
      </c>
      <c r="T513" t="str">
        <f t="shared" si="91"/>
        <v>"5/29/2032"</v>
      </c>
      <c r="U513" s="28" t="str">
        <f t="shared" si="92"/>
        <v>"5/29/2032",</v>
      </c>
      <c r="V513" s="28" t="str">
        <f t="shared" si="93"/>
        <v>5/29/2032,</v>
      </c>
      <c r="W513">
        <f t="shared" si="97"/>
        <v>511</v>
      </c>
      <c r="X513" t="str">
        <f t="shared" si="94"/>
        <v>Fpd[511]='04May';</v>
      </c>
      <c r="AA513">
        <f t="shared" si="98"/>
        <v>511</v>
      </c>
      <c r="AB513" t="str">
        <f t="shared" si="95"/>
        <v>Fqtr[511]="Q2";</v>
      </c>
      <c r="AD513" t="s">
        <v>1854</v>
      </c>
      <c r="AE513" t="s">
        <v>1087</v>
      </c>
    </row>
    <row r="514" spans="1:31">
      <c r="A514" s="5">
        <v>48364</v>
      </c>
      <c r="B514">
        <v>5</v>
      </c>
      <c r="C514">
        <f t="shared" si="87"/>
        <v>2</v>
      </c>
      <c r="D514">
        <v>2032</v>
      </c>
      <c r="E514" t="s">
        <v>568</v>
      </c>
      <c r="F514">
        <f t="shared" si="88"/>
        <v>5</v>
      </c>
      <c r="L514" s="27">
        <v>48364</v>
      </c>
      <c r="N514" t="str">
        <f t="shared" si="89"/>
        <v>'05Jun'</v>
      </c>
      <c r="P514">
        <v>2</v>
      </c>
      <c r="R514">
        <f t="shared" si="96"/>
        <v>512</v>
      </c>
      <c r="S514" t="str">
        <f t="shared" si="90"/>
        <v>5/30/2032</v>
      </c>
      <c r="T514" t="str">
        <f t="shared" si="91"/>
        <v>"5/30/2032"</v>
      </c>
      <c r="U514" s="28" t="str">
        <f t="shared" si="92"/>
        <v>"5/30/2032",</v>
      </c>
      <c r="V514" s="28" t="str">
        <f t="shared" si="93"/>
        <v>5/30/2032,</v>
      </c>
      <c r="W514">
        <f t="shared" si="97"/>
        <v>512</v>
      </c>
      <c r="X514" t="str">
        <f t="shared" si="94"/>
        <v>Fpd[512]='05Jun';</v>
      </c>
      <c r="AA514">
        <f t="shared" si="98"/>
        <v>512</v>
      </c>
      <c r="AB514" t="str">
        <f t="shared" si="95"/>
        <v>Fqtr[512]="Q2";</v>
      </c>
      <c r="AD514" t="s">
        <v>1854</v>
      </c>
      <c r="AE514" t="s">
        <v>1088</v>
      </c>
    </row>
    <row r="515" spans="1:31">
      <c r="A515" s="5">
        <v>48398</v>
      </c>
      <c r="B515">
        <v>5</v>
      </c>
      <c r="C515">
        <f t="shared" ref="C515:C578" si="99">VLOOKUP(B515,$I$2:$J$13,2,FALSE)</f>
        <v>2</v>
      </c>
      <c r="D515">
        <v>2032</v>
      </c>
      <c r="E515" t="s">
        <v>569</v>
      </c>
      <c r="F515">
        <f t="shared" ref="F515:F578" si="100">IF(RIGHT(E515,3)="END",0,(A516-A515+1)/7)</f>
        <v>0</v>
      </c>
      <c r="L515" s="27">
        <v>48398</v>
      </c>
      <c r="N515" t="str">
        <f t="shared" ref="N515:N578" si="101">"'"&amp;IF(B515&lt;10,"0"&amp;B515,B515)&amp;VLOOKUP(B515,$I$2:$K$13,3,FALSE)&amp;"'"</f>
        <v>'05Jun'</v>
      </c>
      <c r="P515">
        <v>2</v>
      </c>
      <c r="R515">
        <f t="shared" si="96"/>
        <v>513</v>
      </c>
      <c r="S515" t="str">
        <f t="shared" ref="S515:S578" si="102">TEXT(L515,"m/d/yyyy")</f>
        <v>7/3/2032</v>
      </c>
      <c r="T515" t="str">
        <f t="shared" ref="T515:T578" si="103">""""&amp;S515&amp;""""</f>
        <v>"7/3/2032"</v>
      </c>
      <c r="U515" s="28" t="str">
        <f t="shared" ref="U515:U578" si="104">+T515&amp;","</f>
        <v>"7/3/2032",</v>
      </c>
      <c r="V515" s="28" t="str">
        <f t="shared" ref="V515:V578" si="105">+S515&amp;","</f>
        <v>7/3/2032,</v>
      </c>
      <c r="W515">
        <f t="shared" si="97"/>
        <v>513</v>
      </c>
      <c r="X515" t="str">
        <f t="shared" ref="X515:X578" si="106">"Fpd["&amp;W515&amp;"]="&amp;N515&amp;";"</f>
        <v>Fpd[513]='05Jun';</v>
      </c>
      <c r="AA515">
        <f t="shared" si="98"/>
        <v>513</v>
      </c>
      <c r="AB515" t="str">
        <f t="shared" ref="AB515:AB578" si="107">"Fqtr["&amp;AA515&amp;"]="&amp;""""&amp;"Q"&amp;P515&amp;""";"</f>
        <v>Fqtr[513]="Q2";</v>
      </c>
      <c r="AD515" t="s">
        <v>1854</v>
      </c>
      <c r="AE515" t="s">
        <v>1089</v>
      </c>
    </row>
    <row r="516" spans="1:31">
      <c r="A516" s="5">
        <v>48399</v>
      </c>
      <c r="B516">
        <v>6</v>
      </c>
      <c r="C516">
        <f t="shared" si="99"/>
        <v>2</v>
      </c>
      <c r="D516">
        <v>2032</v>
      </c>
      <c r="E516" t="s">
        <v>570</v>
      </c>
      <c r="F516">
        <f t="shared" si="100"/>
        <v>4</v>
      </c>
      <c r="L516" s="27">
        <v>48399</v>
      </c>
      <c r="N516" t="str">
        <f t="shared" si="101"/>
        <v>'06Jul'</v>
      </c>
      <c r="P516">
        <v>2</v>
      </c>
      <c r="R516">
        <f t="shared" ref="R516:R579" si="108">+R515+1</f>
        <v>514</v>
      </c>
      <c r="S516" t="str">
        <f t="shared" si="102"/>
        <v>7/4/2032</v>
      </c>
      <c r="T516" t="str">
        <f t="shared" si="103"/>
        <v>"7/4/2032"</v>
      </c>
      <c r="U516" s="28" t="str">
        <f t="shared" si="104"/>
        <v>"7/4/2032",</v>
      </c>
      <c r="V516" s="28" t="str">
        <f t="shared" si="105"/>
        <v>7/4/2032,</v>
      </c>
      <c r="W516">
        <f t="shared" ref="W516:W579" si="109">+W515+1</f>
        <v>514</v>
      </c>
      <c r="X516" t="str">
        <f t="shared" si="106"/>
        <v>Fpd[514]='06Jul';</v>
      </c>
      <c r="AA516">
        <f t="shared" ref="AA516:AA579" si="110">+AA515+1</f>
        <v>514</v>
      </c>
      <c r="AB516" t="str">
        <f t="shared" si="107"/>
        <v>Fqtr[514]="Q2";</v>
      </c>
      <c r="AD516" t="s">
        <v>1854</v>
      </c>
      <c r="AE516" t="s">
        <v>1090</v>
      </c>
    </row>
    <row r="517" spans="1:31">
      <c r="A517" s="5">
        <v>48426</v>
      </c>
      <c r="B517">
        <v>6</v>
      </c>
      <c r="C517">
        <f t="shared" si="99"/>
        <v>2</v>
      </c>
      <c r="D517">
        <v>2032</v>
      </c>
      <c r="E517" t="s">
        <v>571</v>
      </c>
      <c r="F517">
        <f t="shared" si="100"/>
        <v>0</v>
      </c>
      <c r="L517" s="27">
        <v>48426</v>
      </c>
      <c r="N517" t="str">
        <f t="shared" si="101"/>
        <v>'06Jul'</v>
      </c>
      <c r="P517">
        <v>2</v>
      </c>
      <c r="R517">
        <f t="shared" si="108"/>
        <v>515</v>
      </c>
      <c r="S517" t="str">
        <f t="shared" si="102"/>
        <v>7/31/2032</v>
      </c>
      <c r="T517" t="str">
        <f t="shared" si="103"/>
        <v>"7/31/2032"</v>
      </c>
      <c r="U517" s="28" t="str">
        <f t="shared" si="104"/>
        <v>"7/31/2032",</v>
      </c>
      <c r="V517" s="28" t="str">
        <f t="shared" si="105"/>
        <v>7/31/2032,</v>
      </c>
      <c r="W517">
        <f t="shared" si="109"/>
        <v>515</v>
      </c>
      <c r="X517" t="str">
        <f t="shared" si="106"/>
        <v>Fpd[515]='06Jul';</v>
      </c>
      <c r="AA517">
        <f t="shared" si="110"/>
        <v>515</v>
      </c>
      <c r="AB517" t="str">
        <f t="shared" si="107"/>
        <v>Fqtr[515]="Q2";</v>
      </c>
      <c r="AD517" t="s">
        <v>1854</v>
      </c>
      <c r="AE517" t="s">
        <v>1091</v>
      </c>
    </row>
    <row r="518" spans="1:31">
      <c r="A518" s="5">
        <v>48427</v>
      </c>
      <c r="B518">
        <v>7</v>
      </c>
      <c r="C518">
        <f t="shared" si="99"/>
        <v>3</v>
      </c>
      <c r="D518">
        <v>2032</v>
      </c>
      <c r="E518" t="s">
        <v>572</v>
      </c>
      <c r="F518">
        <f t="shared" si="100"/>
        <v>4</v>
      </c>
      <c r="L518" s="27">
        <v>48427</v>
      </c>
      <c r="N518" t="str">
        <f t="shared" si="101"/>
        <v>'07Aug'</v>
      </c>
      <c r="P518">
        <v>3</v>
      </c>
      <c r="R518">
        <f t="shared" si="108"/>
        <v>516</v>
      </c>
      <c r="S518" t="str">
        <f t="shared" si="102"/>
        <v>8/1/2032</v>
      </c>
      <c r="T518" t="str">
        <f t="shared" si="103"/>
        <v>"8/1/2032"</v>
      </c>
      <c r="U518" s="28" t="str">
        <f t="shared" si="104"/>
        <v>"8/1/2032",</v>
      </c>
      <c r="V518" s="28" t="str">
        <f t="shared" si="105"/>
        <v>8/1/2032,</v>
      </c>
      <c r="W518">
        <f t="shared" si="109"/>
        <v>516</v>
      </c>
      <c r="X518" t="str">
        <f t="shared" si="106"/>
        <v>Fpd[516]='07Aug';</v>
      </c>
      <c r="AA518">
        <f t="shared" si="110"/>
        <v>516</v>
      </c>
      <c r="AB518" t="str">
        <f t="shared" si="107"/>
        <v>Fqtr[516]="Q3";</v>
      </c>
      <c r="AD518" t="s">
        <v>1854</v>
      </c>
      <c r="AE518" t="s">
        <v>1092</v>
      </c>
    </row>
    <row r="519" spans="1:31">
      <c r="A519" s="5">
        <v>48454</v>
      </c>
      <c r="B519">
        <v>7</v>
      </c>
      <c r="C519">
        <f t="shared" si="99"/>
        <v>3</v>
      </c>
      <c r="D519">
        <v>2032</v>
      </c>
      <c r="E519" t="s">
        <v>573</v>
      </c>
      <c r="F519">
        <f t="shared" si="100"/>
        <v>0</v>
      </c>
      <c r="L519" s="27">
        <v>48454</v>
      </c>
      <c r="N519" t="str">
        <f t="shared" si="101"/>
        <v>'07Aug'</v>
      </c>
      <c r="P519">
        <v>3</v>
      </c>
      <c r="R519">
        <f t="shared" si="108"/>
        <v>517</v>
      </c>
      <c r="S519" t="str">
        <f t="shared" si="102"/>
        <v>8/28/2032</v>
      </c>
      <c r="T519" t="str">
        <f t="shared" si="103"/>
        <v>"8/28/2032"</v>
      </c>
      <c r="U519" s="28" t="str">
        <f t="shared" si="104"/>
        <v>"8/28/2032",</v>
      </c>
      <c r="V519" s="28" t="str">
        <f t="shared" si="105"/>
        <v>8/28/2032,</v>
      </c>
      <c r="W519">
        <f t="shared" si="109"/>
        <v>517</v>
      </c>
      <c r="X519" t="str">
        <f t="shared" si="106"/>
        <v>Fpd[517]='07Aug';</v>
      </c>
      <c r="AA519">
        <f t="shared" si="110"/>
        <v>517</v>
      </c>
      <c r="AB519" t="str">
        <f t="shared" si="107"/>
        <v>Fqtr[517]="Q3";</v>
      </c>
      <c r="AD519" t="s">
        <v>1854</v>
      </c>
      <c r="AE519" t="s">
        <v>1093</v>
      </c>
    </row>
    <row r="520" spans="1:31">
      <c r="A520" s="5">
        <v>48455</v>
      </c>
      <c r="B520">
        <v>8</v>
      </c>
      <c r="C520">
        <f t="shared" si="99"/>
        <v>3</v>
      </c>
      <c r="D520">
        <v>2032</v>
      </c>
      <c r="E520" t="s">
        <v>574</v>
      </c>
      <c r="F520">
        <f t="shared" si="100"/>
        <v>5</v>
      </c>
      <c r="L520" s="27">
        <v>48455</v>
      </c>
      <c r="N520" t="str">
        <f t="shared" si="101"/>
        <v>'08Sep'</v>
      </c>
      <c r="P520">
        <v>3</v>
      </c>
      <c r="R520">
        <f t="shared" si="108"/>
        <v>518</v>
      </c>
      <c r="S520" t="str">
        <f t="shared" si="102"/>
        <v>8/29/2032</v>
      </c>
      <c r="T520" t="str">
        <f t="shared" si="103"/>
        <v>"8/29/2032"</v>
      </c>
      <c r="U520" s="28" t="str">
        <f t="shared" si="104"/>
        <v>"8/29/2032",</v>
      </c>
      <c r="V520" s="28" t="str">
        <f t="shared" si="105"/>
        <v>8/29/2032,</v>
      </c>
      <c r="W520">
        <f t="shared" si="109"/>
        <v>518</v>
      </c>
      <c r="X520" t="str">
        <f t="shared" si="106"/>
        <v>Fpd[518]='08Sep';</v>
      </c>
      <c r="AA520">
        <f t="shared" si="110"/>
        <v>518</v>
      </c>
      <c r="AB520" t="str">
        <f t="shared" si="107"/>
        <v>Fqtr[518]="Q3";</v>
      </c>
      <c r="AD520" t="s">
        <v>1854</v>
      </c>
      <c r="AE520" t="s">
        <v>1094</v>
      </c>
    </row>
    <row r="521" spans="1:31">
      <c r="A521" s="5">
        <v>48489</v>
      </c>
      <c r="B521">
        <v>8</v>
      </c>
      <c r="C521">
        <f t="shared" si="99"/>
        <v>3</v>
      </c>
      <c r="D521">
        <v>2032</v>
      </c>
      <c r="E521" t="s">
        <v>575</v>
      </c>
      <c r="F521">
        <f t="shared" si="100"/>
        <v>0</v>
      </c>
      <c r="L521" s="27">
        <v>48489</v>
      </c>
      <c r="N521" t="str">
        <f t="shared" si="101"/>
        <v>'08Sep'</v>
      </c>
      <c r="P521">
        <v>3</v>
      </c>
      <c r="R521">
        <f t="shared" si="108"/>
        <v>519</v>
      </c>
      <c r="S521" t="str">
        <f t="shared" si="102"/>
        <v>10/2/2032</v>
      </c>
      <c r="T521" t="str">
        <f t="shared" si="103"/>
        <v>"10/2/2032"</v>
      </c>
      <c r="U521" s="28" t="str">
        <f t="shared" si="104"/>
        <v>"10/2/2032",</v>
      </c>
      <c r="V521" s="28" t="str">
        <f t="shared" si="105"/>
        <v>10/2/2032,</v>
      </c>
      <c r="W521">
        <f t="shared" si="109"/>
        <v>519</v>
      </c>
      <c r="X521" t="str">
        <f t="shared" si="106"/>
        <v>Fpd[519]='08Sep';</v>
      </c>
      <c r="AA521">
        <f t="shared" si="110"/>
        <v>519</v>
      </c>
      <c r="AB521" t="str">
        <f t="shared" si="107"/>
        <v>Fqtr[519]="Q3";</v>
      </c>
      <c r="AD521" t="s">
        <v>1854</v>
      </c>
      <c r="AE521" t="s">
        <v>1095</v>
      </c>
    </row>
    <row r="522" spans="1:31">
      <c r="A522" s="5">
        <v>48490</v>
      </c>
      <c r="B522">
        <v>9</v>
      </c>
      <c r="C522">
        <f t="shared" si="99"/>
        <v>3</v>
      </c>
      <c r="D522">
        <v>2032</v>
      </c>
      <c r="E522" t="s">
        <v>576</v>
      </c>
      <c r="F522">
        <f t="shared" si="100"/>
        <v>4</v>
      </c>
      <c r="L522" s="27">
        <v>48490</v>
      </c>
      <c r="N522" t="str">
        <f t="shared" si="101"/>
        <v>'09Oct'</v>
      </c>
      <c r="P522">
        <v>3</v>
      </c>
      <c r="R522">
        <f t="shared" si="108"/>
        <v>520</v>
      </c>
      <c r="S522" t="str">
        <f t="shared" si="102"/>
        <v>10/3/2032</v>
      </c>
      <c r="T522" t="str">
        <f t="shared" si="103"/>
        <v>"10/3/2032"</v>
      </c>
      <c r="U522" s="28" t="str">
        <f t="shared" si="104"/>
        <v>"10/3/2032",</v>
      </c>
      <c r="V522" s="28" t="str">
        <f t="shared" si="105"/>
        <v>10/3/2032,</v>
      </c>
      <c r="W522">
        <f t="shared" si="109"/>
        <v>520</v>
      </c>
      <c r="X522" t="str">
        <f t="shared" si="106"/>
        <v>Fpd[520]='09Oct';</v>
      </c>
      <c r="AA522">
        <f t="shared" si="110"/>
        <v>520</v>
      </c>
      <c r="AB522" t="str">
        <f t="shared" si="107"/>
        <v>Fqtr[520]="Q3";</v>
      </c>
      <c r="AD522" t="s">
        <v>1854</v>
      </c>
      <c r="AE522" t="s">
        <v>1096</v>
      </c>
    </row>
    <row r="523" spans="1:31">
      <c r="A523" s="5">
        <v>48517</v>
      </c>
      <c r="B523">
        <v>9</v>
      </c>
      <c r="C523">
        <f t="shared" si="99"/>
        <v>3</v>
      </c>
      <c r="D523">
        <v>2032</v>
      </c>
      <c r="E523" t="s">
        <v>577</v>
      </c>
      <c r="F523">
        <f t="shared" si="100"/>
        <v>0</v>
      </c>
      <c r="L523" s="27">
        <v>48517</v>
      </c>
      <c r="N523" t="str">
        <f t="shared" si="101"/>
        <v>'09Oct'</v>
      </c>
      <c r="P523">
        <v>3</v>
      </c>
      <c r="R523">
        <f t="shared" si="108"/>
        <v>521</v>
      </c>
      <c r="S523" t="str">
        <f t="shared" si="102"/>
        <v>10/30/2032</v>
      </c>
      <c r="T523" t="str">
        <f t="shared" si="103"/>
        <v>"10/30/2032"</v>
      </c>
      <c r="U523" s="28" t="str">
        <f t="shared" si="104"/>
        <v>"10/30/2032",</v>
      </c>
      <c r="V523" s="28" t="str">
        <f t="shared" si="105"/>
        <v>10/30/2032,</v>
      </c>
      <c r="W523">
        <f t="shared" si="109"/>
        <v>521</v>
      </c>
      <c r="X523" t="str">
        <f t="shared" si="106"/>
        <v>Fpd[521]='09Oct';</v>
      </c>
      <c r="AA523">
        <f t="shared" si="110"/>
        <v>521</v>
      </c>
      <c r="AB523" t="str">
        <f t="shared" si="107"/>
        <v>Fqtr[521]="Q3";</v>
      </c>
      <c r="AD523" t="s">
        <v>1854</v>
      </c>
      <c r="AE523" t="s">
        <v>1097</v>
      </c>
    </row>
    <row r="524" spans="1:31">
      <c r="A524" s="5">
        <v>48518</v>
      </c>
      <c r="B524">
        <v>10</v>
      </c>
      <c r="C524">
        <f t="shared" si="99"/>
        <v>4</v>
      </c>
      <c r="D524">
        <v>2032</v>
      </c>
      <c r="E524" t="s">
        <v>578</v>
      </c>
      <c r="F524">
        <f t="shared" si="100"/>
        <v>4</v>
      </c>
      <c r="L524" s="27">
        <v>48518</v>
      </c>
      <c r="N524" t="str">
        <f t="shared" si="101"/>
        <v>'10Nov'</v>
      </c>
      <c r="P524">
        <v>4</v>
      </c>
      <c r="R524">
        <f t="shared" si="108"/>
        <v>522</v>
      </c>
      <c r="S524" t="str">
        <f t="shared" si="102"/>
        <v>10/31/2032</v>
      </c>
      <c r="T524" t="str">
        <f t="shared" si="103"/>
        <v>"10/31/2032"</v>
      </c>
      <c r="U524" s="28" t="str">
        <f t="shared" si="104"/>
        <v>"10/31/2032",</v>
      </c>
      <c r="V524" s="28" t="str">
        <f t="shared" si="105"/>
        <v>10/31/2032,</v>
      </c>
      <c r="W524">
        <f t="shared" si="109"/>
        <v>522</v>
      </c>
      <c r="X524" t="str">
        <f t="shared" si="106"/>
        <v>Fpd[522]='10Nov';</v>
      </c>
      <c r="AA524">
        <f t="shared" si="110"/>
        <v>522</v>
      </c>
      <c r="AB524" t="str">
        <f t="shared" si="107"/>
        <v>Fqtr[522]="Q4";</v>
      </c>
      <c r="AD524" t="s">
        <v>1854</v>
      </c>
      <c r="AE524" t="s">
        <v>1098</v>
      </c>
    </row>
    <row r="525" spans="1:31">
      <c r="A525" s="5">
        <v>48545</v>
      </c>
      <c r="B525">
        <v>10</v>
      </c>
      <c r="C525">
        <f t="shared" si="99"/>
        <v>4</v>
      </c>
      <c r="D525">
        <v>2032</v>
      </c>
      <c r="E525" t="s">
        <v>579</v>
      </c>
      <c r="F525">
        <f t="shared" si="100"/>
        <v>0</v>
      </c>
      <c r="L525" s="27">
        <v>48545</v>
      </c>
      <c r="N525" t="str">
        <f t="shared" si="101"/>
        <v>'10Nov'</v>
      </c>
      <c r="P525">
        <v>4</v>
      </c>
      <c r="R525">
        <f t="shared" si="108"/>
        <v>523</v>
      </c>
      <c r="S525" t="str">
        <f t="shared" si="102"/>
        <v>11/27/2032</v>
      </c>
      <c r="T525" t="str">
        <f t="shared" si="103"/>
        <v>"11/27/2032"</v>
      </c>
      <c r="U525" s="28" t="str">
        <f t="shared" si="104"/>
        <v>"11/27/2032",</v>
      </c>
      <c r="V525" s="28" t="str">
        <f t="shared" si="105"/>
        <v>11/27/2032,</v>
      </c>
      <c r="W525">
        <f t="shared" si="109"/>
        <v>523</v>
      </c>
      <c r="X525" t="str">
        <f t="shared" si="106"/>
        <v>Fpd[523]='10Nov';</v>
      </c>
      <c r="AA525">
        <f t="shared" si="110"/>
        <v>523</v>
      </c>
      <c r="AB525" t="str">
        <f t="shared" si="107"/>
        <v>Fqtr[523]="Q4";</v>
      </c>
      <c r="AD525" t="s">
        <v>1854</v>
      </c>
      <c r="AE525" t="s">
        <v>1099</v>
      </c>
    </row>
    <row r="526" spans="1:31">
      <c r="A526" s="5">
        <v>48546</v>
      </c>
      <c r="B526">
        <v>11</v>
      </c>
      <c r="C526">
        <f t="shared" si="99"/>
        <v>4</v>
      </c>
      <c r="D526">
        <v>2032</v>
      </c>
      <c r="E526" t="s">
        <v>580</v>
      </c>
      <c r="F526">
        <f t="shared" si="100"/>
        <v>5</v>
      </c>
      <c r="L526" s="27">
        <v>48546</v>
      </c>
      <c r="N526" t="str">
        <f t="shared" si="101"/>
        <v>'11Dec'</v>
      </c>
      <c r="P526">
        <v>4</v>
      </c>
      <c r="R526">
        <f t="shared" si="108"/>
        <v>524</v>
      </c>
      <c r="S526" t="str">
        <f t="shared" si="102"/>
        <v>11/28/2032</v>
      </c>
      <c r="T526" t="str">
        <f t="shared" si="103"/>
        <v>"11/28/2032"</v>
      </c>
      <c r="U526" s="28" t="str">
        <f t="shared" si="104"/>
        <v>"11/28/2032",</v>
      </c>
      <c r="V526" s="28" t="str">
        <f t="shared" si="105"/>
        <v>11/28/2032,</v>
      </c>
      <c r="W526">
        <f t="shared" si="109"/>
        <v>524</v>
      </c>
      <c r="X526" t="str">
        <f t="shared" si="106"/>
        <v>Fpd[524]='11Dec';</v>
      </c>
      <c r="AA526">
        <f t="shared" si="110"/>
        <v>524</v>
      </c>
      <c r="AB526" t="str">
        <f t="shared" si="107"/>
        <v>Fqtr[524]="Q4";</v>
      </c>
      <c r="AD526" t="s">
        <v>1854</v>
      </c>
      <c r="AE526" t="s">
        <v>1100</v>
      </c>
    </row>
    <row r="527" spans="1:31">
      <c r="A527" s="5">
        <v>48580</v>
      </c>
      <c r="B527">
        <v>11</v>
      </c>
      <c r="C527">
        <f t="shared" si="99"/>
        <v>4</v>
      </c>
      <c r="D527">
        <v>2032</v>
      </c>
      <c r="E527" t="s">
        <v>581</v>
      </c>
      <c r="F527">
        <f t="shared" si="100"/>
        <v>0</v>
      </c>
      <c r="L527" s="27">
        <v>48580</v>
      </c>
      <c r="N527" t="str">
        <f t="shared" si="101"/>
        <v>'11Dec'</v>
      </c>
      <c r="P527">
        <v>4</v>
      </c>
      <c r="R527">
        <f t="shared" si="108"/>
        <v>525</v>
      </c>
      <c r="S527" t="str">
        <f t="shared" si="102"/>
        <v>1/1/2033</v>
      </c>
      <c r="T527" t="str">
        <f t="shared" si="103"/>
        <v>"1/1/2033"</v>
      </c>
      <c r="U527" s="28" t="str">
        <f t="shared" si="104"/>
        <v>"1/1/2033",</v>
      </c>
      <c r="V527" s="28" t="str">
        <f t="shared" si="105"/>
        <v>1/1/2033,</v>
      </c>
      <c r="W527">
        <f t="shared" si="109"/>
        <v>525</v>
      </c>
      <c r="X527" t="str">
        <f t="shared" si="106"/>
        <v>Fpd[525]='11Dec';</v>
      </c>
      <c r="AA527">
        <f t="shared" si="110"/>
        <v>525</v>
      </c>
      <c r="AB527" t="str">
        <f t="shared" si="107"/>
        <v>Fqtr[525]="Q4";</v>
      </c>
      <c r="AD527" t="s">
        <v>1854</v>
      </c>
      <c r="AE527" t="s">
        <v>1101</v>
      </c>
    </row>
    <row r="528" spans="1:31">
      <c r="A528" s="5">
        <v>48581</v>
      </c>
      <c r="B528">
        <v>12</v>
      </c>
      <c r="C528">
        <f t="shared" si="99"/>
        <v>4</v>
      </c>
      <c r="D528">
        <v>2032</v>
      </c>
      <c r="E528" t="s">
        <v>582</v>
      </c>
      <c r="F528">
        <f t="shared" si="100"/>
        <v>4</v>
      </c>
      <c r="L528" s="27">
        <v>48581</v>
      </c>
      <c r="N528" t="str">
        <f t="shared" si="101"/>
        <v>'12Jan'</v>
      </c>
      <c r="P528">
        <v>4</v>
      </c>
      <c r="R528">
        <f t="shared" si="108"/>
        <v>526</v>
      </c>
      <c r="S528" t="str">
        <f t="shared" si="102"/>
        <v>1/2/2033</v>
      </c>
      <c r="T528" t="str">
        <f t="shared" si="103"/>
        <v>"1/2/2033"</v>
      </c>
      <c r="U528" s="28" t="str">
        <f t="shared" si="104"/>
        <v>"1/2/2033",</v>
      </c>
      <c r="V528" s="28" t="str">
        <f t="shared" si="105"/>
        <v>1/2/2033,</v>
      </c>
      <c r="W528">
        <f t="shared" si="109"/>
        <v>526</v>
      </c>
      <c r="X528" t="str">
        <f t="shared" si="106"/>
        <v>Fpd[526]='12Jan';</v>
      </c>
      <c r="AA528">
        <f t="shared" si="110"/>
        <v>526</v>
      </c>
      <c r="AB528" t="str">
        <f t="shared" si="107"/>
        <v>Fqtr[526]="Q4";</v>
      </c>
      <c r="AD528" t="s">
        <v>1854</v>
      </c>
      <c r="AE528" t="s">
        <v>1102</v>
      </c>
    </row>
    <row r="529" spans="1:31">
      <c r="A529" s="5">
        <v>48608</v>
      </c>
      <c r="B529">
        <v>12</v>
      </c>
      <c r="C529">
        <f t="shared" si="99"/>
        <v>4</v>
      </c>
      <c r="D529">
        <v>2032</v>
      </c>
      <c r="E529" t="s">
        <v>583</v>
      </c>
      <c r="F529">
        <f t="shared" si="100"/>
        <v>0</v>
      </c>
      <c r="L529" s="27">
        <v>48608</v>
      </c>
      <c r="N529" t="str">
        <f t="shared" si="101"/>
        <v>'12Jan'</v>
      </c>
      <c r="P529">
        <v>4</v>
      </c>
      <c r="R529">
        <f t="shared" si="108"/>
        <v>527</v>
      </c>
      <c r="S529" t="str">
        <f t="shared" si="102"/>
        <v>1/29/2033</v>
      </c>
      <c r="T529" t="str">
        <f t="shared" si="103"/>
        <v>"1/29/2033"</v>
      </c>
      <c r="U529" s="28" t="str">
        <f t="shared" si="104"/>
        <v>"1/29/2033",</v>
      </c>
      <c r="V529" s="28" t="str">
        <f t="shared" si="105"/>
        <v>1/29/2033,</v>
      </c>
      <c r="W529">
        <f t="shared" si="109"/>
        <v>527</v>
      </c>
      <c r="X529" t="str">
        <f t="shared" si="106"/>
        <v>Fpd[527]='12Jan';</v>
      </c>
      <c r="AA529">
        <f t="shared" si="110"/>
        <v>527</v>
      </c>
      <c r="AB529" t="str">
        <f t="shared" si="107"/>
        <v>Fqtr[527]="Q4";</v>
      </c>
      <c r="AD529" t="s">
        <v>1854</v>
      </c>
      <c r="AE529" t="s">
        <v>1103</v>
      </c>
    </row>
    <row r="530" spans="1:31">
      <c r="A530" s="5">
        <v>48609</v>
      </c>
      <c r="B530">
        <v>1</v>
      </c>
      <c r="C530">
        <f t="shared" si="99"/>
        <v>1</v>
      </c>
      <c r="D530">
        <v>2033</v>
      </c>
      <c r="E530" t="s">
        <v>560</v>
      </c>
      <c r="F530">
        <f t="shared" si="100"/>
        <v>4</v>
      </c>
      <c r="L530" s="27">
        <v>48609</v>
      </c>
      <c r="N530" t="str">
        <f t="shared" si="101"/>
        <v>'01Feb'</v>
      </c>
      <c r="P530">
        <v>1</v>
      </c>
      <c r="R530">
        <f t="shared" si="108"/>
        <v>528</v>
      </c>
      <c r="S530" t="str">
        <f t="shared" si="102"/>
        <v>1/30/2033</v>
      </c>
      <c r="T530" t="str">
        <f t="shared" si="103"/>
        <v>"1/30/2033"</v>
      </c>
      <c r="U530" s="28" t="str">
        <f t="shared" si="104"/>
        <v>"1/30/2033",</v>
      </c>
      <c r="V530" s="28" t="str">
        <f t="shared" si="105"/>
        <v>1/30/2033,</v>
      </c>
      <c r="W530">
        <f t="shared" si="109"/>
        <v>528</v>
      </c>
      <c r="X530" t="str">
        <f t="shared" si="106"/>
        <v>Fpd[528]='01Feb';</v>
      </c>
      <c r="AA530">
        <f t="shared" si="110"/>
        <v>528</v>
      </c>
      <c r="AB530" t="str">
        <f t="shared" si="107"/>
        <v>Fqtr[528]="Q1";</v>
      </c>
      <c r="AD530" t="s">
        <v>1854</v>
      </c>
      <c r="AE530" t="s">
        <v>1104</v>
      </c>
    </row>
    <row r="531" spans="1:31">
      <c r="A531" s="5">
        <v>48636</v>
      </c>
      <c r="B531">
        <v>1</v>
      </c>
      <c r="C531">
        <f t="shared" si="99"/>
        <v>1</v>
      </c>
      <c r="D531">
        <v>2033</v>
      </c>
      <c r="E531" t="s">
        <v>561</v>
      </c>
      <c r="F531">
        <f t="shared" si="100"/>
        <v>0</v>
      </c>
      <c r="L531" s="27">
        <v>48636</v>
      </c>
      <c r="N531" t="str">
        <f t="shared" si="101"/>
        <v>'01Feb'</v>
      </c>
      <c r="P531">
        <v>1</v>
      </c>
      <c r="R531">
        <f t="shared" si="108"/>
        <v>529</v>
      </c>
      <c r="S531" t="str">
        <f t="shared" si="102"/>
        <v>2/26/2033</v>
      </c>
      <c r="T531" t="str">
        <f t="shared" si="103"/>
        <v>"2/26/2033"</v>
      </c>
      <c r="U531" s="28" t="str">
        <f t="shared" si="104"/>
        <v>"2/26/2033",</v>
      </c>
      <c r="V531" s="28" t="str">
        <f t="shared" si="105"/>
        <v>2/26/2033,</v>
      </c>
      <c r="W531">
        <f t="shared" si="109"/>
        <v>529</v>
      </c>
      <c r="X531" t="str">
        <f t="shared" si="106"/>
        <v>Fpd[529]='01Feb';</v>
      </c>
      <c r="AA531">
        <f t="shared" si="110"/>
        <v>529</v>
      </c>
      <c r="AB531" t="str">
        <f t="shared" si="107"/>
        <v>Fqtr[529]="Q1";</v>
      </c>
      <c r="AD531" t="s">
        <v>1854</v>
      </c>
      <c r="AE531" t="s">
        <v>1105</v>
      </c>
    </row>
    <row r="532" spans="1:31">
      <c r="A532" s="5">
        <v>48637</v>
      </c>
      <c r="B532">
        <v>2</v>
      </c>
      <c r="C532">
        <f t="shared" si="99"/>
        <v>1</v>
      </c>
      <c r="D532">
        <v>2033</v>
      </c>
      <c r="E532" t="s">
        <v>562</v>
      </c>
      <c r="F532">
        <f t="shared" si="100"/>
        <v>5</v>
      </c>
      <c r="L532" s="27">
        <v>48637</v>
      </c>
      <c r="N532" t="str">
        <f t="shared" si="101"/>
        <v>'02Mar'</v>
      </c>
      <c r="P532">
        <v>1</v>
      </c>
      <c r="R532">
        <f t="shared" si="108"/>
        <v>530</v>
      </c>
      <c r="S532" t="str">
        <f t="shared" si="102"/>
        <v>2/27/2033</v>
      </c>
      <c r="T532" t="str">
        <f t="shared" si="103"/>
        <v>"2/27/2033"</v>
      </c>
      <c r="U532" s="28" t="str">
        <f t="shared" si="104"/>
        <v>"2/27/2033",</v>
      </c>
      <c r="V532" s="28" t="str">
        <f t="shared" si="105"/>
        <v>2/27/2033,</v>
      </c>
      <c r="W532">
        <f t="shared" si="109"/>
        <v>530</v>
      </c>
      <c r="X532" t="str">
        <f t="shared" si="106"/>
        <v>Fpd[530]='02Mar';</v>
      </c>
      <c r="AA532">
        <f t="shared" si="110"/>
        <v>530</v>
      </c>
      <c r="AB532" t="str">
        <f t="shared" si="107"/>
        <v>Fqtr[530]="Q1";</v>
      </c>
      <c r="AD532" t="s">
        <v>1854</v>
      </c>
      <c r="AE532" t="s">
        <v>1106</v>
      </c>
    </row>
    <row r="533" spans="1:31">
      <c r="A533" s="5">
        <v>48671</v>
      </c>
      <c r="B533">
        <v>2</v>
      </c>
      <c r="C533">
        <f t="shared" si="99"/>
        <v>1</v>
      </c>
      <c r="D533">
        <v>2033</v>
      </c>
      <c r="E533" t="s">
        <v>563</v>
      </c>
      <c r="F533">
        <f t="shared" si="100"/>
        <v>0</v>
      </c>
      <c r="L533" s="27">
        <v>48671</v>
      </c>
      <c r="N533" t="str">
        <f t="shared" si="101"/>
        <v>'02Mar'</v>
      </c>
      <c r="P533">
        <v>1</v>
      </c>
      <c r="R533">
        <f t="shared" si="108"/>
        <v>531</v>
      </c>
      <c r="S533" t="str">
        <f t="shared" si="102"/>
        <v>4/2/2033</v>
      </c>
      <c r="T533" t="str">
        <f t="shared" si="103"/>
        <v>"4/2/2033"</v>
      </c>
      <c r="U533" s="28" t="str">
        <f t="shared" si="104"/>
        <v>"4/2/2033",</v>
      </c>
      <c r="V533" s="28" t="str">
        <f t="shared" si="105"/>
        <v>4/2/2033,</v>
      </c>
      <c r="W533">
        <f t="shared" si="109"/>
        <v>531</v>
      </c>
      <c r="X533" t="str">
        <f t="shared" si="106"/>
        <v>Fpd[531]='02Mar';</v>
      </c>
      <c r="AA533">
        <f t="shared" si="110"/>
        <v>531</v>
      </c>
      <c r="AB533" t="str">
        <f t="shared" si="107"/>
        <v>Fqtr[531]="Q1";</v>
      </c>
      <c r="AD533" t="s">
        <v>1854</v>
      </c>
      <c r="AE533" t="s">
        <v>1107</v>
      </c>
    </row>
    <row r="534" spans="1:31">
      <c r="A534" s="5">
        <v>48672</v>
      </c>
      <c r="B534">
        <v>3</v>
      </c>
      <c r="C534">
        <f t="shared" si="99"/>
        <v>1</v>
      </c>
      <c r="D534">
        <v>2033</v>
      </c>
      <c r="E534" t="s">
        <v>564</v>
      </c>
      <c r="F534">
        <f t="shared" si="100"/>
        <v>4</v>
      </c>
      <c r="L534" s="27">
        <v>48672</v>
      </c>
      <c r="N534" t="str">
        <f t="shared" si="101"/>
        <v>'03Apr'</v>
      </c>
      <c r="P534">
        <v>1</v>
      </c>
      <c r="R534">
        <f t="shared" si="108"/>
        <v>532</v>
      </c>
      <c r="S534" t="str">
        <f t="shared" si="102"/>
        <v>4/3/2033</v>
      </c>
      <c r="T534" t="str">
        <f t="shared" si="103"/>
        <v>"4/3/2033"</v>
      </c>
      <c r="U534" s="28" t="str">
        <f t="shared" si="104"/>
        <v>"4/3/2033",</v>
      </c>
      <c r="V534" s="28" t="str">
        <f t="shared" si="105"/>
        <v>4/3/2033,</v>
      </c>
      <c r="W534">
        <f t="shared" si="109"/>
        <v>532</v>
      </c>
      <c r="X534" t="str">
        <f t="shared" si="106"/>
        <v>Fpd[532]='03Apr';</v>
      </c>
      <c r="AA534">
        <f t="shared" si="110"/>
        <v>532</v>
      </c>
      <c r="AB534" t="str">
        <f t="shared" si="107"/>
        <v>Fqtr[532]="Q1";</v>
      </c>
      <c r="AD534" t="s">
        <v>1854</v>
      </c>
      <c r="AE534" t="s">
        <v>1108</v>
      </c>
    </row>
    <row r="535" spans="1:31">
      <c r="A535" s="5">
        <v>48699</v>
      </c>
      <c r="B535">
        <v>3</v>
      </c>
      <c r="C535">
        <f t="shared" si="99"/>
        <v>1</v>
      </c>
      <c r="D535">
        <v>2033</v>
      </c>
      <c r="E535" t="s">
        <v>565</v>
      </c>
      <c r="F535">
        <f t="shared" si="100"/>
        <v>0</v>
      </c>
      <c r="L535" s="27">
        <v>48699</v>
      </c>
      <c r="N535" t="str">
        <f t="shared" si="101"/>
        <v>'03Apr'</v>
      </c>
      <c r="P535">
        <v>1</v>
      </c>
      <c r="R535">
        <f t="shared" si="108"/>
        <v>533</v>
      </c>
      <c r="S535" t="str">
        <f t="shared" si="102"/>
        <v>4/30/2033</v>
      </c>
      <c r="T535" t="str">
        <f t="shared" si="103"/>
        <v>"4/30/2033"</v>
      </c>
      <c r="U535" s="28" t="str">
        <f t="shared" si="104"/>
        <v>"4/30/2033",</v>
      </c>
      <c r="V535" s="28" t="str">
        <f t="shared" si="105"/>
        <v>4/30/2033,</v>
      </c>
      <c r="W535">
        <f t="shared" si="109"/>
        <v>533</v>
      </c>
      <c r="X535" t="str">
        <f t="shared" si="106"/>
        <v>Fpd[533]='03Apr';</v>
      </c>
      <c r="AA535">
        <f t="shared" si="110"/>
        <v>533</v>
      </c>
      <c r="AB535" t="str">
        <f t="shared" si="107"/>
        <v>Fqtr[533]="Q1";</v>
      </c>
      <c r="AD535" t="s">
        <v>1854</v>
      </c>
      <c r="AE535" t="s">
        <v>1109</v>
      </c>
    </row>
    <row r="536" spans="1:31">
      <c r="A536" s="5">
        <v>48700</v>
      </c>
      <c r="B536">
        <v>4</v>
      </c>
      <c r="C536">
        <f t="shared" si="99"/>
        <v>2</v>
      </c>
      <c r="D536">
        <v>2033</v>
      </c>
      <c r="E536" t="s">
        <v>566</v>
      </c>
      <c r="F536">
        <f t="shared" si="100"/>
        <v>4</v>
      </c>
      <c r="L536" s="27">
        <v>48700</v>
      </c>
      <c r="N536" t="str">
        <f t="shared" si="101"/>
        <v>'04May'</v>
      </c>
      <c r="P536">
        <v>2</v>
      </c>
      <c r="R536">
        <f t="shared" si="108"/>
        <v>534</v>
      </c>
      <c r="S536" t="str">
        <f t="shared" si="102"/>
        <v>5/1/2033</v>
      </c>
      <c r="T536" t="str">
        <f t="shared" si="103"/>
        <v>"5/1/2033"</v>
      </c>
      <c r="U536" s="28" t="str">
        <f t="shared" si="104"/>
        <v>"5/1/2033",</v>
      </c>
      <c r="V536" s="28" t="str">
        <f t="shared" si="105"/>
        <v>5/1/2033,</v>
      </c>
      <c r="W536">
        <f t="shared" si="109"/>
        <v>534</v>
      </c>
      <c r="X536" t="str">
        <f t="shared" si="106"/>
        <v>Fpd[534]='04May';</v>
      </c>
      <c r="AA536">
        <f t="shared" si="110"/>
        <v>534</v>
      </c>
      <c r="AB536" t="str">
        <f t="shared" si="107"/>
        <v>Fqtr[534]="Q2";</v>
      </c>
      <c r="AD536" t="s">
        <v>1854</v>
      </c>
      <c r="AE536" t="s">
        <v>1110</v>
      </c>
    </row>
    <row r="537" spans="1:31">
      <c r="A537" s="5">
        <v>48727</v>
      </c>
      <c r="B537">
        <v>4</v>
      </c>
      <c r="C537">
        <f t="shared" si="99"/>
        <v>2</v>
      </c>
      <c r="D537">
        <v>2033</v>
      </c>
      <c r="E537" t="s">
        <v>567</v>
      </c>
      <c r="F537">
        <f t="shared" si="100"/>
        <v>0</v>
      </c>
      <c r="L537" s="27">
        <v>48727</v>
      </c>
      <c r="N537" t="str">
        <f t="shared" si="101"/>
        <v>'04May'</v>
      </c>
      <c r="P537">
        <v>2</v>
      </c>
      <c r="R537">
        <f t="shared" si="108"/>
        <v>535</v>
      </c>
      <c r="S537" t="str">
        <f t="shared" si="102"/>
        <v>5/28/2033</v>
      </c>
      <c r="T537" t="str">
        <f t="shared" si="103"/>
        <v>"5/28/2033"</v>
      </c>
      <c r="U537" s="28" t="str">
        <f t="shared" si="104"/>
        <v>"5/28/2033",</v>
      </c>
      <c r="V537" s="28" t="str">
        <f t="shared" si="105"/>
        <v>5/28/2033,</v>
      </c>
      <c r="W537">
        <f t="shared" si="109"/>
        <v>535</v>
      </c>
      <c r="X537" t="str">
        <f t="shared" si="106"/>
        <v>Fpd[535]='04May';</v>
      </c>
      <c r="AA537">
        <f t="shared" si="110"/>
        <v>535</v>
      </c>
      <c r="AB537" t="str">
        <f t="shared" si="107"/>
        <v>Fqtr[535]="Q2";</v>
      </c>
      <c r="AD537" t="s">
        <v>1854</v>
      </c>
      <c r="AE537" t="s">
        <v>1111</v>
      </c>
    </row>
    <row r="538" spans="1:31">
      <c r="A538" s="5">
        <v>48728</v>
      </c>
      <c r="B538">
        <v>5</v>
      </c>
      <c r="C538">
        <f t="shared" si="99"/>
        <v>2</v>
      </c>
      <c r="D538">
        <v>2033</v>
      </c>
      <c r="E538" t="s">
        <v>568</v>
      </c>
      <c r="F538">
        <f t="shared" si="100"/>
        <v>5</v>
      </c>
      <c r="L538" s="27">
        <v>48728</v>
      </c>
      <c r="N538" t="str">
        <f t="shared" si="101"/>
        <v>'05Jun'</v>
      </c>
      <c r="P538">
        <v>2</v>
      </c>
      <c r="R538">
        <f t="shared" si="108"/>
        <v>536</v>
      </c>
      <c r="S538" t="str">
        <f t="shared" si="102"/>
        <v>5/29/2033</v>
      </c>
      <c r="T538" t="str">
        <f t="shared" si="103"/>
        <v>"5/29/2033"</v>
      </c>
      <c r="U538" s="28" t="str">
        <f t="shared" si="104"/>
        <v>"5/29/2033",</v>
      </c>
      <c r="V538" s="28" t="str">
        <f t="shared" si="105"/>
        <v>5/29/2033,</v>
      </c>
      <c r="W538">
        <f t="shared" si="109"/>
        <v>536</v>
      </c>
      <c r="X538" t="str">
        <f t="shared" si="106"/>
        <v>Fpd[536]='05Jun';</v>
      </c>
      <c r="AA538">
        <f t="shared" si="110"/>
        <v>536</v>
      </c>
      <c r="AB538" t="str">
        <f t="shared" si="107"/>
        <v>Fqtr[536]="Q2";</v>
      </c>
      <c r="AD538" t="s">
        <v>1854</v>
      </c>
      <c r="AE538" t="s">
        <v>1112</v>
      </c>
    </row>
    <row r="539" spans="1:31">
      <c r="A539" s="5">
        <v>48762</v>
      </c>
      <c r="B539">
        <v>5</v>
      </c>
      <c r="C539">
        <f t="shared" si="99"/>
        <v>2</v>
      </c>
      <c r="D539">
        <v>2033</v>
      </c>
      <c r="E539" t="s">
        <v>569</v>
      </c>
      <c r="F539">
        <f t="shared" si="100"/>
        <v>0</v>
      </c>
      <c r="L539" s="27">
        <v>48762</v>
      </c>
      <c r="N539" t="str">
        <f t="shared" si="101"/>
        <v>'05Jun'</v>
      </c>
      <c r="P539">
        <v>2</v>
      </c>
      <c r="R539">
        <f t="shared" si="108"/>
        <v>537</v>
      </c>
      <c r="S539" t="str">
        <f t="shared" si="102"/>
        <v>7/2/2033</v>
      </c>
      <c r="T539" t="str">
        <f t="shared" si="103"/>
        <v>"7/2/2033"</v>
      </c>
      <c r="U539" s="28" t="str">
        <f t="shared" si="104"/>
        <v>"7/2/2033",</v>
      </c>
      <c r="V539" s="28" t="str">
        <f t="shared" si="105"/>
        <v>7/2/2033,</v>
      </c>
      <c r="W539">
        <f t="shared" si="109"/>
        <v>537</v>
      </c>
      <c r="X539" t="str">
        <f t="shared" si="106"/>
        <v>Fpd[537]='05Jun';</v>
      </c>
      <c r="AA539">
        <f t="shared" si="110"/>
        <v>537</v>
      </c>
      <c r="AB539" t="str">
        <f t="shared" si="107"/>
        <v>Fqtr[537]="Q2";</v>
      </c>
      <c r="AD539" t="s">
        <v>1854</v>
      </c>
      <c r="AE539" t="s">
        <v>1113</v>
      </c>
    </row>
    <row r="540" spans="1:31">
      <c r="A540" s="5">
        <v>48763</v>
      </c>
      <c r="B540">
        <v>6</v>
      </c>
      <c r="C540">
        <f t="shared" si="99"/>
        <v>2</v>
      </c>
      <c r="D540">
        <v>2033</v>
      </c>
      <c r="E540" t="s">
        <v>570</v>
      </c>
      <c r="F540">
        <f t="shared" si="100"/>
        <v>4</v>
      </c>
      <c r="L540" s="27">
        <v>48763</v>
      </c>
      <c r="N540" t="str">
        <f t="shared" si="101"/>
        <v>'06Jul'</v>
      </c>
      <c r="P540">
        <v>2</v>
      </c>
      <c r="R540">
        <f t="shared" si="108"/>
        <v>538</v>
      </c>
      <c r="S540" t="str">
        <f t="shared" si="102"/>
        <v>7/3/2033</v>
      </c>
      <c r="T540" t="str">
        <f t="shared" si="103"/>
        <v>"7/3/2033"</v>
      </c>
      <c r="U540" s="28" t="str">
        <f t="shared" si="104"/>
        <v>"7/3/2033",</v>
      </c>
      <c r="V540" s="28" t="str">
        <f t="shared" si="105"/>
        <v>7/3/2033,</v>
      </c>
      <c r="W540">
        <f t="shared" si="109"/>
        <v>538</v>
      </c>
      <c r="X540" t="str">
        <f t="shared" si="106"/>
        <v>Fpd[538]='06Jul';</v>
      </c>
      <c r="AA540">
        <f t="shared" si="110"/>
        <v>538</v>
      </c>
      <c r="AB540" t="str">
        <f t="shared" si="107"/>
        <v>Fqtr[538]="Q2";</v>
      </c>
      <c r="AD540" t="s">
        <v>1854</v>
      </c>
      <c r="AE540" t="s">
        <v>1114</v>
      </c>
    </row>
    <row r="541" spans="1:31">
      <c r="A541" s="5">
        <v>48790</v>
      </c>
      <c r="B541">
        <v>6</v>
      </c>
      <c r="C541">
        <f t="shared" si="99"/>
        <v>2</v>
      </c>
      <c r="D541">
        <v>2033</v>
      </c>
      <c r="E541" t="s">
        <v>571</v>
      </c>
      <c r="F541">
        <f t="shared" si="100"/>
        <v>0</v>
      </c>
      <c r="L541" s="27">
        <v>48790</v>
      </c>
      <c r="N541" t="str">
        <f t="shared" si="101"/>
        <v>'06Jul'</v>
      </c>
      <c r="P541">
        <v>2</v>
      </c>
      <c r="R541">
        <f t="shared" si="108"/>
        <v>539</v>
      </c>
      <c r="S541" t="str">
        <f t="shared" si="102"/>
        <v>7/30/2033</v>
      </c>
      <c r="T541" t="str">
        <f t="shared" si="103"/>
        <v>"7/30/2033"</v>
      </c>
      <c r="U541" s="28" t="str">
        <f t="shared" si="104"/>
        <v>"7/30/2033",</v>
      </c>
      <c r="V541" s="28" t="str">
        <f t="shared" si="105"/>
        <v>7/30/2033,</v>
      </c>
      <c r="W541">
        <f t="shared" si="109"/>
        <v>539</v>
      </c>
      <c r="X541" t="str">
        <f t="shared" si="106"/>
        <v>Fpd[539]='06Jul';</v>
      </c>
      <c r="AA541">
        <f t="shared" si="110"/>
        <v>539</v>
      </c>
      <c r="AB541" t="str">
        <f t="shared" si="107"/>
        <v>Fqtr[539]="Q2";</v>
      </c>
      <c r="AD541" t="s">
        <v>1854</v>
      </c>
      <c r="AE541" t="s">
        <v>1115</v>
      </c>
    </row>
    <row r="542" spans="1:31">
      <c r="A542" s="5">
        <v>48791</v>
      </c>
      <c r="B542">
        <v>7</v>
      </c>
      <c r="C542">
        <f t="shared" si="99"/>
        <v>3</v>
      </c>
      <c r="D542">
        <v>2033</v>
      </c>
      <c r="E542" t="s">
        <v>572</v>
      </c>
      <c r="F542">
        <f t="shared" si="100"/>
        <v>4</v>
      </c>
      <c r="L542" s="27">
        <v>48791</v>
      </c>
      <c r="N542" t="str">
        <f t="shared" si="101"/>
        <v>'07Aug'</v>
      </c>
      <c r="P542">
        <v>3</v>
      </c>
      <c r="R542">
        <f t="shared" si="108"/>
        <v>540</v>
      </c>
      <c r="S542" t="str">
        <f t="shared" si="102"/>
        <v>7/31/2033</v>
      </c>
      <c r="T542" t="str">
        <f t="shared" si="103"/>
        <v>"7/31/2033"</v>
      </c>
      <c r="U542" s="28" t="str">
        <f t="shared" si="104"/>
        <v>"7/31/2033",</v>
      </c>
      <c r="V542" s="28" t="str">
        <f t="shared" si="105"/>
        <v>7/31/2033,</v>
      </c>
      <c r="W542">
        <f t="shared" si="109"/>
        <v>540</v>
      </c>
      <c r="X542" t="str">
        <f t="shared" si="106"/>
        <v>Fpd[540]='07Aug';</v>
      </c>
      <c r="AA542">
        <f t="shared" si="110"/>
        <v>540</v>
      </c>
      <c r="AB542" t="str">
        <f t="shared" si="107"/>
        <v>Fqtr[540]="Q3";</v>
      </c>
      <c r="AD542" t="s">
        <v>1854</v>
      </c>
      <c r="AE542" t="s">
        <v>1116</v>
      </c>
    </row>
    <row r="543" spans="1:31">
      <c r="A543" s="5">
        <v>48818</v>
      </c>
      <c r="B543">
        <v>7</v>
      </c>
      <c r="C543">
        <f t="shared" si="99"/>
        <v>3</v>
      </c>
      <c r="D543">
        <v>2033</v>
      </c>
      <c r="E543" t="s">
        <v>573</v>
      </c>
      <c r="F543">
        <f t="shared" si="100"/>
        <v>0</v>
      </c>
      <c r="L543" s="27">
        <v>48818</v>
      </c>
      <c r="N543" t="str">
        <f t="shared" si="101"/>
        <v>'07Aug'</v>
      </c>
      <c r="P543">
        <v>3</v>
      </c>
      <c r="R543">
        <f t="shared" si="108"/>
        <v>541</v>
      </c>
      <c r="S543" t="str">
        <f t="shared" si="102"/>
        <v>8/27/2033</v>
      </c>
      <c r="T543" t="str">
        <f t="shared" si="103"/>
        <v>"8/27/2033"</v>
      </c>
      <c r="U543" s="28" t="str">
        <f t="shared" si="104"/>
        <v>"8/27/2033",</v>
      </c>
      <c r="V543" s="28" t="str">
        <f t="shared" si="105"/>
        <v>8/27/2033,</v>
      </c>
      <c r="W543">
        <f t="shared" si="109"/>
        <v>541</v>
      </c>
      <c r="X543" t="str">
        <f t="shared" si="106"/>
        <v>Fpd[541]='07Aug';</v>
      </c>
      <c r="AA543">
        <f t="shared" si="110"/>
        <v>541</v>
      </c>
      <c r="AB543" t="str">
        <f t="shared" si="107"/>
        <v>Fqtr[541]="Q3";</v>
      </c>
      <c r="AD543" t="s">
        <v>1854</v>
      </c>
      <c r="AE543" t="s">
        <v>1117</v>
      </c>
    </row>
    <row r="544" spans="1:31">
      <c r="A544" s="5">
        <v>48819</v>
      </c>
      <c r="B544">
        <v>8</v>
      </c>
      <c r="C544">
        <f t="shared" si="99"/>
        <v>3</v>
      </c>
      <c r="D544">
        <v>2033</v>
      </c>
      <c r="E544" t="s">
        <v>574</v>
      </c>
      <c r="F544">
        <f t="shared" si="100"/>
        <v>5</v>
      </c>
      <c r="L544" s="27">
        <v>48819</v>
      </c>
      <c r="N544" t="str">
        <f t="shared" si="101"/>
        <v>'08Sep'</v>
      </c>
      <c r="P544">
        <v>3</v>
      </c>
      <c r="R544">
        <f t="shared" si="108"/>
        <v>542</v>
      </c>
      <c r="S544" t="str">
        <f t="shared" si="102"/>
        <v>8/28/2033</v>
      </c>
      <c r="T544" t="str">
        <f t="shared" si="103"/>
        <v>"8/28/2033"</v>
      </c>
      <c r="U544" s="28" t="str">
        <f t="shared" si="104"/>
        <v>"8/28/2033",</v>
      </c>
      <c r="V544" s="28" t="str">
        <f t="shared" si="105"/>
        <v>8/28/2033,</v>
      </c>
      <c r="W544">
        <f t="shared" si="109"/>
        <v>542</v>
      </c>
      <c r="X544" t="str">
        <f t="shared" si="106"/>
        <v>Fpd[542]='08Sep';</v>
      </c>
      <c r="AA544">
        <f t="shared" si="110"/>
        <v>542</v>
      </c>
      <c r="AB544" t="str">
        <f t="shared" si="107"/>
        <v>Fqtr[542]="Q3";</v>
      </c>
      <c r="AD544" t="s">
        <v>1854</v>
      </c>
      <c r="AE544" t="s">
        <v>1118</v>
      </c>
    </row>
    <row r="545" spans="1:31">
      <c r="A545" s="5">
        <v>48853</v>
      </c>
      <c r="B545">
        <v>8</v>
      </c>
      <c r="C545">
        <f t="shared" si="99"/>
        <v>3</v>
      </c>
      <c r="D545">
        <v>2033</v>
      </c>
      <c r="E545" t="s">
        <v>575</v>
      </c>
      <c r="F545">
        <f t="shared" si="100"/>
        <v>0</v>
      </c>
      <c r="L545" s="27">
        <v>48853</v>
      </c>
      <c r="N545" t="str">
        <f t="shared" si="101"/>
        <v>'08Sep'</v>
      </c>
      <c r="P545">
        <v>3</v>
      </c>
      <c r="R545">
        <f t="shared" si="108"/>
        <v>543</v>
      </c>
      <c r="S545" t="str">
        <f t="shared" si="102"/>
        <v>10/1/2033</v>
      </c>
      <c r="T545" t="str">
        <f t="shared" si="103"/>
        <v>"10/1/2033"</v>
      </c>
      <c r="U545" s="28" t="str">
        <f t="shared" si="104"/>
        <v>"10/1/2033",</v>
      </c>
      <c r="V545" s="28" t="str">
        <f t="shared" si="105"/>
        <v>10/1/2033,</v>
      </c>
      <c r="W545">
        <f t="shared" si="109"/>
        <v>543</v>
      </c>
      <c r="X545" t="str">
        <f t="shared" si="106"/>
        <v>Fpd[543]='08Sep';</v>
      </c>
      <c r="AA545">
        <f t="shared" si="110"/>
        <v>543</v>
      </c>
      <c r="AB545" t="str">
        <f t="shared" si="107"/>
        <v>Fqtr[543]="Q3";</v>
      </c>
      <c r="AD545" t="s">
        <v>1854</v>
      </c>
      <c r="AE545" t="s">
        <v>1119</v>
      </c>
    </row>
    <row r="546" spans="1:31">
      <c r="A546" s="5">
        <v>48854</v>
      </c>
      <c r="B546">
        <v>9</v>
      </c>
      <c r="C546">
        <f t="shared" si="99"/>
        <v>3</v>
      </c>
      <c r="D546">
        <v>2033</v>
      </c>
      <c r="E546" t="s">
        <v>576</v>
      </c>
      <c r="F546">
        <f t="shared" si="100"/>
        <v>4</v>
      </c>
      <c r="L546" s="27">
        <v>48854</v>
      </c>
      <c r="N546" t="str">
        <f t="shared" si="101"/>
        <v>'09Oct'</v>
      </c>
      <c r="P546">
        <v>3</v>
      </c>
      <c r="R546">
        <f t="shared" si="108"/>
        <v>544</v>
      </c>
      <c r="S546" t="str">
        <f t="shared" si="102"/>
        <v>10/2/2033</v>
      </c>
      <c r="T546" t="str">
        <f t="shared" si="103"/>
        <v>"10/2/2033"</v>
      </c>
      <c r="U546" s="28" t="str">
        <f t="shared" si="104"/>
        <v>"10/2/2033",</v>
      </c>
      <c r="V546" s="28" t="str">
        <f t="shared" si="105"/>
        <v>10/2/2033,</v>
      </c>
      <c r="W546">
        <f t="shared" si="109"/>
        <v>544</v>
      </c>
      <c r="X546" t="str">
        <f t="shared" si="106"/>
        <v>Fpd[544]='09Oct';</v>
      </c>
      <c r="AA546">
        <f t="shared" si="110"/>
        <v>544</v>
      </c>
      <c r="AB546" t="str">
        <f t="shared" si="107"/>
        <v>Fqtr[544]="Q3";</v>
      </c>
      <c r="AD546" t="s">
        <v>1854</v>
      </c>
      <c r="AE546" t="s">
        <v>1120</v>
      </c>
    </row>
    <row r="547" spans="1:31">
      <c r="A547" s="5">
        <v>48881</v>
      </c>
      <c r="B547">
        <v>9</v>
      </c>
      <c r="C547">
        <f t="shared" si="99"/>
        <v>3</v>
      </c>
      <c r="D547">
        <v>2033</v>
      </c>
      <c r="E547" t="s">
        <v>577</v>
      </c>
      <c r="F547">
        <f t="shared" si="100"/>
        <v>0</v>
      </c>
      <c r="L547" s="27">
        <v>48881</v>
      </c>
      <c r="N547" t="str">
        <f t="shared" si="101"/>
        <v>'09Oct'</v>
      </c>
      <c r="P547">
        <v>3</v>
      </c>
      <c r="R547">
        <f t="shared" si="108"/>
        <v>545</v>
      </c>
      <c r="S547" t="str">
        <f t="shared" si="102"/>
        <v>10/29/2033</v>
      </c>
      <c r="T547" t="str">
        <f t="shared" si="103"/>
        <v>"10/29/2033"</v>
      </c>
      <c r="U547" s="28" t="str">
        <f t="shared" si="104"/>
        <v>"10/29/2033",</v>
      </c>
      <c r="V547" s="28" t="str">
        <f t="shared" si="105"/>
        <v>10/29/2033,</v>
      </c>
      <c r="W547">
        <f t="shared" si="109"/>
        <v>545</v>
      </c>
      <c r="X547" t="str">
        <f t="shared" si="106"/>
        <v>Fpd[545]='09Oct';</v>
      </c>
      <c r="AA547">
        <f t="shared" si="110"/>
        <v>545</v>
      </c>
      <c r="AB547" t="str">
        <f t="shared" si="107"/>
        <v>Fqtr[545]="Q3";</v>
      </c>
      <c r="AD547" t="s">
        <v>1854</v>
      </c>
      <c r="AE547" t="s">
        <v>1121</v>
      </c>
    </row>
    <row r="548" spans="1:31">
      <c r="A548" s="5">
        <v>48882</v>
      </c>
      <c r="B548">
        <v>10</v>
      </c>
      <c r="C548">
        <f t="shared" si="99"/>
        <v>4</v>
      </c>
      <c r="D548">
        <v>2033</v>
      </c>
      <c r="E548" t="s">
        <v>578</v>
      </c>
      <c r="F548">
        <f t="shared" si="100"/>
        <v>4</v>
      </c>
      <c r="L548" s="27">
        <v>48882</v>
      </c>
      <c r="N548" t="str">
        <f t="shared" si="101"/>
        <v>'10Nov'</v>
      </c>
      <c r="P548">
        <v>4</v>
      </c>
      <c r="R548">
        <f t="shared" si="108"/>
        <v>546</v>
      </c>
      <c r="S548" t="str">
        <f t="shared" si="102"/>
        <v>10/30/2033</v>
      </c>
      <c r="T548" t="str">
        <f t="shared" si="103"/>
        <v>"10/30/2033"</v>
      </c>
      <c r="U548" s="28" t="str">
        <f t="shared" si="104"/>
        <v>"10/30/2033",</v>
      </c>
      <c r="V548" s="28" t="str">
        <f t="shared" si="105"/>
        <v>10/30/2033,</v>
      </c>
      <c r="W548">
        <f t="shared" si="109"/>
        <v>546</v>
      </c>
      <c r="X548" t="str">
        <f t="shared" si="106"/>
        <v>Fpd[546]='10Nov';</v>
      </c>
      <c r="AA548">
        <f t="shared" si="110"/>
        <v>546</v>
      </c>
      <c r="AB548" t="str">
        <f t="shared" si="107"/>
        <v>Fqtr[546]="Q4";</v>
      </c>
      <c r="AD548" t="s">
        <v>1854</v>
      </c>
      <c r="AE548" t="s">
        <v>1122</v>
      </c>
    </row>
    <row r="549" spans="1:31">
      <c r="A549" s="5">
        <v>48909</v>
      </c>
      <c r="B549">
        <v>10</v>
      </c>
      <c r="C549">
        <f t="shared" si="99"/>
        <v>4</v>
      </c>
      <c r="D549">
        <v>2033</v>
      </c>
      <c r="E549" t="s">
        <v>579</v>
      </c>
      <c r="F549">
        <f t="shared" si="100"/>
        <v>0</v>
      </c>
      <c r="L549" s="27">
        <v>48909</v>
      </c>
      <c r="N549" t="str">
        <f t="shared" si="101"/>
        <v>'10Nov'</v>
      </c>
      <c r="P549">
        <v>4</v>
      </c>
      <c r="R549">
        <f t="shared" si="108"/>
        <v>547</v>
      </c>
      <c r="S549" t="str">
        <f t="shared" si="102"/>
        <v>11/26/2033</v>
      </c>
      <c r="T549" t="str">
        <f t="shared" si="103"/>
        <v>"11/26/2033"</v>
      </c>
      <c r="U549" s="28" t="str">
        <f t="shared" si="104"/>
        <v>"11/26/2033",</v>
      </c>
      <c r="V549" s="28" t="str">
        <f t="shared" si="105"/>
        <v>11/26/2033,</v>
      </c>
      <c r="W549">
        <f t="shared" si="109"/>
        <v>547</v>
      </c>
      <c r="X549" t="str">
        <f t="shared" si="106"/>
        <v>Fpd[547]='10Nov';</v>
      </c>
      <c r="AA549">
        <f t="shared" si="110"/>
        <v>547</v>
      </c>
      <c r="AB549" t="str">
        <f t="shared" si="107"/>
        <v>Fqtr[547]="Q4";</v>
      </c>
      <c r="AD549" t="s">
        <v>1854</v>
      </c>
      <c r="AE549" t="s">
        <v>1123</v>
      </c>
    </row>
    <row r="550" spans="1:31">
      <c r="A550" s="5">
        <v>48910</v>
      </c>
      <c r="B550">
        <v>11</v>
      </c>
      <c r="C550">
        <f t="shared" si="99"/>
        <v>4</v>
      </c>
      <c r="D550">
        <v>2033</v>
      </c>
      <c r="E550" t="s">
        <v>580</v>
      </c>
      <c r="F550">
        <f t="shared" si="100"/>
        <v>5</v>
      </c>
      <c r="L550" s="27">
        <v>48910</v>
      </c>
      <c r="N550" t="str">
        <f t="shared" si="101"/>
        <v>'11Dec'</v>
      </c>
      <c r="P550">
        <v>4</v>
      </c>
      <c r="R550">
        <f t="shared" si="108"/>
        <v>548</v>
      </c>
      <c r="S550" t="str">
        <f t="shared" si="102"/>
        <v>11/27/2033</v>
      </c>
      <c r="T550" t="str">
        <f t="shared" si="103"/>
        <v>"11/27/2033"</v>
      </c>
      <c r="U550" s="28" t="str">
        <f t="shared" si="104"/>
        <v>"11/27/2033",</v>
      </c>
      <c r="V550" s="28" t="str">
        <f t="shared" si="105"/>
        <v>11/27/2033,</v>
      </c>
      <c r="W550">
        <f t="shared" si="109"/>
        <v>548</v>
      </c>
      <c r="X550" t="str">
        <f t="shared" si="106"/>
        <v>Fpd[548]='11Dec';</v>
      </c>
      <c r="AA550">
        <f t="shared" si="110"/>
        <v>548</v>
      </c>
      <c r="AB550" t="str">
        <f t="shared" si="107"/>
        <v>Fqtr[548]="Q4";</v>
      </c>
      <c r="AD550" t="s">
        <v>1854</v>
      </c>
      <c r="AE550" t="s">
        <v>1124</v>
      </c>
    </row>
    <row r="551" spans="1:31">
      <c r="A551" s="5">
        <v>48944</v>
      </c>
      <c r="B551">
        <v>11</v>
      </c>
      <c r="C551">
        <f t="shared" si="99"/>
        <v>4</v>
      </c>
      <c r="D551">
        <v>2033</v>
      </c>
      <c r="E551" t="s">
        <v>581</v>
      </c>
      <c r="F551">
        <f t="shared" si="100"/>
        <v>0</v>
      </c>
      <c r="L551" s="27">
        <v>48944</v>
      </c>
      <c r="N551" t="str">
        <f t="shared" si="101"/>
        <v>'11Dec'</v>
      </c>
      <c r="P551">
        <v>4</v>
      </c>
      <c r="R551">
        <f t="shared" si="108"/>
        <v>549</v>
      </c>
      <c r="S551" t="str">
        <f t="shared" si="102"/>
        <v>12/31/2033</v>
      </c>
      <c r="T551" t="str">
        <f t="shared" si="103"/>
        <v>"12/31/2033"</v>
      </c>
      <c r="U551" s="28" t="str">
        <f t="shared" si="104"/>
        <v>"12/31/2033",</v>
      </c>
      <c r="V551" s="28" t="str">
        <f t="shared" si="105"/>
        <v>12/31/2033,</v>
      </c>
      <c r="W551">
        <f t="shared" si="109"/>
        <v>549</v>
      </c>
      <c r="X551" t="str">
        <f t="shared" si="106"/>
        <v>Fpd[549]='11Dec';</v>
      </c>
      <c r="AA551">
        <f t="shared" si="110"/>
        <v>549</v>
      </c>
      <c r="AB551" t="str">
        <f t="shared" si="107"/>
        <v>Fqtr[549]="Q4";</v>
      </c>
      <c r="AD551" t="s">
        <v>1854</v>
      </c>
      <c r="AE551" t="s">
        <v>1125</v>
      </c>
    </row>
    <row r="552" spans="1:31">
      <c r="A552" s="5">
        <v>48945</v>
      </c>
      <c r="B552">
        <v>12</v>
      </c>
      <c r="C552">
        <f t="shared" si="99"/>
        <v>4</v>
      </c>
      <c r="D552">
        <v>2033</v>
      </c>
      <c r="E552" t="s">
        <v>582</v>
      </c>
      <c r="F552">
        <f t="shared" si="100"/>
        <v>4</v>
      </c>
      <c r="L552" s="27">
        <v>48945</v>
      </c>
      <c r="N552" t="str">
        <f t="shared" si="101"/>
        <v>'12Jan'</v>
      </c>
      <c r="P552">
        <v>4</v>
      </c>
      <c r="R552">
        <f t="shared" si="108"/>
        <v>550</v>
      </c>
      <c r="S552" t="str">
        <f t="shared" si="102"/>
        <v>1/1/2034</v>
      </c>
      <c r="T552" t="str">
        <f t="shared" si="103"/>
        <v>"1/1/2034"</v>
      </c>
      <c r="U552" s="28" t="str">
        <f t="shared" si="104"/>
        <v>"1/1/2034",</v>
      </c>
      <c r="V552" s="28" t="str">
        <f t="shared" si="105"/>
        <v>1/1/2034,</v>
      </c>
      <c r="W552">
        <f t="shared" si="109"/>
        <v>550</v>
      </c>
      <c r="X552" t="str">
        <f t="shared" si="106"/>
        <v>Fpd[550]='12Jan';</v>
      </c>
      <c r="AA552">
        <f t="shared" si="110"/>
        <v>550</v>
      </c>
      <c r="AB552" t="str">
        <f t="shared" si="107"/>
        <v>Fqtr[550]="Q4";</v>
      </c>
      <c r="AD552" t="s">
        <v>1854</v>
      </c>
      <c r="AE552" t="s">
        <v>1126</v>
      </c>
    </row>
    <row r="553" spans="1:31">
      <c r="A553" s="5">
        <v>48972</v>
      </c>
      <c r="B553">
        <v>12</v>
      </c>
      <c r="C553">
        <f t="shared" si="99"/>
        <v>4</v>
      </c>
      <c r="D553">
        <v>2033</v>
      </c>
      <c r="E553" t="s">
        <v>583</v>
      </c>
      <c r="F553">
        <f t="shared" si="100"/>
        <v>0</v>
      </c>
      <c r="L553" s="27">
        <v>48972</v>
      </c>
      <c r="N553" t="str">
        <f t="shared" si="101"/>
        <v>'12Jan'</v>
      </c>
      <c r="P553">
        <v>4</v>
      </c>
      <c r="R553">
        <f t="shared" si="108"/>
        <v>551</v>
      </c>
      <c r="S553" t="str">
        <f t="shared" si="102"/>
        <v>1/28/2034</v>
      </c>
      <c r="T553" t="str">
        <f t="shared" si="103"/>
        <v>"1/28/2034"</v>
      </c>
      <c r="U553" s="28" t="str">
        <f t="shared" si="104"/>
        <v>"1/28/2034",</v>
      </c>
      <c r="V553" s="28" t="str">
        <f t="shared" si="105"/>
        <v>1/28/2034,</v>
      </c>
      <c r="W553">
        <f t="shared" si="109"/>
        <v>551</v>
      </c>
      <c r="X553" t="str">
        <f t="shared" si="106"/>
        <v>Fpd[551]='12Jan';</v>
      </c>
      <c r="AA553">
        <f t="shared" si="110"/>
        <v>551</v>
      </c>
      <c r="AB553" t="str">
        <f t="shared" si="107"/>
        <v>Fqtr[551]="Q4";</v>
      </c>
      <c r="AD553" t="s">
        <v>1854</v>
      </c>
      <c r="AE553" t="s">
        <v>1127</v>
      </c>
    </row>
    <row r="554" spans="1:31">
      <c r="A554" s="5">
        <v>48973</v>
      </c>
      <c r="B554">
        <v>1</v>
      </c>
      <c r="C554">
        <f t="shared" si="99"/>
        <v>1</v>
      </c>
      <c r="D554">
        <v>2034</v>
      </c>
      <c r="E554" t="s">
        <v>560</v>
      </c>
      <c r="F554">
        <f t="shared" si="100"/>
        <v>4</v>
      </c>
      <c r="L554" s="27">
        <v>48973</v>
      </c>
      <c r="N554" t="str">
        <f t="shared" si="101"/>
        <v>'01Feb'</v>
      </c>
      <c r="P554">
        <v>1</v>
      </c>
      <c r="R554">
        <f t="shared" si="108"/>
        <v>552</v>
      </c>
      <c r="S554" t="str">
        <f t="shared" si="102"/>
        <v>1/29/2034</v>
      </c>
      <c r="T554" t="str">
        <f t="shared" si="103"/>
        <v>"1/29/2034"</v>
      </c>
      <c r="U554" s="28" t="str">
        <f t="shared" si="104"/>
        <v>"1/29/2034",</v>
      </c>
      <c r="V554" s="28" t="str">
        <f t="shared" si="105"/>
        <v>1/29/2034,</v>
      </c>
      <c r="W554">
        <f t="shared" si="109"/>
        <v>552</v>
      </c>
      <c r="X554" t="str">
        <f t="shared" si="106"/>
        <v>Fpd[552]='01Feb';</v>
      </c>
      <c r="AA554">
        <f t="shared" si="110"/>
        <v>552</v>
      </c>
      <c r="AB554" t="str">
        <f t="shared" si="107"/>
        <v>Fqtr[552]="Q1";</v>
      </c>
      <c r="AD554" t="s">
        <v>1854</v>
      </c>
      <c r="AE554" t="s">
        <v>1128</v>
      </c>
    </row>
    <row r="555" spans="1:31">
      <c r="A555" s="5">
        <v>49000</v>
      </c>
      <c r="B555">
        <v>1</v>
      </c>
      <c r="C555">
        <f t="shared" si="99"/>
        <v>1</v>
      </c>
      <c r="D555">
        <v>2034</v>
      </c>
      <c r="E555" t="s">
        <v>561</v>
      </c>
      <c r="F555">
        <f t="shared" si="100"/>
        <v>0</v>
      </c>
      <c r="L555" s="27">
        <v>49000</v>
      </c>
      <c r="N555" t="str">
        <f t="shared" si="101"/>
        <v>'01Feb'</v>
      </c>
      <c r="P555">
        <v>1</v>
      </c>
      <c r="R555">
        <f t="shared" si="108"/>
        <v>553</v>
      </c>
      <c r="S555" t="str">
        <f t="shared" si="102"/>
        <v>2/25/2034</v>
      </c>
      <c r="T555" t="str">
        <f t="shared" si="103"/>
        <v>"2/25/2034"</v>
      </c>
      <c r="U555" s="28" t="str">
        <f t="shared" si="104"/>
        <v>"2/25/2034",</v>
      </c>
      <c r="V555" s="28" t="str">
        <f t="shared" si="105"/>
        <v>2/25/2034,</v>
      </c>
      <c r="W555">
        <f t="shared" si="109"/>
        <v>553</v>
      </c>
      <c r="X555" t="str">
        <f t="shared" si="106"/>
        <v>Fpd[553]='01Feb';</v>
      </c>
      <c r="AA555">
        <f t="shared" si="110"/>
        <v>553</v>
      </c>
      <c r="AB555" t="str">
        <f t="shared" si="107"/>
        <v>Fqtr[553]="Q1";</v>
      </c>
      <c r="AD555" t="s">
        <v>1854</v>
      </c>
      <c r="AE555" t="s">
        <v>1129</v>
      </c>
    </row>
    <row r="556" spans="1:31">
      <c r="A556" s="5">
        <v>49001</v>
      </c>
      <c r="B556">
        <v>2</v>
      </c>
      <c r="C556">
        <f t="shared" si="99"/>
        <v>1</v>
      </c>
      <c r="D556">
        <v>2034</v>
      </c>
      <c r="E556" t="s">
        <v>562</v>
      </c>
      <c r="F556">
        <f t="shared" si="100"/>
        <v>5</v>
      </c>
      <c r="L556" s="27">
        <v>49001</v>
      </c>
      <c r="N556" t="str">
        <f t="shared" si="101"/>
        <v>'02Mar'</v>
      </c>
      <c r="P556">
        <v>1</v>
      </c>
      <c r="R556">
        <f t="shared" si="108"/>
        <v>554</v>
      </c>
      <c r="S556" t="str">
        <f t="shared" si="102"/>
        <v>2/26/2034</v>
      </c>
      <c r="T556" t="str">
        <f t="shared" si="103"/>
        <v>"2/26/2034"</v>
      </c>
      <c r="U556" s="28" t="str">
        <f t="shared" si="104"/>
        <v>"2/26/2034",</v>
      </c>
      <c r="V556" s="28" t="str">
        <f t="shared" si="105"/>
        <v>2/26/2034,</v>
      </c>
      <c r="W556">
        <f t="shared" si="109"/>
        <v>554</v>
      </c>
      <c r="X556" t="str">
        <f t="shared" si="106"/>
        <v>Fpd[554]='02Mar';</v>
      </c>
      <c r="AA556">
        <f t="shared" si="110"/>
        <v>554</v>
      </c>
      <c r="AB556" t="str">
        <f t="shared" si="107"/>
        <v>Fqtr[554]="Q1";</v>
      </c>
      <c r="AD556" t="s">
        <v>1854</v>
      </c>
      <c r="AE556" t="s">
        <v>1130</v>
      </c>
    </row>
    <row r="557" spans="1:31">
      <c r="A557" s="5">
        <v>49035</v>
      </c>
      <c r="B557">
        <v>2</v>
      </c>
      <c r="C557">
        <f t="shared" si="99"/>
        <v>1</v>
      </c>
      <c r="D557">
        <v>2034</v>
      </c>
      <c r="E557" t="s">
        <v>563</v>
      </c>
      <c r="F557">
        <f t="shared" si="100"/>
        <v>0</v>
      </c>
      <c r="L557" s="27">
        <v>49035</v>
      </c>
      <c r="N557" t="str">
        <f t="shared" si="101"/>
        <v>'02Mar'</v>
      </c>
      <c r="P557">
        <v>1</v>
      </c>
      <c r="R557">
        <f t="shared" si="108"/>
        <v>555</v>
      </c>
      <c r="S557" t="str">
        <f t="shared" si="102"/>
        <v>4/1/2034</v>
      </c>
      <c r="T557" t="str">
        <f t="shared" si="103"/>
        <v>"4/1/2034"</v>
      </c>
      <c r="U557" s="28" t="str">
        <f t="shared" si="104"/>
        <v>"4/1/2034",</v>
      </c>
      <c r="V557" s="28" t="str">
        <f t="shared" si="105"/>
        <v>4/1/2034,</v>
      </c>
      <c r="W557">
        <f t="shared" si="109"/>
        <v>555</v>
      </c>
      <c r="X557" t="str">
        <f t="shared" si="106"/>
        <v>Fpd[555]='02Mar';</v>
      </c>
      <c r="AA557">
        <f t="shared" si="110"/>
        <v>555</v>
      </c>
      <c r="AB557" t="str">
        <f t="shared" si="107"/>
        <v>Fqtr[555]="Q1";</v>
      </c>
      <c r="AD557" t="s">
        <v>1854</v>
      </c>
      <c r="AE557" t="s">
        <v>1131</v>
      </c>
    </row>
    <row r="558" spans="1:31">
      <c r="A558" s="5">
        <v>49036</v>
      </c>
      <c r="B558">
        <v>3</v>
      </c>
      <c r="C558">
        <f t="shared" si="99"/>
        <v>1</v>
      </c>
      <c r="D558">
        <v>2034</v>
      </c>
      <c r="E558" t="s">
        <v>564</v>
      </c>
      <c r="F558">
        <f t="shared" si="100"/>
        <v>4</v>
      </c>
      <c r="L558" s="27">
        <v>49036</v>
      </c>
      <c r="N558" t="str">
        <f t="shared" si="101"/>
        <v>'03Apr'</v>
      </c>
      <c r="P558">
        <v>1</v>
      </c>
      <c r="R558">
        <f t="shared" si="108"/>
        <v>556</v>
      </c>
      <c r="S558" t="str">
        <f t="shared" si="102"/>
        <v>4/2/2034</v>
      </c>
      <c r="T558" t="str">
        <f t="shared" si="103"/>
        <v>"4/2/2034"</v>
      </c>
      <c r="U558" s="28" t="str">
        <f t="shared" si="104"/>
        <v>"4/2/2034",</v>
      </c>
      <c r="V558" s="28" t="str">
        <f t="shared" si="105"/>
        <v>4/2/2034,</v>
      </c>
      <c r="W558">
        <f t="shared" si="109"/>
        <v>556</v>
      </c>
      <c r="X558" t="str">
        <f t="shared" si="106"/>
        <v>Fpd[556]='03Apr';</v>
      </c>
      <c r="AA558">
        <f t="shared" si="110"/>
        <v>556</v>
      </c>
      <c r="AB558" t="str">
        <f t="shared" si="107"/>
        <v>Fqtr[556]="Q1";</v>
      </c>
      <c r="AD558" t="s">
        <v>1854</v>
      </c>
      <c r="AE558" t="s">
        <v>1132</v>
      </c>
    </row>
    <row r="559" spans="1:31">
      <c r="A559" s="5">
        <v>49063</v>
      </c>
      <c r="B559">
        <v>3</v>
      </c>
      <c r="C559">
        <f t="shared" si="99"/>
        <v>1</v>
      </c>
      <c r="D559">
        <v>2034</v>
      </c>
      <c r="E559" t="s">
        <v>565</v>
      </c>
      <c r="F559">
        <f t="shared" si="100"/>
        <v>0</v>
      </c>
      <c r="L559" s="27">
        <v>49063</v>
      </c>
      <c r="N559" t="str">
        <f t="shared" si="101"/>
        <v>'03Apr'</v>
      </c>
      <c r="P559">
        <v>1</v>
      </c>
      <c r="R559">
        <f t="shared" si="108"/>
        <v>557</v>
      </c>
      <c r="S559" t="str">
        <f t="shared" si="102"/>
        <v>4/29/2034</v>
      </c>
      <c r="T559" t="str">
        <f t="shared" si="103"/>
        <v>"4/29/2034"</v>
      </c>
      <c r="U559" s="28" t="str">
        <f t="shared" si="104"/>
        <v>"4/29/2034",</v>
      </c>
      <c r="V559" s="28" t="str">
        <f t="shared" si="105"/>
        <v>4/29/2034,</v>
      </c>
      <c r="W559">
        <f t="shared" si="109"/>
        <v>557</v>
      </c>
      <c r="X559" t="str">
        <f t="shared" si="106"/>
        <v>Fpd[557]='03Apr';</v>
      </c>
      <c r="AA559">
        <f t="shared" si="110"/>
        <v>557</v>
      </c>
      <c r="AB559" t="str">
        <f t="shared" si="107"/>
        <v>Fqtr[557]="Q1";</v>
      </c>
      <c r="AD559" t="s">
        <v>1854</v>
      </c>
      <c r="AE559" t="s">
        <v>1133</v>
      </c>
    </row>
    <row r="560" spans="1:31">
      <c r="A560" s="5">
        <v>49064</v>
      </c>
      <c r="B560">
        <v>4</v>
      </c>
      <c r="C560">
        <f t="shared" si="99"/>
        <v>2</v>
      </c>
      <c r="D560">
        <v>2034</v>
      </c>
      <c r="E560" t="s">
        <v>566</v>
      </c>
      <c r="F560">
        <f t="shared" si="100"/>
        <v>4</v>
      </c>
      <c r="L560" s="27">
        <v>49064</v>
      </c>
      <c r="N560" t="str">
        <f t="shared" si="101"/>
        <v>'04May'</v>
      </c>
      <c r="P560">
        <v>2</v>
      </c>
      <c r="R560">
        <f t="shared" si="108"/>
        <v>558</v>
      </c>
      <c r="S560" t="str">
        <f t="shared" si="102"/>
        <v>4/30/2034</v>
      </c>
      <c r="T560" t="str">
        <f t="shared" si="103"/>
        <v>"4/30/2034"</v>
      </c>
      <c r="U560" s="28" t="str">
        <f t="shared" si="104"/>
        <v>"4/30/2034",</v>
      </c>
      <c r="V560" s="28" t="str">
        <f t="shared" si="105"/>
        <v>4/30/2034,</v>
      </c>
      <c r="W560">
        <f t="shared" si="109"/>
        <v>558</v>
      </c>
      <c r="X560" t="str">
        <f t="shared" si="106"/>
        <v>Fpd[558]='04May';</v>
      </c>
      <c r="AA560">
        <f t="shared" si="110"/>
        <v>558</v>
      </c>
      <c r="AB560" t="str">
        <f t="shared" si="107"/>
        <v>Fqtr[558]="Q2";</v>
      </c>
      <c r="AD560" t="s">
        <v>1854</v>
      </c>
      <c r="AE560" t="s">
        <v>1134</v>
      </c>
    </row>
    <row r="561" spans="1:31">
      <c r="A561" s="5">
        <v>49091</v>
      </c>
      <c r="B561">
        <v>4</v>
      </c>
      <c r="C561">
        <f t="shared" si="99"/>
        <v>2</v>
      </c>
      <c r="D561">
        <v>2034</v>
      </c>
      <c r="E561" t="s">
        <v>567</v>
      </c>
      <c r="F561">
        <f t="shared" si="100"/>
        <v>0</v>
      </c>
      <c r="L561" s="27">
        <v>49091</v>
      </c>
      <c r="N561" t="str">
        <f t="shared" si="101"/>
        <v>'04May'</v>
      </c>
      <c r="P561">
        <v>2</v>
      </c>
      <c r="R561">
        <f t="shared" si="108"/>
        <v>559</v>
      </c>
      <c r="S561" t="str">
        <f t="shared" si="102"/>
        <v>5/27/2034</v>
      </c>
      <c r="T561" t="str">
        <f t="shared" si="103"/>
        <v>"5/27/2034"</v>
      </c>
      <c r="U561" s="28" t="str">
        <f t="shared" si="104"/>
        <v>"5/27/2034",</v>
      </c>
      <c r="V561" s="28" t="str">
        <f t="shared" si="105"/>
        <v>5/27/2034,</v>
      </c>
      <c r="W561">
        <f t="shared" si="109"/>
        <v>559</v>
      </c>
      <c r="X561" t="str">
        <f t="shared" si="106"/>
        <v>Fpd[559]='04May';</v>
      </c>
      <c r="AA561">
        <f t="shared" si="110"/>
        <v>559</v>
      </c>
      <c r="AB561" t="str">
        <f t="shared" si="107"/>
        <v>Fqtr[559]="Q2";</v>
      </c>
      <c r="AD561" t="s">
        <v>1854</v>
      </c>
      <c r="AE561" t="s">
        <v>1135</v>
      </c>
    </row>
    <row r="562" spans="1:31">
      <c r="A562" s="5">
        <v>49092</v>
      </c>
      <c r="B562">
        <v>5</v>
      </c>
      <c r="C562">
        <f t="shared" si="99"/>
        <v>2</v>
      </c>
      <c r="D562">
        <v>2034</v>
      </c>
      <c r="E562" t="s">
        <v>568</v>
      </c>
      <c r="F562">
        <f t="shared" si="100"/>
        <v>5</v>
      </c>
      <c r="L562" s="27">
        <v>49092</v>
      </c>
      <c r="N562" t="str">
        <f t="shared" si="101"/>
        <v>'05Jun'</v>
      </c>
      <c r="P562">
        <v>2</v>
      </c>
      <c r="R562">
        <f t="shared" si="108"/>
        <v>560</v>
      </c>
      <c r="S562" t="str">
        <f t="shared" si="102"/>
        <v>5/28/2034</v>
      </c>
      <c r="T562" t="str">
        <f t="shared" si="103"/>
        <v>"5/28/2034"</v>
      </c>
      <c r="U562" s="28" t="str">
        <f t="shared" si="104"/>
        <v>"5/28/2034",</v>
      </c>
      <c r="V562" s="28" t="str">
        <f t="shared" si="105"/>
        <v>5/28/2034,</v>
      </c>
      <c r="W562">
        <f t="shared" si="109"/>
        <v>560</v>
      </c>
      <c r="X562" t="str">
        <f t="shared" si="106"/>
        <v>Fpd[560]='05Jun';</v>
      </c>
      <c r="AA562">
        <f t="shared" si="110"/>
        <v>560</v>
      </c>
      <c r="AB562" t="str">
        <f t="shared" si="107"/>
        <v>Fqtr[560]="Q2";</v>
      </c>
      <c r="AD562" t="s">
        <v>1854</v>
      </c>
      <c r="AE562" t="s">
        <v>1136</v>
      </c>
    </row>
    <row r="563" spans="1:31">
      <c r="A563" s="5">
        <v>49126</v>
      </c>
      <c r="B563">
        <v>5</v>
      </c>
      <c r="C563">
        <f t="shared" si="99"/>
        <v>2</v>
      </c>
      <c r="D563">
        <v>2034</v>
      </c>
      <c r="E563" t="s">
        <v>569</v>
      </c>
      <c r="F563">
        <f t="shared" si="100"/>
        <v>0</v>
      </c>
      <c r="L563" s="27">
        <v>49126</v>
      </c>
      <c r="N563" t="str">
        <f t="shared" si="101"/>
        <v>'05Jun'</v>
      </c>
      <c r="P563">
        <v>2</v>
      </c>
      <c r="R563">
        <f t="shared" si="108"/>
        <v>561</v>
      </c>
      <c r="S563" t="str">
        <f t="shared" si="102"/>
        <v>7/1/2034</v>
      </c>
      <c r="T563" t="str">
        <f t="shared" si="103"/>
        <v>"7/1/2034"</v>
      </c>
      <c r="U563" s="28" t="str">
        <f t="shared" si="104"/>
        <v>"7/1/2034",</v>
      </c>
      <c r="V563" s="28" t="str">
        <f t="shared" si="105"/>
        <v>7/1/2034,</v>
      </c>
      <c r="W563">
        <f t="shared" si="109"/>
        <v>561</v>
      </c>
      <c r="X563" t="str">
        <f t="shared" si="106"/>
        <v>Fpd[561]='05Jun';</v>
      </c>
      <c r="AA563">
        <f t="shared" si="110"/>
        <v>561</v>
      </c>
      <c r="AB563" t="str">
        <f t="shared" si="107"/>
        <v>Fqtr[561]="Q2";</v>
      </c>
      <c r="AD563" t="s">
        <v>1854</v>
      </c>
      <c r="AE563" t="s">
        <v>1137</v>
      </c>
    </row>
    <row r="564" spans="1:31">
      <c r="A564" s="5">
        <v>49127</v>
      </c>
      <c r="B564">
        <v>6</v>
      </c>
      <c r="C564">
        <f t="shared" si="99"/>
        <v>2</v>
      </c>
      <c r="D564">
        <v>2034</v>
      </c>
      <c r="E564" t="s">
        <v>570</v>
      </c>
      <c r="F564">
        <f t="shared" si="100"/>
        <v>4</v>
      </c>
      <c r="L564" s="27">
        <v>49127</v>
      </c>
      <c r="N564" t="str">
        <f t="shared" si="101"/>
        <v>'06Jul'</v>
      </c>
      <c r="P564">
        <v>2</v>
      </c>
      <c r="R564">
        <f t="shared" si="108"/>
        <v>562</v>
      </c>
      <c r="S564" t="str">
        <f t="shared" si="102"/>
        <v>7/2/2034</v>
      </c>
      <c r="T564" t="str">
        <f t="shared" si="103"/>
        <v>"7/2/2034"</v>
      </c>
      <c r="U564" s="28" t="str">
        <f t="shared" si="104"/>
        <v>"7/2/2034",</v>
      </c>
      <c r="V564" s="28" t="str">
        <f t="shared" si="105"/>
        <v>7/2/2034,</v>
      </c>
      <c r="W564">
        <f t="shared" si="109"/>
        <v>562</v>
      </c>
      <c r="X564" t="str">
        <f t="shared" si="106"/>
        <v>Fpd[562]='06Jul';</v>
      </c>
      <c r="AA564">
        <f t="shared" si="110"/>
        <v>562</v>
      </c>
      <c r="AB564" t="str">
        <f t="shared" si="107"/>
        <v>Fqtr[562]="Q2";</v>
      </c>
      <c r="AD564" t="s">
        <v>1854</v>
      </c>
      <c r="AE564" t="s">
        <v>1138</v>
      </c>
    </row>
    <row r="565" spans="1:31">
      <c r="A565" s="5">
        <v>49154</v>
      </c>
      <c r="B565">
        <v>6</v>
      </c>
      <c r="C565">
        <f t="shared" si="99"/>
        <v>2</v>
      </c>
      <c r="D565">
        <v>2034</v>
      </c>
      <c r="E565" t="s">
        <v>571</v>
      </c>
      <c r="F565">
        <f t="shared" si="100"/>
        <v>0</v>
      </c>
      <c r="L565" s="27">
        <v>49154</v>
      </c>
      <c r="N565" t="str">
        <f t="shared" si="101"/>
        <v>'06Jul'</v>
      </c>
      <c r="P565">
        <v>2</v>
      </c>
      <c r="R565">
        <f t="shared" si="108"/>
        <v>563</v>
      </c>
      <c r="S565" t="str">
        <f t="shared" si="102"/>
        <v>7/29/2034</v>
      </c>
      <c r="T565" t="str">
        <f t="shared" si="103"/>
        <v>"7/29/2034"</v>
      </c>
      <c r="U565" s="28" t="str">
        <f t="shared" si="104"/>
        <v>"7/29/2034",</v>
      </c>
      <c r="V565" s="28" t="str">
        <f t="shared" si="105"/>
        <v>7/29/2034,</v>
      </c>
      <c r="W565">
        <f t="shared" si="109"/>
        <v>563</v>
      </c>
      <c r="X565" t="str">
        <f t="shared" si="106"/>
        <v>Fpd[563]='06Jul';</v>
      </c>
      <c r="AA565">
        <f t="shared" si="110"/>
        <v>563</v>
      </c>
      <c r="AB565" t="str">
        <f t="shared" si="107"/>
        <v>Fqtr[563]="Q2";</v>
      </c>
      <c r="AD565" t="s">
        <v>1854</v>
      </c>
      <c r="AE565" t="s">
        <v>1139</v>
      </c>
    </row>
    <row r="566" spans="1:31">
      <c r="A566" s="5">
        <v>49155</v>
      </c>
      <c r="B566">
        <v>7</v>
      </c>
      <c r="C566">
        <f t="shared" si="99"/>
        <v>3</v>
      </c>
      <c r="D566">
        <v>2034</v>
      </c>
      <c r="E566" t="s">
        <v>572</v>
      </c>
      <c r="F566">
        <f t="shared" si="100"/>
        <v>4</v>
      </c>
      <c r="L566" s="27">
        <v>49155</v>
      </c>
      <c r="N566" t="str">
        <f t="shared" si="101"/>
        <v>'07Aug'</v>
      </c>
      <c r="P566">
        <v>3</v>
      </c>
      <c r="R566">
        <f t="shared" si="108"/>
        <v>564</v>
      </c>
      <c r="S566" t="str">
        <f t="shared" si="102"/>
        <v>7/30/2034</v>
      </c>
      <c r="T566" t="str">
        <f t="shared" si="103"/>
        <v>"7/30/2034"</v>
      </c>
      <c r="U566" s="28" t="str">
        <f t="shared" si="104"/>
        <v>"7/30/2034",</v>
      </c>
      <c r="V566" s="28" t="str">
        <f t="shared" si="105"/>
        <v>7/30/2034,</v>
      </c>
      <c r="W566">
        <f t="shared" si="109"/>
        <v>564</v>
      </c>
      <c r="X566" t="str">
        <f t="shared" si="106"/>
        <v>Fpd[564]='07Aug';</v>
      </c>
      <c r="AA566">
        <f t="shared" si="110"/>
        <v>564</v>
      </c>
      <c r="AB566" t="str">
        <f t="shared" si="107"/>
        <v>Fqtr[564]="Q3";</v>
      </c>
      <c r="AD566" t="s">
        <v>1854</v>
      </c>
      <c r="AE566" t="s">
        <v>1140</v>
      </c>
    </row>
    <row r="567" spans="1:31">
      <c r="A567" s="5">
        <v>49182</v>
      </c>
      <c r="B567">
        <v>7</v>
      </c>
      <c r="C567">
        <f t="shared" si="99"/>
        <v>3</v>
      </c>
      <c r="D567">
        <v>2034</v>
      </c>
      <c r="E567" t="s">
        <v>573</v>
      </c>
      <c r="F567">
        <f t="shared" si="100"/>
        <v>0</v>
      </c>
      <c r="L567" s="27">
        <v>49182</v>
      </c>
      <c r="N567" t="str">
        <f t="shared" si="101"/>
        <v>'07Aug'</v>
      </c>
      <c r="P567">
        <v>3</v>
      </c>
      <c r="R567">
        <f t="shared" si="108"/>
        <v>565</v>
      </c>
      <c r="S567" t="str">
        <f t="shared" si="102"/>
        <v>8/26/2034</v>
      </c>
      <c r="T567" t="str">
        <f t="shared" si="103"/>
        <v>"8/26/2034"</v>
      </c>
      <c r="U567" s="28" t="str">
        <f t="shared" si="104"/>
        <v>"8/26/2034",</v>
      </c>
      <c r="V567" s="28" t="str">
        <f t="shared" si="105"/>
        <v>8/26/2034,</v>
      </c>
      <c r="W567">
        <f t="shared" si="109"/>
        <v>565</v>
      </c>
      <c r="X567" t="str">
        <f t="shared" si="106"/>
        <v>Fpd[565]='07Aug';</v>
      </c>
      <c r="AA567">
        <f t="shared" si="110"/>
        <v>565</v>
      </c>
      <c r="AB567" t="str">
        <f t="shared" si="107"/>
        <v>Fqtr[565]="Q3";</v>
      </c>
      <c r="AD567" t="s">
        <v>1854</v>
      </c>
      <c r="AE567" t="s">
        <v>1141</v>
      </c>
    </row>
    <row r="568" spans="1:31">
      <c r="A568" s="5">
        <v>49183</v>
      </c>
      <c r="B568">
        <v>8</v>
      </c>
      <c r="C568">
        <f t="shared" si="99"/>
        <v>3</v>
      </c>
      <c r="D568">
        <v>2034</v>
      </c>
      <c r="E568" t="s">
        <v>574</v>
      </c>
      <c r="F568">
        <f t="shared" si="100"/>
        <v>5</v>
      </c>
      <c r="L568" s="27">
        <v>49183</v>
      </c>
      <c r="N568" t="str">
        <f t="shared" si="101"/>
        <v>'08Sep'</v>
      </c>
      <c r="P568">
        <v>3</v>
      </c>
      <c r="R568">
        <f t="shared" si="108"/>
        <v>566</v>
      </c>
      <c r="S568" t="str">
        <f t="shared" si="102"/>
        <v>8/27/2034</v>
      </c>
      <c r="T568" t="str">
        <f t="shared" si="103"/>
        <v>"8/27/2034"</v>
      </c>
      <c r="U568" s="28" t="str">
        <f t="shared" si="104"/>
        <v>"8/27/2034",</v>
      </c>
      <c r="V568" s="28" t="str">
        <f t="shared" si="105"/>
        <v>8/27/2034,</v>
      </c>
      <c r="W568">
        <f t="shared" si="109"/>
        <v>566</v>
      </c>
      <c r="X568" t="str">
        <f t="shared" si="106"/>
        <v>Fpd[566]='08Sep';</v>
      </c>
      <c r="AA568">
        <f t="shared" si="110"/>
        <v>566</v>
      </c>
      <c r="AB568" t="str">
        <f t="shared" si="107"/>
        <v>Fqtr[566]="Q3";</v>
      </c>
      <c r="AD568" t="s">
        <v>1854</v>
      </c>
      <c r="AE568" t="s">
        <v>1142</v>
      </c>
    </row>
    <row r="569" spans="1:31">
      <c r="A569" s="5">
        <v>49217</v>
      </c>
      <c r="B569">
        <v>8</v>
      </c>
      <c r="C569">
        <f t="shared" si="99"/>
        <v>3</v>
      </c>
      <c r="D569">
        <v>2034</v>
      </c>
      <c r="E569" t="s">
        <v>575</v>
      </c>
      <c r="F569">
        <f t="shared" si="100"/>
        <v>0</v>
      </c>
      <c r="L569" s="27">
        <v>49217</v>
      </c>
      <c r="N569" t="str">
        <f t="shared" si="101"/>
        <v>'08Sep'</v>
      </c>
      <c r="P569">
        <v>3</v>
      </c>
      <c r="R569">
        <f t="shared" si="108"/>
        <v>567</v>
      </c>
      <c r="S569" t="str">
        <f t="shared" si="102"/>
        <v>9/30/2034</v>
      </c>
      <c r="T569" t="str">
        <f t="shared" si="103"/>
        <v>"9/30/2034"</v>
      </c>
      <c r="U569" s="28" t="str">
        <f t="shared" si="104"/>
        <v>"9/30/2034",</v>
      </c>
      <c r="V569" s="28" t="str">
        <f t="shared" si="105"/>
        <v>9/30/2034,</v>
      </c>
      <c r="W569">
        <f t="shared" si="109"/>
        <v>567</v>
      </c>
      <c r="X569" t="str">
        <f t="shared" si="106"/>
        <v>Fpd[567]='08Sep';</v>
      </c>
      <c r="AA569">
        <f t="shared" si="110"/>
        <v>567</v>
      </c>
      <c r="AB569" t="str">
        <f t="shared" si="107"/>
        <v>Fqtr[567]="Q3";</v>
      </c>
      <c r="AD569" t="s">
        <v>1854</v>
      </c>
      <c r="AE569" t="s">
        <v>1143</v>
      </c>
    </row>
    <row r="570" spans="1:31">
      <c r="A570" s="5">
        <v>49218</v>
      </c>
      <c r="B570">
        <v>9</v>
      </c>
      <c r="C570">
        <f t="shared" si="99"/>
        <v>3</v>
      </c>
      <c r="D570">
        <v>2034</v>
      </c>
      <c r="E570" t="s">
        <v>576</v>
      </c>
      <c r="F570">
        <f t="shared" si="100"/>
        <v>4</v>
      </c>
      <c r="L570" s="27">
        <v>49218</v>
      </c>
      <c r="N570" t="str">
        <f t="shared" si="101"/>
        <v>'09Oct'</v>
      </c>
      <c r="P570">
        <v>3</v>
      </c>
      <c r="R570">
        <f t="shared" si="108"/>
        <v>568</v>
      </c>
      <c r="S570" t="str">
        <f t="shared" si="102"/>
        <v>10/1/2034</v>
      </c>
      <c r="T570" t="str">
        <f t="shared" si="103"/>
        <v>"10/1/2034"</v>
      </c>
      <c r="U570" s="28" t="str">
        <f t="shared" si="104"/>
        <v>"10/1/2034",</v>
      </c>
      <c r="V570" s="28" t="str">
        <f t="shared" si="105"/>
        <v>10/1/2034,</v>
      </c>
      <c r="W570">
        <f t="shared" si="109"/>
        <v>568</v>
      </c>
      <c r="X570" t="str">
        <f t="shared" si="106"/>
        <v>Fpd[568]='09Oct';</v>
      </c>
      <c r="AA570">
        <f t="shared" si="110"/>
        <v>568</v>
      </c>
      <c r="AB570" t="str">
        <f t="shared" si="107"/>
        <v>Fqtr[568]="Q3";</v>
      </c>
      <c r="AD570" t="s">
        <v>1854</v>
      </c>
      <c r="AE570" t="s">
        <v>1144</v>
      </c>
    </row>
    <row r="571" spans="1:31">
      <c r="A571" s="5">
        <v>49245</v>
      </c>
      <c r="B571">
        <v>9</v>
      </c>
      <c r="C571">
        <f t="shared" si="99"/>
        <v>3</v>
      </c>
      <c r="D571">
        <v>2034</v>
      </c>
      <c r="E571" t="s">
        <v>577</v>
      </c>
      <c r="F571">
        <f t="shared" si="100"/>
        <v>0</v>
      </c>
      <c r="L571" s="27">
        <v>49245</v>
      </c>
      <c r="N571" t="str">
        <f t="shared" si="101"/>
        <v>'09Oct'</v>
      </c>
      <c r="P571">
        <v>3</v>
      </c>
      <c r="R571">
        <f t="shared" si="108"/>
        <v>569</v>
      </c>
      <c r="S571" t="str">
        <f t="shared" si="102"/>
        <v>10/28/2034</v>
      </c>
      <c r="T571" t="str">
        <f t="shared" si="103"/>
        <v>"10/28/2034"</v>
      </c>
      <c r="U571" s="28" t="str">
        <f t="shared" si="104"/>
        <v>"10/28/2034",</v>
      </c>
      <c r="V571" s="28" t="str">
        <f t="shared" si="105"/>
        <v>10/28/2034,</v>
      </c>
      <c r="W571">
        <f t="shared" si="109"/>
        <v>569</v>
      </c>
      <c r="X571" t="str">
        <f t="shared" si="106"/>
        <v>Fpd[569]='09Oct';</v>
      </c>
      <c r="AA571">
        <f t="shared" si="110"/>
        <v>569</v>
      </c>
      <c r="AB571" t="str">
        <f t="shared" si="107"/>
        <v>Fqtr[569]="Q3";</v>
      </c>
      <c r="AD571" t="s">
        <v>1854</v>
      </c>
      <c r="AE571" t="s">
        <v>1145</v>
      </c>
    </row>
    <row r="572" spans="1:31">
      <c r="A572" s="5">
        <v>49246</v>
      </c>
      <c r="B572">
        <v>10</v>
      </c>
      <c r="C572">
        <f t="shared" si="99"/>
        <v>4</v>
      </c>
      <c r="D572">
        <v>2034</v>
      </c>
      <c r="E572" t="s">
        <v>578</v>
      </c>
      <c r="F572">
        <f t="shared" si="100"/>
        <v>4</v>
      </c>
      <c r="L572" s="27">
        <v>49246</v>
      </c>
      <c r="N572" t="str">
        <f t="shared" si="101"/>
        <v>'10Nov'</v>
      </c>
      <c r="P572">
        <v>4</v>
      </c>
      <c r="R572">
        <f t="shared" si="108"/>
        <v>570</v>
      </c>
      <c r="S572" t="str">
        <f t="shared" si="102"/>
        <v>10/29/2034</v>
      </c>
      <c r="T572" t="str">
        <f t="shared" si="103"/>
        <v>"10/29/2034"</v>
      </c>
      <c r="U572" s="28" t="str">
        <f t="shared" si="104"/>
        <v>"10/29/2034",</v>
      </c>
      <c r="V572" s="28" t="str">
        <f t="shared" si="105"/>
        <v>10/29/2034,</v>
      </c>
      <c r="W572">
        <f t="shared" si="109"/>
        <v>570</v>
      </c>
      <c r="X572" t="str">
        <f t="shared" si="106"/>
        <v>Fpd[570]='10Nov';</v>
      </c>
      <c r="AA572">
        <f t="shared" si="110"/>
        <v>570</v>
      </c>
      <c r="AB572" t="str">
        <f t="shared" si="107"/>
        <v>Fqtr[570]="Q4";</v>
      </c>
      <c r="AD572" t="s">
        <v>1854</v>
      </c>
      <c r="AE572" t="s">
        <v>1146</v>
      </c>
    </row>
    <row r="573" spans="1:31">
      <c r="A573" s="5">
        <v>49273</v>
      </c>
      <c r="B573">
        <v>10</v>
      </c>
      <c r="C573">
        <f t="shared" si="99"/>
        <v>4</v>
      </c>
      <c r="D573">
        <v>2034</v>
      </c>
      <c r="E573" t="s">
        <v>579</v>
      </c>
      <c r="F573">
        <f t="shared" si="100"/>
        <v>0</v>
      </c>
      <c r="L573" s="27">
        <v>49273</v>
      </c>
      <c r="N573" t="str">
        <f t="shared" si="101"/>
        <v>'10Nov'</v>
      </c>
      <c r="P573">
        <v>4</v>
      </c>
      <c r="R573">
        <f t="shared" si="108"/>
        <v>571</v>
      </c>
      <c r="S573" t="str">
        <f t="shared" si="102"/>
        <v>11/25/2034</v>
      </c>
      <c r="T573" t="str">
        <f t="shared" si="103"/>
        <v>"11/25/2034"</v>
      </c>
      <c r="U573" s="28" t="str">
        <f t="shared" si="104"/>
        <v>"11/25/2034",</v>
      </c>
      <c r="V573" s="28" t="str">
        <f t="shared" si="105"/>
        <v>11/25/2034,</v>
      </c>
      <c r="W573">
        <f t="shared" si="109"/>
        <v>571</v>
      </c>
      <c r="X573" t="str">
        <f t="shared" si="106"/>
        <v>Fpd[571]='10Nov';</v>
      </c>
      <c r="AA573">
        <f t="shared" si="110"/>
        <v>571</v>
      </c>
      <c r="AB573" t="str">
        <f t="shared" si="107"/>
        <v>Fqtr[571]="Q4";</v>
      </c>
      <c r="AD573" t="s">
        <v>1854</v>
      </c>
      <c r="AE573" t="s">
        <v>1147</v>
      </c>
    </row>
    <row r="574" spans="1:31">
      <c r="A574" s="5">
        <v>49274</v>
      </c>
      <c r="B574">
        <v>11</v>
      </c>
      <c r="C574">
        <f t="shared" si="99"/>
        <v>4</v>
      </c>
      <c r="D574">
        <v>2034</v>
      </c>
      <c r="E574" t="s">
        <v>580</v>
      </c>
      <c r="F574">
        <f t="shared" si="100"/>
        <v>5</v>
      </c>
      <c r="L574" s="27">
        <v>49274</v>
      </c>
      <c r="N574" t="str">
        <f t="shared" si="101"/>
        <v>'11Dec'</v>
      </c>
      <c r="P574">
        <v>4</v>
      </c>
      <c r="R574">
        <f t="shared" si="108"/>
        <v>572</v>
      </c>
      <c r="S574" t="str">
        <f t="shared" si="102"/>
        <v>11/26/2034</v>
      </c>
      <c r="T574" t="str">
        <f t="shared" si="103"/>
        <v>"11/26/2034"</v>
      </c>
      <c r="U574" s="28" t="str">
        <f t="shared" si="104"/>
        <v>"11/26/2034",</v>
      </c>
      <c r="V574" s="28" t="str">
        <f t="shared" si="105"/>
        <v>11/26/2034,</v>
      </c>
      <c r="W574">
        <f t="shared" si="109"/>
        <v>572</v>
      </c>
      <c r="X574" t="str">
        <f t="shared" si="106"/>
        <v>Fpd[572]='11Dec';</v>
      </c>
      <c r="AA574">
        <f t="shared" si="110"/>
        <v>572</v>
      </c>
      <c r="AB574" t="str">
        <f t="shared" si="107"/>
        <v>Fqtr[572]="Q4";</v>
      </c>
      <c r="AD574" t="s">
        <v>1854</v>
      </c>
      <c r="AE574" t="s">
        <v>1148</v>
      </c>
    </row>
    <row r="575" spans="1:31">
      <c r="A575" s="5">
        <v>49308</v>
      </c>
      <c r="B575">
        <v>11</v>
      </c>
      <c r="C575">
        <f t="shared" si="99"/>
        <v>4</v>
      </c>
      <c r="D575">
        <v>2034</v>
      </c>
      <c r="E575" t="s">
        <v>581</v>
      </c>
      <c r="F575">
        <f t="shared" si="100"/>
        <v>0</v>
      </c>
      <c r="L575" s="27">
        <v>49308</v>
      </c>
      <c r="N575" t="str">
        <f t="shared" si="101"/>
        <v>'11Dec'</v>
      </c>
      <c r="P575">
        <v>4</v>
      </c>
      <c r="R575">
        <f t="shared" si="108"/>
        <v>573</v>
      </c>
      <c r="S575" t="str">
        <f t="shared" si="102"/>
        <v>12/30/2034</v>
      </c>
      <c r="T575" t="str">
        <f t="shared" si="103"/>
        <v>"12/30/2034"</v>
      </c>
      <c r="U575" s="28" t="str">
        <f t="shared" si="104"/>
        <v>"12/30/2034",</v>
      </c>
      <c r="V575" s="28" t="str">
        <f t="shared" si="105"/>
        <v>12/30/2034,</v>
      </c>
      <c r="W575">
        <f t="shared" si="109"/>
        <v>573</v>
      </c>
      <c r="X575" t="str">
        <f t="shared" si="106"/>
        <v>Fpd[573]='11Dec';</v>
      </c>
      <c r="AA575">
        <f t="shared" si="110"/>
        <v>573</v>
      </c>
      <c r="AB575" t="str">
        <f t="shared" si="107"/>
        <v>Fqtr[573]="Q4";</v>
      </c>
      <c r="AD575" t="s">
        <v>1854</v>
      </c>
      <c r="AE575" t="s">
        <v>1149</v>
      </c>
    </row>
    <row r="576" spans="1:31">
      <c r="A576" s="5">
        <v>49309</v>
      </c>
      <c r="B576">
        <v>12</v>
      </c>
      <c r="C576">
        <f t="shared" si="99"/>
        <v>4</v>
      </c>
      <c r="D576">
        <v>2034</v>
      </c>
      <c r="E576" t="s">
        <v>582</v>
      </c>
      <c r="F576">
        <f t="shared" si="100"/>
        <v>5</v>
      </c>
      <c r="L576" s="27">
        <v>49309</v>
      </c>
      <c r="N576" t="str">
        <f t="shared" si="101"/>
        <v>'12Jan'</v>
      </c>
      <c r="P576">
        <v>4</v>
      </c>
      <c r="R576">
        <f t="shared" si="108"/>
        <v>574</v>
      </c>
      <c r="S576" t="str">
        <f t="shared" si="102"/>
        <v>12/31/2034</v>
      </c>
      <c r="T576" t="str">
        <f t="shared" si="103"/>
        <v>"12/31/2034"</v>
      </c>
      <c r="U576" s="28" t="str">
        <f t="shared" si="104"/>
        <v>"12/31/2034",</v>
      </c>
      <c r="V576" s="28" t="str">
        <f t="shared" si="105"/>
        <v>12/31/2034,</v>
      </c>
      <c r="W576">
        <f t="shared" si="109"/>
        <v>574</v>
      </c>
      <c r="X576" t="str">
        <f t="shared" si="106"/>
        <v>Fpd[574]='12Jan';</v>
      </c>
      <c r="AA576">
        <f t="shared" si="110"/>
        <v>574</v>
      </c>
      <c r="AB576" t="str">
        <f t="shared" si="107"/>
        <v>Fqtr[574]="Q4";</v>
      </c>
      <c r="AD576" t="s">
        <v>1854</v>
      </c>
      <c r="AE576" t="s">
        <v>1150</v>
      </c>
    </row>
    <row r="577" spans="1:31">
      <c r="A577" s="5">
        <v>49343</v>
      </c>
      <c r="B577">
        <v>12</v>
      </c>
      <c r="C577">
        <f t="shared" si="99"/>
        <v>4</v>
      </c>
      <c r="D577">
        <v>2034</v>
      </c>
      <c r="E577" t="s">
        <v>583</v>
      </c>
      <c r="F577">
        <f t="shared" si="100"/>
        <v>0</v>
      </c>
      <c r="L577" s="27">
        <v>49343</v>
      </c>
      <c r="N577" t="str">
        <f t="shared" si="101"/>
        <v>'12Jan'</v>
      </c>
      <c r="P577">
        <v>4</v>
      </c>
      <c r="R577">
        <f t="shared" si="108"/>
        <v>575</v>
      </c>
      <c r="S577" t="str">
        <f t="shared" si="102"/>
        <v>2/3/2035</v>
      </c>
      <c r="T577" t="str">
        <f t="shared" si="103"/>
        <v>"2/3/2035"</v>
      </c>
      <c r="U577" s="28" t="str">
        <f t="shared" si="104"/>
        <v>"2/3/2035",</v>
      </c>
      <c r="V577" s="28" t="str">
        <f t="shared" si="105"/>
        <v>2/3/2035,</v>
      </c>
      <c r="W577">
        <f t="shared" si="109"/>
        <v>575</v>
      </c>
      <c r="X577" t="str">
        <f t="shared" si="106"/>
        <v>Fpd[575]='12Jan';</v>
      </c>
      <c r="AA577">
        <f t="shared" si="110"/>
        <v>575</v>
      </c>
      <c r="AB577" t="str">
        <f t="shared" si="107"/>
        <v>Fqtr[575]="Q4";</v>
      </c>
      <c r="AD577" t="s">
        <v>1854</v>
      </c>
      <c r="AE577" t="s">
        <v>1151</v>
      </c>
    </row>
    <row r="578" spans="1:31">
      <c r="A578" s="5">
        <v>49344</v>
      </c>
      <c r="B578">
        <v>1</v>
      </c>
      <c r="C578">
        <f t="shared" si="99"/>
        <v>1</v>
      </c>
      <c r="D578">
        <v>2035</v>
      </c>
      <c r="E578" t="s">
        <v>560</v>
      </c>
      <c r="F578">
        <f t="shared" si="100"/>
        <v>4</v>
      </c>
      <c r="L578" s="27">
        <v>49344</v>
      </c>
      <c r="N578" t="str">
        <f t="shared" si="101"/>
        <v>'01Feb'</v>
      </c>
      <c r="P578">
        <v>1</v>
      </c>
      <c r="R578">
        <f t="shared" si="108"/>
        <v>576</v>
      </c>
      <c r="S578" t="str">
        <f t="shared" si="102"/>
        <v>2/4/2035</v>
      </c>
      <c r="T578" t="str">
        <f t="shared" si="103"/>
        <v>"2/4/2035"</v>
      </c>
      <c r="U578" s="28" t="str">
        <f t="shared" si="104"/>
        <v>"2/4/2035",</v>
      </c>
      <c r="V578" s="28" t="str">
        <f t="shared" si="105"/>
        <v>2/4/2035,</v>
      </c>
      <c r="W578">
        <f t="shared" si="109"/>
        <v>576</v>
      </c>
      <c r="X578" t="str">
        <f t="shared" si="106"/>
        <v>Fpd[576]='01Feb';</v>
      </c>
      <c r="AA578">
        <f t="shared" si="110"/>
        <v>576</v>
      </c>
      <c r="AB578" t="str">
        <f t="shared" si="107"/>
        <v>Fqtr[576]="Q1";</v>
      </c>
      <c r="AD578" t="s">
        <v>1854</v>
      </c>
      <c r="AE578" t="s">
        <v>1152</v>
      </c>
    </row>
    <row r="579" spans="1:31">
      <c r="A579" s="5">
        <v>49371</v>
      </c>
      <c r="B579">
        <v>1</v>
      </c>
      <c r="C579">
        <f t="shared" ref="C579:C625" si="111">VLOOKUP(B579,$I$2:$J$13,2,FALSE)</f>
        <v>1</v>
      </c>
      <c r="D579">
        <v>2035</v>
      </c>
      <c r="E579" t="s">
        <v>561</v>
      </c>
      <c r="F579">
        <f t="shared" ref="F579:F625" si="112">IF(RIGHT(E579,3)="END",0,(A580-A579+1)/7)</f>
        <v>0</v>
      </c>
      <c r="L579" s="27">
        <v>49371</v>
      </c>
      <c r="N579" t="str">
        <f t="shared" ref="N579:N625" si="113">"'"&amp;IF(B579&lt;10,"0"&amp;B579,B579)&amp;VLOOKUP(B579,$I$2:$K$13,3,FALSE)&amp;"'"</f>
        <v>'01Feb'</v>
      </c>
      <c r="P579">
        <v>1</v>
      </c>
      <c r="R579">
        <f t="shared" si="108"/>
        <v>577</v>
      </c>
      <c r="S579" t="str">
        <f t="shared" ref="S579:S625" si="114">TEXT(L579,"m/d/yyyy")</f>
        <v>3/3/2035</v>
      </c>
      <c r="T579" t="str">
        <f t="shared" ref="T579:T625" si="115">""""&amp;S579&amp;""""</f>
        <v>"3/3/2035"</v>
      </c>
      <c r="U579" s="28" t="str">
        <f t="shared" ref="U579:U624" si="116">+T579&amp;","</f>
        <v>"3/3/2035",</v>
      </c>
      <c r="V579" s="28" t="str">
        <f t="shared" ref="V579:V596" si="117">+S579&amp;","</f>
        <v>3/3/2035,</v>
      </c>
      <c r="W579">
        <f t="shared" si="109"/>
        <v>577</v>
      </c>
      <c r="X579" t="str">
        <f t="shared" ref="X579:X625" si="118">"Fpd["&amp;W579&amp;"]="&amp;N579&amp;";"</f>
        <v>Fpd[577]='01Feb';</v>
      </c>
      <c r="AA579">
        <f t="shared" si="110"/>
        <v>577</v>
      </c>
      <c r="AB579" t="str">
        <f t="shared" ref="AB579:AB625" si="119">"Fqtr["&amp;AA579&amp;"]="&amp;""""&amp;"Q"&amp;P579&amp;""";"</f>
        <v>Fqtr[577]="Q1";</v>
      </c>
      <c r="AD579" t="s">
        <v>1854</v>
      </c>
      <c r="AE579" t="s">
        <v>1153</v>
      </c>
    </row>
    <row r="580" spans="1:31">
      <c r="A580" s="5">
        <v>49372</v>
      </c>
      <c r="B580">
        <v>2</v>
      </c>
      <c r="C580">
        <f t="shared" si="111"/>
        <v>1</v>
      </c>
      <c r="D580">
        <v>2035</v>
      </c>
      <c r="E580" t="s">
        <v>562</v>
      </c>
      <c r="F580">
        <f t="shared" si="112"/>
        <v>5</v>
      </c>
      <c r="L580" s="27">
        <v>49372</v>
      </c>
      <c r="N580" t="str">
        <f t="shared" si="113"/>
        <v>'02Mar'</v>
      </c>
      <c r="P580">
        <v>1</v>
      </c>
      <c r="R580">
        <f t="shared" ref="R580:R625" si="120">+R579+1</f>
        <v>578</v>
      </c>
      <c r="S580" t="str">
        <f t="shared" si="114"/>
        <v>3/4/2035</v>
      </c>
      <c r="T580" t="str">
        <f t="shared" si="115"/>
        <v>"3/4/2035"</v>
      </c>
      <c r="U580" s="28" t="str">
        <f t="shared" si="116"/>
        <v>"3/4/2035",</v>
      </c>
      <c r="V580" s="28" t="str">
        <f t="shared" si="117"/>
        <v>3/4/2035,</v>
      </c>
      <c r="W580">
        <f t="shared" ref="W580:W625" si="121">+W579+1</f>
        <v>578</v>
      </c>
      <c r="X580" t="str">
        <f t="shared" si="118"/>
        <v>Fpd[578]='02Mar';</v>
      </c>
      <c r="AA580">
        <f t="shared" ref="AA580:AA625" si="122">+AA579+1</f>
        <v>578</v>
      </c>
      <c r="AB580" t="str">
        <f t="shared" si="119"/>
        <v>Fqtr[578]="Q1";</v>
      </c>
      <c r="AD580" t="s">
        <v>1854</v>
      </c>
      <c r="AE580" t="s">
        <v>1154</v>
      </c>
    </row>
    <row r="581" spans="1:31">
      <c r="A581" s="5">
        <v>49406</v>
      </c>
      <c r="B581">
        <v>2</v>
      </c>
      <c r="C581">
        <f t="shared" si="111"/>
        <v>1</v>
      </c>
      <c r="D581">
        <v>2035</v>
      </c>
      <c r="E581" t="s">
        <v>563</v>
      </c>
      <c r="F581">
        <f t="shared" si="112"/>
        <v>0</v>
      </c>
      <c r="L581" s="27">
        <v>49406</v>
      </c>
      <c r="N581" t="str">
        <f t="shared" si="113"/>
        <v>'02Mar'</v>
      </c>
      <c r="P581">
        <v>1</v>
      </c>
      <c r="R581">
        <f t="shared" si="120"/>
        <v>579</v>
      </c>
      <c r="S581" t="str">
        <f t="shared" si="114"/>
        <v>4/7/2035</v>
      </c>
      <c r="T581" t="str">
        <f t="shared" si="115"/>
        <v>"4/7/2035"</v>
      </c>
      <c r="U581" s="28" t="str">
        <f t="shared" si="116"/>
        <v>"4/7/2035",</v>
      </c>
      <c r="V581" s="28" t="str">
        <f t="shared" si="117"/>
        <v>4/7/2035,</v>
      </c>
      <c r="W581">
        <f t="shared" si="121"/>
        <v>579</v>
      </c>
      <c r="X581" t="str">
        <f t="shared" si="118"/>
        <v>Fpd[579]='02Mar';</v>
      </c>
      <c r="AA581">
        <f t="shared" si="122"/>
        <v>579</v>
      </c>
      <c r="AB581" t="str">
        <f t="shared" si="119"/>
        <v>Fqtr[579]="Q1";</v>
      </c>
      <c r="AD581" t="s">
        <v>1854</v>
      </c>
      <c r="AE581" t="s">
        <v>1155</v>
      </c>
    </row>
    <row r="582" spans="1:31">
      <c r="A582" s="5">
        <v>49407</v>
      </c>
      <c r="B582">
        <v>3</v>
      </c>
      <c r="C582">
        <f t="shared" si="111"/>
        <v>1</v>
      </c>
      <c r="D582">
        <v>2035</v>
      </c>
      <c r="E582" t="s">
        <v>564</v>
      </c>
      <c r="F582">
        <f t="shared" si="112"/>
        <v>4</v>
      </c>
      <c r="L582" s="27">
        <v>49407</v>
      </c>
      <c r="N582" t="str">
        <f t="shared" si="113"/>
        <v>'03Apr'</v>
      </c>
      <c r="P582">
        <v>1</v>
      </c>
      <c r="R582">
        <f t="shared" si="120"/>
        <v>580</v>
      </c>
      <c r="S582" t="str">
        <f t="shared" si="114"/>
        <v>4/8/2035</v>
      </c>
      <c r="T582" t="str">
        <f t="shared" si="115"/>
        <v>"4/8/2035"</v>
      </c>
      <c r="U582" s="28" t="str">
        <f t="shared" si="116"/>
        <v>"4/8/2035",</v>
      </c>
      <c r="V582" s="28" t="str">
        <f t="shared" si="117"/>
        <v>4/8/2035,</v>
      </c>
      <c r="W582">
        <f t="shared" si="121"/>
        <v>580</v>
      </c>
      <c r="X582" t="str">
        <f t="shared" si="118"/>
        <v>Fpd[580]='03Apr';</v>
      </c>
      <c r="AA582">
        <f t="shared" si="122"/>
        <v>580</v>
      </c>
      <c r="AB582" t="str">
        <f t="shared" si="119"/>
        <v>Fqtr[580]="Q1";</v>
      </c>
      <c r="AD582" t="s">
        <v>1854</v>
      </c>
      <c r="AE582" t="s">
        <v>1156</v>
      </c>
    </row>
    <row r="583" spans="1:31">
      <c r="A583" s="5">
        <v>49434</v>
      </c>
      <c r="B583">
        <v>3</v>
      </c>
      <c r="C583">
        <f t="shared" si="111"/>
        <v>1</v>
      </c>
      <c r="D583">
        <v>2035</v>
      </c>
      <c r="E583" t="s">
        <v>565</v>
      </c>
      <c r="F583">
        <f t="shared" si="112"/>
        <v>0</v>
      </c>
      <c r="L583" s="27">
        <v>49434</v>
      </c>
      <c r="N583" t="str">
        <f t="shared" si="113"/>
        <v>'03Apr'</v>
      </c>
      <c r="P583">
        <v>1</v>
      </c>
      <c r="R583">
        <f t="shared" si="120"/>
        <v>581</v>
      </c>
      <c r="S583" t="str">
        <f t="shared" si="114"/>
        <v>5/5/2035</v>
      </c>
      <c r="T583" t="str">
        <f t="shared" si="115"/>
        <v>"5/5/2035"</v>
      </c>
      <c r="U583" s="28" t="str">
        <f t="shared" si="116"/>
        <v>"5/5/2035",</v>
      </c>
      <c r="V583" s="28" t="str">
        <f t="shared" si="117"/>
        <v>5/5/2035,</v>
      </c>
      <c r="W583">
        <f t="shared" si="121"/>
        <v>581</v>
      </c>
      <c r="X583" t="str">
        <f t="shared" si="118"/>
        <v>Fpd[581]='03Apr';</v>
      </c>
      <c r="AA583">
        <f t="shared" si="122"/>
        <v>581</v>
      </c>
      <c r="AB583" t="str">
        <f t="shared" si="119"/>
        <v>Fqtr[581]="Q1";</v>
      </c>
      <c r="AD583" t="s">
        <v>1854</v>
      </c>
      <c r="AE583" t="s">
        <v>1157</v>
      </c>
    </row>
    <row r="584" spans="1:31">
      <c r="A584" s="5">
        <v>49435</v>
      </c>
      <c r="B584">
        <v>4</v>
      </c>
      <c r="C584">
        <f t="shared" si="111"/>
        <v>2</v>
      </c>
      <c r="D584">
        <v>2035</v>
      </c>
      <c r="E584" t="s">
        <v>566</v>
      </c>
      <c r="F584">
        <f t="shared" si="112"/>
        <v>4</v>
      </c>
      <c r="L584" s="27">
        <v>49435</v>
      </c>
      <c r="N584" t="str">
        <f t="shared" si="113"/>
        <v>'04May'</v>
      </c>
      <c r="P584">
        <v>2</v>
      </c>
      <c r="R584">
        <f t="shared" si="120"/>
        <v>582</v>
      </c>
      <c r="S584" t="str">
        <f t="shared" si="114"/>
        <v>5/6/2035</v>
      </c>
      <c r="T584" t="str">
        <f t="shared" si="115"/>
        <v>"5/6/2035"</v>
      </c>
      <c r="U584" s="28" t="str">
        <f t="shared" si="116"/>
        <v>"5/6/2035",</v>
      </c>
      <c r="V584" s="28" t="str">
        <f t="shared" si="117"/>
        <v>5/6/2035,</v>
      </c>
      <c r="W584">
        <f t="shared" si="121"/>
        <v>582</v>
      </c>
      <c r="X584" t="str">
        <f t="shared" si="118"/>
        <v>Fpd[582]='04May';</v>
      </c>
      <c r="AA584">
        <f t="shared" si="122"/>
        <v>582</v>
      </c>
      <c r="AB584" t="str">
        <f t="shared" si="119"/>
        <v>Fqtr[582]="Q2";</v>
      </c>
      <c r="AD584" t="s">
        <v>1854</v>
      </c>
      <c r="AE584" t="s">
        <v>1158</v>
      </c>
    </row>
    <row r="585" spans="1:31">
      <c r="A585" s="5">
        <v>49462</v>
      </c>
      <c r="B585">
        <v>4</v>
      </c>
      <c r="C585">
        <f t="shared" si="111"/>
        <v>2</v>
      </c>
      <c r="D585">
        <v>2035</v>
      </c>
      <c r="E585" t="s">
        <v>567</v>
      </c>
      <c r="F585">
        <f t="shared" si="112"/>
        <v>0</v>
      </c>
      <c r="L585" s="27">
        <v>49462</v>
      </c>
      <c r="N585" t="str">
        <f t="shared" si="113"/>
        <v>'04May'</v>
      </c>
      <c r="P585">
        <v>2</v>
      </c>
      <c r="R585">
        <f t="shared" si="120"/>
        <v>583</v>
      </c>
      <c r="S585" t="str">
        <f t="shared" si="114"/>
        <v>6/2/2035</v>
      </c>
      <c r="T585" t="str">
        <f t="shared" si="115"/>
        <v>"6/2/2035"</v>
      </c>
      <c r="U585" s="28" t="str">
        <f t="shared" si="116"/>
        <v>"6/2/2035",</v>
      </c>
      <c r="V585" s="28" t="str">
        <f t="shared" si="117"/>
        <v>6/2/2035,</v>
      </c>
      <c r="W585">
        <f t="shared" si="121"/>
        <v>583</v>
      </c>
      <c r="X585" t="str">
        <f t="shared" si="118"/>
        <v>Fpd[583]='04May';</v>
      </c>
      <c r="AA585">
        <f t="shared" si="122"/>
        <v>583</v>
      </c>
      <c r="AB585" t="str">
        <f t="shared" si="119"/>
        <v>Fqtr[583]="Q2";</v>
      </c>
      <c r="AD585" t="s">
        <v>1854</v>
      </c>
      <c r="AE585" t="s">
        <v>1159</v>
      </c>
    </row>
    <row r="586" spans="1:31">
      <c r="A586" s="5">
        <v>49463</v>
      </c>
      <c r="B586">
        <v>5</v>
      </c>
      <c r="C586">
        <f t="shared" si="111"/>
        <v>2</v>
      </c>
      <c r="D586">
        <v>2035</v>
      </c>
      <c r="E586" t="s">
        <v>568</v>
      </c>
      <c r="F586">
        <f t="shared" si="112"/>
        <v>5</v>
      </c>
      <c r="L586" s="27">
        <v>49463</v>
      </c>
      <c r="N586" t="str">
        <f t="shared" si="113"/>
        <v>'05Jun'</v>
      </c>
      <c r="P586">
        <v>2</v>
      </c>
      <c r="R586">
        <f t="shared" si="120"/>
        <v>584</v>
      </c>
      <c r="S586" t="str">
        <f t="shared" si="114"/>
        <v>6/3/2035</v>
      </c>
      <c r="T586" t="str">
        <f t="shared" si="115"/>
        <v>"6/3/2035"</v>
      </c>
      <c r="U586" s="28" t="str">
        <f t="shared" si="116"/>
        <v>"6/3/2035",</v>
      </c>
      <c r="V586" s="28" t="str">
        <f t="shared" si="117"/>
        <v>6/3/2035,</v>
      </c>
      <c r="W586">
        <f t="shared" si="121"/>
        <v>584</v>
      </c>
      <c r="X586" t="str">
        <f t="shared" si="118"/>
        <v>Fpd[584]='05Jun';</v>
      </c>
      <c r="AA586">
        <f t="shared" si="122"/>
        <v>584</v>
      </c>
      <c r="AB586" t="str">
        <f t="shared" si="119"/>
        <v>Fqtr[584]="Q2";</v>
      </c>
      <c r="AD586" t="s">
        <v>1854</v>
      </c>
      <c r="AE586" t="s">
        <v>1160</v>
      </c>
    </row>
    <row r="587" spans="1:31">
      <c r="A587" s="5">
        <v>49497</v>
      </c>
      <c r="B587">
        <v>5</v>
      </c>
      <c r="C587">
        <f t="shared" si="111"/>
        <v>2</v>
      </c>
      <c r="D587">
        <v>2035</v>
      </c>
      <c r="E587" t="s">
        <v>569</v>
      </c>
      <c r="F587">
        <f t="shared" si="112"/>
        <v>0</v>
      </c>
      <c r="L587" s="27">
        <v>49497</v>
      </c>
      <c r="N587" t="str">
        <f t="shared" si="113"/>
        <v>'05Jun'</v>
      </c>
      <c r="P587">
        <v>2</v>
      </c>
      <c r="R587">
        <f t="shared" si="120"/>
        <v>585</v>
      </c>
      <c r="S587" t="str">
        <f t="shared" si="114"/>
        <v>7/7/2035</v>
      </c>
      <c r="T587" t="str">
        <f t="shared" si="115"/>
        <v>"7/7/2035"</v>
      </c>
      <c r="U587" s="28" t="str">
        <f t="shared" si="116"/>
        <v>"7/7/2035",</v>
      </c>
      <c r="V587" s="28" t="str">
        <f t="shared" si="117"/>
        <v>7/7/2035,</v>
      </c>
      <c r="W587">
        <f t="shared" si="121"/>
        <v>585</v>
      </c>
      <c r="X587" t="str">
        <f t="shared" si="118"/>
        <v>Fpd[585]='05Jun';</v>
      </c>
      <c r="AA587">
        <f t="shared" si="122"/>
        <v>585</v>
      </c>
      <c r="AB587" t="str">
        <f t="shared" si="119"/>
        <v>Fqtr[585]="Q2";</v>
      </c>
      <c r="AD587" t="s">
        <v>1854</v>
      </c>
      <c r="AE587" t="s">
        <v>1161</v>
      </c>
    </row>
    <row r="588" spans="1:31">
      <c r="A588" s="5">
        <v>49498</v>
      </c>
      <c r="B588">
        <v>6</v>
      </c>
      <c r="C588">
        <f t="shared" si="111"/>
        <v>2</v>
      </c>
      <c r="D588">
        <v>2035</v>
      </c>
      <c r="E588" t="s">
        <v>570</v>
      </c>
      <c r="F588">
        <f t="shared" si="112"/>
        <v>4</v>
      </c>
      <c r="L588" s="27">
        <v>49498</v>
      </c>
      <c r="N588" t="str">
        <f t="shared" si="113"/>
        <v>'06Jul'</v>
      </c>
      <c r="P588">
        <v>2</v>
      </c>
      <c r="R588">
        <f t="shared" si="120"/>
        <v>586</v>
      </c>
      <c r="S588" t="str">
        <f t="shared" si="114"/>
        <v>7/8/2035</v>
      </c>
      <c r="T588" t="str">
        <f t="shared" si="115"/>
        <v>"7/8/2035"</v>
      </c>
      <c r="U588" s="28" t="str">
        <f t="shared" si="116"/>
        <v>"7/8/2035",</v>
      </c>
      <c r="V588" s="28" t="str">
        <f t="shared" si="117"/>
        <v>7/8/2035,</v>
      </c>
      <c r="W588">
        <f t="shared" si="121"/>
        <v>586</v>
      </c>
      <c r="X588" t="str">
        <f t="shared" si="118"/>
        <v>Fpd[586]='06Jul';</v>
      </c>
      <c r="AA588">
        <f t="shared" si="122"/>
        <v>586</v>
      </c>
      <c r="AB588" t="str">
        <f t="shared" si="119"/>
        <v>Fqtr[586]="Q2";</v>
      </c>
      <c r="AD588" t="s">
        <v>1854</v>
      </c>
      <c r="AE588" t="s">
        <v>1162</v>
      </c>
    </row>
    <row r="589" spans="1:31">
      <c r="A589" s="5">
        <v>49525</v>
      </c>
      <c r="B589">
        <v>6</v>
      </c>
      <c r="C589">
        <f t="shared" si="111"/>
        <v>2</v>
      </c>
      <c r="D589">
        <v>2035</v>
      </c>
      <c r="E589" t="s">
        <v>571</v>
      </c>
      <c r="F589">
        <f t="shared" si="112"/>
        <v>0</v>
      </c>
      <c r="L589" s="27">
        <v>49525</v>
      </c>
      <c r="N589" t="str">
        <f t="shared" si="113"/>
        <v>'06Jul'</v>
      </c>
      <c r="P589">
        <v>2</v>
      </c>
      <c r="R589">
        <f t="shared" si="120"/>
        <v>587</v>
      </c>
      <c r="S589" t="str">
        <f t="shared" si="114"/>
        <v>8/4/2035</v>
      </c>
      <c r="T589" t="str">
        <f t="shared" si="115"/>
        <v>"8/4/2035"</v>
      </c>
      <c r="U589" s="28" t="str">
        <f t="shared" si="116"/>
        <v>"8/4/2035",</v>
      </c>
      <c r="V589" s="28" t="str">
        <f t="shared" si="117"/>
        <v>8/4/2035,</v>
      </c>
      <c r="W589">
        <f t="shared" si="121"/>
        <v>587</v>
      </c>
      <c r="X589" t="str">
        <f t="shared" si="118"/>
        <v>Fpd[587]='06Jul';</v>
      </c>
      <c r="AA589">
        <f t="shared" si="122"/>
        <v>587</v>
      </c>
      <c r="AB589" t="str">
        <f t="shared" si="119"/>
        <v>Fqtr[587]="Q2";</v>
      </c>
      <c r="AD589" t="s">
        <v>1854</v>
      </c>
      <c r="AE589" t="s">
        <v>1163</v>
      </c>
    </row>
    <row r="590" spans="1:31">
      <c r="A590" s="5">
        <v>49526</v>
      </c>
      <c r="B590">
        <v>7</v>
      </c>
      <c r="C590">
        <f t="shared" si="111"/>
        <v>3</v>
      </c>
      <c r="D590">
        <v>2035</v>
      </c>
      <c r="E590" t="s">
        <v>572</v>
      </c>
      <c r="F590">
        <f t="shared" si="112"/>
        <v>4</v>
      </c>
      <c r="L590" s="27">
        <v>49526</v>
      </c>
      <c r="N590" t="str">
        <f t="shared" si="113"/>
        <v>'07Aug'</v>
      </c>
      <c r="P590">
        <v>3</v>
      </c>
      <c r="R590">
        <f t="shared" si="120"/>
        <v>588</v>
      </c>
      <c r="S590" t="str">
        <f t="shared" si="114"/>
        <v>8/5/2035</v>
      </c>
      <c r="T590" t="str">
        <f t="shared" si="115"/>
        <v>"8/5/2035"</v>
      </c>
      <c r="U590" s="28" t="str">
        <f t="shared" si="116"/>
        <v>"8/5/2035",</v>
      </c>
      <c r="V590" s="28" t="str">
        <f t="shared" si="117"/>
        <v>8/5/2035,</v>
      </c>
      <c r="W590">
        <f t="shared" si="121"/>
        <v>588</v>
      </c>
      <c r="X590" t="str">
        <f t="shared" si="118"/>
        <v>Fpd[588]='07Aug';</v>
      </c>
      <c r="AA590">
        <f t="shared" si="122"/>
        <v>588</v>
      </c>
      <c r="AB590" t="str">
        <f t="shared" si="119"/>
        <v>Fqtr[588]="Q3";</v>
      </c>
      <c r="AD590" t="s">
        <v>1854</v>
      </c>
      <c r="AE590" t="s">
        <v>1164</v>
      </c>
    </row>
    <row r="591" spans="1:31">
      <c r="A591" s="5">
        <v>49553</v>
      </c>
      <c r="B591">
        <v>7</v>
      </c>
      <c r="C591">
        <f t="shared" si="111"/>
        <v>3</v>
      </c>
      <c r="D591">
        <v>2035</v>
      </c>
      <c r="E591" t="s">
        <v>573</v>
      </c>
      <c r="F591">
        <f t="shared" si="112"/>
        <v>0</v>
      </c>
      <c r="L591" s="27">
        <v>49553</v>
      </c>
      <c r="N591" t="str">
        <f t="shared" si="113"/>
        <v>'07Aug'</v>
      </c>
      <c r="P591">
        <v>3</v>
      </c>
      <c r="R591">
        <f t="shared" si="120"/>
        <v>589</v>
      </c>
      <c r="S591" t="str">
        <f t="shared" si="114"/>
        <v>9/1/2035</v>
      </c>
      <c r="T591" t="str">
        <f t="shared" si="115"/>
        <v>"9/1/2035"</v>
      </c>
      <c r="U591" s="28" t="str">
        <f t="shared" si="116"/>
        <v>"9/1/2035",</v>
      </c>
      <c r="V591" s="28" t="str">
        <f t="shared" si="117"/>
        <v>9/1/2035,</v>
      </c>
      <c r="W591">
        <f t="shared" si="121"/>
        <v>589</v>
      </c>
      <c r="X591" t="str">
        <f t="shared" si="118"/>
        <v>Fpd[589]='07Aug';</v>
      </c>
      <c r="AA591">
        <f t="shared" si="122"/>
        <v>589</v>
      </c>
      <c r="AB591" t="str">
        <f t="shared" si="119"/>
        <v>Fqtr[589]="Q3";</v>
      </c>
      <c r="AD591" t="s">
        <v>1854</v>
      </c>
      <c r="AE591" t="s">
        <v>1165</v>
      </c>
    </row>
    <row r="592" spans="1:31">
      <c r="A592" s="5">
        <v>49554</v>
      </c>
      <c r="B592">
        <v>8</v>
      </c>
      <c r="C592">
        <f t="shared" si="111"/>
        <v>3</v>
      </c>
      <c r="D592">
        <v>2035</v>
      </c>
      <c r="E592" t="s">
        <v>574</v>
      </c>
      <c r="F592">
        <f t="shared" si="112"/>
        <v>5</v>
      </c>
      <c r="L592" s="27">
        <v>49554</v>
      </c>
      <c r="N592" t="str">
        <f t="shared" si="113"/>
        <v>'08Sep'</v>
      </c>
      <c r="P592">
        <v>3</v>
      </c>
      <c r="R592">
        <f t="shared" si="120"/>
        <v>590</v>
      </c>
      <c r="S592" t="str">
        <f t="shared" si="114"/>
        <v>9/2/2035</v>
      </c>
      <c r="T592" t="str">
        <f t="shared" si="115"/>
        <v>"9/2/2035"</v>
      </c>
      <c r="U592" s="28" t="str">
        <f t="shared" si="116"/>
        <v>"9/2/2035",</v>
      </c>
      <c r="V592" s="28" t="str">
        <f t="shared" si="117"/>
        <v>9/2/2035,</v>
      </c>
      <c r="W592">
        <f t="shared" si="121"/>
        <v>590</v>
      </c>
      <c r="X592" t="str">
        <f t="shared" si="118"/>
        <v>Fpd[590]='08Sep';</v>
      </c>
      <c r="AA592">
        <f t="shared" si="122"/>
        <v>590</v>
      </c>
      <c r="AB592" t="str">
        <f t="shared" si="119"/>
        <v>Fqtr[590]="Q3";</v>
      </c>
      <c r="AD592" t="s">
        <v>1854</v>
      </c>
      <c r="AE592" t="s">
        <v>1166</v>
      </c>
    </row>
    <row r="593" spans="1:31">
      <c r="A593" s="5">
        <v>49588</v>
      </c>
      <c r="B593">
        <v>8</v>
      </c>
      <c r="C593">
        <f t="shared" si="111"/>
        <v>3</v>
      </c>
      <c r="D593">
        <v>2035</v>
      </c>
      <c r="E593" t="s">
        <v>575</v>
      </c>
      <c r="F593">
        <f t="shared" si="112"/>
        <v>0</v>
      </c>
      <c r="L593" s="27">
        <v>49588</v>
      </c>
      <c r="N593" t="str">
        <f t="shared" si="113"/>
        <v>'08Sep'</v>
      </c>
      <c r="P593">
        <v>3</v>
      </c>
      <c r="R593">
        <f t="shared" si="120"/>
        <v>591</v>
      </c>
      <c r="S593" t="str">
        <f t="shared" si="114"/>
        <v>10/6/2035</v>
      </c>
      <c r="T593" t="str">
        <f t="shared" si="115"/>
        <v>"10/6/2035"</v>
      </c>
      <c r="U593" s="28" t="str">
        <f t="shared" si="116"/>
        <v>"10/6/2035",</v>
      </c>
      <c r="V593" s="28" t="str">
        <f t="shared" si="117"/>
        <v>10/6/2035,</v>
      </c>
      <c r="W593">
        <f t="shared" si="121"/>
        <v>591</v>
      </c>
      <c r="X593" t="str">
        <f t="shared" si="118"/>
        <v>Fpd[591]='08Sep';</v>
      </c>
      <c r="AA593">
        <f t="shared" si="122"/>
        <v>591</v>
      </c>
      <c r="AB593" t="str">
        <f t="shared" si="119"/>
        <v>Fqtr[591]="Q3";</v>
      </c>
      <c r="AD593" t="s">
        <v>1854</v>
      </c>
      <c r="AE593" t="s">
        <v>1167</v>
      </c>
    </row>
    <row r="594" spans="1:31">
      <c r="A594" s="5">
        <v>49589</v>
      </c>
      <c r="B594">
        <v>9</v>
      </c>
      <c r="C594">
        <f t="shared" si="111"/>
        <v>3</v>
      </c>
      <c r="D594">
        <v>2035</v>
      </c>
      <c r="E594" t="s">
        <v>576</v>
      </c>
      <c r="F594">
        <f t="shared" si="112"/>
        <v>4</v>
      </c>
      <c r="L594" s="27">
        <v>49589</v>
      </c>
      <c r="N594" t="str">
        <f t="shared" si="113"/>
        <v>'09Oct'</v>
      </c>
      <c r="P594">
        <v>3</v>
      </c>
      <c r="R594">
        <f t="shared" si="120"/>
        <v>592</v>
      </c>
      <c r="S594" t="str">
        <f t="shared" si="114"/>
        <v>10/7/2035</v>
      </c>
      <c r="T594" t="str">
        <f t="shared" si="115"/>
        <v>"10/7/2035"</v>
      </c>
      <c r="U594" s="28" t="str">
        <f t="shared" si="116"/>
        <v>"10/7/2035",</v>
      </c>
      <c r="V594" s="28" t="str">
        <f t="shared" si="117"/>
        <v>10/7/2035,</v>
      </c>
      <c r="W594">
        <f t="shared" si="121"/>
        <v>592</v>
      </c>
      <c r="X594" t="str">
        <f t="shared" si="118"/>
        <v>Fpd[592]='09Oct';</v>
      </c>
      <c r="AA594">
        <f t="shared" si="122"/>
        <v>592</v>
      </c>
      <c r="AB594" t="str">
        <f t="shared" si="119"/>
        <v>Fqtr[592]="Q3";</v>
      </c>
      <c r="AD594" t="s">
        <v>1854</v>
      </c>
      <c r="AE594" t="s">
        <v>1168</v>
      </c>
    </row>
    <row r="595" spans="1:31">
      <c r="A595" s="5">
        <v>49616</v>
      </c>
      <c r="B595">
        <v>9</v>
      </c>
      <c r="C595">
        <f t="shared" si="111"/>
        <v>3</v>
      </c>
      <c r="D595">
        <v>2035</v>
      </c>
      <c r="E595" t="s">
        <v>577</v>
      </c>
      <c r="F595">
        <f t="shared" si="112"/>
        <v>0</v>
      </c>
      <c r="L595" s="27">
        <v>49616</v>
      </c>
      <c r="N595" t="str">
        <f t="shared" si="113"/>
        <v>'09Oct'</v>
      </c>
      <c r="P595">
        <v>3</v>
      </c>
      <c r="R595">
        <f t="shared" si="120"/>
        <v>593</v>
      </c>
      <c r="S595" t="str">
        <f t="shared" si="114"/>
        <v>11/3/2035</v>
      </c>
      <c r="T595" t="str">
        <f t="shared" si="115"/>
        <v>"11/3/2035"</v>
      </c>
      <c r="U595" s="28" t="str">
        <f t="shared" si="116"/>
        <v>"11/3/2035",</v>
      </c>
      <c r="V595" s="28" t="str">
        <f t="shared" si="117"/>
        <v>11/3/2035,</v>
      </c>
      <c r="W595">
        <f t="shared" si="121"/>
        <v>593</v>
      </c>
      <c r="X595" t="str">
        <f t="shared" si="118"/>
        <v>Fpd[593]='09Oct';</v>
      </c>
      <c r="AA595">
        <f t="shared" si="122"/>
        <v>593</v>
      </c>
      <c r="AB595" t="str">
        <f t="shared" si="119"/>
        <v>Fqtr[593]="Q3";</v>
      </c>
      <c r="AD595" t="s">
        <v>1854</v>
      </c>
      <c r="AE595" t="s">
        <v>1169</v>
      </c>
    </row>
    <row r="596" spans="1:31">
      <c r="A596" s="5">
        <v>49617</v>
      </c>
      <c r="B596">
        <v>10</v>
      </c>
      <c r="C596">
        <f t="shared" si="111"/>
        <v>4</v>
      </c>
      <c r="D596">
        <v>2035</v>
      </c>
      <c r="E596" t="s">
        <v>578</v>
      </c>
      <c r="F596">
        <f t="shared" si="112"/>
        <v>4</v>
      </c>
      <c r="L596" s="27">
        <v>49617</v>
      </c>
      <c r="N596" t="str">
        <f t="shared" si="113"/>
        <v>'10Nov'</v>
      </c>
      <c r="P596">
        <v>4</v>
      </c>
      <c r="R596">
        <f t="shared" si="120"/>
        <v>594</v>
      </c>
      <c r="S596" t="str">
        <f t="shared" si="114"/>
        <v>11/4/2035</v>
      </c>
      <c r="T596" t="str">
        <f t="shared" si="115"/>
        <v>"11/4/2035"</v>
      </c>
      <c r="U596" s="28" t="str">
        <f t="shared" si="116"/>
        <v>"11/4/2035",</v>
      </c>
      <c r="V596" s="28" t="str">
        <f t="shared" si="117"/>
        <v>11/4/2035,</v>
      </c>
      <c r="W596">
        <f t="shared" si="121"/>
        <v>594</v>
      </c>
      <c r="X596" t="str">
        <f t="shared" si="118"/>
        <v>Fpd[594]='10Nov';</v>
      </c>
      <c r="AA596">
        <f t="shared" si="122"/>
        <v>594</v>
      </c>
      <c r="AB596" t="str">
        <f t="shared" si="119"/>
        <v>Fqtr[594]="Q4";</v>
      </c>
      <c r="AD596" t="s">
        <v>1854</v>
      </c>
      <c r="AE596" t="s">
        <v>1170</v>
      </c>
    </row>
    <row r="597" spans="1:31">
      <c r="A597" s="5">
        <v>49644</v>
      </c>
      <c r="B597">
        <v>10</v>
      </c>
      <c r="C597">
        <f t="shared" si="111"/>
        <v>4</v>
      </c>
      <c r="D597">
        <v>2035</v>
      </c>
      <c r="E597" t="s">
        <v>579</v>
      </c>
      <c r="F597">
        <f t="shared" si="112"/>
        <v>0</v>
      </c>
      <c r="L597" s="27">
        <v>49644</v>
      </c>
      <c r="N597" t="str">
        <f t="shared" si="113"/>
        <v>'10Nov'</v>
      </c>
      <c r="P597">
        <v>4</v>
      </c>
      <c r="R597">
        <f t="shared" si="120"/>
        <v>595</v>
      </c>
      <c r="S597" t="str">
        <f t="shared" si="114"/>
        <v>12/1/2035</v>
      </c>
      <c r="T597" t="str">
        <f t="shared" si="115"/>
        <v>"12/1/2035"</v>
      </c>
      <c r="U597" s="28" t="str">
        <f t="shared" si="116"/>
        <v>"12/1/2035",</v>
      </c>
      <c r="V597" s="28" t="str">
        <f>+S597&amp;","</f>
        <v>12/1/2035,</v>
      </c>
      <c r="W597">
        <f t="shared" si="121"/>
        <v>595</v>
      </c>
      <c r="X597" t="str">
        <f t="shared" si="118"/>
        <v>Fpd[595]='10Nov';</v>
      </c>
      <c r="AA597">
        <f t="shared" si="122"/>
        <v>595</v>
      </c>
      <c r="AB597" t="str">
        <f t="shared" si="119"/>
        <v>Fqtr[595]="Q4";</v>
      </c>
      <c r="AD597" t="s">
        <v>1854</v>
      </c>
      <c r="AE597" t="s">
        <v>1171</v>
      </c>
    </row>
    <row r="598" spans="1:31">
      <c r="A598" s="5">
        <v>49645</v>
      </c>
      <c r="B598">
        <v>11</v>
      </c>
      <c r="C598">
        <f t="shared" si="111"/>
        <v>4</v>
      </c>
      <c r="D598">
        <v>2035</v>
      </c>
      <c r="E598" t="s">
        <v>580</v>
      </c>
      <c r="F598">
        <f t="shared" si="112"/>
        <v>5</v>
      </c>
      <c r="L598" s="27">
        <v>49645</v>
      </c>
      <c r="N598" t="str">
        <f t="shared" si="113"/>
        <v>'11Dec'</v>
      </c>
      <c r="P598">
        <v>4</v>
      </c>
      <c r="R598">
        <f t="shared" si="120"/>
        <v>596</v>
      </c>
      <c r="S598" t="str">
        <f t="shared" si="114"/>
        <v>12/2/2035</v>
      </c>
      <c r="T598" t="str">
        <f t="shared" si="115"/>
        <v>"12/2/2035"</v>
      </c>
      <c r="U598" s="28" t="str">
        <f t="shared" si="116"/>
        <v>"12/2/2035",</v>
      </c>
      <c r="V598" s="28" t="str">
        <f t="shared" ref="V598:V624" si="123">+S598&amp;","</f>
        <v>12/2/2035,</v>
      </c>
      <c r="W598">
        <f t="shared" si="121"/>
        <v>596</v>
      </c>
      <c r="X598" t="str">
        <f t="shared" si="118"/>
        <v>Fpd[596]='11Dec';</v>
      </c>
      <c r="AA598">
        <f t="shared" si="122"/>
        <v>596</v>
      </c>
      <c r="AB598" t="str">
        <f t="shared" si="119"/>
        <v>Fqtr[596]="Q4";</v>
      </c>
      <c r="AD598" t="s">
        <v>1854</v>
      </c>
      <c r="AE598" t="s">
        <v>1172</v>
      </c>
    </row>
    <row r="599" spans="1:31">
      <c r="A599" s="5">
        <v>49679</v>
      </c>
      <c r="B599">
        <v>11</v>
      </c>
      <c r="C599">
        <f t="shared" si="111"/>
        <v>4</v>
      </c>
      <c r="D599">
        <v>2035</v>
      </c>
      <c r="E599" t="s">
        <v>581</v>
      </c>
      <c r="F599">
        <f t="shared" si="112"/>
        <v>0</v>
      </c>
      <c r="L599" s="27">
        <v>49679</v>
      </c>
      <c r="N599" t="str">
        <f t="shared" si="113"/>
        <v>'11Dec'</v>
      </c>
      <c r="P599">
        <v>4</v>
      </c>
      <c r="R599">
        <f t="shared" si="120"/>
        <v>597</v>
      </c>
      <c r="S599" t="str">
        <f t="shared" si="114"/>
        <v>1/5/2036</v>
      </c>
      <c r="T599" t="str">
        <f t="shared" si="115"/>
        <v>"1/5/2036"</v>
      </c>
      <c r="U599" s="28" t="str">
        <f t="shared" si="116"/>
        <v>"1/5/2036",</v>
      </c>
      <c r="V599" s="28" t="str">
        <f t="shared" si="123"/>
        <v>1/5/2036,</v>
      </c>
      <c r="W599">
        <f t="shared" si="121"/>
        <v>597</v>
      </c>
      <c r="X599" t="str">
        <f t="shared" si="118"/>
        <v>Fpd[597]='11Dec';</v>
      </c>
      <c r="AA599">
        <f t="shared" si="122"/>
        <v>597</v>
      </c>
      <c r="AB599" t="str">
        <f t="shared" si="119"/>
        <v>Fqtr[597]="Q4";</v>
      </c>
      <c r="AD599" t="s">
        <v>1854</v>
      </c>
      <c r="AE599" t="s">
        <v>1173</v>
      </c>
    </row>
    <row r="600" spans="1:31">
      <c r="A600" s="5">
        <v>49680</v>
      </c>
      <c r="B600">
        <v>12</v>
      </c>
      <c r="C600">
        <f t="shared" si="111"/>
        <v>4</v>
      </c>
      <c r="D600">
        <v>2035</v>
      </c>
      <c r="E600" t="s">
        <v>582</v>
      </c>
      <c r="F600">
        <f t="shared" si="112"/>
        <v>4</v>
      </c>
      <c r="L600" s="27">
        <v>49680</v>
      </c>
      <c r="N600" t="str">
        <f t="shared" si="113"/>
        <v>'12Jan'</v>
      </c>
      <c r="P600">
        <v>4</v>
      </c>
      <c r="R600">
        <f t="shared" si="120"/>
        <v>598</v>
      </c>
      <c r="S600" t="str">
        <f t="shared" si="114"/>
        <v>1/6/2036</v>
      </c>
      <c r="T600" t="str">
        <f t="shared" si="115"/>
        <v>"1/6/2036"</v>
      </c>
      <c r="U600" s="28" t="str">
        <f t="shared" si="116"/>
        <v>"1/6/2036",</v>
      </c>
      <c r="V600" s="28" t="str">
        <f t="shared" si="123"/>
        <v>1/6/2036,</v>
      </c>
      <c r="W600">
        <f t="shared" si="121"/>
        <v>598</v>
      </c>
      <c r="X600" t="str">
        <f t="shared" si="118"/>
        <v>Fpd[598]='12Jan';</v>
      </c>
      <c r="AA600">
        <f t="shared" si="122"/>
        <v>598</v>
      </c>
      <c r="AB600" t="str">
        <f t="shared" si="119"/>
        <v>Fqtr[598]="Q4";</v>
      </c>
      <c r="AD600" t="s">
        <v>1854</v>
      </c>
      <c r="AE600" t="s">
        <v>1174</v>
      </c>
    </row>
    <row r="601" spans="1:31">
      <c r="A601" s="5">
        <v>49707</v>
      </c>
      <c r="B601">
        <v>12</v>
      </c>
      <c r="C601">
        <f t="shared" si="111"/>
        <v>4</v>
      </c>
      <c r="D601">
        <v>2035</v>
      </c>
      <c r="E601" t="s">
        <v>583</v>
      </c>
      <c r="F601">
        <f t="shared" si="112"/>
        <v>0</v>
      </c>
      <c r="L601" s="27">
        <v>49707</v>
      </c>
      <c r="N601" t="str">
        <f t="shared" si="113"/>
        <v>'12Jan'</v>
      </c>
      <c r="P601">
        <v>4</v>
      </c>
      <c r="R601">
        <f t="shared" si="120"/>
        <v>599</v>
      </c>
      <c r="S601" t="str">
        <f t="shared" si="114"/>
        <v>2/2/2036</v>
      </c>
      <c r="T601" t="str">
        <f t="shared" si="115"/>
        <v>"2/2/2036"</v>
      </c>
      <c r="U601" s="28" t="str">
        <f t="shared" si="116"/>
        <v>"2/2/2036",</v>
      </c>
      <c r="V601" s="28" t="str">
        <f t="shared" si="123"/>
        <v>2/2/2036,</v>
      </c>
      <c r="W601">
        <f t="shared" si="121"/>
        <v>599</v>
      </c>
      <c r="X601" t="str">
        <f t="shared" si="118"/>
        <v>Fpd[599]='12Jan';</v>
      </c>
      <c r="AA601">
        <f t="shared" si="122"/>
        <v>599</v>
      </c>
      <c r="AB601" t="str">
        <f t="shared" si="119"/>
        <v>Fqtr[599]="Q4";</v>
      </c>
      <c r="AD601" t="s">
        <v>1854</v>
      </c>
      <c r="AE601" t="s">
        <v>1175</v>
      </c>
    </row>
    <row r="602" spans="1:31">
      <c r="A602" s="5">
        <v>49708</v>
      </c>
      <c r="B602">
        <v>1</v>
      </c>
      <c r="C602">
        <f t="shared" si="111"/>
        <v>1</v>
      </c>
      <c r="D602">
        <v>2036</v>
      </c>
      <c r="E602" t="s">
        <v>560</v>
      </c>
      <c r="F602">
        <f t="shared" si="112"/>
        <v>4</v>
      </c>
      <c r="L602" s="27">
        <v>49708</v>
      </c>
      <c r="N602" t="str">
        <f t="shared" si="113"/>
        <v>'01Feb'</v>
      </c>
      <c r="P602">
        <v>1</v>
      </c>
      <c r="R602">
        <f t="shared" si="120"/>
        <v>600</v>
      </c>
      <c r="S602" t="str">
        <f t="shared" si="114"/>
        <v>2/3/2036</v>
      </c>
      <c r="T602" t="str">
        <f t="shared" si="115"/>
        <v>"2/3/2036"</v>
      </c>
      <c r="U602" s="28" t="str">
        <f t="shared" si="116"/>
        <v>"2/3/2036",</v>
      </c>
      <c r="V602" s="28" t="str">
        <f t="shared" si="123"/>
        <v>2/3/2036,</v>
      </c>
      <c r="W602">
        <f t="shared" si="121"/>
        <v>600</v>
      </c>
      <c r="X602" t="str">
        <f t="shared" si="118"/>
        <v>Fpd[600]='01Feb';</v>
      </c>
      <c r="AA602">
        <f t="shared" si="122"/>
        <v>600</v>
      </c>
      <c r="AB602" t="str">
        <f t="shared" si="119"/>
        <v>Fqtr[600]="Q1";</v>
      </c>
      <c r="AD602" t="s">
        <v>1854</v>
      </c>
      <c r="AE602" t="s">
        <v>1176</v>
      </c>
    </row>
    <row r="603" spans="1:31">
      <c r="A603" s="5">
        <v>49735</v>
      </c>
      <c r="B603">
        <v>1</v>
      </c>
      <c r="C603">
        <f t="shared" si="111"/>
        <v>1</v>
      </c>
      <c r="D603">
        <v>2036</v>
      </c>
      <c r="E603" t="s">
        <v>561</v>
      </c>
      <c r="F603">
        <f t="shared" si="112"/>
        <v>0</v>
      </c>
      <c r="L603" s="27">
        <v>49735</v>
      </c>
      <c r="N603" t="str">
        <f t="shared" si="113"/>
        <v>'01Feb'</v>
      </c>
      <c r="P603">
        <v>1</v>
      </c>
      <c r="R603">
        <f t="shared" si="120"/>
        <v>601</v>
      </c>
      <c r="S603" t="str">
        <f t="shared" si="114"/>
        <v>3/1/2036</v>
      </c>
      <c r="T603" t="str">
        <f t="shared" si="115"/>
        <v>"3/1/2036"</v>
      </c>
      <c r="U603" s="28" t="str">
        <f t="shared" si="116"/>
        <v>"3/1/2036",</v>
      </c>
      <c r="V603" s="28" t="str">
        <f t="shared" si="123"/>
        <v>3/1/2036,</v>
      </c>
      <c r="W603">
        <f t="shared" si="121"/>
        <v>601</v>
      </c>
      <c r="X603" t="str">
        <f t="shared" si="118"/>
        <v>Fpd[601]='01Feb';</v>
      </c>
      <c r="AA603">
        <f t="shared" si="122"/>
        <v>601</v>
      </c>
      <c r="AB603" t="str">
        <f t="shared" si="119"/>
        <v>Fqtr[601]="Q1";</v>
      </c>
      <c r="AD603" t="s">
        <v>1854</v>
      </c>
      <c r="AE603" t="s">
        <v>1177</v>
      </c>
    </row>
    <row r="604" spans="1:31">
      <c r="A604" s="5">
        <v>49736</v>
      </c>
      <c r="B604">
        <v>2</v>
      </c>
      <c r="C604">
        <f t="shared" si="111"/>
        <v>1</v>
      </c>
      <c r="D604">
        <v>2036</v>
      </c>
      <c r="E604" t="s">
        <v>562</v>
      </c>
      <c r="F604">
        <f t="shared" si="112"/>
        <v>5</v>
      </c>
      <c r="L604" s="27">
        <v>49736</v>
      </c>
      <c r="N604" t="str">
        <f t="shared" si="113"/>
        <v>'02Mar'</v>
      </c>
      <c r="P604">
        <v>1</v>
      </c>
      <c r="R604">
        <f t="shared" si="120"/>
        <v>602</v>
      </c>
      <c r="S604" t="str">
        <f t="shared" si="114"/>
        <v>3/2/2036</v>
      </c>
      <c r="T604" t="str">
        <f t="shared" si="115"/>
        <v>"3/2/2036"</v>
      </c>
      <c r="U604" s="28" t="str">
        <f t="shared" si="116"/>
        <v>"3/2/2036",</v>
      </c>
      <c r="V604" s="28" t="str">
        <f t="shared" si="123"/>
        <v>3/2/2036,</v>
      </c>
      <c r="W604">
        <f t="shared" si="121"/>
        <v>602</v>
      </c>
      <c r="X604" t="str">
        <f t="shared" si="118"/>
        <v>Fpd[602]='02Mar';</v>
      </c>
      <c r="AA604">
        <f t="shared" si="122"/>
        <v>602</v>
      </c>
      <c r="AB604" t="str">
        <f t="shared" si="119"/>
        <v>Fqtr[602]="Q1";</v>
      </c>
      <c r="AD604" t="s">
        <v>1854</v>
      </c>
      <c r="AE604" t="s">
        <v>1178</v>
      </c>
    </row>
    <row r="605" spans="1:31">
      <c r="A605" s="5">
        <v>49770</v>
      </c>
      <c r="B605">
        <v>2</v>
      </c>
      <c r="C605">
        <f t="shared" si="111"/>
        <v>1</v>
      </c>
      <c r="D605">
        <v>2036</v>
      </c>
      <c r="E605" t="s">
        <v>563</v>
      </c>
      <c r="F605">
        <f t="shared" si="112"/>
        <v>0</v>
      </c>
      <c r="L605" s="27">
        <v>49770</v>
      </c>
      <c r="N605" t="str">
        <f t="shared" si="113"/>
        <v>'02Mar'</v>
      </c>
      <c r="P605">
        <v>1</v>
      </c>
      <c r="R605">
        <f t="shared" si="120"/>
        <v>603</v>
      </c>
      <c r="S605" t="str">
        <f t="shared" si="114"/>
        <v>4/5/2036</v>
      </c>
      <c r="T605" t="str">
        <f t="shared" si="115"/>
        <v>"4/5/2036"</v>
      </c>
      <c r="U605" s="28" t="str">
        <f t="shared" si="116"/>
        <v>"4/5/2036",</v>
      </c>
      <c r="V605" s="28" t="str">
        <f t="shared" si="123"/>
        <v>4/5/2036,</v>
      </c>
      <c r="W605">
        <f t="shared" si="121"/>
        <v>603</v>
      </c>
      <c r="X605" t="str">
        <f t="shared" si="118"/>
        <v>Fpd[603]='02Mar';</v>
      </c>
      <c r="AA605">
        <f t="shared" si="122"/>
        <v>603</v>
      </c>
      <c r="AB605" t="str">
        <f t="shared" si="119"/>
        <v>Fqtr[603]="Q1";</v>
      </c>
      <c r="AD605" t="s">
        <v>1854</v>
      </c>
      <c r="AE605" t="s">
        <v>1179</v>
      </c>
    </row>
    <row r="606" spans="1:31">
      <c r="A606" s="5">
        <v>49771</v>
      </c>
      <c r="B606">
        <v>3</v>
      </c>
      <c r="C606">
        <f t="shared" si="111"/>
        <v>1</v>
      </c>
      <c r="D606">
        <v>2036</v>
      </c>
      <c r="E606" t="s">
        <v>564</v>
      </c>
      <c r="F606">
        <f t="shared" si="112"/>
        <v>4</v>
      </c>
      <c r="L606" s="27">
        <v>49771</v>
      </c>
      <c r="N606" t="str">
        <f t="shared" si="113"/>
        <v>'03Apr'</v>
      </c>
      <c r="P606">
        <v>1</v>
      </c>
      <c r="R606">
        <f t="shared" si="120"/>
        <v>604</v>
      </c>
      <c r="S606" t="str">
        <f t="shared" si="114"/>
        <v>4/6/2036</v>
      </c>
      <c r="T606" t="str">
        <f t="shared" si="115"/>
        <v>"4/6/2036"</v>
      </c>
      <c r="U606" s="28" t="str">
        <f t="shared" si="116"/>
        <v>"4/6/2036",</v>
      </c>
      <c r="V606" s="28" t="str">
        <f t="shared" si="123"/>
        <v>4/6/2036,</v>
      </c>
      <c r="W606">
        <f t="shared" si="121"/>
        <v>604</v>
      </c>
      <c r="X606" t="str">
        <f t="shared" si="118"/>
        <v>Fpd[604]='03Apr';</v>
      </c>
      <c r="AA606">
        <f t="shared" si="122"/>
        <v>604</v>
      </c>
      <c r="AB606" t="str">
        <f t="shared" si="119"/>
        <v>Fqtr[604]="Q1";</v>
      </c>
      <c r="AD606" t="s">
        <v>1854</v>
      </c>
      <c r="AE606" t="s">
        <v>1180</v>
      </c>
    </row>
    <row r="607" spans="1:31">
      <c r="A607" s="5">
        <v>49798</v>
      </c>
      <c r="B607">
        <v>3</v>
      </c>
      <c r="C607">
        <f t="shared" si="111"/>
        <v>1</v>
      </c>
      <c r="D607">
        <v>2036</v>
      </c>
      <c r="E607" t="s">
        <v>565</v>
      </c>
      <c r="F607">
        <f t="shared" si="112"/>
        <v>0</v>
      </c>
      <c r="L607" s="27">
        <v>49798</v>
      </c>
      <c r="N607" t="str">
        <f t="shared" si="113"/>
        <v>'03Apr'</v>
      </c>
      <c r="P607">
        <v>1</v>
      </c>
      <c r="R607">
        <f t="shared" si="120"/>
        <v>605</v>
      </c>
      <c r="S607" t="str">
        <f t="shared" si="114"/>
        <v>5/3/2036</v>
      </c>
      <c r="T607" t="str">
        <f t="shared" si="115"/>
        <v>"5/3/2036"</v>
      </c>
      <c r="U607" s="28" t="str">
        <f t="shared" si="116"/>
        <v>"5/3/2036",</v>
      </c>
      <c r="V607" s="28" t="str">
        <f t="shared" si="123"/>
        <v>5/3/2036,</v>
      </c>
      <c r="W607">
        <f t="shared" si="121"/>
        <v>605</v>
      </c>
      <c r="X607" t="str">
        <f t="shared" si="118"/>
        <v>Fpd[605]='03Apr';</v>
      </c>
      <c r="AA607">
        <f t="shared" si="122"/>
        <v>605</v>
      </c>
      <c r="AB607" t="str">
        <f t="shared" si="119"/>
        <v>Fqtr[605]="Q1";</v>
      </c>
      <c r="AD607" t="s">
        <v>1854</v>
      </c>
      <c r="AE607" t="s">
        <v>1181</v>
      </c>
    </row>
    <row r="608" spans="1:31">
      <c r="A608" s="5">
        <v>49799</v>
      </c>
      <c r="B608">
        <v>4</v>
      </c>
      <c r="C608">
        <f t="shared" si="111"/>
        <v>2</v>
      </c>
      <c r="D608">
        <v>2036</v>
      </c>
      <c r="E608" t="s">
        <v>566</v>
      </c>
      <c r="F608">
        <f t="shared" si="112"/>
        <v>4</v>
      </c>
      <c r="L608" s="27">
        <v>49799</v>
      </c>
      <c r="N608" t="str">
        <f t="shared" si="113"/>
        <v>'04May'</v>
      </c>
      <c r="P608">
        <v>2</v>
      </c>
      <c r="R608">
        <f t="shared" si="120"/>
        <v>606</v>
      </c>
      <c r="S608" t="str">
        <f t="shared" si="114"/>
        <v>5/4/2036</v>
      </c>
      <c r="T608" t="str">
        <f t="shared" si="115"/>
        <v>"5/4/2036"</v>
      </c>
      <c r="U608" s="28" t="str">
        <f t="shared" si="116"/>
        <v>"5/4/2036",</v>
      </c>
      <c r="V608" s="28" t="str">
        <f t="shared" si="123"/>
        <v>5/4/2036,</v>
      </c>
      <c r="W608">
        <f t="shared" si="121"/>
        <v>606</v>
      </c>
      <c r="X608" t="str">
        <f t="shared" si="118"/>
        <v>Fpd[606]='04May';</v>
      </c>
      <c r="AA608">
        <f t="shared" si="122"/>
        <v>606</v>
      </c>
      <c r="AB608" t="str">
        <f t="shared" si="119"/>
        <v>Fqtr[606]="Q2";</v>
      </c>
      <c r="AD608" t="s">
        <v>1854</v>
      </c>
      <c r="AE608" t="s">
        <v>1182</v>
      </c>
    </row>
    <row r="609" spans="1:31">
      <c r="A609" s="5">
        <v>49826</v>
      </c>
      <c r="B609">
        <v>4</v>
      </c>
      <c r="C609">
        <f t="shared" si="111"/>
        <v>2</v>
      </c>
      <c r="D609">
        <v>2036</v>
      </c>
      <c r="E609" t="s">
        <v>567</v>
      </c>
      <c r="F609">
        <f t="shared" si="112"/>
        <v>0</v>
      </c>
      <c r="L609" s="27">
        <v>49826</v>
      </c>
      <c r="N609" t="str">
        <f t="shared" si="113"/>
        <v>'04May'</v>
      </c>
      <c r="P609">
        <v>2</v>
      </c>
      <c r="R609">
        <f t="shared" si="120"/>
        <v>607</v>
      </c>
      <c r="S609" t="str">
        <f t="shared" si="114"/>
        <v>5/31/2036</v>
      </c>
      <c r="T609" t="str">
        <f t="shared" si="115"/>
        <v>"5/31/2036"</v>
      </c>
      <c r="U609" s="28" t="str">
        <f t="shared" si="116"/>
        <v>"5/31/2036",</v>
      </c>
      <c r="V609" s="28" t="str">
        <f t="shared" si="123"/>
        <v>5/31/2036,</v>
      </c>
      <c r="W609">
        <f t="shared" si="121"/>
        <v>607</v>
      </c>
      <c r="X609" t="str">
        <f t="shared" si="118"/>
        <v>Fpd[607]='04May';</v>
      </c>
      <c r="AA609">
        <f t="shared" si="122"/>
        <v>607</v>
      </c>
      <c r="AB609" t="str">
        <f t="shared" si="119"/>
        <v>Fqtr[607]="Q2";</v>
      </c>
      <c r="AD609" t="s">
        <v>1854</v>
      </c>
      <c r="AE609" t="s">
        <v>1183</v>
      </c>
    </row>
    <row r="610" spans="1:31">
      <c r="A610" s="5">
        <v>49827</v>
      </c>
      <c r="B610">
        <v>5</v>
      </c>
      <c r="C610">
        <f t="shared" si="111"/>
        <v>2</v>
      </c>
      <c r="D610">
        <v>2036</v>
      </c>
      <c r="E610" t="s">
        <v>568</v>
      </c>
      <c r="F610">
        <f t="shared" si="112"/>
        <v>5</v>
      </c>
      <c r="L610" s="27">
        <v>49827</v>
      </c>
      <c r="N610" t="str">
        <f t="shared" si="113"/>
        <v>'05Jun'</v>
      </c>
      <c r="P610">
        <v>2</v>
      </c>
      <c r="R610">
        <f t="shared" si="120"/>
        <v>608</v>
      </c>
      <c r="S610" t="str">
        <f t="shared" si="114"/>
        <v>6/1/2036</v>
      </c>
      <c r="T610" t="str">
        <f t="shared" si="115"/>
        <v>"6/1/2036"</v>
      </c>
      <c r="U610" s="28" t="str">
        <f t="shared" si="116"/>
        <v>"6/1/2036",</v>
      </c>
      <c r="V610" s="28" t="str">
        <f t="shared" si="123"/>
        <v>6/1/2036,</v>
      </c>
      <c r="W610">
        <f t="shared" si="121"/>
        <v>608</v>
      </c>
      <c r="X610" t="str">
        <f t="shared" si="118"/>
        <v>Fpd[608]='05Jun';</v>
      </c>
      <c r="AA610">
        <f t="shared" si="122"/>
        <v>608</v>
      </c>
      <c r="AB610" t="str">
        <f t="shared" si="119"/>
        <v>Fqtr[608]="Q2";</v>
      </c>
      <c r="AD610" t="s">
        <v>1854</v>
      </c>
      <c r="AE610" t="s">
        <v>1184</v>
      </c>
    </row>
    <row r="611" spans="1:31">
      <c r="A611" s="5">
        <v>49861</v>
      </c>
      <c r="B611">
        <v>5</v>
      </c>
      <c r="C611">
        <f t="shared" si="111"/>
        <v>2</v>
      </c>
      <c r="D611">
        <v>2036</v>
      </c>
      <c r="E611" t="s">
        <v>569</v>
      </c>
      <c r="F611">
        <f t="shared" si="112"/>
        <v>0</v>
      </c>
      <c r="L611" s="27">
        <v>49861</v>
      </c>
      <c r="N611" t="str">
        <f t="shared" si="113"/>
        <v>'05Jun'</v>
      </c>
      <c r="P611">
        <v>2</v>
      </c>
      <c r="R611">
        <f t="shared" si="120"/>
        <v>609</v>
      </c>
      <c r="S611" t="str">
        <f t="shared" si="114"/>
        <v>7/5/2036</v>
      </c>
      <c r="T611" t="str">
        <f t="shared" si="115"/>
        <v>"7/5/2036"</v>
      </c>
      <c r="U611" s="28" t="str">
        <f t="shared" si="116"/>
        <v>"7/5/2036",</v>
      </c>
      <c r="V611" s="28" t="str">
        <f t="shared" si="123"/>
        <v>7/5/2036,</v>
      </c>
      <c r="W611">
        <f t="shared" si="121"/>
        <v>609</v>
      </c>
      <c r="X611" t="str">
        <f t="shared" si="118"/>
        <v>Fpd[609]='05Jun';</v>
      </c>
      <c r="AA611">
        <f t="shared" si="122"/>
        <v>609</v>
      </c>
      <c r="AB611" t="str">
        <f t="shared" si="119"/>
        <v>Fqtr[609]="Q2";</v>
      </c>
      <c r="AD611" t="s">
        <v>1854</v>
      </c>
      <c r="AE611" t="s">
        <v>1185</v>
      </c>
    </row>
    <row r="612" spans="1:31">
      <c r="A612" s="5">
        <v>49862</v>
      </c>
      <c r="B612">
        <v>6</v>
      </c>
      <c r="C612">
        <f t="shared" si="111"/>
        <v>2</v>
      </c>
      <c r="D612">
        <v>2036</v>
      </c>
      <c r="E612" t="s">
        <v>570</v>
      </c>
      <c r="F612">
        <f t="shared" si="112"/>
        <v>4</v>
      </c>
      <c r="L612" s="27">
        <v>49862</v>
      </c>
      <c r="N612" t="str">
        <f t="shared" si="113"/>
        <v>'06Jul'</v>
      </c>
      <c r="P612">
        <v>2</v>
      </c>
      <c r="R612">
        <f t="shared" si="120"/>
        <v>610</v>
      </c>
      <c r="S612" t="str">
        <f t="shared" si="114"/>
        <v>7/6/2036</v>
      </c>
      <c r="T612" t="str">
        <f t="shared" si="115"/>
        <v>"7/6/2036"</v>
      </c>
      <c r="U612" s="28" t="str">
        <f t="shared" si="116"/>
        <v>"7/6/2036",</v>
      </c>
      <c r="V612" s="28" t="str">
        <f t="shared" si="123"/>
        <v>7/6/2036,</v>
      </c>
      <c r="W612">
        <f t="shared" si="121"/>
        <v>610</v>
      </c>
      <c r="X612" t="str">
        <f t="shared" si="118"/>
        <v>Fpd[610]='06Jul';</v>
      </c>
      <c r="AA612">
        <f t="shared" si="122"/>
        <v>610</v>
      </c>
      <c r="AB612" t="str">
        <f t="shared" si="119"/>
        <v>Fqtr[610]="Q2";</v>
      </c>
      <c r="AD612" t="s">
        <v>1854</v>
      </c>
      <c r="AE612" t="s">
        <v>1186</v>
      </c>
    </row>
    <row r="613" spans="1:31">
      <c r="A613" s="5">
        <v>49889</v>
      </c>
      <c r="B613">
        <v>6</v>
      </c>
      <c r="C613">
        <f t="shared" si="111"/>
        <v>2</v>
      </c>
      <c r="D613">
        <v>2036</v>
      </c>
      <c r="E613" t="s">
        <v>571</v>
      </c>
      <c r="F613">
        <f t="shared" si="112"/>
        <v>0</v>
      </c>
      <c r="L613" s="27">
        <v>49889</v>
      </c>
      <c r="N613" t="str">
        <f t="shared" si="113"/>
        <v>'06Jul'</v>
      </c>
      <c r="P613">
        <v>2</v>
      </c>
      <c r="R613">
        <f t="shared" si="120"/>
        <v>611</v>
      </c>
      <c r="S613" t="str">
        <f t="shared" si="114"/>
        <v>8/2/2036</v>
      </c>
      <c r="T613" t="str">
        <f t="shared" si="115"/>
        <v>"8/2/2036"</v>
      </c>
      <c r="U613" s="28" t="str">
        <f t="shared" si="116"/>
        <v>"8/2/2036",</v>
      </c>
      <c r="V613" s="28" t="str">
        <f t="shared" si="123"/>
        <v>8/2/2036,</v>
      </c>
      <c r="W613">
        <f t="shared" si="121"/>
        <v>611</v>
      </c>
      <c r="X613" t="str">
        <f t="shared" si="118"/>
        <v>Fpd[611]='06Jul';</v>
      </c>
      <c r="AA613">
        <f t="shared" si="122"/>
        <v>611</v>
      </c>
      <c r="AB613" t="str">
        <f t="shared" si="119"/>
        <v>Fqtr[611]="Q2";</v>
      </c>
      <c r="AD613" t="s">
        <v>1854</v>
      </c>
      <c r="AE613" t="s">
        <v>1187</v>
      </c>
    </row>
    <row r="614" spans="1:31">
      <c r="A614" s="5">
        <v>49890</v>
      </c>
      <c r="B614">
        <v>7</v>
      </c>
      <c r="C614">
        <f t="shared" si="111"/>
        <v>3</v>
      </c>
      <c r="D614">
        <v>2036</v>
      </c>
      <c r="E614" t="s">
        <v>572</v>
      </c>
      <c r="F614">
        <f t="shared" si="112"/>
        <v>4</v>
      </c>
      <c r="L614" s="27">
        <v>49890</v>
      </c>
      <c r="N614" t="str">
        <f t="shared" si="113"/>
        <v>'07Aug'</v>
      </c>
      <c r="P614">
        <v>3</v>
      </c>
      <c r="R614">
        <f t="shared" si="120"/>
        <v>612</v>
      </c>
      <c r="S614" t="str">
        <f t="shared" si="114"/>
        <v>8/3/2036</v>
      </c>
      <c r="T614" t="str">
        <f t="shared" si="115"/>
        <v>"8/3/2036"</v>
      </c>
      <c r="U614" s="28" t="str">
        <f t="shared" si="116"/>
        <v>"8/3/2036",</v>
      </c>
      <c r="V614" s="28" t="str">
        <f t="shared" si="123"/>
        <v>8/3/2036,</v>
      </c>
      <c r="W614">
        <f t="shared" si="121"/>
        <v>612</v>
      </c>
      <c r="X614" t="str">
        <f t="shared" si="118"/>
        <v>Fpd[612]='07Aug';</v>
      </c>
      <c r="AA614">
        <f t="shared" si="122"/>
        <v>612</v>
      </c>
      <c r="AB614" t="str">
        <f t="shared" si="119"/>
        <v>Fqtr[612]="Q3";</v>
      </c>
      <c r="AD614" t="s">
        <v>1854</v>
      </c>
      <c r="AE614" t="s">
        <v>1188</v>
      </c>
    </row>
    <row r="615" spans="1:31">
      <c r="A615" s="5">
        <v>49917</v>
      </c>
      <c r="B615">
        <v>7</v>
      </c>
      <c r="C615">
        <f t="shared" si="111"/>
        <v>3</v>
      </c>
      <c r="D615">
        <v>2036</v>
      </c>
      <c r="E615" t="s">
        <v>573</v>
      </c>
      <c r="F615">
        <f t="shared" si="112"/>
        <v>0</v>
      </c>
      <c r="L615" s="27">
        <v>49917</v>
      </c>
      <c r="N615" t="str">
        <f t="shared" si="113"/>
        <v>'07Aug'</v>
      </c>
      <c r="P615">
        <v>3</v>
      </c>
      <c r="R615">
        <f t="shared" si="120"/>
        <v>613</v>
      </c>
      <c r="S615" t="str">
        <f t="shared" si="114"/>
        <v>8/30/2036</v>
      </c>
      <c r="T615" t="str">
        <f t="shared" si="115"/>
        <v>"8/30/2036"</v>
      </c>
      <c r="U615" s="28" t="str">
        <f t="shared" si="116"/>
        <v>"8/30/2036",</v>
      </c>
      <c r="V615" s="28" t="str">
        <f t="shared" si="123"/>
        <v>8/30/2036,</v>
      </c>
      <c r="W615">
        <f t="shared" si="121"/>
        <v>613</v>
      </c>
      <c r="X615" t="str">
        <f t="shared" si="118"/>
        <v>Fpd[613]='07Aug';</v>
      </c>
      <c r="AA615">
        <f t="shared" si="122"/>
        <v>613</v>
      </c>
      <c r="AB615" t="str">
        <f t="shared" si="119"/>
        <v>Fqtr[613]="Q3";</v>
      </c>
      <c r="AD615" t="s">
        <v>1854</v>
      </c>
      <c r="AE615" t="s">
        <v>1189</v>
      </c>
    </row>
    <row r="616" spans="1:31">
      <c r="A616" s="5">
        <v>49918</v>
      </c>
      <c r="B616">
        <v>8</v>
      </c>
      <c r="C616">
        <f t="shared" si="111"/>
        <v>3</v>
      </c>
      <c r="D616">
        <v>2036</v>
      </c>
      <c r="E616" t="s">
        <v>574</v>
      </c>
      <c r="F616">
        <f t="shared" si="112"/>
        <v>5</v>
      </c>
      <c r="L616" s="27">
        <v>49918</v>
      </c>
      <c r="N616" t="str">
        <f t="shared" si="113"/>
        <v>'08Sep'</v>
      </c>
      <c r="P616">
        <v>3</v>
      </c>
      <c r="R616">
        <f t="shared" si="120"/>
        <v>614</v>
      </c>
      <c r="S616" t="str">
        <f t="shared" si="114"/>
        <v>8/31/2036</v>
      </c>
      <c r="T616" t="str">
        <f t="shared" si="115"/>
        <v>"8/31/2036"</v>
      </c>
      <c r="U616" s="28" t="str">
        <f t="shared" si="116"/>
        <v>"8/31/2036",</v>
      </c>
      <c r="V616" s="28" t="str">
        <f t="shared" si="123"/>
        <v>8/31/2036,</v>
      </c>
      <c r="W616">
        <f t="shared" si="121"/>
        <v>614</v>
      </c>
      <c r="X616" t="str">
        <f t="shared" si="118"/>
        <v>Fpd[614]='08Sep';</v>
      </c>
      <c r="AA616">
        <f t="shared" si="122"/>
        <v>614</v>
      </c>
      <c r="AB616" t="str">
        <f t="shared" si="119"/>
        <v>Fqtr[614]="Q3";</v>
      </c>
      <c r="AD616" t="s">
        <v>1854</v>
      </c>
      <c r="AE616" t="s">
        <v>1190</v>
      </c>
    </row>
    <row r="617" spans="1:31">
      <c r="A617" s="5">
        <v>49952</v>
      </c>
      <c r="B617">
        <v>8</v>
      </c>
      <c r="C617">
        <f t="shared" si="111"/>
        <v>3</v>
      </c>
      <c r="D617">
        <v>2036</v>
      </c>
      <c r="E617" t="s">
        <v>575</v>
      </c>
      <c r="F617">
        <f t="shared" si="112"/>
        <v>0</v>
      </c>
      <c r="L617" s="27">
        <v>49952</v>
      </c>
      <c r="N617" t="str">
        <f t="shared" si="113"/>
        <v>'08Sep'</v>
      </c>
      <c r="P617">
        <v>3</v>
      </c>
      <c r="R617">
        <f t="shared" si="120"/>
        <v>615</v>
      </c>
      <c r="S617" t="str">
        <f t="shared" si="114"/>
        <v>10/4/2036</v>
      </c>
      <c r="T617" t="str">
        <f t="shared" si="115"/>
        <v>"10/4/2036"</v>
      </c>
      <c r="U617" s="28" t="str">
        <f t="shared" si="116"/>
        <v>"10/4/2036",</v>
      </c>
      <c r="V617" s="28" t="str">
        <f t="shared" si="123"/>
        <v>10/4/2036,</v>
      </c>
      <c r="W617">
        <f t="shared" si="121"/>
        <v>615</v>
      </c>
      <c r="X617" t="str">
        <f t="shared" si="118"/>
        <v>Fpd[615]='08Sep';</v>
      </c>
      <c r="AA617">
        <f t="shared" si="122"/>
        <v>615</v>
      </c>
      <c r="AB617" t="str">
        <f t="shared" si="119"/>
        <v>Fqtr[615]="Q3";</v>
      </c>
      <c r="AD617" t="s">
        <v>1854</v>
      </c>
      <c r="AE617" t="s">
        <v>1191</v>
      </c>
    </row>
    <row r="618" spans="1:31">
      <c r="A618" s="5">
        <v>49953</v>
      </c>
      <c r="B618">
        <v>9</v>
      </c>
      <c r="C618">
        <f t="shared" si="111"/>
        <v>3</v>
      </c>
      <c r="D618">
        <v>2036</v>
      </c>
      <c r="E618" t="s">
        <v>576</v>
      </c>
      <c r="F618">
        <f t="shared" si="112"/>
        <v>4</v>
      </c>
      <c r="L618" s="27">
        <v>49953</v>
      </c>
      <c r="N618" t="str">
        <f t="shared" si="113"/>
        <v>'09Oct'</v>
      </c>
      <c r="P618">
        <v>3</v>
      </c>
      <c r="R618">
        <f t="shared" si="120"/>
        <v>616</v>
      </c>
      <c r="S618" t="str">
        <f t="shared" si="114"/>
        <v>10/5/2036</v>
      </c>
      <c r="T618" t="str">
        <f t="shared" si="115"/>
        <v>"10/5/2036"</v>
      </c>
      <c r="U618" s="28" t="str">
        <f t="shared" si="116"/>
        <v>"10/5/2036",</v>
      </c>
      <c r="V618" s="28" t="str">
        <f t="shared" si="123"/>
        <v>10/5/2036,</v>
      </c>
      <c r="W618">
        <f t="shared" si="121"/>
        <v>616</v>
      </c>
      <c r="X618" t="str">
        <f t="shared" si="118"/>
        <v>Fpd[616]='09Oct';</v>
      </c>
      <c r="AA618">
        <f t="shared" si="122"/>
        <v>616</v>
      </c>
      <c r="AB618" t="str">
        <f t="shared" si="119"/>
        <v>Fqtr[616]="Q3";</v>
      </c>
      <c r="AD618" t="s">
        <v>1854</v>
      </c>
      <c r="AE618" t="s">
        <v>1192</v>
      </c>
    </row>
    <row r="619" spans="1:31">
      <c r="A619" s="5">
        <v>49980</v>
      </c>
      <c r="B619">
        <v>9</v>
      </c>
      <c r="C619">
        <f t="shared" si="111"/>
        <v>3</v>
      </c>
      <c r="D619">
        <v>2036</v>
      </c>
      <c r="E619" t="s">
        <v>577</v>
      </c>
      <c r="F619">
        <f t="shared" si="112"/>
        <v>0</v>
      </c>
      <c r="L619" s="27">
        <v>49980</v>
      </c>
      <c r="N619" t="str">
        <f t="shared" si="113"/>
        <v>'09Oct'</v>
      </c>
      <c r="P619">
        <v>3</v>
      </c>
      <c r="R619">
        <f t="shared" si="120"/>
        <v>617</v>
      </c>
      <c r="S619" t="str">
        <f t="shared" si="114"/>
        <v>11/1/2036</v>
      </c>
      <c r="T619" t="str">
        <f t="shared" si="115"/>
        <v>"11/1/2036"</v>
      </c>
      <c r="U619" s="28" t="str">
        <f t="shared" si="116"/>
        <v>"11/1/2036",</v>
      </c>
      <c r="V619" s="28" t="str">
        <f t="shared" si="123"/>
        <v>11/1/2036,</v>
      </c>
      <c r="W619">
        <f t="shared" si="121"/>
        <v>617</v>
      </c>
      <c r="X619" t="str">
        <f t="shared" si="118"/>
        <v>Fpd[617]='09Oct';</v>
      </c>
      <c r="AA619">
        <f t="shared" si="122"/>
        <v>617</v>
      </c>
      <c r="AB619" t="str">
        <f t="shared" si="119"/>
        <v>Fqtr[617]="Q3";</v>
      </c>
      <c r="AD619" t="s">
        <v>1854</v>
      </c>
      <c r="AE619" t="s">
        <v>1193</v>
      </c>
    </row>
    <row r="620" spans="1:31">
      <c r="A620" s="5">
        <v>49981</v>
      </c>
      <c r="B620">
        <v>10</v>
      </c>
      <c r="C620">
        <f t="shared" si="111"/>
        <v>4</v>
      </c>
      <c r="D620">
        <v>2036</v>
      </c>
      <c r="E620" t="s">
        <v>578</v>
      </c>
      <c r="F620">
        <f t="shared" si="112"/>
        <v>4</v>
      </c>
      <c r="L620" s="27">
        <v>49981</v>
      </c>
      <c r="N620" t="str">
        <f t="shared" si="113"/>
        <v>'10Nov'</v>
      </c>
      <c r="P620">
        <v>4</v>
      </c>
      <c r="R620">
        <f t="shared" si="120"/>
        <v>618</v>
      </c>
      <c r="S620" t="str">
        <f t="shared" si="114"/>
        <v>11/2/2036</v>
      </c>
      <c r="T620" t="str">
        <f t="shared" si="115"/>
        <v>"11/2/2036"</v>
      </c>
      <c r="U620" s="28" t="str">
        <f t="shared" si="116"/>
        <v>"11/2/2036",</v>
      </c>
      <c r="V620" s="28" t="str">
        <f t="shared" si="123"/>
        <v>11/2/2036,</v>
      </c>
      <c r="W620">
        <f t="shared" si="121"/>
        <v>618</v>
      </c>
      <c r="X620" t="str">
        <f t="shared" si="118"/>
        <v>Fpd[618]='10Nov';</v>
      </c>
      <c r="AA620">
        <f t="shared" si="122"/>
        <v>618</v>
      </c>
      <c r="AB620" t="str">
        <f t="shared" si="119"/>
        <v>Fqtr[618]="Q4";</v>
      </c>
      <c r="AD620" t="s">
        <v>1854</v>
      </c>
      <c r="AE620" t="s">
        <v>1194</v>
      </c>
    </row>
    <row r="621" spans="1:31">
      <c r="A621" s="5">
        <v>50008</v>
      </c>
      <c r="B621">
        <v>10</v>
      </c>
      <c r="C621">
        <f t="shared" si="111"/>
        <v>4</v>
      </c>
      <c r="D621">
        <v>2036</v>
      </c>
      <c r="E621" t="s">
        <v>579</v>
      </c>
      <c r="F621">
        <f t="shared" si="112"/>
        <v>0</v>
      </c>
      <c r="L621" s="27">
        <v>50008</v>
      </c>
      <c r="N621" t="str">
        <f t="shared" si="113"/>
        <v>'10Nov'</v>
      </c>
      <c r="P621">
        <v>4</v>
      </c>
      <c r="R621">
        <f t="shared" si="120"/>
        <v>619</v>
      </c>
      <c r="S621" t="str">
        <f t="shared" si="114"/>
        <v>11/29/2036</v>
      </c>
      <c r="T621" t="str">
        <f t="shared" si="115"/>
        <v>"11/29/2036"</v>
      </c>
      <c r="U621" s="28" t="str">
        <f t="shared" si="116"/>
        <v>"11/29/2036",</v>
      </c>
      <c r="V621" s="28" t="str">
        <f t="shared" si="123"/>
        <v>11/29/2036,</v>
      </c>
      <c r="W621">
        <f t="shared" si="121"/>
        <v>619</v>
      </c>
      <c r="X621" t="str">
        <f t="shared" si="118"/>
        <v>Fpd[619]='10Nov';</v>
      </c>
      <c r="AA621">
        <f t="shared" si="122"/>
        <v>619</v>
      </c>
      <c r="AB621" t="str">
        <f t="shared" si="119"/>
        <v>Fqtr[619]="Q4";</v>
      </c>
      <c r="AD621" t="s">
        <v>1854</v>
      </c>
      <c r="AE621" t="s">
        <v>1195</v>
      </c>
    </row>
    <row r="622" spans="1:31">
      <c r="A622" s="5">
        <v>50009</v>
      </c>
      <c r="B622">
        <v>11</v>
      </c>
      <c r="C622">
        <f t="shared" si="111"/>
        <v>4</v>
      </c>
      <c r="D622">
        <v>2036</v>
      </c>
      <c r="E622" t="s">
        <v>580</v>
      </c>
      <c r="F622">
        <f t="shared" si="112"/>
        <v>5</v>
      </c>
      <c r="L622" s="27">
        <v>50009</v>
      </c>
      <c r="N622" t="str">
        <f t="shared" si="113"/>
        <v>'11Dec'</v>
      </c>
      <c r="P622">
        <v>4</v>
      </c>
      <c r="R622">
        <f t="shared" si="120"/>
        <v>620</v>
      </c>
      <c r="S622" t="str">
        <f t="shared" si="114"/>
        <v>11/30/2036</v>
      </c>
      <c r="T622" t="str">
        <f t="shared" si="115"/>
        <v>"11/30/2036"</v>
      </c>
      <c r="U622" s="28" t="str">
        <f t="shared" si="116"/>
        <v>"11/30/2036",</v>
      </c>
      <c r="V622" s="28" t="str">
        <f t="shared" si="123"/>
        <v>11/30/2036,</v>
      </c>
      <c r="W622">
        <f t="shared" si="121"/>
        <v>620</v>
      </c>
      <c r="X622" t="str">
        <f t="shared" si="118"/>
        <v>Fpd[620]='11Dec';</v>
      </c>
      <c r="AA622">
        <f t="shared" si="122"/>
        <v>620</v>
      </c>
      <c r="AB622" t="str">
        <f t="shared" si="119"/>
        <v>Fqtr[620]="Q4";</v>
      </c>
      <c r="AD622" t="s">
        <v>1854</v>
      </c>
      <c r="AE622" t="s">
        <v>1196</v>
      </c>
    </row>
    <row r="623" spans="1:31">
      <c r="A623" s="5">
        <v>50043</v>
      </c>
      <c r="B623">
        <v>11</v>
      </c>
      <c r="C623">
        <f t="shared" si="111"/>
        <v>4</v>
      </c>
      <c r="D623">
        <v>2036</v>
      </c>
      <c r="E623" t="s">
        <v>581</v>
      </c>
      <c r="F623">
        <f t="shared" si="112"/>
        <v>0</v>
      </c>
      <c r="L623" s="27">
        <v>50043</v>
      </c>
      <c r="N623" t="str">
        <f t="shared" si="113"/>
        <v>'11Dec'</v>
      </c>
      <c r="P623">
        <v>4</v>
      </c>
      <c r="R623">
        <f t="shared" si="120"/>
        <v>621</v>
      </c>
      <c r="S623" t="str">
        <f t="shared" si="114"/>
        <v>1/3/2037</v>
      </c>
      <c r="T623" t="str">
        <f t="shared" si="115"/>
        <v>"1/3/2037"</v>
      </c>
      <c r="U623" s="28" t="str">
        <f t="shared" si="116"/>
        <v>"1/3/2037",</v>
      </c>
      <c r="V623" s="28" t="str">
        <f t="shared" si="123"/>
        <v>1/3/2037,</v>
      </c>
      <c r="W623">
        <f t="shared" si="121"/>
        <v>621</v>
      </c>
      <c r="X623" t="str">
        <f t="shared" si="118"/>
        <v>Fpd[621]='11Dec';</v>
      </c>
      <c r="AA623">
        <f t="shared" si="122"/>
        <v>621</v>
      </c>
      <c r="AB623" t="str">
        <f t="shared" si="119"/>
        <v>Fqtr[621]="Q4";</v>
      </c>
      <c r="AD623" t="s">
        <v>1854</v>
      </c>
      <c r="AE623" t="s">
        <v>1197</v>
      </c>
    </row>
    <row r="624" spans="1:31">
      <c r="A624" s="5">
        <v>50044</v>
      </c>
      <c r="B624">
        <v>12</v>
      </c>
      <c r="C624">
        <f t="shared" si="111"/>
        <v>4</v>
      </c>
      <c r="D624">
        <v>2036</v>
      </c>
      <c r="E624" t="s">
        <v>582</v>
      </c>
      <c r="F624">
        <f t="shared" si="112"/>
        <v>4</v>
      </c>
      <c r="L624" s="27">
        <v>50044</v>
      </c>
      <c r="N624" t="str">
        <f t="shared" si="113"/>
        <v>'12Jan'</v>
      </c>
      <c r="P624">
        <v>4</v>
      </c>
      <c r="R624">
        <f t="shared" si="120"/>
        <v>622</v>
      </c>
      <c r="S624" t="str">
        <f t="shared" si="114"/>
        <v>1/4/2037</v>
      </c>
      <c r="T624" t="str">
        <f t="shared" si="115"/>
        <v>"1/4/2037"</v>
      </c>
      <c r="U624" s="28" t="str">
        <f t="shared" si="116"/>
        <v>"1/4/2037",</v>
      </c>
      <c r="V624" s="28" t="str">
        <f t="shared" si="123"/>
        <v>1/4/2037,</v>
      </c>
      <c r="W624">
        <f t="shared" si="121"/>
        <v>622</v>
      </c>
      <c r="X624" t="str">
        <f t="shared" si="118"/>
        <v>Fpd[622]='12Jan';</v>
      </c>
      <c r="AA624">
        <f t="shared" si="122"/>
        <v>622</v>
      </c>
      <c r="AB624" t="str">
        <f t="shared" si="119"/>
        <v>Fqtr[622]="Q4";</v>
      </c>
      <c r="AD624" t="s">
        <v>1854</v>
      </c>
      <c r="AE624" t="s">
        <v>1198</v>
      </c>
    </row>
    <row r="625" spans="1:31">
      <c r="A625" s="5">
        <v>50071</v>
      </c>
      <c r="B625">
        <v>12</v>
      </c>
      <c r="C625">
        <f t="shared" si="111"/>
        <v>4</v>
      </c>
      <c r="D625">
        <v>2036</v>
      </c>
      <c r="E625" t="s">
        <v>583</v>
      </c>
      <c r="F625">
        <f t="shared" si="112"/>
        <v>0</v>
      </c>
      <c r="L625" s="27">
        <v>50071</v>
      </c>
      <c r="N625" t="str">
        <f t="shared" si="113"/>
        <v>'12Jan'</v>
      </c>
      <c r="P625">
        <v>4</v>
      </c>
      <c r="R625">
        <f t="shared" si="120"/>
        <v>623</v>
      </c>
      <c r="S625" t="str">
        <f t="shared" si="114"/>
        <v>1/31/2037</v>
      </c>
      <c r="T625" t="str">
        <f t="shared" si="115"/>
        <v>"1/31/2037"</v>
      </c>
      <c r="U625" s="28" t="str">
        <f>+T625&amp;");"</f>
        <v>"1/31/2037");</v>
      </c>
      <c r="V625" s="28" t="str">
        <f>+S625&amp;";"</f>
        <v>1/31/2037;</v>
      </c>
      <c r="W625">
        <f t="shared" si="121"/>
        <v>623</v>
      </c>
      <c r="X625" t="str">
        <f t="shared" si="118"/>
        <v>Fpd[623]='12Jan';</v>
      </c>
      <c r="AA625">
        <f t="shared" si="122"/>
        <v>623</v>
      </c>
      <c r="AB625" t="str">
        <f t="shared" si="119"/>
        <v>Fqtr[623]="Q4";</v>
      </c>
      <c r="AD625" t="s">
        <v>1854</v>
      </c>
      <c r="AE625" t="s">
        <v>1199</v>
      </c>
    </row>
    <row r="626" spans="1:31">
      <c r="AD626" t="s">
        <v>1854</v>
      </c>
      <c r="AE626" t="s">
        <v>1200</v>
      </c>
    </row>
    <row r="627" spans="1:31">
      <c r="AD627" t="s">
        <v>1854</v>
      </c>
      <c r="AE627" t="s">
        <v>1201</v>
      </c>
    </row>
    <row r="628" spans="1:31">
      <c r="AD628" t="s">
        <v>1854</v>
      </c>
      <c r="AE628" t="s">
        <v>1202</v>
      </c>
    </row>
    <row r="629" spans="1:31">
      <c r="AD629" t="s">
        <v>1854</v>
      </c>
      <c r="AE629" t="s">
        <v>1203</v>
      </c>
    </row>
    <row r="630" spans="1:31">
      <c r="AD630" t="s">
        <v>1854</v>
      </c>
      <c r="AE630" t="s">
        <v>1204</v>
      </c>
    </row>
    <row r="631" spans="1:31">
      <c r="AD631" t="s">
        <v>1854</v>
      </c>
      <c r="AE631" t="s">
        <v>1205</v>
      </c>
    </row>
    <row r="632" spans="1:31">
      <c r="AD632" t="s">
        <v>1854</v>
      </c>
      <c r="AE632" t="s">
        <v>1206</v>
      </c>
    </row>
    <row r="633" spans="1:31">
      <c r="AD633" t="s">
        <v>1854</v>
      </c>
      <c r="AE633" t="s">
        <v>1207</v>
      </c>
    </row>
    <row r="634" spans="1:31">
      <c r="AD634" t="s">
        <v>1854</v>
      </c>
      <c r="AE634" t="s">
        <v>1208</v>
      </c>
    </row>
    <row r="635" spans="1:31">
      <c r="AD635" t="s">
        <v>1854</v>
      </c>
      <c r="AE635" t="s">
        <v>1209</v>
      </c>
    </row>
    <row r="636" spans="1:31">
      <c r="AD636" t="s">
        <v>1854</v>
      </c>
      <c r="AE636" t="s">
        <v>1210</v>
      </c>
    </row>
    <row r="637" spans="1:31">
      <c r="AD637" t="s">
        <v>1854</v>
      </c>
      <c r="AE637" t="s">
        <v>1211</v>
      </c>
    </row>
    <row r="638" spans="1:31">
      <c r="AD638" t="s">
        <v>1854</v>
      </c>
      <c r="AE638" t="s">
        <v>1212</v>
      </c>
    </row>
    <row r="639" spans="1:31">
      <c r="AD639" t="s">
        <v>1854</v>
      </c>
      <c r="AE639" t="s">
        <v>1213</v>
      </c>
    </row>
    <row r="640" spans="1:31">
      <c r="AD640" t="s">
        <v>1854</v>
      </c>
      <c r="AE640" t="s">
        <v>1214</v>
      </c>
    </row>
    <row r="641" spans="30:31">
      <c r="AD641" t="s">
        <v>1854</v>
      </c>
      <c r="AE641" t="s">
        <v>1215</v>
      </c>
    </row>
    <row r="642" spans="30:31">
      <c r="AD642" t="s">
        <v>1854</v>
      </c>
      <c r="AE642" t="s">
        <v>1216</v>
      </c>
    </row>
    <row r="643" spans="30:31">
      <c r="AD643" t="s">
        <v>1854</v>
      </c>
    </row>
    <row r="644" spans="30:31">
      <c r="AD644" t="s">
        <v>1854</v>
      </c>
      <c r="AE644" t="s">
        <v>1217</v>
      </c>
    </row>
    <row r="645" spans="30:31">
      <c r="AD645" t="s">
        <v>1854</v>
      </c>
      <c r="AE645" t="s">
        <v>1218</v>
      </c>
    </row>
    <row r="646" spans="30:31">
      <c r="AD646" t="s">
        <v>1854</v>
      </c>
      <c r="AE646" t="s">
        <v>1219</v>
      </c>
    </row>
    <row r="647" spans="30:31">
      <c r="AD647" t="s">
        <v>1854</v>
      </c>
      <c r="AE647" t="s">
        <v>1220</v>
      </c>
    </row>
    <row r="648" spans="30:31">
      <c r="AD648" t="s">
        <v>1854</v>
      </c>
    </row>
    <row r="649" spans="30:31">
      <c r="AD649" t="s">
        <v>1854</v>
      </c>
      <c r="AE649" t="s">
        <v>1221</v>
      </c>
    </row>
    <row r="650" spans="30:31">
      <c r="AD650" t="s">
        <v>1854</v>
      </c>
      <c r="AE650" t="s">
        <v>1222</v>
      </c>
    </row>
    <row r="651" spans="30:31">
      <c r="AD651" t="s">
        <v>1854</v>
      </c>
      <c r="AE651" t="s">
        <v>1223</v>
      </c>
    </row>
    <row r="652" spans="30:31">
      <c r="AD652" t="s">
        <v>1854</v>
      </c>
    </row>
    <row r="653" spans="30:31">
      <c r="AD653" t="s">
        <v>1854</v>
      </c>
      <c r="AE653" t="s">
        <v>1224</v>
      </c>
    </row>
    <row r="654" spans="30:31">
      <c r="AD654" t="s">
        <v>1854</v>
      </c>
      <c r="AE654" t="s">
        <v>1225</v>
      </c>
    </row>
    <row r="655" spans="30:31">
      <c r="AD655" t="s">
        <v>1854</v>
      </c>
      <c r="AE655" t="s">
        <v>1226</v>
      </c>
    </row>
    <row r="656" spans="30:31">
      <c r="AD656" t="s">
        <v>1854</v>
      </c>
      <c r="AE656" t="s">
        <v>1227</v>
      </c>
    </row>
    <row r="657" spans="30:31">
      <c r="AD657" t="s">
        <v>1854</v>
      </c>
      <c r="AE657" t="s">
        <v>1228</v>
      </c>
    </row>
    <row r="658" spans="30:31">
      <c r="AD658" t="s">
        <v>1854</v>
      </c>
    </row>
    <row r="659" spans="30:31">
      <c r="AD659" t="s">
        <v>1854</v>
      </c>
      <c r="AE659" t="s">
        <v>587</v>
      </c>
    </row>
    <row r="660" spans="30:31">
      <c r="AD660" t="s">
        <v>1854</v>
      </c>
      <c r="AE660" t="s">
        <v>1868</v>
      </c>
    </row>
    <row r="661" spans="30:31">
      <c r="AD661" t="s">
        <v>1854</v>
      </c>
      <c r="AE661" t="s">
        <v>1869</v>
      </c>
    </row>
    <row r="662" spans="30:31">
      <c r="AD662" t="s">
        <v>1854</v>
      </c>
      <c r="AE662" t="s">
        <v>1870</v>
      </c>
    </row>
    <row r="663" spans="30:31">
      <c r="AD663" t="s">
        <v>1854</v>
      </c>
      <c r="AE663" t="s">
        <v>1871</v>
      </c>
    </row>
    <row r="664" spans="30:31">
      <c r="AD664" t="s">
        <v>1854</v>
      </c>
      <c r="AE664" t="s">
        <v>1872</v>
      </c>
    </row>
    <row r="665" spans="30:31">
      <c r="AD665" t="s">
        <v>1854</v>
      </c>
      <c r="AE665" t="s">
        <v>1873</v>
      </c>
    </row>
    <row r="666" spans="30:31">
      <c r="AD666" t="s">
        <v>1854</v>
      </c>
      <c r="AE666" t="s">
        <v>1874</v>
      </c>
    </row>
    <row r="667" spans="30:31">
      <c r="AD667" t="s">
        <v>1854</v>
      </c>
      <c r="AE667" t="s">
        <v>1875</v>
      </c>
    </row>
    <row r="668" spans="30:31">
      <c r="AD668" t="s">
        <v>1854</v>
      </c>
      <c r="AE668" t="s">
        <v>1876</v>
      </c>
    </row>
    <row r="669" spans="30:31">
      <c r="AD669" t="s">
        <v>1854</v>
      </c>
      <c r="AE669" t="s">
        <v>1877</v>
      </c>
    </row>
    <row r="670" spans="30:31">
      <c r="AD670" t="s">
        <v>1854</v>
      </c>
      <c r="AE670" t="s">
        <v>1878</v>
      </c>
    </row>
    <row r="671" spans="30:31">
      <c r="AD671" t="s">
        <v>1854</v>
      </c>
      <c r="AE671" t="s">
        <v>1879</v>
      </c>
    </row>
    <row r="672" spans="30:31">
      <c r="AD672" t="s">
        <v>1854</v>
      </c>
      <c r="AE672" t="s">
        <v>1880</v>
      </c>
    </row>
    <row r="673" spans="30:31">
      <c r="AD673" t="s">
        <v>1854</v>
      </c>
      <c r="AE673" t="s">
        <v>1881</v>
      </c>
    </row>
    <row r="674" spans="30:31">
      <c r="AD674" t="s">
        <v>1854</v>
      </c>
      <c r="AE674" t="s">
        <v>1882</v>
      </c>
    </row>
    <row r="675" spans="30:31">
      <c r="AD675" t="s">
        <v>1854</v>
      </c>
      <c r="AE675" t="s">
        <v>1883</v>
      </c>
    </row>
    <row r="676" spans="30:31">
      <c r="AD676" t="s">
        <v>1854</v>
      </c>
      <c r="AE676" t="s">
        <v>1884</v>
      </c>
    </row>
    <row r="677" spans="30:31">
      <c r="AD677" t="s">
        <v>1854</v>
      </c>
      <c r="AE677" t="s">
        <v>1885</v>
      </c>
    </row>
    <row r="678" spans="30:31">
      <c r="AD678" t="s">
        <v>1854</v>
      </c>
      <c r="AE678" t="s">
        <v>1886</v>
      </c>
    </row>
    <row r="679" spans="30:31">
      <c r="AD679" t="s">
        <v>1854</v>
      </c>
      <c r="AE679" t="s">
        <v>1887</v>
      </c>
    </row>
    <row r="680" spans="30:31">
      <c r="AD680" t="s">
        <v>1854</v>
      </c>
      <c r="AE680" t="s">
        <v>1888</v>
      </c>
    </row>
    <row r="681" spans="30:31">
      <c r="AD681" t="s">
        <v>1854</v>
      </c>
      <c r="AE681" t="s">
        <v>1889</v>
      </c>
    </row>
    <row r="682" spans="30:31">
      <c r="AD682" t="s">
        <v>1854</v>
      </c>
      <c r="AE682" t="s">
        <v>1890</v>
      </c>
    </row>
    <row r="683" spans="30:31">
      <c r="AD683" t="s">
        <v>1854</v>
      </c>
      <c r="AE683" t="s">
        <v>1891</v>
      </c>
    </row>
    <row r="684" spans="30:31">
      <c r="AD684" t="s">
        <v>1854</v>
      </c>
      <c r="AE684" t="s">
        <v>1892</v>
      </c>
    </row>
    <row r="685" spans="30:31">
      <c r="AD685" t="s">
        <v>1854</v>
      </c>
      <c r="AE685" t="s">
        <v>1893</v>
      </c>
    </row>
    <row r="686" spans="30:31">
      <c r="AD686" t="s">
        <v>1854</v>
      </c>
      <c r="AE686" t="s">
        <v>1894</v>
      </c>
    </row>
    <row r="687" spans="30:31">
      <c r="AD687" t="s">
        <v>1854</v>
      </c>
      <c r="AE687" t="s">
        <v>1895</v>
      </c>
    </row>
    <row r="688" spans="30:31">
      <c r="AD688" t="s">
        <v>1854</v>
      </c>
      <c r="AE688" t="s">
        <v>1896</v>
      </c>
    </row>
    <row r="689" spans="30:31">
      <c r="AD689" t="s">
        <v>1854</v>
      </c>
      <c r="AE689" t="s">
        <v>1897</v>
      </c>
    </row>
    <row r="690" spans="30:31">
      <c r="AD690" t="s">
        <v>1854</v>
      </c>
      <c r="AE690" t="s">
        <v>1898</v>
      </c>
    </row>
    <row r="691" spans="30:31">
      <c r="AD691" t="s">
        <v>1854</v>
      </c>
      <c r="AE691" t="s">
        <v>1899</v>
      </c>
    </row>
    <row r="692" spans="30:31">
      <c r="AD692" t="s">
        <v>1854</v>
      </c>
      <c r="AE692" t="s">
        <v>1900</v>
      </c>
    </row>
    <row r="693" spans="30:31">
      <c r="AD693" t="s">
        <v>1854</v>
      </c>
      <c r="AE693" t="s">
        <v>1901</v>
      </c>
    </row>
    <row r="694" spans="30:31">
      <c r="AD694" t="s">
        <v>1854</v>
      </c>
      <c r="AE694" t="s">
        <v>1902</v>
      </c>
    </row>
    <row r="695" spans="30:31">
      <c r="AD695" t="s">
        <v>1854</v>
      </c>
      <c r="AE695" t="s">
        <v>1903</v>
      </c>
    </row>
    <row r="696" spans="30:31">
      <c r="AD696" t="s">
        <v>1854</v>
      </c>
      <c r="AE696" t="s">
        <v>1904</v>
      </c>
    </row>
    <row r="697" spans="30:31">
      <c r="AD697" t="s">
        <v>1854</v>
      </c>
      <c r="AE697" t="s">
        <v>1905</v>
      </c>
    </row>
    <row r="698" spans="30:31">
      <c r="AD698" t="s">
        <v>1854</v>
      </c>
      <c r="AE698" t="s">
        <v>1906</v>
      </c>
    </row>
    <row r="699" spans="30:31">
      <c r="AD699" t="s">
        <v>1854</v>
      </c>
      <c r="AE699" t="s">
        <v>1907</v>
      </c>
    </row>
    <row r="700" spans="30:31">
      <c r="AD700" t="s">
        <v>1854</v>
      </c>
      <c r="AE700" t="s">
        <v>1908</v>
      </c>
    </row>
    <row r="701" spans="30:31">
      <c r="AD701" t="s">
        <v>1854</v>
      </c>
      <c r="AE701" t="s">
        <v>1909</v>
      </c>
    </row>
    <row r="702" spans="30:31">
      <c r="AD702" t="s">
        <v>1854</v>
      </c>
      <c r="AE702" t="s">
        <v>1910</v>
      </c>
    </row>
    <row r="703" spans="30:31">
      <c r="AD703" t="s">
        <v>1854</v>
      </c>
      <c r="AE703" t="s">
        <v>1911</v>
      </c>
    </row>
    <row r="704" spans="30:31">
      <c r="AD704" t="s">
        <v>1854</v>
      </c>
      <c r="AE704" t="s">
        <v>1912</v>
      </c>
    </row>
    <row r="705" spans="30:31">
      <c r="AD705" t="s">
        <v>1854</v>
      </c>
      <c r="AE705" t="s">
        <v>1913</v>
      </c>
    </row>
    <row r="706" spans="30:31">
      <c r="AD706" t="s">
        <v>1854</v>
      </c>
      <c r="AE706" t="s">
        <v>1914</v>
      </c>
    </row>
    <row r="707" spans="30:31">
      <c r="AD707" t="s">
        <v>1854</v>
      </c>
      <c r="AE707" t="s">
        <v>1915</v>
      </c>
    </row>
    <row r="708" spans="30:31">
      <c r="AD708" t="s">
        <v>1854</v>
      </c>
      <c r="AE708" t="s">
        <v>1916</v>
      </c>
    </row>
    <row r="709" spans="30:31">
      <c r="AD709" t="s">
        <v>1854</v>
      </c>
      <c r="AE709" t="s">
        <v>1917</v>
      </c>
    </row>
    <row r="710" spans="30:31">
      <c r="AD710" t="s">
        <v>1854</v>
      </c>
      <c r="AE710" t="s">
        <v>1918</v>
      </c>
    </row>
    <row r="711" spans="30:31">
      <c r="AD711" t="s">
        <v>1854</v>
      </c>
      <c r="AE711" t="s">
        <v>1919</v>
      </c>
    </row>
    <row r="712" spans="30:31">
      <c r="AD712" t="s">
        <v>1854</v>
      </c>
      <c r="AE712" t="s">
        <v>1920</v>
      </c>
    </row>
    <row r="713" spans="30:31">
      <c r="AD713" t="s">
        <v>1854</v>
      </c>
      <c r="AE713" t="s">
        <v>1921</v>
      </c>
    </row>
    <row r="714" spans="30:31">
      <c r="AD714" t="s">
        <v>1854</v>
      </c>
      <c r="AE714" t="s">
        <v>1922</v>
      </c>
    </row>
    <row r="715" spans="30:31">
      <c r="AD715" t="s">
        <v>1854</v>
      </c>
      <c r="AE715" t="s">
        <v>1923</v>
      </c>
    </row>
    <row r="716" spans="30:31">
      <c r="AD716" t="s">
        <v>1854</v>
      </c>
      <c r="AE716" t="s">
        <v>1924</v>
      </c>
    </row>
    <row r="717" spans="30:31">
      <c r="AD717" t="s">
        <v>1854</v>
      </c>
      <c r="AE717" t="s">
        <v>1925</v>
      </c>
    </row>
    <row r="718" spans="30:31">
      <c r="AD718" t="s">
        <v>1854</v>
      </c>
      <c r="AE718" t="s">
        <v>1926</v>
      </c>
    </row>
    <row r="719" spans="30:31">
      <c r="AD719" t="s">
        <v>1854</v>
      </c>
      <c r="AE719" t="s">
        <v>1927</v>
      </c>
    </row>
    <row r="720" spans="30:31">
      <c r="AD720" t="s">
        <v>1854</v>
      </c>
      <c r="AE720" t="s">
        <v>1928</v>
      </c>
    </row>
    <row r="721" spans="30:31">
      <c r="AD721" t="s">
        <v>1854</v>
      </c>
      <c r="AE721" t="s">
        <v>1929</v>
      </c>
    </row>
    <row r="722" spans="30:31">
      <c r="AD722" t="s">
        <v>1854</v>
      </c>
      <c r="AE722" t="s">
        <v>1930</v>
      </c>
    </row>
    <row r="723" spans="30:31">
      <c r="AD723" t="s">
        <v>1854</v>
      </c>
      <c r="AE723" t="s">
        <v>1931</v>
      </c>
    </row>
    <row r="724" spans="30:31">
      <c r="AD724" t="s">
        <v>1854</v>
      </c>
      <c r="AE724" t="s">
        <v>1932</v>
      </c>
    </row>
    <row r="725" spans="30:31">
      <c r="AD725" t="s">
        <v>1854</v>
      </c>
      <c r="AE725" t="s">
        <v>1933</v>
      </c>
    </row>
    <row r="726" spans="30:31">
      <c r="AD726" t="s">
        <v>1854</v>
      </c>
      <c r="AE726" t="s">
        <v>1934</v>
      </c>
    </row>
    <row r="727" spans="30:31">
      <c r="AD727" t="s">
        <v>1854</v>
      </c>
      <c r="AE727" t="s">
        <v>1935</v>
      </c>
    </row>
    <row r="728" spans="30:31">
      <c r="AD728" t="s">
        <v>1854</v>
      </c>
      <c r="AE728" t="s">
        <v>1936</v>
      </c>
    </row>
    <row r="729" spans="30:31">
      <c r="AD729" t="s">
        <v>1854</v>
      </c>
      <c r="AE729" t="s">
        <v>1937</v>
      </c>
    </row>
    <row r="730" spans="30:31">
      <c r="AD730" t="s">
        <v>1854</v>
      </c>
      <c r="AE730" t="s">
        <v>1938</v>
      </c>
    </row>
    <row r="731" spans="30:31">
      <c r="AD731" t="s">
        <v>1854</v>
      </c>
      <c r="AE731" t="s">
        <v>1939</v>
      </c>
    </row>
    <row r="732" spans="30:31">
      <c r="AD732" t="s">
        <v>1854</v>
      </c>
      <c r="AE732" t="s">
        <v>1940</v>
      </c>
    </row>
    <row r="733" spans="30:31">
      <c r="AD733" t="s">
        <v>1854</v>
      </c>
      <c r="AE733" t="s">
        <v>1941</v>
      </c>
    </row>
    <row r="734" spans="30:31">
      <c r="AD734" t="s">
        <v>1854</v>
      </c>
      <c r="AE734" t="s">
        <v>1942</v>
      </c>
    </row>
    <row r="735" spans="30:31">
      <c r="AD735" t="s">
        <v>1854</v>
      </c>
      <c r="AE735" t="s">
        <v>1943</v>
      </c>
    </row>
    <row r="736" spans="30:31">
      <c r="AD736" t="s">
        <v>1854</v>
      </c>
      <c r="AE736" t="s">
        <v>1944</v>
      </c>
    </row>
    <row r="737" spans="30:31">
      <c r="AD737" t="s">
        <v>1854</v>
      </c>
      <c r="AE737" t="s">
        <v>1945</v>
      </c>
    </row>
    <row r="738" spans="30:31">
      <c r="AD738" t="s">
        <v>1854</v>
      </c>
      <c r="AE738" t="s">
        <v>1946</v>
      </c>
    </row>
    <row r="739" spans="30:31">
      <c r="AD739" t="s">
        <v>1854</v>
      </c>
      <c r="AE739" t="s">
        <v>1947</v>
      </c>
    </row>
    <row r="740" spans="30:31">
      <c r="AD740" t="s">
        <v>1854</v>
      </c>
      <c r="AE740" t="s">
        <v>1948</v>
      </c>
    </row>
    <row r="741" spans="30:31">
      <c r="AD741" t="s">
        <v>1854</v>
      </c>
      <c r="AE741" t="s">
        <v>1949</v>
      </c>
    </row>
    <row r="742" spans="30:31">
      <c r="AD742" t="s">
        <v>1854</v>
      </c>
      <c r="AE742" t="s">
        <v>1950</v>
      </c>
    </row>
    <row r="743" spans="30:31">
      <c r="AD743" t="s">
        <v>1854</v>
      </c>
      <c r="AE743" t="s">
        <v>1951</v>
      </c>
    </row>
    <row r="744" spans="30:31">
      <c r="AD744" t="s">
        <v>1854</v>
      </c>
      <c r="AE744" t="s">
        <v>1952</v>
      </c>
    </row>
    <row r="745" spans="30:31">
      <c r="AD745" t="s">
        <v>1854</v>
      </c>
      <c r="AE745" t="s">
        <v>1953</v>
      </c>
    </row>
    <row r="746" spans="30:31">
      <c r="AD746" t="s">
        <v>1854</v>
      </c>
      <c r="AE746" t="s">
        <v>1954</v>
      </c>
    </row>
    <row r="747" spans="30:31">
      <c r="AD747" t="s">
        <v>1854</v>
      </c>
      <c r="AE747" t="s">
        <v>1955</v>
      </c>
    </row>
    <row r="748" spans="30:31">
      <c r="AD748" t="s">
        <v>1854</v>
      </c>
      <c r="AE748" t="s">
        <v>1956</v>
      </c>
    </row>
    <row r="749" spans="30:31">
      <c r="AD749" t="s">
        <v>1854</v>
      </c>
      <c r="AE749" t="s">
        <v>1957</v>
      </c>
    </row>
    <row r="750" spans="30:31">
      <c r="AD750" t="s">
        <v>1854</v>
      </c>
      <c r="AE750" t="s">
        <v>1958</v>
      </c>
    </row>
    <row r="751" spans="30:31">
      <c r="AD751" t="s">
        <v>1854</v>
      </c>
      <c r="AE751" t="s">
        <v>1959</v>
      </c>
    </row>
    <row r="752" spans="30:31">
      <c r="AD752" t="s">
        <v>1854</v>
      </c>
      <c r="AE752" t="s">
        <v>1960</v>
      </c>
    </row>
    <row r="753" spans="30:31">
      <c r="AD753" t="s">
        <v>1854</v>
      </c>
      <c r="AE753" t="s">
        <v>1961</v>
      </c>
    </row>
    <row r="754" spans="30:31">
      <c r="AD754" t="s">
        <v>1854</v>
      </c>
      <c r="AE754" t="s">
        <v>1962</v>
      </c>
    </row>
    <row r="755" spans="30:31">
      <c r="AD755" t="s">
        <v>1854</v>
      </c>
      <c r="AE755" t="s">
        <v>1963</v>
      </c>
    </row>
    <row r="756" spans="30:31">
      <c r="AD756" t="s">
        <v>1854</v>
      </c>
      <c r="AE756" t="s">
        <v>1964</v>
      </c>
    </row>
    <row r="757" spans="30:31">
      <c r="AD757" t="s">
        <v>1854</v>
      </c>
      <c r="AE757" t="s">
        <v>1965</v>
      </c>
    </row>
    <row r="758" spans="30:31">
      <c r="AD758" t="s">
        <v>1854</v>
      </c>
      <c r="AE758" t="s">
        <v>1966</v>
      </c>
    </row>
    <row r="759" spans="30:31">
      <c r="AD759" t="s">
        <v>1854</v>
      </c>
      <c r="AE759" t="s">
        <v>1967</v>
      </c>
    </row>
    <row r="760" spans="30:31">
      <c r="AD760" t="s">
        <v>1854</v>
      </c>
      <c r="AE760" t="s">
        <v>1968</v>
      </c>
    </row>
    <row r="761" spans="30:31">
      <c r="AD761" t="s">
        <v>1854</v>
      </c>
      <c r="AE761" t="s">
        <v>1969</v>
      </c>
    </row>
    <row r="762" spans="30:31">
      <c r="AD762" t="s">
        <v>1854</v>
      </c>
      <c r="AE762" t="s">
        <v>1970</v>
      </c>
    </row>
    <row r="763" spans="30:31">
      <c r="AD763" t="s">
        <v>1854</v>
      </c>
      <c r="AE763" t="s">
        <v>1971</v>
      </c>
    </row>
    <row r="764" spans="30:31">
      <c r="AD764" t="s">
        <v>1854</v>
      </c>
      <c r="AE764" t="s">
        <v>1972</v>
      </c>
    </row>
    <row r="765" spans="30:31">
      <c r="AD765" t="s">
        <v>1854</v>
      </c>
      <c r="AE765" t="s">
        <v>1973</v>
      </c>
    </row>
    <row r="766" spans="30:31">
      <c r="AD766" t="s">
        <v>1854</v>
      </c>
      <c r="AE766" t="s">
        <v>1974</v>
      </c>
    </row>
    <row r="767" spans="30:31">
      <c r="AD767" t="s">
        <v>1854</v>
      </c>
      <c r="AE767" t="s">
        <v>1975</v>
      </c>
    </row>
    <row r="768" spans="30:31">
      <c r="AD768" t="s">
        <v>1854</v>
      </c>
      <c r="AE768" t="s">
        <v>1976</v>
      </c>
    </row>
    <row r="769" spans="30:31">
      <c r="AD769" t="s">
        <v>1854</v>
      </c>
      <c r="AE769" t="s">
        <v>1977</v>
      </c>
    </row>
    <row r="770" spans="30:31">
      <c r="AD770" t="s">
        <v>1854</v>
      </c>
      <c r="AE770" t="s">
        <v>1978</v>
      </c>
    </row>
    <row r="771" spans="30:31">
      <c r="AD771" t="s">
        <v>1854</v>
      </c>
      <c r="AE771" t="s">
        <v>1979</v>
      </c>
    </row>
    <row r="772" spans="30:31">
      <c r="AD772" t="s">
        <v>1854</v>
      </c>
      <c r="AE772" t="s">
        <v>1980</v>
      </c>
    </row>
    <row r="773" spans="30:31">
      <c r="AD773" t="s">
        <v>1854</v>
      </c>
      <c r="AE773" t="s">
        <v>1981</v>
      </c>
    </row>
    <row r="774" spans="30:31">
      <c r="AD774" t="s">
        <v>1854</v>
      </c>
      <c r="AE774" t="s">
        <v>1982</v>
      </c>
    </row>
    <row r="775" spans="30:31">
      <c r="AD775" t="s">
        <v>1854</v>
      </c>
      <c r="AE775" t="s">
        <v>1983</v>
      </c>
    </row>
    <row r="776" spans="30:31">
      <c r="AD776" t="s">
        <v>1854</v>
      </c>
      <c r="AE776" t="s">
        <v>1984</v>
      </c>
    </row>
    <row r="777" spans="30:31">
      <c r="AD777" t="s">
        <v>1854</v>
      </c>
      <c r="AE777" t="s">
        <v>1985</v>
      </c>
    </row>
    <row r="778" spans="30:31">
      <c r="AD778" t="s">
        <v>1854</v>
      </c>
      <c r="AE778" t="s">
        <v>1986</v>
      </c>
    </row>
    <row r="779" spans="30:31">
      <c r="AD779" t="s">
        <v>1854</v>
      </c>
      <c r="AE779" t="s">
        <v>1987</v>
      </c>
    </row>
    <row r="780" spans="30:31">
      <c r="AD780" t="s">
        <v>1854</v>
      </c>
      <c r="AE780" t="s">
        <v>1988</v>
      </c>
    </row>
    <row r="781" spans="30:31">
      <c r="AD781" t="s">
        <v>1854</v>
      </c>
      <c r="AE781" t="s">
        <v>1989</v>
      </c>
    </row>
    <row r="782" spans="30:31">
      <c r="AD782" t="s">
        <v>1854</v>
      </c>
      <c r="AE782" t="s">
        <v>1990</v>
      </c>
    </row>
    <row r="783" spans="30:31">
      <c r="AD783" t="s">
        <v>1854</v>
      </c>
      <c r="AE783" t="s">
        <v>1991</v>
      </c>
    </row>
    <row r="784" spans="30:31">
      <c r="AD784" t="s">
        <v>1854</v>
      </c>
      <c r="AE784" t="s">
        <v>1992</v>
      </c>
    </row>
    <row r="785" spans="30:31">
      <c r="AD785" t="s">
        <v>1854</v>
      </c>
      <c r="AE785" t="s">
        <v>1993</v>
      </c>
    </row>
    <row r="786" spans="30:31">
      <c r="AD786" t="s">
        <v>1854</v>
      </c>
      <c r="AE786" t="s">
        <v>1994</v>
      </c>
    </row>
    <row r="787" spans="30:31">
      <c r="AD787" t="s">
        <v>1854</v>
      </c>
      <c r="AE787" t="s">
        <v>1995</v>
      </c>
    </row>
    <row r="788" spans="30:31">
      <c r="AD788" t="s">
        <v>1854</v>
      </c>
      <c r="AE788" t="s">
        <v>1996</v>
      </c>
    </row>
    <row r="789" spans="30:31">
      <c r="AD789" t="s">
        <v>1854</v>
      </c>
      <c r="AE789" t="s">
        <v>1997</v>
      </c>
    </row>
    <row r="790" spans="30:31">
      <c r="AD790" t="s">
        <v>1854</v>
      </c>
      <c r="AE790" t="s">
        <v>1998</v>
      </c>
    </row>
    <row r="791" spans="30:31">
      <c r="AD791" t="s">
        <v>1854</v>
      </c>
      <c r="AE791" t="s">
        <v>1999</v>
      </c>
    </row>
    <row r="792" spans="30:31">
      <c r="AD792" t="s">
        <v>1854</v>
      </c>
      <c r="AE792" t="s">
        <v>2000</v>
      </c>
    </row>
    <row r="793" spans="30:31">
      <c r="AD793" t="s">
        <v>1854</v>
      </c>
      <c r="AE793" t="s">
        <v>2001</v>
      </c>
    </row>
    <row r="794" spans="30:31">
      <c r="AD794" t="s">
        <v>1854</v>
      </c>
      <c r="AE794" t="s">
        <v>2002</v>
      </c>
    </row>
    <row r="795" spans="30:31">
      <c r="AD795" t="s">
        <v>1854</v>
      </c>
      <c r="AE795" t="s">
        <v>2003</v>
      </c>
    </row>
    <row r="796" spans="30:31">
      <c r="AD796" t="s">
        <v>1854</v>
      </c>
      <c r="AE796" t="s">
        <v>2004</v>
      </c>
    </row>
    <row r="797" spans="30:31">
      <c r="AD797" t="s">
        <v>1854</v>
      </c>
      <c r="AE797" t="s">
        <v>2005</v>
      </c>
    </row>
    <row r="798" spans="30:31">
      <c r="AD798" t="s">
        <v>1854</v>
      </c>
      <c r="AE798" t="s">
        <v>2006</v>
      </c>
    </row>
    <row r="799" spans="30:31">
      <c r="AD799" t="s">
        <v>1854</v>
      </c>
      <c r="AE799" t="s">
        <v>2007</v>
      </c>
    </row>
    <row r="800" spans="30:31">
      <c r="AD800" t="s">
        <v>1854</v>
      </c>
      <c r="AE800" t="s">
        <v>2008</v>
      </c>
    </row>
    <row r="801" spans="30:31">
      <c r="AD801" t="s">
        <v>1854</v>
      </c>
      <c r="AE801" t="s">
        <v>2009</v>
      </c>
    </row>
    <row r="802" spans="30:31">
      <c r="AD802" t="s">
        <v>1854</v>
      </c>
      <c r="AE802" t="s">
        <v>2010</v>
      </c>
    </row>
    <row r="803" spans="30:31">
      <c r="AD803" t="s">
        <v>1854</v>
      </c>
      <c r="AE803" t="s">
        <v>2011</v>
      </c>
    </row>
    <row r="804" spans="30:31">
      <c r="AD804" t="s">
        <v>1854</v>
      </c>
      <c r="AE804" t="s">
        <v>2012</v>
      </c>
    </row>
    <row r="805" spans="30:31">
      <c r="AD805" t="s">
        <v>1854</v>
      </c>
      <c r="AE805" t="s">
        <v>2013</v>
      </c>
    </row>
    <row r="806" spans="30:31">
      <c r="AD806" t="s">
        <v>1854</v>
      </c>
      <c r="AE806" t="s">
        <v>2014</v>
      </c>
    </row>
    <row r="807" spans="30:31">
      <c r="AD807" t="s">
        <v>1854</v>
      </c>
      <c r="AE807" t="s">
        <v>2015</v>
      </c>
    </row>
    <row r="808" spans="30:31">
      <c r="AD808" t="s">
        <v>1854</v>
      </c>
      <c r="AE808" t="s">
        <v>2016</v>
      </c>
    </row>
    <row r="809" spans="30:31">
      <c r="AD809" t="s">
        <v>1854</v>
      </c>
      <c r="AE809" t="s">
        <v>2017</v>
      </c>
    </row>
    <row r="810" spans="30:31">
      <c r="AD810" t="s">
        <v>1854</v>
      </c>
      <c r="AE810" t="s">
        <v>2018</v>
      </c>
    </row>
    <row r="811" spans="30:31">
      <c r="AD811" t="s">
        <v>1854</v>
      </c>
      <c r="AE811" t="s">
        <v>2019</v>
      </c>
    </row>
    <row r="812" spans="30:31">
      <c r="AD812" t="s">
        <v>1854</v>
      </c>
      <c r="AE812" t="s">
        <v>2020</v>
      </c>
    </row>
    <row r="813" spans="30:31">
      <c r="AD813" t="s">
        <v>1854</v>
      </c>
      <c r="AE813" t="s">
        <v>2021</v>
      </c>
    </row>
    <row r="814" spans="30:31">
      <c r="AD814" t="s">
        <v>1854</v>
      </c>
      <c r="AE814" t="s">
        <v>2022</v>
      </c>
    </row>
    <row r="815" spans="30:31">
      <c r="AD815" t="s">
        <v>1854</v>
      </c>
      <c r="AE815" t="s">
        <v>2023</v>
      </c>
    </row>
    <row r="816" spans="30:31">
      <c r="AD816" t="s">
        <v>1854</v>
      </c>
      <c r="AE816" t="s">
        <v>2024</v>
      </c>
    </row>
    <row r="817" spans="30:31">
      <c r="AD817" t="s">
        <v>1854</v>
      </c>
      <c r="AE817" t="s">
        <v>2025</v>
      </c>
    </row>
    <row r="818" spans="30:31">
      <c r="AD818" t="s">
        <v>1854</v>
      </c>
      <c r="AE818" t="s">
        <v>2026</v>
      </c>
    </row>
    <row r="819" spans="30:31">
      <c r="AD819" t="s">
        <v>1854</v>
      </c>
      <c r="AE819" t="s">
        <v>2027</v>
      </c>
    </row>
    <row r="820" spans="30:31">
      <c r="AD820" t="s">
        <v>1854</v>
      </c>
      <c r="AE820" t="s">
        <v>2028</v>
      </c>
    </row>
    <row r="821" spans="30:31">
      <c r="AD821" t="s">
        <v>1854</v>
      </c>
      <c r="AE821" t="s">
        <v>2029</v>
      </c>
    </row>
    <row r="822" spans="30:31">
      <c r="AD822" t="s">
        <v>1854</v>
      </c>
      <c r="AE822" t="s">
        <v>2030</v>
      </c>
    </row>
    <row r="823" spans="30:31">
      <c r="AD823" t="s">
        <v>1854</v>
      </c>
      <c r="AE823" t="s">
        <v>2031</v>
      </c>
    </row>
    <row r="824" spans="30:31">
      <c r="AD824" t="s">
        <v>1854</v>
      </c>
      <c r="AE824" t="s">
        <v>2032</v>
      </c>
    </row>
    <row r="825" spans="30:31">
      <c r="AD825" t="s">
        <v>1854</v>
      </c>
      <c r="AE825" t="s">
        <v>2033</v>
      </c>
    </row>
    <row r="826" spans="30:31">
      <c r="AD826" t="s">
        <v>1854</v>
      </c>
      <c r="AE826" t="s">
        <v>2034</v>
      </c>
    </row>
    <row r="827" spans="30:31">
      <c r="AD827" t="s">
        <v>1854</v>
      </c>
      <c r="AE827" t="s">
        <v>2035</v>
      </c>
    </row>
    <row r="828" spans="30:31">
      <c r="AD828" t="s">
        <v>1854</v>
      </c>
      <c r="AE828" t="s">
        <v>2036</v>
      </c>
    </row>
    <row r="829" spans="30:31">
      <c r="AD829" t="s">
        <v>1854</v>
      </c>
      <c r="AE829" t="s">
        <v>2037</v>
      </c>
    </row>
    <row r="830" spans="30:31">
      <c r="AD830" t="s">
        <v>1854</v>
      </c>
      <c r="AE830" t="s">
        <v>2038</v>
      </c>
    </row>
    <row r="831" spans="30:31">
      <c r="AD831" t="s">
        <v>1854</v>
      </c>
      <c r="AE831" t="s">
        <v>2039</v>
      </c>
    </row>
    <row r="832" spans="30:31">
      <c r="AD832" t="s">
        <v>1854</v>
      </c>
      <c r="AE832" t="s">
        <v>2040</v>
      </c>
    </row>
    <row r="833" spans="30:31">
      <c r="AD833" t="s">
        <v>1854</v>
      </c>
      <c r="AE833" t="s">
        <v>2041</v>
      </c>
    </row>
    <row r="834" spans="30:31">
      <c r="AD834" t="s">
        <v>1854</v>
      </c>
      <c r="AE834" t="s">
        <v>2042</v>
      </c>
    </row>
    <row r="835" spans="30:31">
      <c r="AD835" t="s">
        <v>1854</v>
      </c>
      <c r="AE835" t="s">
        <v>2043</v>
      </c>
    </row>
    <row r="836" spans="30:31">
      <c r="AD836" t="s">
        <v>1854</v>
      </c>
      <c r="AE836" t="s">
        <v>2044</v>
      </c>
    </row>
    <row r="837" spans="30:31">
      <c r="AD837" t="s">
        <v>1854</v>
      </c>
      <c r="AE837" t="s">
        <v>2045</v>
      </c>
    </row>
    <row r="838" spans="30:31">
      <c r="AD838" t="s">
        <v>1854</v>
      </c>
      <c r="AE838" t="s">
        <v>2046</v>
      </c>
    </row>
    <row r="839" spans="30:31">
      <c r="AD839" t="s">
        <v>1854</v>
      </c>
      <c r="AE839" t="s">
        <v>2047</v>
      </c>
    </row>
    <row r="840" spans="30:31">
      <c r="AD840" t="s">
        <v>1854</v>
      </c>
      <c r="AE840" t="s">
        <v>2048</v>
      </c>
    </row>
    <row r="841" spans="30:31">
      <c r="AD841" t="s">
        <v>1854</v>
      </c>
      <c r="AE841" t="s">
        <v>2049</v>
      </c>
    </row>
    <row r="842" spans="30:31">
      <c r="AD842" t="s">
        <v>1854</v>
      </c>
      <c r="AE842" t="s">
        <v>2050</v>
      </c>
    </row>
    <row r="843" spans="30:31">
      <c r="AD843" t="s">
        <v>1854</v>
      </c>
      <c r="AE843" t="s">
        <v>2051</v>
      </c>
    </row>
    <row r="844" spans="30:31">
      <c r="AD844" t="s">
        <v>1854</v>
      </c>
      <c r="AE844" t="s">
        <v>2052</v>
      </c>
    </row>
    <row r="845" spans="30:31">
      <c r="AD845" t="s">
        <v>1854</v>
      </c>
      <c r="AE845" t="s">
        <v>2053</v>
      </c>
    </row>
    <row r="846" spans="30:31">
      <c r="AD846" t="s">
        <v>1854</v>
      </c>
      <c r="AE846" t="s">
        <v>2054</v>
      </c>
    </row>
    <row r="847" spans="30:31">
      <c r="AD847" t="s">
        <v>1854</v>
      </c>
      <c r="AE847" t="s">
        <v>2055</v>
      </c>
    </row>
    <row r="848" spans="30:31">
      <c r="AD848" t="s">
        <v>1854</v>
      </c>
      <c r="AE848" t="s">
        <v>2056</v>
      </c>
    </row>
    <row r="849" spans="30:31">
      <c r="AD849" t="s">
        <v>1854</v>
      </c>
      <c r="AE849" t="s">
        <v>2057</v>
      </c>
    </row>
    <row r="850" spans="30:31">
      <c r="AD850" t="s">
        <v>1854</v>
      </c>
      <c r="AE850" t="s">
        <v>2058</v>
      </c>
    </row>
    <row r="851" spans="30:31">
      <c r="AD851" t="s">
        <v>1854</v>
      </c>
      <c r="AE851" t="s">
        <v>2059</v>
      </c>
    </row>
    <row r="852" spans="30:31">
      <c r="AD852" t="s">
        <v>1854</v>
      </c>
      <c r="AE852" t="s">
        <v>2060</v>
      </c>
    </row>
    <row r="853" spans="30:31">
      <c r="AD853" t="s">
        <v>1854</v>
      </c>
      <c r="AE853" t="s">
        <v>2061</v>
      </c>
    </row>
    <row r="854" spans="30:31">
      <c r="AD854" t="s">
        <v>1854</v>
      </c>
      <c r="AE854" t="s">
        <v>2062</v>
      </c>
    </row>
    <row r="855" spans="30:31">
      <c r="AD855" t="s">
        <v>1854</v>
      </c>
      <c r="AE855" t="s">
        <v>2063</v>
      </c>
    </row>
    <row r="856" spans="30:31">
      <c r="AD856" t="s">
        <v>1854</v>
      </c>
      <c r="AE856" t="s">
        <v>2064</v>
      </c>
    </row>
    <row r="857" spans="30:31">
      <c r="AD857" t="s">
        <v>1854</v>
      </c>
      <c r="AE857" t="s">
        <v>2065</v>
      </c>
    </row>
    <row r="858" spans="30:31">
      <c r="AD858" t="s">
        <v>1854</v>
      </c>
      <c r="AE858" t="s">
        <v>2066</v>
      </c>
    </row>
    <row r="859" spans="30:31">
      <c r="AD859" t="s">
        <v>1854</v>
      </c>
      <c r="AE859" t="s">
        <v>2067</v>
      </c>
    </row>
    <row r="860" spans="30:31">
      <c r="AD860" t="s">
        <v>1854</v>
      </c>
      <c r="AE860" t="s">
        <v>2068</v>
      </c>
    </row>
    <row r="861" spans="30:31">
      <c r="AD861" t="s">
        <v>1854</v>
      </c>
      <c r="AE861" t="s">
        <v>2069</v>
      </c>
    </row>
    <row r="862" spans="30:31">
      <c r="AD862" t="s">
        <v>1854</v>
      </c>
      <c r="AE862" t="s">
        <v>2070</v>
      </c>
    </row>
    <row r="863" spans="30:31">
      <c r="AD863" t="s">
        <v>1854</v>
      </c>
      <c r="AE863" t="s">
        <v>2071</v>
      </c>
    </row>
    <row r="864" spans="30:31">
      <c r="AD864" t="s">
        <v>1854</v>
      </c>
      <c r="AE864" t="s">
        <v>2072</v>
      </c>
    </row>
    <row r="865" spans="30:31">
      <c r="AD865" t="s">
        <v>1854</v>
      </c>
      <c r="AE865" t="s">
        <v>2073</v>
      </c>
    </row>
    <row r="866" spans="30:31">
      <c r="AD866" t="s">
        <v>1854</v>
      </c>
      <c r="AE866" t="s">
        <v>2074</v>
      </c>
    </row>
    <row r="867" spans="30:31">
      <c r="AD867" t="s">
        <v>1854</v>
      </c>
      <c r="AE867" t="s">
        <v>2075</v>
      </c>
    </row>
    <row r="868" spans="30:31">
      <c r="AD868" t="s">
        <v>1854</v>
      </c>
      <c r="AE868" t="s">
        <v>2076</v>
      </c>
    </row>
    <row r="869" spans="30:31">
      <c r="AD869" t="s">
        <v>1854</v>
      </c>
      <c r="AE869" t="s">
        <v>2077</v>
      </c>
    </row>
    <row r="870" spans="30:31">
      <c r="AD870" t="s">
        <v>1854</v>
      </c>
      <c r="AE870" t="s">
        <v>2078</v>
      </c>
    </row>
    <row r="871" spans="30:31">
      <c r="AD871" t="s">
        <v>1854</v>
      </c>
      <c r="AE871" t="s">
        <v>2079</v>
      </c>
    </row>
    <row r="872" spans="30:31">
      <c r="AD872" t="s">
        <v>1854</v>
      </c>
      <c r="AE872" t="s">
        <v>2080</v>
      </c>
    </row>
    <row r="873" spans="30:31">
      <c r="AD873" t="s">
        <v>1854</v>
      </c>
      <c r="AE873" t="s">
        <v>2081</v>
      </c>
    </row>
    <row r="874" spans="30:31">
      <c r="AD874" t="s">
        <v>1854</v>
      </c>
      <c r="AE874" t="s">
        <v>2082</v>
      </c>
    </row>
    <row r="875" spans="30:31">
      <c r="AD875" t="s">
        <v>1854</v>
      </c>
      <c r="AE875" t="s">
        <v>2083</v>
      </c>
    </row>
    <row r="876" spans="30:31">
      <c r="AD876" t="s">
        <v>1854</v>
      </c>
      <c r="AE876" t="s">
        <v>2084</v>
      </c>
    </row>
    <row r="877" spans="30:31">
      <c r="AD877" t="s">
        <v>1854</v>
      </c>
      <c r="AE877" t="s">
        <v>2085</v>
      </c>
    </row>
    <row r="878" spans="30:31">
      <c r="AD878" t="s">
        <v>1854</v>
      </c>
      <c r="AE878" t="s">
        <v>2086</v>
      </c>
    </row>
    <row r="879" spans="30:31">
      <c r="AD879" t="s">
        <v>1854</v>
      </c>
      <c r="AE879" t="s">
        <v>2087</v>
      </c>
    </row>
    <row r="880" spans="30:31">
      <c r="AD880" t="s">
        <v>1854</v>
      </c>
      <c r="AE880" t="s">
        <v>2088</v>
      </c>
    </row>
    <row r="881" spans="30:31">
      <c r="AD881" t="s">
        <v>1854</v>
      </c>
      <c r="AE881" t="s">
        <v>2089</v>
      </c>
    </row>
    <row r="882" spans="30:31">
      <c r="AD882" t="s">
        <v>1854</v>
      </c>
      <c r="AE882" t="s">
        <v>2090</v>
      </c>
    </row>
    <row r="883" spans="30:31">
      <c r="AD883" t="s">
        <v>1854</v>
      </c>
      <c r="AE883" t="s">
        <v>2091</v>
      </c>
    </row>
    <row r="884" spans="30:31">
      <c r="AD884" t="s">
        <v>1854</v>
      </c>
      <c r="AE884" t="s">
        <v>2092</v>
      </c>
    </row>
    <row r="885" spans="30:31">
      <c r="AD885" t="s">
        <v>1854</v>
      </c>
      <c r="AE885" t="s">
        <v>2093</v>
      </c>
    </row>
    <row r="886" spans="30:31">
      <c r="AD886" t="s">
        <v>1854</v>
      </c>
      <c r="AE886" t="s">
        <v>2094</v>
      </c>
    </row>
    <row r="887" spans="30:31">
      <c r="AD887" t="s">
        <v>1854</v>
      </c>
      <c r="AE887" t="s">
        <v>2095</v>
      </c>
    </row>
    <row r="888" spans="30:31">
      <c r="AD888" t="s">
        <v>1854</v>
      </c>
      <c r="AE888" t="s">
        <v>2096</v>
      </c>
    </row>
    <row r="889" spans="30:31">
      <c r="AD889" t="s">
        <v>1854</v>
      </c>
      <c r="AE889" t="s">
        <v>2097</v>
      </c>
    </row>
    <row r="890" spans="30:31">
      <c r="AD890" t="s">
        <v>1854</v>
      </c>
      <c r="AE890" t="s">
        <v>2098</v>
      </c>
    </row>
    <row r="891" spans="30:31">
      <c r="AD891" t="s">
        <v>1854</v>
      </c>
      <c r="AE891" t="s">
        <v>2099</v>
      </c>
    </row>
    <row r="892" spans="30:31">
      <c r="AD892" t="s">
        <v>1854</v>
      </c>
      <c r="AE892" t="s">
        <v>2100</v>
      </c>
    </row>
    <row r="893" spans="30:31">
      <c r="AD893" t="s">
        <v>1854</v>
      </c>
      <c r="AE893" t="s">
        <v>2101</v>
      </c>
    </row>
    <row r="894" spans="30:31">
      <c r="AD894" t="s">
        <v>1854</v>
      </c>
      <c r="AE894" t="s">
        <v>2102</v>
      </c>
    </row>
    <row r="895" spans="30:31">
      <c r="AD895" t="s">
        <v>1854</v>
      </c>
      <c r="AE895" t="s">
        <v>2103</v>
      </c>
    </row>
    <row r="896" spans="30:31">
      <c r="AD896" t="s">
        <v>1854</v>
      </c>
      <c r="AE896" t="s">
        <v>2104</v>
      </c>
    </row>
    <row r="897" spans="30:31">
      <c r="AD897" t="s">
        <v>1854</v>
      </c>
      <c r="AE897" t="s">
        <v>2105</v>
      </c>
    </row>
    <row r="898" spans="30:31">
      <c r="AD898" t="s">
        <v>1854</v>
      </c>
      <c r="AE898" t="s">
        <v>2106</v>
      </c>
    </row>
    <row r="899" spans="30:31">
      <c r="AD899" t="s">
        <v>1854</v>
      </c>
      <c r="AE899" t="s">
        <v>2107</v>
      </c>
    </row>
    <row r="900" spans="30:31">
      <c r="AD900" t="s">
        <v>1854</v>
      </c>
      <c r="AE900" t="s">
        <v>2108</v>
      </c>
    </row>
    <row r="901" spans="30:31">
      <c r="AD901" t="s">
        <v>1854</v>
      </c>
      <c r="AE901" t="s">
        <v>2109</v>
      </c>
    </row>
    <row r="902" spans="30:31">
      <c r="AD902" t="s">
        <v>1854</v>
      </c>
      <c r="AE902" t="s">
        <v>2110</v>
      </c>
    </row>
    <row r="903" spans="30:31">
      <c r="AD903" t="s">
        <v>1854</v>
      </c>
      <c r="AE903" t="s">
        <v>2111</v>
      </c>
    </row>
    <row r="904" spans="30:31">
      <c r="AD904" t="s">
        <v>1854</v>
      </c>
      <c r="AE904" t="s">
        <v>2112</v>
      </c>
    </row>
    <row r="905" spans="30:31">
      <c r="AD905" t="s">
        <v>1854</v>
      </c>
      <c r="AE905" t="s">
        <v>2113</v>
      </c>
    </row>
    <row r="906" spans="30:31">
      <c r="AD906" t="s">
        <v>1854</v>
      </c>
      <c r="AE906" t="s">
        <v>2114</v>
      </c>
    </row>
    <row r="907" spans="30:31">
      <c r="AD907" t="s">
        <v>1854</v>
      </c>
      <c r="AE907" t="s">
        <v>2115</v>
      </c>
    </row>
    <row r="908" spans="30:31">
      <c r="AD908" t="s">
        <v>1854</v>
      </c>
      <c r="AE908" t="s">
        <v>2116</v>
      </c>
    </row>
    <row r="909" spans="30:31">
      <c r="AD909" t="s">
        <v>1854</v>
      </c>
      <c r="AE909" t="s">
        <v>2117</v>
      </c>
    </row>
    <row r="910" spans="30:31">
      <c r="AD910" t="s">
        <v>1854</v>
      </c>
      <c r="AE910" t="s">
        <v>2118</v>
      </c>
    </row>
    <row r="911" spans="30:31">
      <c r="AD911" t="s">
        <v>1854</v>
      </c>
      <c r="AE911" t="s">
        <v>2119</v>
      </c>
    </row>
    <row r="912" spans="30:31">
      <c r="AD912" t="s">
        <v>1854</v>
      </c>
      <c r="AE912" t="s">
        <v>2120</v>
      </c>
    </row>
    <row r="913" spans="30:31">
      <c r="AD913" t="s">
        <v>1854</v>
      </c>
      <c r="AE913" t="s">
        <v>2121</v>
      </c>
    </row>
    <row r="914" spans="30:31">
      <c r="AD914" t="s">
        <v>1854</v>
      </c>
      <c r="AE914" t="s">
        <v>2122</v>
      </c>
    </row>
    <row r="915" spans="30:31">
      <c r="AD915" t="s">
        <v>1854</v>
      </c>
      <c r="AE915" t="s">
        <v>2123</v>
      </c>
    </row>
    <row r="916" spans="30:31">
      <c r="AD916" t="s">
        <v>1854</v>
      </c>
      <c r="AE916" t="s">
        <v>2124</v>
      </c>
    </row>
    <row r="917" spans="30:31">
      <c r="AD917" t="s">
        <v>1854</v>
      </c>
      <c r="AE917" t="s">
        <v>2125</v>
      </c>
    </row>
    <row r="918" spans="30:31">
      <c r="AD918" t="s">
        <v>1854</v>
      </c>
      <c r="AE918" t="s">
        <v>2126</v>
      </c>
    </row>
    <row r="919" spans="30:31">
      <c r="AD919" t="s">
        <v>1854</v>
      </c>
      <c r="AE919" t="s">
        <v>2127</v>
      </c>
    </row>
    <row r="920" spans="30:31">
      <c r="AD920" t="s">
        <v>1854</v>
      </c>
      <c r="AE920" t="s">
        <v>2128</v>
      </c>
    </row>
    <row r="921" spans="30:31">
      <c r="AD921" t="s">
        <v>1854</v>
      </c>
      <c r="AE921" t="s">
        <v>2129</v>
      </c>
    </row>
    <row r="922" spans="30:31">
      <c r="AD922" t="s">
        <v>1854</v>
      </c>
      <c r="AE922" t="s">
        <v>2130</v>
      </c>
    </row>
    <row r="923" spans="30:31">
      <c r="AD923" t="s">
        <v>1854</v>
      </c>
      <c r="AE923" t="s">
        <v>2131</v>
      </c>
    </row>
    <row r="924" spans="30:31">
      <c r="AD924" t="s">
        <v>1854</v>
      </c>
      <c r="AE924" t="s">
        <v>2132</v>
      </c>
    </row>
    <row r="925" spans="30:31">
      <c r="AD925" t="s">
        <v>1854</v>
      </c>
      <c r="AE925" t="s">
        <v>2133</v>
      </c>
    </row>
    <row r="926" spans="30:31">
      <c r="AD926" t="s">
        <v>1854</v>
      </c>
      <c r="AE926" t="s">
        <v>2134</v>
      </c>
    </row>
    <row r="927" spans="30:31">
      <c r="AD927" t="s">
        <v>1854</v>
      </c>
      <c r="AE927" t="s">
        <v>2135</v>
      </c>
    </row>
    <row r="928" spans="30:31">
      <c r="AD928" t="s">
        <v>1854</v>
      </c>
      <c r="AE928" t="s">
        <v>2136</v>
      </c>
    </row>
    <row r="929" spans="30:31">
      <c r="AD929" t="s">
        <v>1854</v>
      </c>
      <c r="AE929" t="s">
        <v>2137</v>
      </c>
    </row>
    <row r="930" spans="30:31">
      <c r="AD930" t="s">
        <v>1854</v>
      </c>
      <c r="AE930" t="s">
        <v>2138</v>
      </c>
    </row>
    <row r="931" spans="30:31">
      <c r="AD931" t="s">
        <v>1854</v>
      </c>
      <c r="AE931" t="s">
        <v>2139</v>
      </c>
    </row>
    <row r="932" spans="30:31">
      <c r="AD932" t="s">
        <v>1854</v>
      </c>
      <c r="AE932" t="s">
        <v>2140</v>
      </c>
    </row>
    <row r="933" spans="30:31">
      <c r="AD933" t="s">
        <v>1854</v>
      </c>
      <c r="AE933" t="s">
        <v>2141</v>
      </c>
    </row>
    <row r="934" spans="30:31">
      <c r="AD934" t="s">
        <v>1854</v>
      </c>
      <c r="AE934" t="s">
        <v>2142</v>
      </c>
    </row>
    <row r="935" spans="30:31">
      <c r="AD935" t="s">
        <v>1854</v>
      </c>
      <c r="AE935" t="s">
        <v>2143</v>
      </c>
    </row>
    <row r="936" spans="30:31">
      <c r="AD936" t="s">
        <v>1854</v>
      </c>
      <c r="AE936" t="s">
        <v>2144</v>
      </c>
    </row>
    <row r="937" spans="30:31">
      <c r="AD937" t="s">
        <v>1854</v>
      </c>
      <c r="AE937" t="s">
        <v>2145</v>
      </c>
    </row>
    <row r="938" spans="30:31">
      <c r="AD938" t="s">
        <v>1854</v>
      </c>
      <c r="AE938" t="s">
        <v>2146</v>
      </c>
    </row>
    <row r="939" spans="30:31">
      <c r="AD939" t="s">
        <v>1854</v>
      </c>
      <c r="AE939" t="s">
        <v>2147</v>
      </c>
    </row>
    <row r="940" spans="30:31">
      <c r="AD940" t="s">
        <v>1854</v>
      </c>
      <c r="AE940" t="s">
        <v>2148</v>
      </c>
    </row>
    <row r="941" spans="30:31">
      <c r="AD941" t="s">
        <v>1854</v>
      </c>
      <c r="AE941" t="s">
        <v>2149</v>
      </c>
    </row>
    <row r="942" spans="30:31">
      <c r="AD942" t="s">
        <v>1854</v>
      </c>
      <c r="AE942" t="s">
        <v>2150</v>
      </c>
    </row>
    <row r="943" spans="30:31">
      <c r="AD943" t="s">
        <v>1854</v>
      </c>
      <c r="AE943" t="s">
        <v>2151</v>
      </c>
    </row>
    <row r="944" spans="30:31">
      <c r="AD944" t="s">
        <v>1854</v>
      </c>
      <c r="AE944" t="s">
        <v>2152</v>
      </c>
    </row>
    <row r="945" spans="30:31">
      <c r="AD945" t="s">
        <v>1854</v>
      </c>
      <c r="AE945" t="s">
        <v>2153</v>
      </c>
    </row>
    <row r="946" spans="30:31">
      <c r="AD946" t="s">
        <v>1854</v>
      </c>
      <c r="AE946" t="s">
        <v>2154</v>
      </c>
    </row>
    <row r="947" spans="30:31">
      <c r="AD947" t="s">
        <v>1854</v>
      </c>
      <c r="AE947" t="s">
        <v>2155</v>
      </c>
    </row>
    <row r="948" spans="30:31">
      <c r="AD948" t="s">
        <v>1854</v>
      </c>
      <c r="AE948" t="s">
        <v>2156</v>
      </c>
    </row>
    <row r="949" spans="30:31">
      <c r="AD949" t="s">
        <v>1854</v>
      </c>
      <c r="AE949" t="s">
        <v>2157</v>
      </c>
    </row>
    <row r="950" spans="30:31">
      <c r="AD950" t="s">
        <v>1854</v>
      </c>
      <c r="AE950" t="s">
        <v>2158</v>
      </c>
    </row>
    <row r="951" spans="30:31">
      <c r="AD951" t="s">
        <v>1854</v>
      </c>
      <c r="AE951" t="s">
        <v>2159</v>
      </c>
    </row>
    <row r="952" spans="30:31">
      <c r="AD952" t="s">
        <v>1854</v>
      </c>
      <c r="AE952" t="s">
        <v>2160</v>
      </c>
    </row>
    <row r="953" spans="30:31">
      <c r="AD953" t="s">
        <v>1854</v>
      </c>
      <c r="AE953" t="s">
        <v>2161</v>
      </c>
    </row>
    <row r="954" spans="30:31">
      <c r="AD954" t="s">
        <v>1854</v>
      </c>
      <c r="AE954" t="s">
        <v>2162</v>
      </c>
    </row>
    <row r="955" spans="30:31">
      <c r="AD955" t="s">
        <v>1854</v>
      </c>
      <c r="AE955" t="s">
        <v>2163</v>
      </c>
    </row>
    <row r="956" spans="30:31">
      <c r="AD956" t="s">
        <v>1854</v>
      </c>
      <c r="AE956" t="s">
        <v>2164</v>
      </c>
    </row>
    <row r="957" spans="30:31">
      <c r="AD957" t="s">
        <v>1854</v>
      </c>
      <c r="AE957" t="s">
        <v>2165</v>
      </c>
    </row>
    <row r="958" spans="30:31">
      <c r="AD958" t="s">
        <v>1854</v>
      </c>
      <c r="AE958" t="s">
        <v>2166</v>
      </c>
    </row>
    <row r="959" spans="30:31">
      <c r="AD959" t="s">
        <v>1854</v>
      </c>
      <c r="AE959" t="s">
        <v>2167</v>
      </c>
    </row>
    <row r="960" spans="30:31">
      <c r="AD960" t="s">
        <v>1854</v>
      </c>
      <c r="AE960" t="s">
        <v>2168</v>
      </c>
    </row>
    <row r="961" spans="30:31">
      <c r="AD961" t="s">
        <v>1854</v>
      </c>
      <c r="AE961" t="s">
        <v>2169</v>
      </c>
    </row>
    <row r="962" spans="30:31">
      <c r="AD962" t="s">
        <v>1854</v>
      </c>
      <c r="AE962" t="s">
        <v>2170</v>
      </c>
    </row>
    <row r="963" spans="30:31">
      <c r="AD963" t="s">
        <v>1854</v>
      </c>
      <c r="AE963" t="s">
        <v>2171</v>
      </c>
    </row>
    <row r="964" spans="30:31">
      <c r="AD964" t="s">
        <v>1854</v>
      </c>
      <c r="AE964" t="s">
        <v>2172</v>
      </c>
    </row>
    <row r="965" spans="30:31">
      <c r="AD965" t="s">
        <v>1854</v>
      </c>
      <c r="AE965" t="s">
        <v>2173</v>
      </c>
    </row>
    <row r="966" spans="30:31">
      <c r="AD966" t="s">
        <v>1854</v>
      </c>
      <c r="AE966" t="s">
        <v>2174</v>
      </c>
    </row>
    <row r="967" spans="30:31">
      <c r="AD967" t="s">
        <v>1854</v>
      </c>
      <c r="AE967" t="s">
        <v>2175</v>
      </c>
    </row>
    <row r="968" spans="30:31">
      <c r="AD968" t="s">
        <v>1854</v>
      </c>
      <c r="AE968" t="s">
        <v>2176</v>
      </c>
    </row>
    <row r="969" spans="30:31">
      <c r="AD969" t="s">
        <v>1854</v>
      </c>
      <c r="AE969" t="s">
        <v>2177</v>
      </c>
    </row>
    <row r="970" spans="30:31">
      <c r="AD970" t="s">
        <v>1854</v>
      </c>
      <c r="AE970" t="s">
        <v>2178</v>
      </c>
    </row>
    <row r="971" spans="30:31">
      <c r="AD971" t="s">
        <v>1854</v>
      </c>
      <c r="AE971" t="s">
        <v>2179</v>
      </c>
    </row>
    <row r="972" spans="30:31">
      <c r="AD972" t="s">
        <v>1854</v>
      </c>
      <c r="AE972" t="s">
        <v>2180</v>
      </c>
    </row>
    <row r="973" spans="30:31">
      <c r="AD973" t="s">
        <v>1854</v>
      </c>
      <c r="AE973" t="s">
        <v>2181</v>
      </c>
    </row>
    <row r="974" spans="30:31">
      <c r="AD974" t="s">
        <v>1854</v>
      </c>
      <c r="AE974" t="s">
        <v>2182</v>
      </c>
    </row>
    <row r="975" spans="30:31">
      <c r="AD975" t="s">
        <v>1854</v>
      </c>
      <c r="AE975" t="s">
        <v>2183</v>
      </c>
    </row>
    <row r="976" spans="30:31">
      <c r="AD976" t="s">
        <v>1854</v>
      </c>
      <c r="AE976" t="s">
        <v>2184</v>
      </c>
    </row>
    <row r="977" spans="30:31">
      <c r="AD977" t="s">
        <v>1854</v>
      </c>
      <c r="AE977" t="s">
        <v>2185</v>
      </c>
    </row>
    <row r="978" spans="30:31">
      <c r="AD978" t="s">
        <v>1854</v>
      </c>
      <c r="AE978" t="s">
        <v>2186</v>
      </c>
    </row>
    <row r="979" spans="30:31">
      <c r="AD979" t="s">
        <v>1854</v>
      </c>
      <c r="AE979" t="s">
        <v>2187</v>
      </c>
    </row>
    <row r="980" spans="30:31">
      <c r="AD980" t="s">
        <v>1854</v>
      </c>
      <c r="AE980" t="s">
        <v>2188</v>
      </c>
    </row>
    <row r="981" spans="30:31">
      <c r="AD981" t="s">
        <v>1854</v>
      </c>
      <c r="AE981" t="s">
        <v>2189</v>
      </c>
    </row>
    <row r="982" spans="30:31">
      <c r="AD982" t="s">
        <v>1854</v>
      </c>
      <c r="AE982" t="s">
        <v>2190</v>
      </c>
    </row>
    <row r="983" spans="30:31">
      <c r="AD983" t="s">
        <v>1854</v>
      </c>
      <c r="AE983" t="s">
        <v>2191</v>
      </c>
    </row>
    <row r="984" spans="30:31">
      <c r="AD984" t="s">
        <v>1854</v>
      </c>
      <c r="AE984" t="s">
        <v>2192</v>
      </c>
    </row>
    <row r="985" spans="30:31">
      <c r="AD985" t="s">
        <v>1854</v>
      </c>
      <c r="AE985" t="s">
        <v>2193</v>
      </c>
    </row>
    <row r="986" spans="30:31">
      <c r="AD986" t="s">
        <v>1854</v>
      </c>
      <c r="AE986" t="s">
        <v>2194</v>
      </c>
    </row>
    <row r="987" spans="30:31">
      <c r="AD987" t="s">
        <v>1854</v>
      </c>
      <c r="AE987" t="s">
        <v>2195</v>
      </c>
    </row>
    <row r="988" spans="30:31">
      <c r="AD988" t="s">
        <v>1854</v>
      </c>
      <c r="AE988" t="s">
        <v>2196</v>
      </c>
    </row>
    <row r="989" spans="30:31">
      <c r="AD989" t="s">
        <v>1854</v>
      </c>
      <c r="AE989" t="s">
        <v>2197</v>
      </c>
    </row>
    <row r="990" spans="30:31">
      <c r="AD990" t="s">
        <v>1854</v>
      </c>
      <c r="AE990" t="s">
        <v>2198</v>
      </c>
    </row>
    <row r="991" spans="30:31">
      <c r="AD991" t="s">
        <v>1854</v>
      </c>
      <c r="AE991" t="s">
        <v>2199</v>
      </c>
    </row>
    <row r="992" spans="30:31">
      <c r="AD992" t="s">
        <v>1854</v>
      </c>
      <c r="AE992" t="s">
        <v>2200</v>
      </c>
    </row>
    <row r="993" spans="30:31">
      <c r="AD993" t="s">
        <v>1854</v>
      </c>
      <c r="AE993" t="s">
        <v>2201</v>
      </c>
    </row>
    <row r="994" spans="30:31">
      <c r="AD994" t="s">
        <v>1854</v>
      </c>
      <c r="AE994" t="s">
        <v>2202</v>
      </c>
    </row>
    <row r="995" spans="30:31">
      <c r="AD995" t="s">
        <v>1854</v>
      </c>
      <c r="AE995" t="s">
        <v>2203</v>
      </c>
    </row>
    <row r="996" spans="30:31">
      <c r="AD996" t="s">
        <v>1854</v>
      </c>
      <c r="AE996" t="s">
        <v>2204</v>
      </c>
    </row>
    <row r="997" spans="30:31">
      <c r="AD997" t="s">
        <v>1854</v>
      </c>
      <c r="AE997" t="s">
        <v>2205</v>
      </c>
    </row>
    <row r="998" spans="30:31">
      <c r="AD998" t="s">
        <v>1854</v>
      </c>
      <c r="AE998" t="s">
        <v>2206</v>
      </c>
    </row>
    <row r="999" spans="30:31">
      <c r="AD999" t="s">
        <v>1854</v>
      </c>
      <c r="AE999" t="s">
        <v>2207</v>
      </c>
    </row>
    <row r="1000" spans="30:31">
      <c r="AD1000" t="s">
        <v>1854</v>
      </c>
      <c r="AE1000" t="s">
        <v>2208</v>
      </c>
    </row>
    <row r="1001" spans="30:31">
      <c r="AD1001" t="s">
        <v>1854</v>
      </c>
      <c r="AE1001" t="s">
        <v>2209</v>
      </c>
    </row>
    <row r="1002" spans="30:31">
      <c r="AD1002" t="s">
        <v>1854</v>
      </c>
      <c r="AE1002" t="s">
        <v>2210</v>
      </c>
    </row>
    <row r="1003" spans="30:31">
      <c r="AD1003" t="s">
        <v>1854</v>
      </c>
      <c r="AE1003" t="s">
        <v>2211</v>
      </c>
    </row>
    <row r="1004" spans="30:31">
      <c r="AD1004" t="s">
        <v>1854</v>
      </c>
      <c r="AE1004" t="s">
        <v>2212</v>
      </c>
    </row>
    <row r="1005" spans="30:31">
      <c r="AD1005" t="s">
        <v>1854</v>
      </c>
      <c r="AE1005" t="s">
        <v>2213</v>
      </c>
    </row>
    <row r="1006" spans="30:31">
      <c r="AD1006" t="s">
        <v>1854</v>
      </c>
      <c r="AE1006" t="s">
        <v>2214</v>
      </c>
    </row>
    <row r="1007" spans="30:31">
      <c r="AD1007" t="s">
        <v>1854</v>
      </c>
      <c r="AE1007" t="s">
        <v>2215</v>
      </c>
    </row>
    <row r="1008" spans="30:31">
      <c r="AD1008" t="s">
        <v>1854</v>
      </c>
      <c r="AE1008" t="s">
        <v>2216</v>
      </c>
    </row>
    <row r="1009" spans="30:31">
      <c r="AD1009" t="s">
        <v>1854</v>
      </c>
      <c r="AE1009" t="s">
        <v>2217</v>
      </c>
    </row>
    <row r="1010" spans="30:31">
      <c r="AD1010" t="s">
        <v>1854</v>
      </c>
      <c r="AE1010" t="s">
        <v>2218</v>
      </c>
    </row>
    <row r="1011" spans="30:31">
      <c r="AD1011" t="s">
        <v>1854</v>
      </c>
      <c r="AE1011" t="s">
        <v>2219</v>
      </c>
    </row>
    <row r="1012" spans="30:31">
      <c r="AD1012" t="s">
        <v>1854</v>
      </c>
      <c r="AE1012" t="s">
        <v>2220</v>
      </c>
    </row>
    <row r="1013" spans="30:31">
      <c r="AD1013" t="s">
        <v>1854</v>
      </c>
      <c r="AE1013" t="s">
        <v>2221</v>
      </c>
    </row>
    <row r="1014" spans="30:31">
      <c r="AD1014" t="s">
        <v>1854</v>
      </c>
      <c r="AE1014" t="s">
        <v>2222</v>
      </c>
    </row>
    <row r="1015" spans="30:31">
      <c r="AD1015" t="s">
        <v>1854</v>
      </c>
      <c r="AE1015" t="s">
        <v>2223</v>
      </c>
    </row>
    <row r="1016" spans="30:31">
      <c r="AD1016" t="s">
        <v>1854</v>
      </c>
      <c r="AE1016" t="s">
        <v>2224</v>
      </c>
    </row>
    <row r="1017" spans="30:31">
      <c r="AD1017" t="s">
        <v>1854</v>
      </c>
      <c r="AE1017" t="s">
        <v>2225</v>
      </c>
    </row>
    <row r="1018" spans="30:31">
      <c r="AD1018" t="s">
        <v>1854</v>
      </c>
      <c r="AE1018" t="s">
        <v>2226</v>
      </c>
    </row>
    <row r="1019" spans="30:31">
      <c r="AD1019" t="s">
        <v>1854</v>
      </c>
      <c r="AE1019" t="s">
        <v>2227</v>
      </c>
    </row>
    <row r="1020" spans="30:31">
      <c r="AD1020" t="s">
        <v>1854</v>
      </c>
      <c r="AE1020" t="s">
        <v>2228</v>
      </c>
    </row>
    <row r="1021" spans="30:31">
      <c r="AD1021" t="s">
        <v>1854</v>
      </c>
      <c r="AE1021" t="s">
        <v>2229</v>
      </c>
    </row>
    <row r="1022" spans="30:31">
      <c r="AD1022" t="s">
        <v>1854</v>
      </c>
      <c r="AE1022" t="s">
        <v>2230</v>
      </c>
    </row>
    <row r="1023" spans="30:31">
      <c r="AD1023" t="s">
        <v>1854</v>
      </c>
      <c r="AE1023" t="s">
        <v>2231</v>
      </c>
    </row>
    <row r="1024" spans="30:31">
      <c r="AD1024" t="s">
        <v>1854</v>
      </c>
      <c r="AE1024" t="s">
        <v>2232</v>
      </c>
    </row>
    <row r="1025" spans="30:31">
      <c r="AD1025" t="s">
        <v>1854</v>
      </c>
      <c r="AE1025" t="s">
        <v>2233</v>
      </c>
    </row>
    <row r="1026" spans="30:31">
      <c r="AD1026" t="s">
        <v>1854</v>
      </c>
      <c r="AE1026" t="s">
        <v>2234</v>
      </c>
    </row>
    <row r="1027" spans="30:31">
      <c r="AD1027" t="s">
        <v>1854</v>
      </c>
      <c r="AE1027" t="s">
        <v>2235</v>
      </c>
    </row>
    <row r="1028" spans="30:31">
      <c r="AD1028" t="s">
        <v>1854</v>
      </c>
      <c r="AE1028" t="s">
        <v>2236</v>
      </c>
    </row>
    <row r="1029" spans="30:31">
      <c r="AD1029" t="s">
        <v>1854</v>
      </c>
      <c r="AE1029" t="s">
        <v>2237</v>
      </c>
    </row>
    <row r="1030" spans="30:31">
      <c r="AD1030" t="s">
        <v>1854</v>
      </c>
      <c r="AE1030" t="s">
        <v>2238</v>
      </c>
    </row>
    <row r="1031" spans="30:31">
      <c r="AD1031" t="s">
        <v>1854</v>
      </c>
      <c r="AE1031" t="s">
        <v>2239</v>
      </c>
    </row>
    <row r="1032" spans="30:31">
      <c r="AD1032" t="s">
        <v>1854</v>
      </c>
      <c r="AE1032" t="s">
        <v>2240</v>
      </c>
    </row>
    <row r="1033" spans="30:31">
      <c r="AD1033" t="s">
        <v>1854</v>
      </c>
      <c r="AE1033" t="s">
        <v>2241</v>
      </c>
    </row>
    <row r="1034" spans="30:31">
      <c r="AD1034" t="s">
        <v>1854</v>
      </c>
      <c r="AE1034" t="s">
        <v>2242</v>
      </c>
    </row>
    <row r="1035" spans="30:31">
      <c r="AD1035" t="s">
        <v>1854</v>
      </c>
      <c r="AE1035" t="s">
        <v>2243</v>
      </c>
    </row>
    <row r="1036" spans="30:31">
      <c r="AD1036" t="s">
        <v>1854</v>
      </c>
      <c r="AE1036" t="s">
        <v>2244</v>
      </c>
    </row>
    <row r="1037" spans="30:31">
      <c r="AD1037" t="s">
        <v>1854</v>
      </c>
      <c r="AE1037" t="s">
        <v>2245</v>
      </c>
    </row>
    <row r="1038" spans="30:31">
      <c r="AD1038" t="s">
        <v>1854</v>
      </c>
      <c r="AE1038" t="s">
        <v>2246</v>
      </c>
    </row>
    <row r="1039" spans="30:31">
      <c r="AD1039" t="s">
        <v>1854</v>
      </c>
      <c r="AE1039" t="s">
        <v>2247</v>
      </c>
    </row>
    <row r="1040" spans="30:31">
      <c r="AD1040" t="s">
        <v>1854</v>
      </c>
      <c r="AE1040" t="s">
        <v>2248</v>
      </c>
    </row>
    <row r="1041" spans="30:31">
      <c r="AD1041" t="s">
        <v>1854</v>
      </c>
      <c r="AE1041" t="s">
        <v>2249</v>
      </c>
    </row>
    <row r="1042" spans="30:31">
      <c r="AD1042" t="s">
        <v>1854</v>
      </c>
      <c r="AE1042" t="s">
        <v>2250</v>
      </c>
    </row>
    <row r="1043" spans="30:31">
      <c r="AD1043" t="s">
        <v>1854</v>
      </c>
      <c r="AE1043" t="s">
        <v>2251</v>
      </c>
    </row>
    <row r="1044" spans="30:31">
      <c r="AD1044" t="s">
        <v>1854</v>
      </c>
      <c r="AE1044" t="s">
        <v>2252</v>
      </c>
    </row>
    <row r="1045" spans="30:31">
      <c r="AD1045" t="s">
        <v>1854</v>
      </c>
      <c r="AE1045" t="s">
        <v>2253</v>
      </c>
    </row>
    <row r="1046" spans="30:31">
      <c r="AD1046" t="s">
        <v>1854</v>
      </c>
      <c r="AE1046" t="s">
        <v>2254</v>
      </c>
    </row>
    <row r="1047" spans="30:31">
      <c r="AD1047" t="s">
        <v>1854</v>
      </c>
      <c r="AE1047" t="s">
        <v>2255</v>
      </c>
    </row>
    <row r="1048" spans="30:31">
      <c r="AD1048" t="s">
        <v>1854</v>
      </c>
      <c r="AE1048" t="s">
        <v>2256</v>
      </c>
    </row>
    <row r="1049" spans="30:31">
      <c r="AD1049" t="s">
        <v>1854</v>
      </c>
      <c r="AE1049" t="s">
        <v>2257</v>
      </c>
    </row>
    <row r="1050" spans="30:31">
      <c r="AD1050" t="s">
        <v>1854</v>
      </c>
      <c r="AE1050" t="s">
        <v>2258</v>
      </c>
    </row>
    <row r="1051" spans="30:31">
      <c r="AD1051" t="s">
        <v>1854</v>
      </c>
      <c r="AE1051" t="s">
        <v>2259</v>
      </c>
    </row>
    <row r="1052" spans="30:31">
      <c r="AD1052" t="s">
        <v>1854</v>
      </c>
      <c r="AE1052" t="s">
        <v>2260</v>
      </c>
    </row>
    <row r="1053" spans="30:31">
      <c r="AD1053" t="s">
        <v>1854</v>
      </c>
      <c r="AE1053" t="s">
        <v>2261</v>
      </c>
    </row>
    <row r="1054" spans="30:31">
      <c r="AD1054" t="s">
        <v>1854</v>
      </c>
      <c r="AE1054" t="s">
        <v>2262</v>
      </c>
    </row>
    <row r="1055" spans="30:31">
      <c r="AD1055" t="s">
        <v>1854</v>
      </c>
      <c r="AE1055" t="s">
        <v>2263</v>
      </c>
    </row>
    <row r="1056" spans="30:31">
      <c r="AD1056" t="s">
        <v>1854</v>
      </c>
      <c r="AE1056" t="s">
        <v>2264</v>
      </c>
    </row>
    <row r="1057" spans="30:31">
      <c r="AD1057" t="s">
        <v>1854</v>
      </c>
      <c r="AE1057" t="s">
        <v>2265</v>
      </c>
    </row>
    <row r="1058" spans="30:31">
      <c r="AD1058" t="s">
        <v>1854</v>
      </c>
      <c r="AE1058" t="s">
        <v>2266</v>
      </c>
    </row>
    <row r="1059" spans="30:31">
      <c r="AD1059" t="s">
        <v>1854</v>
      </c>
      <c r="AE1059" t="s">
        <v>2267</v>
      </c>
    </row>
    <row r="1060" spans="30:31">
      <c r="AD1060" t="s">
        <v>1854</v>
      </c>
      <c r="AE1060" t="s">
        <v>2268</v>
      </c>
    </row>
    <row r="1061" spans="30:31">
      <c r="AD1061" t="s">
        <v>1854</v>
      </c>
      <c r="AE1061" t="s">
        <v>2269</v>
      </c>
    </row>
    <row r="1062" spans="30:31">
      <c r="AD1062" t="s">
        <v>1854</v>
      </c>
      <c r="AE1062" t="s">
        <v>2270</v>
      </c>
    </row>
    <row r="1063" spans="30:31">
      <c r="AD1063" t="s">
        <v>1854</v>
      </c>
      <c r="AE1063" t="s">
        <v>2271</v>
      </c>
    </row>
    <row r="1064" spans="30:31">
      <c r="AD1064" t="s">
        <v>1854</v>
      </c>
      <c r="AE1064" t="s">
        <v>2272</v>
      </c>
    </row>
    <row r="1065" spans="30:31">
      <c r="AD1065" t="s">
        <v>1854</v>
      </c>
      <c r="AE1065" t="s">
        <v>2273</v>
      </c>
    </row>
    <row r="1066" spans="30:31">
      <c r="AD1066" t="s">
        <v>1854</v>
      </c>
      <c r="AE1066" t="s">
        <v>2274</v>
      </c>
    </row>
    <row r="1067" spans="30:31">
      <c r="AD1067" t="s">
        <v>1854</v>
      </c>
      <c r="AE1067" t="s">
        <v>2275</v>
      </c>
    </row>
    <row r="1068" spans="30:31">
      <c r="AD1068" t="s">
        <v>1854</v>
      </c>
      <c r="AE1068" t="s">
        <v>2276</v>
      </c>
    </row>
    <row r="1069" spans="30:31">
      <c r="AD1069" t="s">
        <v>1854</v>
      </c>
      <c r="AE1069" t="s">
        <v>2277</v>
      </c>
    </row>
    <row r="1070" spans="30:31">
      <c r="AD1070" t="s">
        <v>1854</v>
      </c>
      <c r="AE1070" t="s">
        <v>2278</v>
      </c>
    </row>
    <row r="1071" spans="30:31">
      <c r="AD1071" t="s">
        <v>1854</v>
      </c>
      <c r="AE1071" t="s">
        <v>2279</v>
      </c>
    </row>
    <row r="1072" spans="30:31">
      <c r="AD1072" t="s">
        <v>1854</v>
      </c>
      <c r="AE1072" t="s">
        <v>2280</v>
      </c>
    </row>
    <row r="1073" spans="30:31">
      <c r="AD1073" t="s">
        <v>1854</v>
      </c>
      <c r="AE1073" t="s">
        <v>2281</v>
      </c>
    </row>
    <row r="1074" spans="30:31">
      <c r="AD1074" t="s">
        <v>1854</v>
      </c>
      <c r="AE1074" t="s">
        <v>2282</v>
      </c>
    </row>
    <row r="1075" spans="30:31">
      <c r="AD1075" t="s">
        <v>1854</v>
      </c>
      <c r="AE1075" t="s">
        <v>2283</v>
      </c>
    </row>
    <row r="1076" spans="30:31">
      <c r="AD1076" t="s">
        <v>1854</v>
      </c>
      <c r="AE1076" t="s">
        <v>2284</v>
      </c>
    </row>
    <row r="1077" spans="30:31">
      <c r="AD1077" t="s">
        <v>1854</v>
      </c>
      <c r="AE1077" t="s">
        <v>2285</v>
      </c>
    </row>
    <row r="1078" spans="30:31">
      <c r="AD1078" t="s">
        <v>1854</v>
      </c>
      <c r="AE1078" t="s">
        <v>2286</v>
      </c>
    </row>
    <row r="1079" spans="30:31">
      <c r="AD1079" t="s">
        <v>1854</v>
      </c>
      <c r="AE1079" t="s">
        <v>2287</v>
      </c>
    </row>
    <row r="1080" spans="30:31">
      <c r="AD1080" t="s">
        <v>1854</v>
      </c>
      <c r="AE1080" t="s">
        <v>2288</v>
      </c>
    </row>
    <row r="1081" spans="30:31">
      <c r="AD1081" t="s">
        <v>1854</v>
      </c>
      <c r="AE1081" t="s">
        <v>2289</v>
      </c>
    </row>
    <row r="1082" spans="30:31">
      <c r="AD1082" t="s">
        <v>1854</v>
      </c>
      <c r="AE1082" t="s">
        <v>2290</v>
      </c>
    </row>
    <row r="1083" spans="30:31">
      <c r="AD1083" t="s">
        <v>1854</v>
      </c>
      <c r="AE1083" t="s">
        <v>2291</v>
      </c>
    </row>
    <row r="1084" spans="30:31">
      <c r="AD1084" t="s">
        <v>1854</v>
      </c>
      <c r="AE1084" t="s">
        <v>2292</v>
      </c>
    </row>
    <row r="1085" spans="30:31">
      <c r="AD1085" t="s">
        <v>1854</v>
      </c>
      <c r="AE1085" t="s">
        <v>2293</v>
      </c>
    </row>
    <row r="1086" spans="30:31">
      <c r="AD1086" t="s">
        <v>1854</v>
      </c>
      <c r="AE1086" t="s">
        <v>2294</v>
      </c>
    </row>
    <row r="1087" spans="30:31">
      <c r="AD1087" t="s">
        <v>1854</v>
      </c>
      <c r="AE1087" t="s">
        <v>2295</v>
      </c>
    </row>
    <row r="1088" spans="30:31">
      <c r="AD1088" t="s">
        <v>1854</v>
      </c>
      <c r="AE1088" t="s">
        <v>2296</v>
      </c>
    </row>
    <row r="1089" spans="30:31">
      <c r="AD1089" t="s">
        <v>1854</v>
      </c>
      <c r="AE1089" t="s">
        <v>2297</v>
      </c>
    </row>
    <row r="1090" spans="30:31">
      <c r="AD1090" t="s">
        <v>1854</v>
      </c>
      <c r="AE1090" t="s">
        <v>2298</v>
      </c>
    </row>
    <row r="1091" spans="30:31">
      <c r="AD1091" t="s">
        <v>1854</v>
      </c>
      <c r="AE1091" t="s">
        <v>2299</v>
      </c>
    </row>
    <row r="1092" spans="30:31">
      <c r="AD1092" t="s">
        <v>1854</v>
      </c>
      <c r="AE1092" t="s">
        <v>2300</v>
      </c>
    </row>
    <row r="1093" spans="30:31">
      <c r="AD1093" t="s">
        <v>1854</v>
      </c>
      <c r="AE1093" t="s">
        <v>2301</v>
      </c>
    </row>
    <row r="1094" spans="30:31">
      <c r="AD1094" t="s">
        <v>1854</v>
      </c>
      <c r="AE1094" t="s">
        <v>2302</v>
      </c>
    </row>
    <row r="1095" spans="30:31">
      <c r="AD1095" t="s">
        <v>1854</v>
      </c>
      <c r="AE1095" t="s">
        <v>2303</v>
      </c>
    </row>
    <row r="1096" spans="30:31">
      <c r="AD1096" t="s">
        <v>1854</v>
      </c>
      <c r="AE1096" t="s">
        <v>2304</v>
      </c>
    </row>
    <row r="1097" spans="30:31">
      <c r="AD1097" t="s">
        <v>1854</v>
      </c>
      <c r="AE1097" t="s">
        <v>2305</v>
      </c>
    </row>
    <row r="1098" spans="30:31">
      <c r="AD1098" t="s">
        <v>1854</v>
      </c>
      <c r="AE1098" t="s">
        <v>2306</v>
      </c>
    </row>
    <row r="1099" spans="30:31">
      <c r="AD1099" t="s">
        <v>1854</v>
      </c>
      <c r="AE1099" t="s">
        <v>2307</v>
      </c>
    </row>
    <row r="1100" spans="30:31">
      <c r="AD1100" t="s">
        <v>1854</v>
      </c>
      <c r="AE1100" t="s">
        <v>2308</v>
      </c>
    </row>
    <row r="1101" spans="30:31">
      <c r="AD1101" t="s">
        <v>1854</v>
      </c>
      <c r="AE1101" t="s">
        <v>2309</v>
      </c>
    </row>
    <row r="1102" spans="30:31">
      <c r="AD1102" t="s">
        <v>1854</v>
      </c>
      <c r="AE1102" t="s">
        <v>2310</v>
      </c>
    </row>
    <row r="1103" spans="30:31">
      <c r="AD1103" t="s">
        <v>1854</v>
      </c>
      <c r="AE1103" t="s">
        <v>2311</v>
      </c>
    </row>
    <row r="1104" spans="30:31">
      <c r="AD1104" t="s">
        <v>1854</v>
      </c>
      <c r="AE1104" t="s">
        <v>2312</v>
      </c>
    </row>
    <row r="1105" spans="30:31">
      <c r="AD1105" t="s">
        <v>1854</v>
      </c>
      <c r="AE1105" t="s">
        <v>2313</v>
      </c>
    </row>
    <row r="1106" spans="30:31">
      <c r="AD1106" t="s">
        <v>1854</v>
      </c>
      <c r="AE1106" t="s">
        <v>2314</v>
      </c>
    </row>
    <row r="1107" spans="30:31">
      <c r="AD1107" t="s">
        <v>1854</v>
      </c>
      <c r="AE1107" t="s">
        <v>2315</v>
      </c>
    </row>
    <row r="1108" spans="30:31">
      <c r="AD1108" t="s">
        <v>1854</v>
      </c>
      <c r="AE1108" t="s">
        <v>2316</v>
      </c>
    </row>
    <row r="1109" spans="30:31">
      <c r="AD1109" t="s">
        <v>1854</v>
      </c>
      <c r="AE1109" t="s">
        <v>2317</v>
      </c>
    </row>
    <row r="1110" spans="30:31">
      <c r="AD1110" t="s">
        <v>1854</v>
      </c>
      <c r="AE1110" t="s">
        <v>2318</v>
      </c>
    </row>
    <row r="1111" spans="30:31">
      <c r="AD1111" t="s">
        <v>1854</v>
      </c>
      <c r="AE1111" t="s">
        <v>2319</v>
      </c>
    </row>
    <row r="1112" spans="30:31">
      <c r="AD1112" t="s">
        <v>1854</v>
      </c>
      <c r="AE1112" t="s">
        <v>2320</v>
      </c>
    </row>
    <row r="1113" spans="30:31">
      <c r="AD1113" t="s">
        <v>1854</v>
      </c>
      <c r="AE1113" t="s">
        <v>2321</v>
      </c>
    </row>
    <row r="1114" spans="30:31">
      <c r="AD1114" t="s">
        <v>1854</v>
      </c>
      <c r="AE1114" t="s">
        <v>2322</v>
      </c>
    </row>
    <row r="1115" spans="30:31">
      <c r="AD1115" t="s">
        <v>1854</v>
      </c>
      <c r="AE1115" t="s">
        <v>2323</v>
      </c>
    </row>
    <row r="1116" spans="30:31">
      <c r="AD1116" t="s">
        <v>1854</v>
      </c>
      <c r="AE1116" t="s">
        <v>2324</v>
      </c>
    </row>
    <row r="1117" spans="30:31">
      <c r="AD1117" t="s">
        <v>1854</v>
      </c>
      <c r="AE1117" t="s">
        <v>2325</v>
      </c>
    </row>
    <row r="1118" spans="30:31">
      <c r="AD1118" t="s">
        <v>1854</v>
      </c>
      <c r="AE1118" t="s">
        <v>2326</v>
      </c>
    </row>
    <row r="1119" spans="30:31">
      <c r="AD1119" t="s">
        <v>1854</v>
      </c>
      <c r="AE1119" t="s">
        <v>2327</v>
      </c>
    </row>
    <row r="1120" spans="30:31">
      <c r="AD1120" t="s">
        <v>1854</v>
      </c>
      <c r="AE1120" t="s">
        <v>2328</v>
      </c>
    </row>
    <row r="1121" spans="30:31">
      <c r="AD1121" t="s">
        <v>1854</v>
      </c>
      <c r="AE1121" t="s">
        <v>2329</v>
      </c>
    </row>
    <row r="1122" spans="30:31">
      <c r="AD1122" t="s">
        <v>1854</v>
      </c>
      <c r="AE1122" t="s">
        <v>2330</v>
      </c>
    </row>
    <row r="1123" spans="30:31">
      <c r="AD1123" t="s">
        <v>1854</v>
      </c>
      <c r="AE1123" t="s">
        <v>2331</v>
      </c>
    </row>
    <row r="1124" spans="30:31">
      <c r="AD1124" t="s">
        <v>1854</v>
      </c>
      <c r="AE1124" t="s">
        <v>2332</v>
      </c>
    </row>
    <row r="1125" spans="30:31">
      <c r="AD1125" t="s">
        <v>1854</v>
      </c>
      <c r="AE1125" t="s">
        <v>2333</v>
      </c>
    </row>
    <row r="1126" spans="30:31">
      <c r="AD1126" t="s">
        <v>1854</v>
      </c>
      <c r="AE1126" t="s">
        <v>2334</v>
      </c>
    </row>
    <row r="1127" spans="30:31">
      <c r="AD1127" t="s">
        <v>1854</v>
      </c>
      <c r="AE1127" t="s">
        <v>2335</v>
      </c>
    </row>
    <row r="1128" spans="30:31">
      <c r="AD1128" t="s">
        <v>1854</v>
      </c>
      <c r="AE1128" t="s">
        <v>2336</v>
      </c>
    </row>
    <row r="1129" spans="30:31">
      <c r="AD1129" t="s">
        <v>1854</v>
      </c>
      <c r="AE1129" t="s">
        <v>2337</v>
      </c>
    </row>
    <row r="1130" spans="30:31">
      <c r="AD1130" t="s">
        <v>1854</v>
      </c>
      <c r="AE1130" t="s">
        <v>2338</v>
      </c>
    </row>
    <row r="1131" spans="30:31">
      <c r="AD1131" t="s">
        <v>1854</v>
      </c>
      <c r="AE1131" t="s">
        <v>2339</v>
      </c>
    </row>
    <row r="1132" spans="30:31">
      <c r="AD1132" t="s">
        <v>1854</v>
      </c>
      <c r="AE1132" t="s">
        <v>2340</v>
      </c>
    </row>
    <row r="1133" spans="30:31">
      <c r="AD1133" t="s">
        <v>1854</v>
      </c>
      <c r="AE1133" t="s">
        <v>2341</v>
      </c>
    </row>
    <row r="1134" spans="30:31">
      <c r="AD1134" t="s">
        <v>1854</v>
      </c>
      <c r="AE1134" t="s">
        <v>2342</v>
      </c>
    </row>
    <row r="1135" spans="30:31">
      <c r="AD1135" t="s">
        <v>1854</v>
      </c>
      <c r="AE1135" t="s">
        <v>2343</v>
      </c>
    </row>
    <row r="1136" spans="30:31">
      <c r="AD1136" t="s">
        <v>1854</v>
      </c>
      <c r="AE1136" t="s">
        <v>2344</v>
      </c>
    </row>
    <row r="1137" spans="30:31">
      <c r="AD1137" t="s">
        <v>1854</v>
      </c>
      <c r="AE1137" t="s">
        <v>2345</v>
      </c>
    </row>
    <row r="1138" spans="30:31">
      <c r="AD1138" t="s">
        <v>1854</v>
      </c>
      <c r="AE1138" t="s">
        <v>2346</v>
      </c>
    </row>
    <row r="1139" spans="30:31">
      <c r="AD1139" t="s">
        <v>1854</v>
      </c>
      <c r="AE1139" t="s">
        <v>2347</v>
      </c>
    </row>
    <row r="1140" spans="30:31">
      <c r="AD1140" t="s">
        <v>1854</v>
      </c>
      <c r="AE1140" t="s">
        <v>2348</v>
      </c>
    </row>
    <row r="1141" spans="30:31">
      <c r="AD1141" t="s">
        <v>1854</v>
      </c>
      <c r="AE1141" t="s">
        <v>2349</v>
      </c>
    </row>
    <row r="1142" spans="30:31">
      <c r="AD1142" t="s">
        <v>1854</v>
      </c>
      <c r="AE1142" t="s">
        <v>2350</v>
      </c>
    </row>
    <row r="1143" spans="30:31">
      <c r="AD1143" t="s">
        <v>1854</v>
      </c>
      <c r="AE1143" t="s">
        <v>2351</v>
      </c>
    </row>
    <row r="1144" spans="30:31">
      <c r="AD1144" t="s">
        <v>1854</v>
      </c>
      <c r="AE1144" t="s">
        <v>2352</v>
      </c>
    </row>
    <row r="1145" spans="30:31">
      <c r="AD1145" t="s">
        <v>1854</v>
      </c>
      <c r="AE1145" t="s">
        <v>2353</v>
      </c>
    </row>
    <row r="1146" spans="30:31">
      <c r="AD1146" t="s">
        <v>1854</v>
      </c>
      <c r="AE1146" t="s">
        <v>2354</v>
      </c>
    </row>
    <row r="1147" spans="30:31">
      <c r="AD1147" t="s">
        <v>1854</v>
      </c>
      <c r="AE1147" t="s">
        <v>2355</v>
      </c>
    </row>
    <row r="1148" spans="30:31">
      <c r="AD1148" t="s">
        <v>1854</v>
      </c>
      <c r="AE1148" t="s">
        <v>2356</v>
      </c>
    </row>
    <row r="1149" spans="30:31">
      <c r="AD1149" t="s">
        <v>1854</v>
      </c>
      <c r="AE1149" t="s">
        <v>2357</v>
      </c>
    </row>
    <row r="1150" spans="30:31">
      <c r="AD1150" t="s">
        <v>1854</v>
      </c>
      <c r="AE1150" t="s">
        <v>2358</v>
      </c>
    </row>
    <row r="1151" spans="30:31">
      <c r="AD1151" t="s">
        <v>1854</v>
      </c>
      <c r="AE1151" t="s">
        <v>2359</v>
      </c>
    </row>
    <row r="1152" spans="30:31">
      <c r="AD1152" t="s">
        <v>1854</v>
      </c>
      <c r="AE1152" t="s">
        <v>2360</v>
      </c>
    </row>
    <row r="1153" spans="30:31">
      <c r="AD1153" t="s">
        <v>1854</v>
      </c>
      <c r="AE1153" t="s">
        <v>2361</v>
      </c>
    </row>
    <row r="1154" spans="30:31">
      <c r="AD1154" t="s">
        <v>1854</v>
      </c>
      <c r="AE1154" t="s">
        <v>2362</v>
      </c>
    </row>
    <row r="1155" spans="30:31">
      <c r="AD1155" t="s">
        <v>1854</v>
      </c>
      <c r="AE1155" t="s">
        <v>2363</v>
      </c>
    </row>
    <row r="1156" spans="30:31">
      <c r="AD1156" t="s">
        <v>1854</v>
      </c>
      <c r="AE1156" t="s">
        <v>2364</v>
      </c>
    </row>
    <row r="1157" spans="30:31">
      <c r="AD1157" t="s">
        <v>1854</v>
      </c>
      <c r="AE1157" t="s">
        <v>2365</v>
      </c>
    </row>
    <row r="1158" spans="30:31">
      <c r="AD1158" t="s">
        <v>1854</v>
      </c>
      <c r="AE1158" t="s">
        <v>2366</v>
      </c>
    </row>
    <row r="1159" spans="30:31">
      <c r="AD1159" t="s">
        <v>1854</v>
      </c>
      <c r="AE1159" t="s">
        <v>2367</v>
      </c>
    </row>
    <row r="1160" spans="30:31">
      <c r="AD1160" t="s">
        <v>1854</v>
      </c>
      <c r="AE1160" t="s">
        <v>2368</v>
      </c>
    </row>
    <row r="1161" spans="30:31">
      <c r="AD1161" t="s">
        <v>1854</v>
      </c>
      <c r="AE1161" t="s">
        <v>2369</v>
      </c>
    </row>
    <row r="1162" spans="30:31">
      <c r="AD1162" t="s">
        <v>1854</v>
      </c>
      <c r="AE1162" t="s">
        <v>2370</v>
      </c>
    </row>
    <row r="1163" spans="30:31">
      <c r="AD1163" t="s">
        <v>1854</v>
      </c>
      <c r="AE1163" t="s">
        <v>2371</v>
      </c>
    </row>
    <row r="1164" spans="30:31">
      <c r="AD1164" t="s">
        <v>1854</v>
      </c>
      <c r="AE1164" t="s">
        <v>2372</v>
      </c>
    </row>
    <row r="1165" spans="30:31">
      <c r="AD1165" t="s">
        <v>1854</v>
      </c>
      <c r="AE1165" t="s">
        <v>2373</v>
      </c>
    </row>
    <row r="1166" spans="30:31">
      <c r="AD1166" t="s">
        <v>1854</v>
      </c>
      <c r="AE1166" t="s">
        <v>2374</v>
      </c>
    </row>
    <row r="1167" spans="30:31">
      <c r="AD1167" t="s">
        <v>1854</v>
      </c>
      <c r="AE1167" t="s">
        <v>2375</v>
      </c>
    </row>
    <row r="1168" spans="30:31">
      <c r="AD1168" t="s">
        <v>1854</v>
      </c>
      <c r="AE1168" t="s">
        <v>2376</v>
      </c>
    </row>
    <row r="1169" spans="30:31">
      <c r="AD1169" t="s">
        <v>1854</v>
      </c>
      <c r="AE1169" t="s">
        <v>2377</v>
      </c>
    </row>
    <row r="1170" spans="30:31">
      <c r="AD1170" t="s">
        <v>1854</v>
      </c>
      <c r="AE1170" t="s">
        <v>2378</v>
      </c>
    </row>
    <row r="1171" spans="30:31">
      <c r="AD1171" t="s">
        <v>1854</v>
      </c>
      <c r="AE1171" t="s">
        <v>2379</v>
      </c>
    </row>
    <row r="1172" spans="30:31">
      <c r="AD1172" t="s">
        <v>1854</v>
      </c>
      <c r="AE1172" t="s">
        <v>2380</v>
      </c>
    </row>
    <row r="1173" spans="30:31">
      <c r="AD1173" t="s">
        <v>1854</v>
      </c>
      <c r="AE1173" t="s">
        <v>2381</v>
      </c>
    </row>
    <row r="1174" spans="30:31">
      <c r="AD1174" t="s">
        <v>1854</v>
      </c>
      <c r="AE1174" t="s">
        <v>2382</v>
      </c>
    </row>
    <row r="1175" spans="30:31">
      <c r="AD1175" t="s">
        <v>1854</v>
      </c>
      <c r="AE1175" t="s">
        <v>2383</v>
      </c>
    </row>
    <row r="1176" spans="30:31">
      <c r="AD1176" t="s">
        <v>1854</v>
      </c>
      <c r="AE1176" t="s">
        <v>2384</v>
      </c>
    </row>
    <row r="1177" spans="30:31">
      <c r="AD1177" t="s">
        <v>1854</v>
      </c>
      <c r="AE1177" t="s">
        <v>2385</v>
      </c>
    </row>
    <row r="1178" spans="30:31">
      <c r="AD1178" t="s">
        <v>1854</v>
      </c>
      <c r="AE1178" t="s">
        <v>2386</v>
      </c>
    </row>
    <row r="1179" spans="30:31">
      <c r="AD1179" t="s">
        <v>1854</v>
      </c>
      <c r="AE1179" t="s">
        <v>2387</v>
      </c>
    </row>
    <row r="1180" spans="30:31">
      <c r="AD1180" t="s">
        <v>1854</v>
      </c>
      <c r="AE1180" t="s">
        <v>2388</v>
      </c>
    </row>
    <row r="1181" spans="30:31">
      <c r="AD1181" t="s">
        <v>1854</v>
      </c>
      <c r="AE1181" t="s">
        <v>2389</v>
      </c>
    </row>
    <row r="1182" spans="30:31">
      <c r="AD1182" t="s">
        <v>1854</v>
      </c>
      <c r="AE1182" t="s">
        <v>2390</v>
      </c>
    </row>
    <row r="1183" spans="30:31">
      <c r="AD1183" t="s">
        <v>1854</v>
      </c>
      <c r="AE1183" t="s">
        <v>2391</v>
      </c>
    </row>
    <row r="1184" spans="30:31">
      <c r="AD1184" t="s">
        <v>1854</v>
      </c>
      <c r="AE1184" t="s">
        <v>2392</v>
      </c>
    </row>
    <row r="1185" spans="30:31">
      <c r="AD1185" t="s">
        <v>1854</v>
      </c>
      <c r="AE1185" t="s">
        <v>2393</v>
      </c>
    </row>
    <row r="1186" spans="30:31">
      <c r="AD1186" t="s">
        <v>1854</v>
      </c>
      <c r="AE1186" t="s">
        <v>2394</v>
      </c>
    </row>
    <row r="1187" spans="30:31">
      <c r="AD1187" t="s">
        <v>1854</v>
      </c>
      <c r="AE1187" t="s">
        <v>2395</v>
      </c>
    </row>
    <row r="1188" spans="30:31">
      <c r="AD1188" t="s">
        <v>1854</v>
      </c>
      <c r="AE1188" t="s">
        <v>2396</v>
      </c>
    </row>
    <row r="1189" spans="30:31">
      <c r="AD1189" t="s">
        <v>1854</v>
      </c>
      <c r="AE1189" t="s">
        <v>2397</v>
      </c>
    </row>
    <row r="1190" spans="30:31">
      <c r="AD1190" t="s">
        <v>1854</v>
      </c>
      <c r="AE1190" t="s">
        <v>2398</v>
      </c>
    </row>
    <row r="1191" spans="30:31">
      <c r="AD1191" t="s">
        <v>1854</v>
      </c>
      <c r="AE1191" t="s">
        <v>2399</v>
      </c>
    </row>
    <row r="1192" spans="30:31">
      <c r="AD1192" t="s">
        <v>1854</v>
      </c>
      <c r="AE1192" t="s">
        <v>2400</v>
      </c>
    </row>
    <row r="1193" spans="30:31">
      <c r="AD1193" t="s">
        <v>1854</v>
      </c>
      <c r="AE1193" t="s">
        <v>2401</v>
      </c>
    </row>
    <row r="1194" spans="30:31">
      <c r="AD1194" t="s">
        <v>1854</v>
      </c>
      <c r="AE1194" t="s">
        <v>2402</v>
      </c>
    </row>
    <row r="1195" spans="30:31">
      <c r="AD1195" t="s">
        <v>1854</v>
      </c>
      <c r="AE1195" t="s">
        <v>2403</v>
      </c>
    </row>
    <row r="1196" spans="30:31">
      <c r="AD1196" t="s">
        <v>1854</v>
      </c>
      <c r="AE1196" t="s">
        <v>2404</v>
      </c>
    </row>
    <row r="1197" spans="30:31">
      <c r="AD1197" t="s">
        <v>1854</v>
      </c>
      <c r="AE1197" t="s">
        <v>2405</v>
      </c>
    </row>
    <row r="1198" spans="30:31">
      <c r="AD1198" t="s">
        <v>1854</v>
      </c>
      <c r="AE1198" t="s">
        <v>2406</v>
      </c>
    </row>
    <row r="1199" spans="30:31">
      <c r="AD1199" t="s">
        <v>1854</v>
      </c>
      <c r="AE1199" t="s">
        <v>2407</v>
      </c>
    </row>
    <row r="1200" spans="30:31">
      <c r="AD1200" t="s">
        <v>1854</v>
      </c>
      <c r="AE1200" t="s">
        <v>2408</v>
      </c>
    </row>
    <row r="1201" spans="30:31">
      <c r="AD1201" t="s">
        <v>1854</v>
      </c>
      <c r="AE1201" t="s">
        <v>2409</v>
      </c>
    </row>
    <row r="1202" spans="30:31">
      <c r="AD1202" t="s">
        <v>1854</v>
      </c>
      <c r="AE1202" t="s">
        <v>2410</v>
      </c>
    </row>
    <row r="1203" spans="30:31">
      <c r="AD1203" t="s">
        <v>1854</v>
      </c>
      <c r="AE1203" t="s">
        <v>2411</v>
      </c>
    </row>
    <row r="1204" spans="30:31">
      <c r="AD1204" t="s">
        <v>1854</v>
      </c>
      <c r="AE1204" t="s">
        <v>2412</v>
      </c>
    </row>
    <row r="1205" spans="30:31">
      <c r="AD1205" t="s">
        <v>1854</v>
      </c>
      <c r="AE1205" t="s">
        <v>2413</v>
      </c>
    </row>
    <row r="1206" spans="30:31">
      <c r="AD1206" t="s">
        <v>1854</v>
      </c>
      <c r="AE1206" t="s">
        <v>2414</v>
      </c>
    </row>
    <row r="1207" spans="30:31">
      <c r="AD1207" t="s">
        <v>1854</v>
      </c>
      <c r="AE1207" t="s">
        <v>2415</v>
      </c>
    </row>
    <row r="1208" spans="30:31">
      <c r="AD1208" t="s">
        <v>1854</v>
      </c>
      <c r="AE1208" t="s">
        <v>2416</v>
      </c>
    </row>
    <row r="1209" spans="30:31">
      <c r="AD1209" t="s">
        <v>1854</v>
      </c>
      <c r="AE1209" t="s">
        <v>2417</v>
      </c>
    </row>
    <row r="1210" spans="30:31">
      <c r="AD1210" t="s">
        <v>1854</v>
      </c>
      <c r="AE1210" t="s">
        <v>2418</v>
      </c>
    </row>
    <row r="1211" spans="30:31">
      <c r="AD1211" t="s">
        <v>1854</v>
      </c>
      <c r="AE1211" t="s">
        <v>2419</v>
      </c>
    </row>
    <row r="1212" spans="30:31">
      <c r="AD1212" t="s">
        <v>1854</v>
      </c>
      <c r="AE1212" t="s">
        <v>2420</v>
      </c>
    </row>
    <row r="1213" spans="30:31">
      <c r="AD1213" t="s">
        <v>1854</v>
      </c>
      <c r="AE1213" t="s">
        <v>2421</v>
      </c>
    </row>
    <row r="1214" spans="30:31">
      <c r="AD1214" t="s">
        <v>1854</v>
      </c>
      <c r="AE1214" t="s">
        <v>2422</v>
      </c>
    </row>
    <row r="1215" spans="30:31">
      <c r="AD1215" t="s">
        <v>1854</v>
      </c>
      <c r="AE1215" t="s">
        <v>2423</v>
      </c>
    </row>
    <row r="1216" spans="30:31">
      <c r="AD1216" t="s">
        <v>1854</v>
      </c>
      <c r="AE1216" t="s">
        <v>2424</v>
      </c>
    </row>
    <row r="1217" spans="30:31">
      <c r="AD1217" t="s">
        <v>1854</v>
      </c>
      <c r="AE1217" t="s">
        <v>2425</v>
      </c>
    </row>
    <row r="1218" spans="30:31">
      <c r="AD1218" t="s">
        <v>1854</v>
      </c>
      <c r="AE1218" t="s">
        <v>2426</v>
      </c>
    </row>
    <row r="1219" spans="30:31">
      <c r="AD1219" t="s">
        <v>1854</v>
      </c>
      <c r="AE1219" t="s">
        <v>2427</v>
      </c>
    </row>
    <row r="1220" spans="30:31">
      <c r="AD1220" t="s">
        <v>1854</v>
      </c>
      <c r="AE1220" t="s">
        <v>2428</v>
      </c>
    </row>
    <row r="1221" spans="30:31">
      <c r="AD1221" t="s">
        <v>1854</v>
      </c>
      <c r="AE1221" t="s">
        <v>2429</v>
      </c>
    </row>
    <row r="1222" spans="30:31">
      <c r="AD1222" t="s">
        <v>1854</v>
      </c>
      <c r="AE1222" t="s">
        <v>2430</v>
      </c>
    </row>
    <row r="1223" spans="30:31">
      <c r="AD1223" t="s">
        <v>1854</v>
      </c>
      <c r="AE1223" t="s">
        <v>2431</v>
      </c>
    </row>
    <row r="1224" spans="30:31">
      <c r="AD1224" t="s">
        <v>1854</v>
      </c>
      <c r="AE1224" t="s">
        <v>2432</v>
      </c>
    </row>
    <row r="1225" spans="30:31">
      <c r="AD1225" t="s">
        <v>1854</v>
      </c>
      <c r="AE1225" t="s">
        <v>2433</v>
      </c>
    </row>
    <row r="1226" spans="30:31">
      <c r="AD1226" t="s">
        <v>1854</v>
      </c>
      <c r="AE1226" t="s">
        <v>2434</v>
      </c>
    </row>
    <row r="1227" spans="30:31">
      <c r="AD1227" t="s">
        <v>1854</v>
      </c>
      <c r="AE1227" t="s">
        <v>2435</v>
      </c>
    </row>
    <row r="1228" spans="30:31">
      <c r="AD1228" t="s">
        <v>1854</v>
      </c>
      <c r="AE1228" t="s">
        <v>2436</v>
      </c>
    </row>
    <row r="1229" spans="30:31">
      <c r="AD1229" t="s">
        <v>1854</v>
      </c>
      <c r="AE1229" t="s">
        <v>2437</v>
      </c>
    </row>
    <row r="1230" spans="30:31">
      <c r="AD1230" t="s">
        <v>1854</v>
      </c>
      <c r="AE1230" t="s">
        <v>2438</v>
      </c>
    </row>
    <row r="1231" spans="30:31">
      <c r="AD1231" t="s">
        <v>1854</v>
      </c>
      <c r="AE1231" t="s">
        <v>2439</v>
      </c>
    </row>
    <row r="1232" spans="30:31">
      <c r="AD1232" t="s">
        <v>1854</v>
      </c>
      <c r="AE1232" t="s">
        <v>2440</v>
      </c>
    </row>
    <row r="1233" spans="30:31">
      <c r="AD1233" t="s">
        <v>1854</v>
      </c>
      <c r="AE1233" t="s">
        <v>2441</v>
      </c>
    </row>
    <row r="1234" spans="30:31">
      <c r="AD1234" t="s">
        <v>1854</v>
      </c>
      <c r="AE1234" t="s">
        <v>2442</v>
      </c>
    </row>
    <row r="1235" spans="30:31">
      <c r="AD1235" t="s">
        <v>1854</v>
      </c>
      <c r="AE1235" t="s">
        <v>2443</v>
      </c>
    </row>
    <row r="1236" spans="30:31">
      <c r="AD1236" t="s">
        <v>1854</v>
      </c>
      <c r="AE1236" t="s">
        <v>2444</v>
      </c>
    </row>
    <row r="1237" spans="30:31">
      <c r="AD1237" t="s">
        <v>1854</v>
      </c>
      <c r="AE1237" t="s">
        <v>2445</v>
      </c>
    </row>
    <row r="1238" spans="30:31">
      <c r="AD1238" t="s">
        <v>1854</v>
      </c>
      <c r="AE1238" t="s">
        <v>2446</v>
      </c>
    </row>
    <row r="1239" spans="30:31">
      <c r="AD1239" t="s">
        <v>1854</v>
      </c>
      <c r="AE1239" t="s">
        <v>2447</v>
      </c>
    </row>
    <row r="1240" spans="30:31">
      <c r="AD1240" t="s">
        <v>1854</v>
      </c>
      <c r="AE1240" t="s">
        <v>2448</v>
      </c>
    </row>
    <row r="1241" spans="30:31">
      <c r="AD1241" t="s">
        <v>1854</v>
      </c>
      <c r="AE1241" t="s">
        <v>2449</v>
      </c>
    </row>
    <row r="1242" spans="30:31">
      <c r="AD1242" t="s">
        <v>1854</v>
      </c>
      <c r="AE1242" t="s">
        <v>2450</v>
      </c>
    </row>
    <row r="1243" spans="30:31">
      <c r="AD1243" t="s">
        <v>1854</v>
      </c>
      <c r="AE1243" t="s">
        <v>2451</v>
      </c>
    </row>
    <row r="1244" spans="30:31">
      <c r="AD1244" t="s">
        <v>1854</v>
      </c>
      <c r="AE1244" t="s">
        <v>2452</v>
      </c>
    </row>
    <row r="1245" spans="30:31">
      <c r="AD1245" t="s">
        <v>1854</v>
      </c>
      <c r="AE1245" t="s">
        <v>2453</v>
      </c>
    </row>
    <row r="1246" spans="30:31">
      <c r="AD1246" t="s">
        <v>1854</v>
      </c>
      <c r="AE1246" t="s">
        <v>2454</v>
      </c>
    </row>
    <row r="1247" spans="30:31">
      <c r="AD1247" t="s">
        <v>1854</v>
      </c>
      <c r="AE1247" t="s">
        <v>2455</v>
      </c>
    </row>
    <row r="1248" spans="30:31">
      <c r="AD1248" t="s">
        <v>1854</v>
      </c>
      <c r="AE1248" t="s">
        <v>2456</v>
      </c>
    </row>
    <row r="1249" spans="30:31">
      <c r="AD1249" t="s">
        <v>1854</v>
      </c>
      <c r="AE1249" t="s">
        <v>2457</v>
      </c>
    </row>
    <row r="1250" spans="30:31">
      <c r="AD1250" t="s">
        <v>1854</v>
      </c>
      <c r="AE1250" t="s">
        <v>2458</v>
      </c>
    </row>
    <row r="1251" spans="30:31">
      <c r="AD1251" t="s">
        <v>1854</v>
      </c>
      <c r="AE1251" t="s">
        <v>2459</v>
      </c>
    </row>
    <row r="1252" spans="30:31">
      <c r="AD1252" t="s">
        <v>1854</v>
      </c>
      <c r="AE1252" t="s">
        <v>2460</v>
      </c>
    </row>
    <row r="1253" spans="30:31">
      <c r="AD1253" t="s">
        <v>1854</v>
      </c>
      <c r="AE1253" t="s">
        <v>2461</v>
      </c>
    </row>
    <row r="1254" spans="30:31">
      <c r="AD1254" t="s">
        <v>1854</v>
      </c>
      <c r="AE1254" t="s">
        <v>2462</v>
      </c>
    </row>
    <row r="1255" spans="30:31">
      <c r="AD1255" t="s">
        <v>1854</v>
      </c>
      <c r="AE1255" t="s">
        <v>2463</v>
      </c>
    </row>
    <row r="1256" spans="30:31">
      <c r="AD1256" t="s">
        <v>1854</v>
      </c>
      <c r="AE1256" t="s">
        <v>2464</v>
      </c>
    </row>
    <row r="1257" spans="30:31">
      <c r="AD1257" t="s">
        <v>1854</v>
      </c>
      <c r="AE1257" t="s">
        <v>2465</v>
      </c>
    </row>
    <row r="1258" spans="30:31">
      <c r="AD1258" t="s">
        <v>1854</v>
      </c>
      <c r="AE1258" t="s">
        <v>2466</v>
      </c>
    </row>
    <row r="1259" spans="30:31">
      <c r="AD1259" t="s">
        <v>1854</v>
      </c>
      <c r="AE1259" t="s">
        <v>2467</v>
      </c>
    </row>
    <row r="1260" spans="30:31">
      <c r="AD1260" t="s">
        <v>1854</v>
      </c>
      <c r="AE1260" t="s">
        <v>2468</v>
      </c>
    </row>
    <row r="1261" spans="30:31">
      <c r="AD1261" t="s">
        <v>1854</v>
      </c>
      <c r="AE1261" t="s">
        <v>2469</v>
      </c>
    </row>
    <row r="1262" spans="30:31">
      <c r="AD1262" t="s">
        <v>1854</v>
      </c>
      <c r="AE1262" t="s">
        <v>2470</v>
      </c>
    </row>
    <row r="1263" spans="30:31">
      <c r="AD1263" t="s">
        <v>1854</v>
      </c>
      <c r="AE1263" t="s">
        <v>2471</v>
      </c>
    </row>
    <row r="1264" spans="30:31">
      <c r="AD1264" t="s">
        <v>1854</v>
      </c>
      <c r="AE1264" t="s">
        <v>2472</v>
      </c>
    </row>
    <row r="1265" spans="30:31">
      <c r="AD1265" t="s">
        <v>1854</v>
      </c>
      <c r="AE1265" t="s">
        <v>2473</v>
      </c>
    </row>
    <row r="1266" spans="30:31">
      <c r="AD1266" t="s">
        <v>1854</v>
      </c>
      <c r="AE1266" t="s">
        <v>2474</v>
      </c>
    </row>
    <row r="1267" spans="30:31">
      <c r="AD1267" t="s">
        <v>1854</v>
      </c>
      <c r="AE1267" t="s">
        <v>2475</v>
      </c>
    </row>
    <row r="1268" spans="30:31">
      <c r="AD1268" t="s">
        <v>1854</v>
      </c>
      <c r="AE1268" t="s">
        <v>2476</v>
      </c>
    </row>
    <row r="1269" spans="30:31">
      <c r="AD1269" t="s">
        <v>1854</v>
      </c>
      <c r="AE1269" t="s">
        <v>2477</v>
      </c>
    </row>
    <row r="1270" spans="30:31">
      <c r="AD1270" t="s">
        <v>1854</v>
      </c>
      <c r="AE1270" t="s">
        <v>2478</v>
      </c>
    </row>
    <row r="1271" spans="30:31">
      <c r="AD1271" t="s">
        <v>1854</v>
      </c>
      <c r="AE1271" t="s">
        <v>2479</v>
      </c>
    </row>
    <row r="1272" spans="30:31">
      <c r="AD1272" t="s">
        <v>1854</v>
      </c>
      <c r="AE1272" t="s">
        <v>2480</v>
      </c>
    </row>
    <row r="1273" spans="30:31">
      <c r="AD1273" t="s">
        <v>1854</v>
      </c>
      <c r="AE1273" t="s">
        <v>2481</v>
      </c>
    </row>
    <row r="1274" spans="30:31">
      <c r="AD1274" t="s">
        <v>1854</v>
      </c>
      <c r="AE1274" t="s">
        <v>2482</v>
      </c>
    </row>
    <row r="1275" spans="30:31">
      <c r="AD1275" t="s">
        <v>1854</v>
      </c>
      <c r="AE1275" t="s">
        <v>2483</v>
      </c>
    </row>
    <row r="1276" spans="30:31">
      <c r="AD1276" t="s">
        <v>1854</v>
      </c>
      <c r="AE1276" t="s">
        <v>2484</v>
      </c>
    </row>
    <row r="1277" spans="30:31">
      <c r="AD1277" t="s">
        <v>1854</v>
      </c>
      <c r="AE1277" t="s">
        <v>2485</v>
      </c>
    </row>
    <row r="1278" spans="30:31">
      <c r="AD1278" t="s">
        <v>1854</v>
      </c>
      <c r="AE1278" t="s">
        <v>2486</v>
      </c>
    </row>
    <row r="1279" spans="30:31">
      <c r="AD1279" t="s">
        <v>1854</v>
      </c>
      <c r="AE1279" t="s">
        <v>2487</v>
      </c>
    </row>
    <row r="1280" spans="30:31">
      <c r="AD1280" t="s">
        <v>1854</v>
      </c>
      <c r="AE1280" t="s">
        <v>2488</v>
      </c>
    </row>
    <row r="1281" spans="30:31">
      <c r="AD1281" t="s">
        <v>1854</v>
      </c>
      <c r="AE1281" t="s">
        <v>2489</v>
      </c>
    </row>
    <row r="1282" spans="30:31">
      <c r="AD1282" t="s">
        <v>1854</v>
      </c>
      <c r="AE1282" t="s">
        <v>2490</v>
      </c>
    </row>
    <row r="1283" spans="30:31">
      <c r="AD1283" t="s">
        <v>1854</v>
      </c>
      <c r="AE1283" t="s">
        <v>2491</v>
      </c>
    </row>
    <row r="1284" spans="30:31">
      <c r="AD1284" t="s">
        <v>1854</v>
      </c>
    </row>
    <row r="1285" spans="30:31">
      <c r="AD1285" t="s">
        <v>1854</v>
      </c>
      <c r="AE1285" t="s">
        <v>588</v>
      </c>
    </row>
    <row r="1286" spans="30:31">
      <c r="AD1286" t="s">
        <v>1854</v>
      </c>
      <c r="AE1286" t="s">
        <v>1229</v>
      </c>
    </row>
    <row r="1287" spans="30:31">
      <c r="AD1287" t="s">
        <v>1854</v>
      </c>
      <c r="AE1287" t="s">
        <v>1230</v>
      </c>
    </row>
    <row r="1288" spans="30:31">
      <c r="AD1288" t="s">
        <v>1854</v>
      </c>
      <c r="AE1288" t="s">
        <v>1231</v>
      </c>
    </row>
    <row r="1289" spans="30:31">
      <c r="AD1289" t="s">
        <v>1854</v>
      </c>
      <c r="AE1289" t="s">
        <v>1232</v>
      </c>
    </row>
    <row r="1290" spans="30:31">
      <c r="AD1290" t="s">
        <v>1854</v>
      </c>
      <c r="AE1290" t="s">
        <v>1233</v>
      </c>
    </row>
    <row r="1291" spans="30:31">
      <c r="AD1291" t="s">
        <v>1854</v>
      </c>
      <c r="AE1291" t="s">
        <v>1234</v>
      </c>
    </row>
    <row r="1292" spans="30:31">
      <c r="AD1292" t="s">
        <v>1854</v>
      </c>
      <c r="AE1292" t="s">
        <v>1235</v>
      </c>
    </row>
    <row r="1293" spans="30:31">
      <c r="AD1293" t="s">
        <v>1854</v>
      </c>
      <c r="AE1293" t="s">
        <v>1236</v>
      </c>
    </row>
    <row r="1294" spans="30:31">
      <c r="AD1294" t="s">
        <v>1854</v>
      </c>
      <c r="AE1294" t="s">
        <v>1237</v>
      </c>
    </row>
    <row r="1295" spans="30:31">
      <c r="AD1295" t="s">
        <v>1854</v>
      </c>
      <c r="AE1295" t="s">
        <v>1238</v>
      </c>
    </row>
    <row r="1296" spans="30:31">
      <c r="AD1296" t="s">
        <v>1854</v>
      </c>
      <c r="AE1296" t="s">
        <v>1239</v>
      </c>
    </row>
    <row r="1297" spans="30:31">
      <c r="AD1297" t="s">
        <v>1854</v>
      </c>
      <c r="AE1297" t="s">
        <v>1240</v>
      </c>
    </row>
    <row r="1298" spans="30:31">
      <c r="AD1298" t="s">
        <v>1854</v>
      </c>
      <c r="AE1298" t="s">
        <v>1241</v>
      </c>
    </row>
    <row r="1299" spans="30:31">
      <c r="AD1299" t="s">
        <v>1854</v>
      </c>
      <c r="AE1299" t="s">
        <v>1242</v>
      </c>
    </row>
    <row r="1300" spans="30:31">
      <c r="AD1300" t="s">
        <v>1854</v>
      </c>
      <c r="AE1300" t="s">
        <v>1243</v>
      </c>
    </row>
    <row r="1301" spans="30:31">
      <c r="AD1301" t="s">
        <v>1854</v>
      </c>
      <c r="AE1301" t="s">
        <v>1244</v>
      </c>
    </row>
    <row r="1302" spans="30:31">
      <c r="AD1302" t="s">
        <v>1854</v>
      </c>
      <c r="AE1302" t="s">
        <v>1245</v>
      </c>
    </row>
    <row r="1303" spans="30:31">
      <c r="AD1303" t="s">
        <v>1854</v>
      </c>
      <c r="AE1303" t="s">
        <v>1246</v>
      </c>
    </row>
    <row r="1304" spans="30:31">
      <c r="AD1304" t="s">
        <v>1854</v>
      </c>
      <c r="AE1304" t="s">
        <v>1247</v>
      </c>
    </row>
    <row r="1305" spans="30:31">
      <c r="AD1305" t="s">
        <v>1854</v>
      </c>
      <c r="AE1305" t="s">
        <v>1248</v>
      </c>
    </row>
    <row r="1306" spans="30:31">
      <c r="AD1306" t="s">
        <v>1854</v>
      </c>
      <c r="AE1306" t="s">
        <v>1249</v>
      </c>
    </row>
    <row r="1307" spans="30:31">
      <c r="AD1307" t="s">
        <v>1854</v>
      </c>
      <c r="AE1307" t="s">
        <v>1250</v>
      </c>
    </row>
    <row r="1308" spans="30:31">
      <c r="AD1308" t="s">
        <v>1854</v>
      </c>
      <c r="AE1308" t="s">
        <v>1251</v>
      </c>
    </row>
    <row r="1309" spans="30:31">
      <c r="AD1309" t="s">
        <v>1854</v>
      </c>
      <c r="AE1309" t="s">
        <v>1252</v>
      </c>
    </row>
    <row r="1310" spans="30:31">
      <c r="AD1310" t="s">
        <v>1854</v>
      </c>
      <c r="AE1310" t="s">
        <v>1253</v>
      </c>
    </row>
    <row r="1311" spans="30:31">
      <c r="AD1311" t="s">
        <v>1854</v>
      </c>
      <c r="AE1311" t="s">
        <v>1254</v>
      </c>
    </row>
    <row r="1312" spans="30:31">
      <c r="AD1312" t="s">
        <v>1854</v>
      </c>
      <c r="AE1312" t="s">
        <v>1255</v>
      </c>
    </row>
    <row r="1313" spans="30:31">
      <c r="AD1313" t="s">
        <v>1854</v>
      </c>
      <c r="AE1313" t="s">
        <v>1256</v>
      </c>
    </row>
    <row r="1314" spans="30:31">
      <c r="AD1314" t="s">
        <v>1854</v>
      </c>
      <c r="AE1314" t="s">
        <v>1257</v>
      </c>
    </row>
    <row r="1315" spans="30:31">
      <c r="AD1315" t="s">
        <v>1854</v>
      </c>
      <c r="AE1315" t="s">
        <v>1258</v>
      </c>
    </row>
    <row r="1316" spans="30:31">
      <c r="AD1316" t="s">
        <v>1854</v>
      </c>
      <c r="AE1316" t="s">
        <v>1259</v>
      </c>
    </row>
    <row r="1317" spans="30:31">
      <c r="AD1317" t="s">
        <v>1854</v>
      </c>
      <c r="AE1317" t="s">
        <v>1260</v>
      </c>
    </row>
    <row r="1318" spans="30:31">
      <c r="AD1318" t="s">
        <v>1854</v>
      </c>
      <c r="AE1318" t="s">
        <v>1261</v>
      </c>
    </row>
    <row r="1319" spans="30:31">
      <c r="AD1319" t="s">
        <v>1854</v>
      </c>
      <c r="AE1319" t="s">
        <v>1262</v>
      </c>
    </row>
    <row r="1320" spans="30:31">
      <c r="AD1320" t="s">
        <v>1854</v>
      </c>
      <c r="AE1320" t="s">
        <v>1263</v>
      </c>
    </row>
    <row r="1321" spans="30:31">
      <c r="AD1321" t="s">
        <v>1854</v>
      </c>
      <c r="AE1321" t="s">
        <v>1264</v>
      </c>
    </row>
    <row r="1322" spans="30:31">
      <c r="AD1322" t="s">
        <v>1854</v>
      </c>
      <c r="AE1322" t="s">
        <v>1265</v>
      </c>
    </row>
    <row r="1323" spans="30:31">
      <c r="AD1323" t="s">
        <v>1854</v>
      </c>
      <c r="AE1323" t="s">
        <v>1266</v>
      </c>
    </row>
    <row r="1324" spans="30:31">
      <c r="AD1324" t="s">
        <v>1854</v>
      </c>
      <c r="AE1324" t="s">
        <v>1267</v>
      </c>
    </row>
    <row r="1325" spans="30:31">
      <c r="AD1325" t="s">
        <v>1854</v>
      </c>
      <c r="AE1325" t="s">
        <v>1268</v>
      </c>
    </row>
    <row r="1326" spans="30:31">
      <c r="AD1326" t="s">
        <v>1854</v>
      </c>
      <c r="AE1326" t="s">
        <v>1269</v>
      </c>
    </row>
    <row r="1327" spans="30:31">
      <c r="AD1327" t="s">
        <v>1854</v>
      </c>
      <c r="AE1327" t="s">
        <v>1270</v>
      </c>
    </row>
    <row r="1328" spans="30:31">
      <c r="AD1328" t="s">
        <v>1854</v>
      </c>
      <c r="AE1328" t="s">
        <v>1271</v>
      </c>
    </row>
    <row r="1329" spans="30:31">
      <c r="AD1329" t="s">
        <v>1854</v>
      </c>
      <c r="AE1329" t="s">
        <v>1272</v>
      </c>
    </row>
    <row r="1330" spans="30:31">
      <c r="AD1330" t="s">
        <v>1854</v>
      </c>
      <c r="AE1330" t="s">
        <v>1273</v>
      </c>
    </row>
    <row r="1331" spans="30:31">
      <c r="AD1331" t="s">
        <v>1854</v>
      </c>
      <c r="AE1331" t="s">
        <v>1274</v>
      </c>
    </row>
    <row r="1332" spans="30:31">
      <c r="AD1332" t="s">
        <v>1854</v>
      </c>
      <c r="AE1332" t="s">
        <v>1275</v>
      </c>
    </row>
    <row r="1333" spans="30:31">
      <c r="AD1333" t="s">
        <v>1854</v>
      </c>
      <c r="AE1333" t="s">
        <v>1276</v>
      </c>
    </row>
    <row r="1334" spans="30:31">
      <c r="AD1334" t="s">
        <v>1854</v>
      </c>
      <c r="AE1334" t="s">
        <v>1277</v>
      </c>
    </row>
    <row r="1335" spans="30:31">
      <c r="AD1335" t="s">
        <v>1854</v>
      </c>
      <c r="AE1335" t="s">
        <v>1278</v>
      </c>
    </row>
    <row r="1336" spans="30:31">
      <c r="AD1336" t="s">
        <v>1854</v>
      </c>
      <c r="AE1336" t="s">
        <v>1279</v>
      </c>
    </row>
    <row r="1337" spans="30:31">
      <c r="AD1337" t="s">
        <v>1854</v>
      </c>
      <c r="AE1337" t="s">
        <v>1280</v>
      </c>
    </row>
    <row r="1338" spans="30:31">
      <c r="AD1338" t="s">
        <v>1854</v>
      </c>
      <c r="AE1338" t="s">
        <v>1281</v>
      </c>
    </row>
    <row r="1339" spans="30:31">
      <c r="AD1339" t="s">
        <v>1854</v>
      </c>
      <c r="AE1339" t="s">
        <v>1282</v>
      </c>
    </row>
    <row r="1340" spans="30:31">
      <c r="AD1340" t="s">
        <v>1854</v>
      </c>
      <c r="AE1340" t="s">
        <v>1283</v>
      </c>
    </row>
    <row r="1341" spans="30:31">
      <c r="AD1341" t="s">
        <v>1854</v>
      </c>
      <c r="AE1341" t="s">
        <v>1284</v>
      </c>
    </row>
    <row r="1342" spans="30:31">
      <c r="AD1342" t="s">
        <v>1854</v>
      </c>
      <c r="AE1342" t="s">
        <v>1285</v>
      </c>
    </row>
    <row r="1343" spans="30:31">
      <c r="AD1343" t="s">
        <v>1854</v>
      </c>
      <c r="AE1343" t="s">
        <v>1286</v>
      </c>
    </row>
    <row r="1344" spans="30:31">
      <c r="AD1344" t="s">
        <v>1854</v>
      </c>
      <c r="AE1344" t="s">
        <v>1287</v>
      </c>
    </row>
    <row r="1345" spans="30:31">
      <c r="AD1345" t="s">
        <v>1854</v>
      </c>
      <c r="AE1345" t="s">
        <v>1288</v>
      </c>
    </row>
    <row r="1346" spans="30:31">
      <c r="AD1346" t="s">
        <v>1854</v>
      </c>
      <c r="AE1346" t="s">
        <v>1289</v>
      </c>
    </row>
    <row r="1347" spans="30:31">
      <c r="AD1347" t="s">
        <v>1854</v>
      </c>
      <c r="AE1347" t="s">
        <v>1290</v>
      </c>
    </row>
    <row r="1348" spans="30:31">
      <c r="AD1348" t="s">
        <v>1854</v>
      </c>
      <c r="AE1348" t="s">
        <v>1291</v>
      </c>
    </row>
    <row r="1349" spans="30:31">
      <c r="AD1349" t="s">
        <v>1854</v>
      </c>
      <c r="AE1349" t="s">
        <v>1292</v>
      </c>
    </row>
    <row r="1350" spans="30:31">
      <c r="AD1350" t="s">
        <v>1854</v>
      </c>
      <c r="AE1350" t="s">
        <v>1293</v>
      </c>
    </row>
    <row r="1351" spans="30:31">
      <c r="AD1351" t="s">
        <v>1854</v>
      </c>
      <c r="AE1351" t="s">
        <v>1294</v>
      </c>
    </row>
    <row r="1352" spans="30:31">
      <c r="AD1352" t="s">
        <v>1854</v>
      </c>
      <c r="AE1352" t="s">
        <v>1295</v>
      </c>
    </row>
    <row r="1353" spans="30:31">
      <c r="AD1353" t="s">
        <v>1854</v>
      </c>
      <c r="AE1353" t="s">
        <v>1296</v>
      </c>
    </row>
    <row r="1354" spans="30:31">
      <c r="AD1354" t="s">
        <v>1854</v>
      </c>
      <c r="AE1354" t="s">
        <v>1297</v>
      </c>
    </row>
    <row r="1355" spans="30:31">
      <c r="AD1355" t="s">
        <v>1854</v>
      </c>
      <c r="AE1355" t="s">
        <v>1298</v>
      </c>
    </row>
    <row r="1356" spans="30:31">
      <c r="AD1356" t="s">
        <v>1854</v>
      </c>
      <c r="AE1356" t="s">
        <v>1299</v>
      </c>
    </row>
    <row r="1357" spans="30:31">
      <c r="AD1357" t="s">
        <v>1854</v>
      </c>
      <c r="AE1357" t="s">
        <v>1300</v>
      </c>
    </row>
    <row r="1358" spans="30:31">
      <c r="AD1358" t="s">
        <v>1854</v>
      </c>
      <c r="AE1358" t="s">
        <v>1301</v>
      </c>
    </row>
    <row r="1359" spans="30:31">
      <c r="AD1359" t="s">
        <v>1854</v>
      </c>
      <c r="AE1359" t="s">
        <v>1302</v>
      </c>
    </row>
    <row r="1360" spans="30:31">
      <c r="AD1360" t="s">
        <v>1854</v>
      </c>
      <c r="AE1360" t="s">
        <v>1303</v>
      </c>
    </row>
    <row r="1361" spans="30:31">
      <c r="AD1361" t="s">
        <v>1854</v>
      </c>
      <c r="AE1361" t="s">
        <v>1304</v>
      </c>
    </row>
    <row r="1362" spans="30:31">
      <c r="AD1362" t="s">
        <v>1854</v>
      </c>
      <c r="AE1362" t="s">
        <v>1305</v>
      </c>
    </row>
    <row r="1363" spans="30:31">
      <c r="AD1363" t="s">
        <v>1854</v>
      </c>
      <c r="AE1363" t="s">
        <v>1306</v>
      </c>
    </row>
    <row r="1364" spans="30:31">
      <c r="AD1364" t="s">
        <v>1854</v>
      </c>
      <c r="AE1364" t="s">
        <v>1307</v>
      </c>
    </row>
    <row r="1365" spans="30:31">
      <c r="AD1365" t="s">
        <v>1854</v>
      </c>
      <c r="AE1365" t="s">
        <v>1308</v>
      </c>
    </row>
    <row r="1366" spans="30:31">
      <c r="AD1366" t="s">
        <v>1854</v>
      </c>
      <c r="AE1366" t="s">
        <v>1309</v>
      </c>
    </row>
    <row r="1367" spans="30:31">
      <c r="AD1367" t="s">
        <v>1854</v>
      </c>
      <c r="AE1367" t="s">
        <v>1310</v>
      </c>
    </row>
    <row r="1368" spans="30:31">
      <c r="AD1368" t="s">
        <v>1854</v>
      </c>
      <c r="AE1368" t="s">
        <v>1311</v>
      </c>
    </row>
    <row r="1369" spans="30:31">
      <c r="AD1369" t="s">
        <v>1854</v>
      </c>
      <c r="AE1369" t="s">
        <v>1312</v>
      </c>
    </row>
    <row r="1370" spans="30:31">
      <c r="AD1370" t="s">
        <v>1854</v>
      </c>
      <c r="AE1370" t="s">
        <v>1313</v>
      </c>
    </row>
    <row r="1371" spans="30:31">
      <c r="AD1371" t="s">
        <v>1854</v>
      </c>
      <c r="AE1371" t="s">
        <v>1314</v>
      </c>
    </row>
    <row r="1372" spans="30:31">
      <c r="AD1372" t="s">
        <v>1854</v>
      </c>
      <c r="AE1372" t="s">
        <v>1315</v>
      </c>
    </row>
    <row r="1373" spans="30:31">
      <c r="AD1373" t="s">
        <v>1854</v>
      </c>
      <c r="AE1373" t="s">
        <v>1316</v>
      </c>
    </row>
    <row r="1374" spans="30:31">
      <c r="AD1374" t="s">
        <v>1854</v>
      </c>
      <c r="AE1374" t="s">
        <v>1317</v>
      </c>
    </row>
    <row r="1375" spans="30:31">
      <c r="AD1375" t="s">
        <v>1854</v>
      </c>
      <c r="AE1375" t="s">
        <v>1318</v>
      </c>
    </row>
    <row r="1376" spans="30:31">
      <c r="AD1376" t="s">
        <v>1854</v>
      </c>
      <c r="AE1376" t="s">
        <v>1319</v>
      </c>
    </row>
    <row r="1377" spans="30:31">
      <c r="AD1377" t="s">
        <v>1854</v>
      </c>
      <c r="AE1377" t="s">
        <v>1320</v>
      </c>
    </row>
    <row r="1378" spans="30:31">
      <c r="AD1378" t="s">
        <v>1854</v>
      </c>
      <c r="AE1378" t="s">
        <v>1321</v>
      </c>
    </row>
    <row r="1379" spans="30:31">
      <c r="AD1379" t="s">
        <v>1854</v>
      </c>
      <c r="AE1379" t="s">
        <v>1322</v>
      </c>
    </row>
    <row r="1380" spans="30:31">
      <c r="AD1380" t="s">
        <v>1854</v>
      </c>
      <c r="AE1380" t="s">
        <v>1323</v>
      </c>
    </row>
    <row r="1381" spans="30:31">
      <c r="AD1381" t="s">
        <v>1854</v>
      </c>
      <c r="AE1381" t="s">
        <v>1324</v>
      </c>
    </row>
    <row r="1382" spans="30:31">
      <c r="AD1382" t="s">
        <v>1854</v>
      </c>
      <c r="AE1382" t="s">
        <v>1325</v>
      </c>
    </row>
    <row r="1383" spans="30:31">
      <c r="AD1383" t="s">
        <v>1854</v>
      </c>
      <c r="AE1383" t="s">
        <v>1326</v>
      </c>
    </row>
    <row r="1384" spans="30:31">
      <c r="AD1384" t="s">
        <v>1854</v>
      </c>
      <c r="AE1384" t="s">
        <v>1327</v>
      </c>
    </row>
    <row r="1385" spans="30:31">
      <c r="AD1385" t="s">
        <v>1854</v>
      </c>
      <c r="AE1385" t="s">
        <v>1328</v>
      </c>
    </row>
    <row r="1386" spans="30:31">
      <c r="AD1386" t="s">
        <v>1854</v>
      </c>
      <c r="AE1386" t="s">
        <v>1329</v>
      </c>
    </row>
    <row r="1387" spans="30:31">
      <c r="AD1387" t="s">
        <v>1854</v>
      </c>
      <c r="AE1387" t="s">
        <v>1330</v>
      </c>
    </row>
    <row r="1388" spans="30:31">
      <c r="AD1388" t="s">
        <v>1854</v>
      </c>
      <c r="AE1388" t="s">
        <v>1331</v>
      </c>
    </row>
    <row r="1389" spans="30:31">
      <c r="AD1389" t="s">
        <v>1854</v>
      </c>
      <c r="AE1389" t="s">
        <v>1332</v>
      </c>
    </row>
    <row r="1390" spans="30:31">
      <c r="AD1390" t="s">
        <v>1854</v>
      </c>
      <c r="AE1390" t="s">
        <v>1333</v>
      </c>
    </row>
    <row r="1391" spans="30:31">
      <c r="AD1391" t="s">
        <v>1854</v>
      </c>
      <c r="AE1391" t="s">
        <v>1334</v>
      </c>
    </row>
    <row r="1392" spans="30:31">
      <c r="AD1392" t="s">
        <v>1854</v>
      </c>
      <c r="AE1392" t="s">
        <v>1335</v>
      </c>
    </row>
    <row r="1393" spans="30:31">
      <c r="AD1393" t="s">
        <v>1854</v>
      </c>
      <c r="AE1393" t="s">
        <v>1336</v>
      </c>
    </row>
    <row r="1394" spans="30:31">
      <c r="AD1394" t="s">
        <v>1854</v>
      </c>
      <c r="AE1394" t="s">
        <v>1337</v>
      </c>
    </row>
    <row r="1395" spans="30:31">
      <c r="AD1395" t="s">
        <v>1854</v>
      </c>
      <c r="AE1395" t="s">
        <v>1338</v>
      </c>
    </row>
    <row r="1396" spans="30:31">
      <c r="AD1396" t="s">
        <v>1854</v>
      </c>
      <c r="AE1396" t="s">
        <v>1339</v>
      </c>
    </row>
    <row r="1397" spans="30:31">
      <c r="AD1397" t="s">
        <v>1854</v>
      </c>
      <c r="AE1397" t="s">
        <v>1340</v>
      </c>
    </row>
    <row r="1398" spans="30:31">
      <c r="AD1398" t="s">
        <v>1854</v>
      </c>
      <c r="AE1398" t="s">
        <v>1341</v>
      </c>
    </row>
    <row r="1399" spans="30:31">
      <c r="AD1399" t="s">
        <v>1854</v>
      </c>
      <c r="AE1399" t="s">
        <v>1342</v>
      </c>
    </row>
    <row r="1400" spans="30:31">
      <c r="AD1400" t="s">
        <v>1854</v>
      </c>
      <c r="AE1400" t="s">
        <v>1343</v>
      </c>
    </row>
    <row r="1401" spans="30:31">
      <c r="AD1401" t="s">
        <v>1854</v>
      </c>
      <c r="AE1401" t="s">
        <v>1344</v>
      </c>
    </row>
    <row r="1402" spans="30:31">
      <c r="AD1402" t="s">
        <v>1854</v>
      </c>
      <c r="AE1402" t="s">
        <v>1345</v>
      </c>
    </row>
    <row r="1403" spans="30:31">
      <c r="AD1403" t="s">
        <v>1854</v>
      </c>
      <c r="AE1403" t="s">
        <v>1346</v>
      </c>
    </row>
    <row r="1404" spans="30:31">
      <c r="AD1404" t="s">
        <v>1854</v>
      </c>
      <c r="AE1404" t="s">
        <v>1347</v>
      </c>
    </row>
    <row r="1405" spans="30:31">
      <c r="AD1405" t="s">
        <v>1854</v>
      </c>
      <c r="AE1405" t="s">
        <v>1348</v>
      </c>
    </row>
    <row r="1406" spans="30:31">
      <c r="AD1406" t="s">
        <v>1854</v>
      </c>
      <c r="AE1406" t="s">
        <v>1349</v>
      </c>
    </row>
    <row r="1407" spans="30:31">
      <c r="AD1407" t="s">
        <v>1854</v>
      </c>
      <c r="AE1407" t="s">
        <v>1350</v>
      </c>
    </row>
    <row r="1408" spans="30:31">
      <c r="AD1408" t="s">
        <v>1854</v>
      </c>
      <c r="AE1408" t="s">
        <v>1351</v>
      </c>
    </row>
    <row r="1409" spans="30:31">
      <c r="AD1409" t="s">
        <v>1854</v>
      </c>
      <c r="AE1409" t="s">
        <v>1352</v>
      </c>
    </row>
    <row r="1410" spans="30:31">
      <c r="AD1410" t="s">
        <v>1854</v>
      </c>
      <c r="AE1410" t="s">
        <v>1353</v>
      </c>
    </row>
    <row r="1411" spans="30:31">
      <c r="AD1411" t="s">
        <v>1854</v>
      </c>
      <c r="AE1411" t="s">
        <v>1354</v>
      </c>
    </row>
    <row r="1412" spans="30:31">
      <c r="AD1412" t="s">
        <v>1854</v>
      </c>
      <c r="AE1412" t="s">
        <v>1355</v>
      </c>
    </row>
    <row r="1413" spans="30:31">
      <c r="AD1413" t="s">
        <v>1854</v>
      </c>
      <c r="AE1413" t="s">
        <v>1356</v>
      </c>
    </row>
    <row r="1414" spans="30:31">
      <c r="AD1414" t="s">
        <v>1854</v>
      </c>
      <c r="AE1414" t="s">
        <v>1357</v>
      </c>
    </row>
    <row r="1415" spans="30:31">
      <c r="AD1415" t="s">
        <v>1854</v>
      </c>
      <c r="AE1415" t="s">
        <v>1358</v>
      </c>
    </row>
    <row r="1416" spans="30:31">
      <c r="AD1416" t="s">
        <v>1854</v>
      </c>
      <c r="AE1416" t="s">
        <v>1359</v>
      </c>
    </row>
    <row r="1417" spans="30:31">
      <c r="AD1417" t="s">
        <v>1854</v>
      </c>
      <c r="AE1417" t="s">
        <v>1360</v>
      </c>
    </row>
    <row r="1418" spans="30:31">
      <c r="AD1418" t="s">
        <v>1854</v>
      </c>
      <c r="AE1418" t="s">
        <v>1361</v>
      </c>
    </row>
    <row r="1419" spans="30:31">
      <c r="AD1419" t="s">
        <v>1854</v>
      </c>
      <c r="AE1419" t="s">
        <v>1362</v>
      </c>
    </row>
    <row r="1420" spans="30:31">
      <c r="AD1420" t="s">
        <v>1854</v>
      </c>
      <c r="AE1420" t="s">
        <v>1363</v>
      </c>
    </row>
    <row r="1421" spans="30:31">
      <c r="AD1421" t="s">
        <v>1854</v>
      </c>
      <c r="AE1421" t="s">
        <v>1364</v>
      </c>
    </row>
    <row r="1422" spans="30:31">
      <c r="AD1422" t="s">
        <v>1854</v>
      </c>
      <c r="AE1422" t="s">
        <v>1365</v>
      </c>
    </row>
    <row r="1423" spans="30:31">
      <c r="AD1423" t="s">
        <v>1854</v>
      </c>
      <c r="AE1423" t="s">
        <v>1366</v>
      </c>
    </row>
    <row r="1424" spans="30:31">
      <c r="AD1424" t="s">
        <v>1854</v>
      </c>
      <c r="AE1424" t="s">
        <v>1367</v>
      </c>
    </row>
    <row r="1425" spans="30:31">
      <c r="AD1425" t="s">
        <v>1854</v>
      </c>
      <c r="AE1425" t="s">
        <v>1368</v>
      </c>
    </row>
    <row r="1426" spans="30:31">
      <c r="AD1426" t="s">
        <v>1854</v>
      </c>
      <c r="AE1426" t="s">
        <v>1369</v>
      </c>
    </row>
    <row r="1427" spans="30:31">
      <c r="AD1427" t="s">
        <v>1854</v>
      </c>
      <c r="AE1427" t="s">
        <v>1370</v>
      </c>
    </row>
    <row r="1428" spans="30:31">
      <c r="AD1428" t="s">
        <v>1854</v>
      </c>
      <c r="AE1428" t="s">
        <v>1371</v>
      </c>
    </row>
    <row r="1429" spans="30:31">
      <c r="AD1429" t="s">
        <v>1854</v>
      </c>
      <c r="AE1429" t="s">
        <v>1372</v>
      </c>
    </row>
    <row r="1430" spans="30:31">
      <c r="AD1430" t="s">
        <v>1854</v>
      </c>
      <c r="AE1430" t="s">
        <v>1373</v>
      </c>
    </row>
    <row r="1431" spans="30:31">
      <c r="AD1431" t="s">
        <v>1854</v>
      </c>
      <c r="AE1431" t="s">
        <v>1374</v>
      </c>
    </row>
    <row r="1432" spans="30:31">
      <c r="AD1432" t="s">
        <v>1854</v>
      </c>
      <c r="AE1432" t="s">
        <v>1375</v>
      </c>
    </row>
    <row r="1433" spans="30:31">
      <c r="AD1433" t="s">
        <v>1854</v>
      </c>
      <c r="AE1433" t="s">
        <v>1376</v>
      </c>
    </row>
    <row r="1434" spans="30:31">
      <c r="AD1434" t="s">
        <v>1854</v>
      </c>
      <c r="AE1434" t="s">
        <v>1377</v>
      </c>
    </row>
    <row r="1435" spans="30:31">
      <c r="AD1435" t="s">
        <v>1854</v>
      </c>
      <c r="AE1435" t="s">
        <v>1378</v>
      </c>
    </row>
    <row r="1436" spans="30:31">
      <c r="AD1436" t="s">
        <v>1854</v>
      </c>
      <c r="AE1436" t="s">
        <v>1379</v>
      </c>
    </row>
    <row r="1437" spans="30:31">
      <c r="AD1437" t="s">
        <v>1854</v>
      </c>
      <c r="AE1437" t="s">
        <v>1380</v>
      </c>
    </row>
    <row r="1438" spans="30:31">
      <c r="AD1438" t="s">
        <v>1854</v>
      </c>
      <c r="AE1438" t="s">
        <v>1381</v>
      </c>
    </row>
    <row r="1439" spans="30:31">
      <c r="AD1439" t="s">
        <v>1854</v>
      </c>
      <c r="AE1439" t="s">
        <v>1382</v>
      </c>
    </row>
    <row r="1440" spans="30:31">
      <c r="AD1440" t="s">
        <v>1854</v>
      </c>
      <c r="AE1440" t="s">
        <v>1383</v>
      </c>
    </row>
    <row r="1441" spans="30:31">
      <c r="AD1441" t="s">
        <v>1854</v>
      </c>
      <c r="AE1441" t="s">
        <v>1384</v>
      </c>
    </row>
    <row r="1442" spans="30:31">
      <c r="AD1442" t="s">
        <v>1854</v>
      </c>
      <c r="AE1442" t="s">
        <v>1385</v>
      </c>
    </row>
    <row r="1443" spans="30:31">
      <c r="AD1443" t="s">
        <v>1854</v>
      </c>
      <c r="AE1443" t="s">
        <v>1386</v>
      </c>
    </row>
    <row r="1444" spans="30:31">
      <c r="AD1444" t="s">
        <v>1854</v>
      </c>
      <c r="AE1444" t="s">
        <v>1387</v>
      </c>
    </row>
    <row r="1445" spans="30:31">
      <c r="AD1445" t="s">
        <v>1854</v>
      </c>
      <c r="AE1445" t="s">
        <v>1388</v>
      </c>
    </row>
    <row r="1446" spans="30:31">
      <c r="AD1446" t="s">
        <v>1854</v>
      </c>
      <c r="AE1446" t="s">
        <v>1389</v>
      </c>
    </row>
    <row r="1447" spans="30:31">
      <c r="AD1447" t="s">
        <v>1854</v>
      </c>
      <c r="AE1447" t="s">
        <v>1390</v>
      </c>
    </row>
    <row r="1448" spans="30:31">
      <c r="AD1448" t="s">
        <v>1854</v>
      </c>
      <c r="AE1448" t="s">
        <v>1391</v>
      </c>
    </row>
    <row r="1449" spans="30:31">
      <c r="AD1449" t="s">
        <v>1854</v>
      </c>
      <c r="AE1449" t="s">
        <v>1392</v>
      </c>
    </row>
    <row r="1450" spans="30:31">
      <c r="AD1450" t="s">
        <v>1854</v>
      </c>
      <c r="AE1450" t="s">
        <v>1393</v>
      </c>
    </row>
    <row r="1451" spans="30:31">
      <c r="AD1451" t="s">
        <v>1854</v>
      </c>
      <c r="AE1451" t="s">
        <v>1394</v>
      </c>
    </row>
    <row r="1452" spans="30:31">
      <c r="AD1452" t="s">
        <v>1854</v>
      </c>
      <c r="AE1452" t="s">
        <v>1395</v>
      </c>
    </row>
    <row r="1453" spans="30:31">
      <c r="AD1453" t="s">
        <v>1854</v>
      </c>
      <c r="AE1453" t="s">
        <v>1396</v>
      </c>
    </row>
    <row r="1454" spans="30:31">
      <c r="AD1454" t="s">
        <v>1854</v>
      </c>
      <c r="AE1454" t="s">
        <v>1397</v>
      </c>
    </row>
    <row r="1455" spans="30:31">
      <c r="AD1455" t="s">
        <v>1854</v>
      </c>
      <c r="AE1455" t="s">
        <v>1398</v>
      </c>
    </row>
    <row r="1456" spans="30:31">
      <c r="AD1456" t="s">
        <v>1854</v>
      </c>
      <c r="AE1456" t="s">
        <v>1399</v>
      </c>
    </row>
    <row r="1457" spans="30:31">
      <c r="AD1457" t="s">
        <v>1854</v>
      </c>
      <c r="AE1457" t="s">
        <v>1400</v>
      </c>
    </row>
    <row r="1458" spans="30:31">
      <c r="AD1458" t="s">
        <v>1854</v>
      </c>
      <c r="AE1458" t="s">
        <v>1401</v>
      </c>
    </row>
    <row r="1459" spans="30:31">
      <c r="AD1459" t="s">
        <v>1854</v>
      </c>
      <c r="AE1459" t="s">
        <v>1402</v>
      </c>
    </row>
    <row r="1460" spans="30:31">
      <c r="AD1460" t="s">
        <v>1854</v>
      </c>
      <c r="AE1460" t="s">
        <v>1403</v>
      </c>
    </row>
    <row r="1461" spans="30:31">
      <c r="AD1461" t="s">
        <v>1854</v>
      </c>
      <c r="AE1461" t="s">
        <v>1404</v>
      </c>
    </row>
    <row r="1462" spans="30:31">
      <c r="AD1462" t="s">
        <v>1854</v>
      </c>
      <c r="AE1462" t="s">
        <v>1405</v>
      </c>
    </row>
    <row r="1463" spans="30:31">
      <c r="AD1463" t="s">
        <v>1854</v>
      </c>
      <c r="AE1463" t="s">
        <v>1406</v>
      </c>
    </row>
    <row r="1464" spans="30:31">
      <c r="AD1464" t="s">
        <v>1854</v>
      </c>
      <c r="AE1464" t="s">
        <v>1407</v>
      </c>
    </row>
    <row r="1465" spans="30:31">
      <c r="AD1465" t="s">
        <v>1854</v>
      </c>
      <c r="AE1465" t="s">
        <v>1408</v>
      </c>
    </row>
    <row r="1466" spans="30:31">
      <c r="AD1466" t="s">
        <v>1854</v>
      </c>
      <c r="AE1466" t="s">
        <v>1409</v>
      </c>
    </row>
    <row r="1467" spans="30:31">
      <c r="AD1467" t="s">
        <v>1854</v>
      </c>
      <c r="AE1467" t="s">
        <v>1410</v>
      </c>
    </row>
    <row r="1468" spans="30:31">
      <c r="AD1468" t="s">
        <v>1854</v>
      </c>
      <c r="AE1468" t="s">
        <v>1411</v>
      </c>
    </row>
    <row r="1469" spans="30:31">
      <c r="AD1469" t="s">
        <v>1854</v>
      </c>
      <c r="AE1469" t="s">
        <v>1412</v>
      </c>
    </row>
    <row r="1470" spans="30:31">
      <c r="AD1470" t="s">
        <v>1854</v>
      </c>
      <c r="AE1470" t="s">
        <v>1413</v>
      </c>
    </row>
    <row r="1471" spans="30:31">
      <c r="AD1471" t="s">
        <v>1854</v>
      </c>
      <c r="AE1471" t="s">
        <v>1414</v>
      </c>
    </row>
    <row r="1472" spans="30:31">
      <c r="AD1472" t="s">
        <v>1854</v>
      </c>
      <c r="AE1472" t="s">
        <v>1415</v>
      </c>
    </row>
    <row r="1473" spans="30:31">
      <c r="AD1473" t="s">
        <v>1854</v>
      </c>
      <c r="AE1473" t="s">
        <v>1416</v>
      </c>
    </row>
    <row r="1474" spans="30:31">
      <c r="AD1474" t="s">
        <v>1854</v>
      </c>
      <c r="AE1474" t="s">
        <v>1417</v>
      </c>
    </row>
    <row r="1475" spans="30:31">
      <c r="AD1475" t="s">
        <v>1854</v>
      </c>
      <c r="AE1475" t="s">
        <v>1418</v>
      </c>
    </row>
    <row r="1476" spans="30:31">
      <c r="AD1476" t="s">
        <v>1854</v>
      </c>
      <c r="AE1476" t="s">
        <v>1419</v>
      </c>
    </row>
    <row r="1477" spans="30:31">
      <c r="AD1477" t="s">
        <v>1854</v>
      </c>
      <c r="AE1477" t="s">
        <v>1420</v>
      </c>
    </row>
    <row r="1478" spans="30:31">
      <c r="AD1478" t="s">
        <v>1854</v>
      </c>
      <c r="AE1478" t="s">
        <v>1421</v>
      </c>
    </row>
    <row r="1479" spans="30:31">
      <c r="AD1479" t="s">
        <v>1854</v>
      </c>
      <c r="AE1479" t="s">
        <v>1422</v>
      </c>
    </row>
    <row r="1480" spans="30:31">
      <c r="AD1480" t="s">
        <v>1854</v>
      </c>
      <c r="AE1480" t="s">
        <v>1423</v>
      </c>
    </row>
    <row r="1481" spans="30:31">
      <c r="AD1481" t="s">
        <v>1854</v>
      </c>
      <c r="AE1481" t="s">
        <v>1424</v>
      </c>
    </row>
    <row r="1482" spans="30:31">
      <c r="AD1482" t="s">
        <v>1854</v>
      </c>
      <c r="AE1482" t="s">
        <v>1425</v>
      </c>
    </row>
    <row r="1483" spans="30:31">
      <c r="AD1483" t="s">
        <v>1854</v>
      </c>
      <c r="AE1483" t="s">
        <v>1426</v>
      </c>
    </row>
    <row r="1484" spans="30:31">
      <c r="AD1484" t="s">
        <v>1854</v>
      </c>
      <c r="AE1484" t="s">
        <v>1427</v>
      </c>
    </row>
    <row r="1485" spans="30:31">
      <c r="AD1485" t="s">
        <v>1854</v>
      </c>
      <c r="AE1485" t="s">
        <v>1428</v>
      </c>
    </row>
    <row r="1486" spans="30:31">
      <c r="AD1486" t="s">
        <v>1854</v>
      </c>
      <c r="AE1486" t="s">
        <v>1429</v>
      </c>
    </row>
    <row r="1487" spans="30:31">
      <c r="AD1487" t="s">
        <v>1854</v>
      </c>
      <c r="AE1487" t="s">
        <v>1430</v>
      </c>
    </row>
    <row r="1488" spans="30:31">
      <c r="AD1488" t="s">
        <v>1854</v>
      </c>
      <c r="AE1488" t="s">
        <v>1431</v>
      </c>
    </row>
    <row r="1489" spans="30:31">
      <c r="AD1489" t="s">
        <v>1854</v>
      </c>
      <c r="AE1489" t="s">
        <v>1432</v>
      </c>
    </row>
    <row r="1490" spans="30:31">
      <c r="AD1490" t="s">
        <v>1854</v>
      </c>
      <c r="AE1490" t="s">
        <v>1433</v>
      </c>
    </row>
    <row r="1491" spans="30:31">
      <c r="AD1491" t="s">
        <v>1854</v>
      </c>
      <c r="AE1491" t="s">
        <v>1434</v>
      </c>
    </row>
    <row r="1492" spans="30:31">
      <c r="AD1492" t="s">
        <v>1854</v>
      </c>
      <c r="AE1492" t="s">
        <v>1435</v>
      </c>
    </row>
    <row r="1493" spans="30:31">
      <c r="AD1493" t="s">
        <v>1854</v>
      </c>
      <c r="AE1493" t="s">
        <v>1436</v>
      </c>
    </row>
    <row r="1494" spans="30:31">
      <c r="AD1494" t="s">
        <v>1854</v>
      </c>
      <c r="AE1494" t="s">
        <v>1437</v>
      </c>
    </row>
    <row r="1495" spans="30:31">
      <c r="AD1495" t="s">
        <v>1854</v>
      </c>
      <c r="AE1495" t="s">
        <v>1438</v>
      </c>
    </row>
    <row r="1496" spans="30:31">
      <c r="AD1496" t="s">
        <v>1854</v>
      </c>
      <c r="AE1496" t="s">
        <v>1439</v>
      </c>
    </row>
    <row r="1497" spans="30:31">
      <c r="AD1497" t="s">
        <v>1854</v>
      </c>
      <c r="AE1497" t="s">
        <v>1440</v>
      </c>
    </row>
    <row r="1498" spans="30:31">
      <c r="AD1498" t="s">
        <v>1854</v>
      </c>
      <c r="AE1498" t="s">
        <v>1441</v>
      </c>
    </row>
    <row r="1499" spans="30:31">
      <c r="AD1499" t="s">
        <v>1854</v>
      </c>
      <c r="AE1499" t="s">
        <v>1442</v>
      </c>
    </row>
    <row r="1500" spans="30:31">
      <c r="AD1500" t="s">
        <v>1854</v>
      </c>
      <c r="AE1500" t="s">
        <v>1443</v>
      </c>
    </row>
    <row r="1501" spans="30:31">
      <c r="AD1501" t="s">
        <v>1854</v>
      </c>
      <c r="AE1501" t="s">
        <v>1444</v>
      </c>
    </row>
    <row r="1502" spans="30:31">
      <c r="AD1502" t="s">
        <v>1854</v>
      </c>
      <c r="AE1502" t="s">
        <v>1445</v>
      </c>
    </row>
    <row r="1503" spans="30:31">
      <c r="AD1503" t="s">
        <v>1854</v>
      </c>
      <c r="AE1503" t="s">
        <v>1446</v>
      </c>
    </row>
    <row r="1504" spans="30:31">
      <c r="AD1504" t="s">
        <v>1854</v>
      </c>
      <c r="AE1504" t="s">
        <v>1447</v>
      </c>
    </row>
    <row r="1505" spans="30:31">
      <c r="AD1505" t="s">
        <v>1854</v>
      </c>
      <c r="AE1505" t="s">
        <v>1448</v>
      </c>
    </row>
    <row r="1506" spans="30:31">
      <c r="AD1506" t="s">
        <v>1854</v>
      </c>
      <c r="AE1506" t="s">
        <v>1449</v>
      </c>
    </row>
    <row r="1507" spans="30:31">
      <c r="AD1507" t="s">
        <v>1854</v>
      </c>
      <c r="AE1507" t="s">
        <v>1450</v>
      </c>
    </row>
    <row r="1508" spans="30:31">
      <c r="AD1508" t="s">
        <v>1854</v>
      </c>
      <c r="AE1508" t="s">
        <v>1451</v>
      </c>
    </row>
    <row r="1509" spans="30:31">
      <c r="AD1509" t="s">
        <v>1854</v>
      </c>
      <c r="AE1509" t="s">
        <v>1452</v>
      </c>
    </row>
    <row r="1510" spans="30:31">
      <c r="AD1510" t="s">
        <v>1854</v>
      </c>
      <c r="AE1510" t="s">
        <v>1453</v>
      </c>
    </row>
    <row r="1511" spans="30:31">
      <c r="AD1511" t="s">
        <v>1854</v>
      </c>
      <c r="AE1511" t="s">
        <v>1454</v>
      </c>
    </row>
    <row r="1512" spans="30:31">
      <c r="AD1512" t="s">
        <v>1854</v>
      </c>
      <c r="AE1512" t="s">
        <v>1455</v>
      </c>
    </row>
    <row r="1513" spans="30:31">
      <c r="AD1513" t="s">
        <v>1854</v>
      </c>
      <c r="AE1513" t="s">
        <v>1456</v>
      </c>
    </row>
    <row r="1514" spans="30:31">
      <c r="AD1514" t="s">
        <v>1854</v>
      </c>
      <c r="AE1514" t="s">
        <v>1457</v>
      </c>
    </row>
    <row r="1515" spans="30:31">
      <c r="AD1515" t="s">
        <v>1854</v>
      </c>
      <c r="AE1515" t="s">
        <v>1458</v>
      </c>
    </row>
    <row r="1516" spans="30:31">
      <c r="AD1516" t="s">
        <v>1854</v>
      </c>
      <c r="AE1516" t="s">
        <v>1459</v>
      </c>
    </row>
    <row r="1517" spans="30:31">
      <c r="AD1517" t="s">
        <v>1854</v>
      </c>
      <c r="AE1517" t="s">
        <v>1460</v>
      </c>
    </row>
    <row r="1518" spans="30:31">
      <c r="AD1518" t="s">
        <v>1854</v>
      </c>
      <c r="AE1518" t="s">
        <v>1461</v>
      </c>
    </row>
    <row r="1519" spans="30:31">
      <c r="AD1519" t="s">
        <v>1854</v>
      </c>
      <c r="AE1519" t="s">
        <v>1462</v>
      </c>
    </row>
    <row r="1520" spans="30:31">
      <c r="AD1520" t="s">
        <v>1854</v>
      </c>
      <c r="AE1520" t="s">
        <v>1463</v>
      </c>
    </row>
    <row r="1521" spans="30:31">
      <c r="AD1521" t="s">
        <v>1854</v>
      </c>
      <c r="AE1521" t="s">
        <v>1464</v>
      </c>
    </row>
    <row r="1522" spans="30:31">
      <c r="AD1522" t="s">
        <v>1854</v>
      </c>
      <c r="AE1522" t="s">
        <v>1465</v>
      </c>
    </row>
    <row r="1523" spans="30:31">
      <c r="AD1523" t="s">
        <v>1854</v>
      </c>
      <c r="AE1523" t="s">
        <v>1466</v>
      </c>
    </row>
    <row r="1524" spans="30:31">
      <c r="AD1524" t="s">
        <v>1854</v>
      </c>
      <c r="AE1524" t="s">
        <v>1467</v>
      </c>
    </row>
    <row r="1525" spans="30:31">
      <c r="AD1525" t="s">
        <v>1854</v>
      </c>
      <c r="AE1525" t="s">
        <v>1468</v>
      </c>
    </row>
    <row r="1526" spans="30:31">
      <c r="AD1526" t="s">
        <v>1854</v>
      </c>
      <c r="AE1526" t="s">
        <v>1469</v>
      </c>
    </row>
    <row r="1527" spans="30:31">
      <c r="AD1527" t="s">
        <v>1854</v>
      </c>
      <c r="AE1527" t="s">
        <v>1470</v>
      </c>
    </row>
    <row r="1528" spans="30:31">
      <c r="AD1528" t="s">
        <v>1854</v>
      </c>
      <c r="AE1528" t="s">
        <v>1471</v>
      </c>
    </row>
    <row r="1529" spans="30:31">
      <c r="AD1529" t="s">
        <v>1854</v>
      </c>
      <c r="AE1529" t="s">
        <v>1472</v>
      </c>
    </row>
    <row r="1530" spans="30:31">
      <c r="AD1530" t="s">
        <v>1854</v>
      </c>
      <c r="AE1530" t="s">
        <v>1473</v>
      </c>
    </row>
    <row r="1531" spans="30:31">
      <c r="AD1531" t="s">
        <v>1854</v>
      </c>
      <c r="AE1531" t="s">
        <v>1474</v>
      </c>
    </row>
    <row r="1532" spans="30:31">
      <c r="AD1532" t="s">
        <v>1854</v>
      </c>
      <c r="AE1532" t="s">
        <v>1475</v>
      </c>
    </row>
    <row r="1533" spans="30:31">
      <c r="AD1533" t="s">
        <v>1854</v>
      </c>
      <c r="AE1533" t="s">
        <v>1476</v>
      </c>
    </row>
    <row r="1534" spans="30:31">
      <c r="AD1534" t="s">
        <v>1854</v>
      </c>
      <c r="AE1534" t="s">
        <v>1477</v>
      </c>
    </row>
    <row r="1535" spans="30:31">
      <c r="AD1535" t="s">
        <v>1854</v>
      </c>
      <c r="AE1535" t="s">
        <v>1478</v>
      </c>
    </row>
    <row r="1536" spans="30:31">
      <c r="AD1536" t="s">
        <v>1854</v>
      </c>
      <c r="AE1536" t="s">
        <v>1479</v>
      </c>
    </row>
    <row r="1537" spans="30:31">
      <c r="AD1537" t="s">
        <v>1854</v>
      </c>
      <c r="AE1537" t="s">
        <v>1480</v>
      </c>
    </row>
    <row r="1538" spans="30:31">
      <c r="AD1538" t="s">
        <v>1854</v>
      </c>
      <c r="AE1538" t="s">
        <v>1481</v>
      </c>
    </row>
    <row r="1539" spans="30:31">
      <c r="AD1539" t="s">
        <v>1854</v>
      </c>
      <c r="AE1539" t="s">
        <v>1482</v>
      </c>
    </row>
    <row r="1540" spans="30:31">
      <c r="AD1540" t="s">
        <v>1854</v>
      </c>
      <c r="AE1540" t="s">
        <v>1483</v>
      </c>
    </row>
    <row r="1541" spans="30:31">
      <c r="AD1541" t="s">
        <v>1854</v>
      </c>
      <c r="AE1541" t="s">
        <v>1484</v>
      </c>
    </row>
    <row r="1542" spans="30:31">
      <c r="AD1542" t="s">
        <v>1854</v>
      </c>
      <c r="AE1542" t="s">
        <v>1485</v>
      </c>
    </row>
    <row r="1543" spans="30:31">
      <c r="AD1543" t="s">
        <v>1854</v>
      </c>
      <c r="AE1543" t="s">
        <v>1486</v>
      </c>
    </row>
    <row r="1544" spans="30:31">
      <c r="AD1544" t="s">
        <v>1854</v>
      </c>
      <c r="AE1544" t="s">
        <v>1487</v>
      </c>
    </row>
    <row r="1545" spans="30:31">
      <c r="AD1545" t="s">
        <v>1854</v>
      </c>
      <c r="AE1545" t="s">
        <v>1488</v>
      </c>
    </row>
    <row r="1546" spans="30:31">
      <c r="AD1546" t="s">
        <v>1854</v>
      </c>
      <c r="AE1546" t="s">
        <v>1489</v>
      </c>
    </row>
    <row r="1547" spans="30:31">
      <c r="AD1547" t="s">
        <v>1854</v>
      </c>
      <c r="AE1547" t="s">
        <v>1490</v>
      </c>
    </row>
    <row r="1548" spans="30:31">
      <c r="AD1548" t="s">
        <v>1854</v>
      </c>
      <c r="AE1548" t="s">
        <v>1491</v>
      </c>
    </row>
    <row r="1549" spans="30:31">
      <c r="AD1549" t="s">
        <v>1854</v>
      </c>
      <c r="AE1549" t="s">
        <v>1492</v>
      </c>
    </row>
    <row r="1550" spans="30:31">
      <c r="AD1550" t="s">
        <v>1854</v>
      </c>
      <c r="AE1550" t="s">
        <v>1493</v>
      </c>
    </row>
    <row r="1551" spans="30:31">
      <c r="AD1551" t="s">
        <v>1854</v>
      </c>
      <c r="AE1551" t="s">
        <v>1494</v>
      </c>
    </row>
    <row r="1552" spans="30:31">
      <c r="AD1552" t="s">
        <v>1854</v>
      </c>
      <c r="AE1552" t="s">
        <v>1495</v>
      </c>
    </row>
    <row r="1553" spans="30:31">
      <c r="AD1553" t="s">
        <v>1854</v>
      </c>
      <c r="AE1553" t="s">
        <v>1496</v>
      </c>
    </row>
    <row r="1554" spans="30:31">
      <c r="AD1554" t="s">
        <v>1854</v>
      </c>
      <c r="AE1554" t="s">
        <v>1497</v>
      </c>
    </row>
    <row r="1555" spans="30:31">
      <c r="AD1555" t="s">
        <v>1854</v>
      </c>
      <c r="AE1555" t="s">
        <v>1498</v>
      </c>
    </row>
    <row r="1556" spans="30:31">
      <c r="AD1556" t="s">
        <v>1854</v>
      </c>
      <c r="AE1556" t="s">
        <v>1499</v>
      </c>
    </row>
    <row r="1557" spans="30:31">
      <c r="AD1557" t="s">
        <v>1854</v>
      </c>
      <c r="AE1557" t="s">
        <v>1500</v>
      </c>
    </row>
    <row r="1558" spans="30:31">
      <c r="AD1558" t="s">
        <v>1854</v>
      </c>
      <c r="AE1558" t="s">
        <v>1501</v>
      </c>
    </row>
    <row r="1559" spans="30:31">
      <c r="AD1559" t="s">
        <v>1854</v>
      </c>
      <c r="AE1559" t="s">
        <v>1502</v>
      </c>
    </row>
    <row r="1560" spans="30:31">
      <c r="AD1560" t="s">
        <v>1854</v>
      </c>
      <c r="AE1560" t="s">
        <v>1503</v>
      </c>
    </row>
    <row r="1561" spans="30:31">
      <c r="AD1561" t="s">
        <v>1854</v>
      </c>
      <c r="AE1561" t="s">
        <v>1504</v>
      </c>
    </row>
    <row r="1562" spans="30:31">
      <c r="AD1562" t="s">
        <v>1854</v>
      </c>
      <c r="AE1562" t="s">
        <v>1505</v>
      </c>
    </row>
    <row r="1563" spans="30:31">
      <c r="AD1563" t="s">
        <v>1854</v>
      </c>
      <c r="AE1563" t="s">
        <v>1506</v>
      </c>
    </row>
    <row r="1564" spans="30:31">
      <c r="AD1564" t="s">
        <v>1854</v>
      </c>
      <c r="AE1564" t="s">
        <v>1507</v>
      </c>
    </row>
    <row r="1565" spans="30:31">
      <c r="AD1565" t="s">
        <v>1854</v>
      </c>
      <c r="AE1565" t="s">
        <v>1508</v>
      </c>
    </row>
    <row r="1566" spans="30:31">
      <c r="AD1566" t="s">
        <v>1854</v>
      </c>
      <c r="AE1566" t="s">
        <v>1509</v>
      </c>
    </row>
    <row r="1567" spans="30:31">
      <c r="AD1567" t="s">
        <v>1854</v>
      </c>
      <c r="AE1567" t="s">
        <v>1510</v>
      </c>
    </row>
    <row r="1568" spans="30:31">
      <c r="AD1568" t="s">
        <v>1854</v>
      </c>
      <c r="AE1568" t="s">
        <v>1511</v>
      </c>
    </row>
    <row r="1569" spans="30:31">
      <c r="AD1569" t="s">
        <v>1854</v>
      </c>
      <c r="AE1569" t="s">
        <v>1512</v>
      </c>
    </row>
    <row r="1570" spans="30:31">
      <c r="AD1570" t="s">
        <v>1854</v>
      </c>
      <c r="AE1570" t="s">
        <v>1513</v>
      </c>
    </row>
    <row r="1571" spans="30:31">
      <c r="AD1571" t="s">
        <v>1854</v>
      </c>
      <c r="AE1571" t="s">
        <v>1514</v>
      </c>
    </row>
    <row r="1572" spans="30:31">
      <c r="AD1572" t="s">
        <v>1854</v>
      </c>
      <c r="AE1572" t="s">
        <v>1515</v>
      </c>
    </row>
    <row r="1573" spans="30:31">
      <c r="AD1573" t="s">
        <v>1854</v>
      </c>
      <c r="AE1573" t="s">
        <v>1516</v>
      </c>
    </row>
    <row r="1574" spans="30:31">
      <c r="AD1574" t="s">
        <v>1854</v>
      </c>
      <c r="AE1574" t="s">
        <v>1517</v>
      </c>
    </row>
    <row r="1575" spans="30:31">
      <c r="AD1575" t="s">
        <v>1854</v>
      </c>
      <c r="AE1575" t="s">
        <v>1518</v>
      </c>
    </row>
    <row r="1576" spans="30:31">
      <c r="AD1576" t="s">
        <v>1854</v>
      </c>
      <c r="AE1576" t="s">
        <v>1519</v>
      </c>
    </row>
    <row r="1577" spans="30:31">
      <c r="AD1577" t="s">
        <v>1854</v>
      </c>
      <c r="AE1577" t="s">
        <v>1520</v>
      </c>
    </row>
    <row r="1578" spans="30:31">
      <c r="AD1578" t="s">
        <v>1854</v>
      </c>
      <c r="AE1578" t="s">
        <v>1521</v>
      </c>
    </row>
    <row r="1579" spans="30:31">
      <c r="AD1579" t="s">
        <v>1854</v>
      </c>
      <c r="AE1579" t="s">
        <v>1522</v>
      </c>
    </row>
    <row r="1580" spans="30:31">
      <c r="AD1580" t="s">
        <v>1854</v>
      </c>
      <c r="AE1580" t="s">
        <v>1523</v>
      </c>
    </row>
    <row r="1581" spans="30:31">
      <c r="AD1581" t="s">
        <v>1854</v>
      </c>
      <c r="AE1581" t="s">
        <v>1524</v>
      </c>
    </row>
    <row r="1582" spans="30:31">
      <c r="AD1582" t="s">
        <v>1854</v>
      </c>
      <c r="AE1582" t="s">
        <v>1525</v>
      </c>
    </row>
    <row r="1583" spans="30:31">
      <c r="AD1583" t="s">
        <v>1854</v>
      </c>
      <c r="AE1583" t="s">
        <v>1526</v>
      </c>
    </row>
    <row r="1584" spans="30:31">
      <c r="AD1584" t="s">
        <v>1854</v>
      </c>
      <c r="AE1584" t="s">
        <v>1527</v>
      </c>
    </row>
    <row r="1585" spans="30:31">
      <c r="AD1585" t="s">
        <v>1854</v>
      </c>
      <c r="AE1585" t="s">
        <v>1528</v>
      </c>
    </row>
    <row r="1586" spans="30:31">
      <c r="AD1586" t="s">
        <v>1854</v>
      </c>
      <c r="AE1586" t="s">
        <v>1529</v>
      </c>
    </row>
    <row r="1587" spans="30:31">
      <c r="AD1587" t="s">
        <v>1854</v>
      </c>
      <c r="AE1587" t="s">
        <v>1530</v>
      </c>
    </row>
    <row r="1588" spans="30:31">
      <c r="AD1588" t="s">
        <v>1854</v>
      </c>
      <c r="AE1588" t="s">
        <v>1531</v>
      </c>
    </row>
    <row r="1589" spans="30:31">
      <c r="AD1589" t="s">
        <v>1854</v>
      </c>
      <c r="AE1589" t="s">
        <v>1532</v>
      </c>
    </row>
    <row r="1590" spans="30:31">
      <c r="AD1590" t="s">
        <v>1854</v>
      </c>
      <c r="AE1590" t="s">
        <v>1533</v>
      </c>
    </row>
    <row r="1591" spans="30:31">
      <c r="AD1591" t="s">
        <v>1854</v>
      </c>
      <c r="AE1591" t="s">
        <v>1534</v>
      </c>
    </row>
    <row r="1592" spans="30:31">
      <c r="AD1592" t="s">
        <v>1854</v>
      </c>
      <c r="AE1592" t="s">
        <v>1535</v>
      </c>
    </row>
    <row r="1593" spans="30:31">
      <c r="AD1593" t="s">
        <v>1854</v>
      </c>
      <c r="AE1593" t="s">
        <v>1536</v>
      </c>
    </row>
    <row r="1594" spans="30:31">
      <c r="AD1594" t="s">
        <v>1854</v>
      </c>
      <c r="AE1594" t="s">
        <v>1537</v>
      </c>
    </row>
    <row r="1595" spans="30:31">
      <c r="AD1595" t="s">
        <v>1854</v>
      </c>
      <c r="AE1595" t="s">
        <v>1538</v>
      </c>
    </row>
    <row r="1596" spans="30:31">
      <c r="AD1596" t="s">
        <v>1854</v>
      </c>
      <c r="AE1596" t="s">
        <v>1539</v>
      </c>
    </row>
    <row r="1597" spans="30:31">
      <c r="AD1597" t="s">
        <v>1854</v>
      </c>
      <c r="AE1597" t="s">
        <v>1540</v>
      </c>
    </row>
    <row r="1598" spans="30:31">
      <c r="AD1598" t="s">
        <v>1854</v>
      </c>
      <c r="AE1598" t="s">
        <v>1541</v>
      </c>
    </row>
    <row r="1599" spans="30:31">
      <c r="AD1599" t="s">
        <v>1854</v>
      </c>
      <c r="AE1599" t="s">
        <v>1542</v>
      </c>
    </row>
    <row r="1600" spans="30:31">
      <c r="AD1600" t="s">
        <v>1854</v>
      </c>
      <c r="AE1600" t="s">
        <v>1543</v>
      </c>
    </row>
    <row r="1601" spans="30:31">
      <c r="AD1601" t="s">
        <v>1854</v>
      </c>
      <c r="AE1601" t="s">
        <v>1544</v>
      </c>
    </row>
    <row r="1602" spans="30:31">
      <c r="AD1602" t="s">
        <v>1854</v>
      </c>
      <c r="AE1602" t="s">
        <v>1545</v>
      </c>
    </row>
    <row r="1603" spans="30:31">
      <c r="AD1603" t="s">
        <v>1854</v>
      </c>
      <c r="AE1603" t="s">
        <v>1546</v>
      </c>
    </row>
    <row r="1604" spans="30:31">
      <c r="AD1604" t="s">
        <v>1854</v>
      </c>
      <c r="AE1604" t="s">
        <v>1547</v>
      </c>
    </row>
    <row r="1605" spans="30:31">
      <c r="AD1605" t="s">
        <v>1854</v>
      </c>
      <c r="AE1605" t="s">
        <v>1548</v>
      </c>
    </row>
    <row r="1606" spans="30:31">
      <c r="AD1606" t="s">
        <v>1854</v>
      </c>
      <c r="AE1606" t="s">
        <v>1549</v>
      </c>
    </row>
    <row r="1607" spans="30:31">
      <c r="AD1607" t="s">
        <v>1854</v>
      </c>
      <c r="AE1607" t="s">
        <v>1550</v>
      </c>
    </row>
    <row r="1608" spans="30:31">
      <c r="AD1608" t="s">
        <v>1854</v>
      </c>
      <c r="AE1608" t="s">
        <v>1551</v>
      </c>
    </row>
    <row r="1609" spans="30:31">
      <c r="AD1609" t="s">
        <v>1854</v>
      </c>
      <c r="AE1609" t="s">
        <v>1552</v>
      </c>
    </row>
    <row r="1610" spans="30:31">
      <c r="AD1610" t="s">
        <v>1854</v>
      </c>
      <c r="AE1610" t="s">
        <v>1553</v>
      </c>
    </row>
    <row r="1611" spans="30:31">
      <c r="AD1611" t="s">
        <v>1854</v>
      </c>
      <c r="AE1611" t="s">
        <v>1554</v>
      </c>
    </row>
    <row r="1612" spans="30:31">
      <c r="AD1612" t="s">
        <v>1854</v>
      </c>
      <c r="AE1612" t="s">
        <v>1555</v>
      </c>
    </row>
    <row r="1613" spans="30:31">
      <c r="AD1613" t="s">
        <v>1854</v>
      </c>
      <c r="AE1613" t="s">
        <v>1556</v>
      </c>
    </row>
    <row r="1614" spans="30:31">
      <c r="AD1614" t="s">
        <v>1854</v>
      </c>
      <c r="AE1614" t="s">
        <v>1557</v>
      </c>
    </row>
    <row r="1615" spans="30:31">
      <c r="AD1615" t="s">
        <v>1854</v>
      </c>
      <c r="AE1615" t="s">
        <v>1558</v>
      </c>
    </row>
    <row r="1616" spans="30:31">
      <c r="AD1616" t="s">
        <v>1854</v>
      </c>
      <c r="AE1616" t="s">
        <v>1559</v>
      </c>
    </row>
    <row r="1617" spans="30:31">
      <c r="AD1617" t="s">
        <v>1854</v>
      </c>
      <c r="AE1617" t="s">
        <v>1560</v>
      </c>
    </row>
    <row r="1618" spans="30:31">
      <c r="AD1618" t="s">
        <v>1854</v>
      </c>
      <c r="AE1618" t="s">
        <v>1561</v>
      </c>
    </row>
    <row r="1619" spans="30:31">
      <c r="AD1619" t="s">
        <v>1854</v>
      </c>
      <c r="AE1619" t="s">
        <v>1562</v>
      </c>
    </row>
    <row r="1620" spans="30:31">
      <c r="AD1620" t="s">
        <v>1854</v>
      </c>
      <c r="AE1620" t="s">
        <v>1563</v>
      </c>
    </row>
    <row r="1621" spans="30:31">
      <c r="AD1621" t="s">
        <v>1854</v>
      </c>
      <c r="AE1621" t="s">
        <v>1564</v>
      </c>
    </row>
    <row r="1622" spans="30:31">
      <c r="AD1622" t="s">
        <v>1854</v>
      </c>
      <c r="AE1622" t="s">
        <v>1565</v>
      </c>
    </row>
    <row r="1623" spans="30:31">
      <c r="AD1623" t="s">
        <v>1854</v>
      </c>
      <c r="AE1623" t="s">
        <v>1566</v>
      </c>
    </row>
    <row r="1624" spans="30:31">
      <c r="AD1624" t="s">
        <v>1854</v>
      </c>
      <c r="AE1624" t="s">
        <v>1567</v>
      </c>
    </row>
    <row r="1625" spans="30:31">
      <c r="AD1625" t="s">
        <v>1854</v>
      </c>
      <c r="AE1625" t="s">
        <v>1568</v>
      </c>
    </row>
    <row r="1626" spans="30:31">
      <c r="AD1626" t="s">
        <v>1854</v>
      </c>
      <c r="AE1626" t="s">
        <v>1569</v>
      </c>
    </row>
    <row r="1627" spans="30:31">
      <c r="AD1627" t="s">
        <v>1854</v>
      </c>
      <c r="AE1627" t="s">
        <v>1570</v>
      </c>
    </row>
    <row r="1628" spans="30:31">
      <c r="AD1628" t="s">
        <v>1854</v>
      </c>
      <c r="AE1628" t="s">
        <v>1571</v>
      </c>
    </row>
    <row r="1629" spans="30:31">
      <c r="AD1629" t="s">
        <v>1854</v>
      </c>
      <c r="AE1629" t="s">
        <v>1572</v>
      </c>
    </row>
    <row r="1630" spans="30:31">
      <c r="AD1630" t="s">
        <v>1854</v>
      </c>
      <c r="AE1630" t="s">
        <v>1573</v>
      </c>
    </row>
    <row r="1631" spans="30:31">
      <c r="AD1631" t="s">
        <v>1854</v>
      </c>
      <c r="AE1631" t="s">
        <v>1574</v>
      </c>
    </row>
    <row r="1632" spans="30:31">
      <c r="AD1632" t="s">
        <v>1854</v>
      </c>
      <c r="AE1632" t="s">
        <v>1575</v>
      </c>
    </row>
    <row r="1633" spans="30:31">
      <c r="AD1633" t="s">
        <v>1854</v>
      </c>
      <c r="AE1633" t="s">
        <v>1576</v>
      </c>
    </row>
    <row r="1634" spans="30:31">
      <c r="AD1634" t="s">
        <v>1854</v>
      </c>
      <c r="AE1634" t="s">
        <v>1577</v>
      </c>
    </row>
    <row r="1635" spans="30:31">
      <c r="AD1635" t="s">
        <v>1854</v>
      </c>
      <c r="AE1635" t="s">
        <v>1578</v>
      </c>
    </row>
    <row r="1636" spans="30:31">
      <c r="AD1636" t="s">
        <v>1854</v>
      </c>
      <c r="AE1636" t="s">
        <v>1579</v>
      </c>
    </row>
    <row r="1637" spans="30:31">
      <c r="AD1637" t="s">
        <v>1854</v>
      </c>
      <c r="AE1637" t="s">
        <v>1580</v>
      </c>
    </row>
    <row r="1638" spans="30:31">
      <c r="AD1638" t="s">
        <v>1854</v>
      </c>
      <c r="AE1638" t="s">
        <v>1581</v>
      </c>
    </row>
    <row r="1639" spans="30:31">
      <c r="AD1639" t="s">
        <v>1854</v>
      </c>
      <c r="AE1639" t="s">
        <v>1582</v>
      </c>
    </row>
    <row r="1640" spans="30:31">
      <c r="AD1640" t="s">
        <v>1854</v>
      </c>
      <c r="AE1640" t="s">
        <v>1583</v>
      </c>
    </row>
    <row r="1641" spans="30:31">
      <c r="AD1641" t="s">
        <v>1854</v>
      </c>
      <c r="AE1641" t="s">
        <v>1584</v>
      </c>
    </row>
    <row r="1642" spans="30:31">
      <c r="AD1642" t="s">
        <v>1854</v>
      </c>
      <c r="AE1642" t="s">
        <v>1585</v>
      </c>
    </row>
    <row r="1643" spans="30:31">
      <c r="AD1643" t="s">
        <v>1854</v>
      </c>
      <c r="AE1643" t="s">
        <v>1586</v>
      </c>
    </row>
    <row r="1644" spans="30:31">
      <c r="AD1644" t="s">
        <v>1854</v>
      </c>
      <c r="AE1644" t="s">
        <v>1587</v>
      </c>
    </row>
    <row r="1645" spans="30:31">
      <c r="AD1645" t="s">
        <v>1854</v>
      </c>
      <c r="AE1645" t="s">
        <v>1588</v>
      </c>
    </row>
    <row r="1646" spans="30:31">
      <c r="AD1646" t="s">
        <v>1854</v>
      </c>
      <c r="AE1646" t="s">
        <v>1589</v>
      </c>
    </row>
    <row r="1647" spans="30:31">
      <c r="AD1647" t="s">
        <v>1854</v>
      </c>
      <c r="AE1647" t="s">
        <v>1590</v>
      </c>
    </row>
    <row r="1648" spans="30:31">
      <c r="AD1648" t="s">
        <v>1854</v>
      </c>
      <c r="AE1648" t="s">
        <v>1591</v>
      </c>
    </row>
    <row r="1649" spans="30:31">
      <c r="AD1649" t="s">
        <v>1854</v>
      </c>
      <c r="AE1649" t="s">
        <v>1592</v>
      </c>
    </row>
    <row r="1650" spans="30:31">
      <c r="AD1650" t="s">
        <v>1854</v>
      </c>
      <c r="AE1650" t="s">
        <v>1593</v>
      </c>
    </row>
    <row r="1651" spans="30:31">
      <c r="AD1651" t="s">
        <v>1854</v>
      </c>
      <c r="AE1651" t="s">
        <v>1594</v>
      </c>
    </row>
    <row r="1652" spans="30:31">
      <c r="AD1652" t="s">
        <v>1854</v>
      </c>
      <c r="AE1652" t="s">
        <v>1595</v>
      </c>
    </row>
    <row r="1653" spans="30:31">
      <c r="AD1653" t="s">
        <v>1854</v>
      </c>
      <c r="AE1653" t="s">
        <v>1596</v>
      </c>
    </row>
    <row r="1654" spans="30:31">
      <c r="AD1654" t="s">
        <v>1854</v>
      </c>
      <c r="AE1654" t="s">
        <v>1597</v>
      </c>
    </row>
    <row r="1655" spans="30:31">
      <c r="AD1655" t="s">
        <v>1854</v>
      </c>
      <c r="AE1655" t="s">
        <v>1598</v>
      </c>
    </row>
    <row r="1656" spans="30:31">
      <c r="AD1656" t="s">
        <v>1854</v>
      </c>
      <c r="AE1656" t="s">
        <v>1599</v>
      </c>
    </row>
    <row r="1657" spans="30:31">
      <c r="AD1657" t="s">
        <v>1854</v>
      </c>
      <c r="AE1657" t="s">
        <v>1600</v>
      </c>
    </row>
    <row r="1658" spans="30:31">
      <c r="AD1658" t="s">
        <v>1854</v>
      </c>
      <c r="AE1658" t="s">
        <v>1601</v>
      </c>
    </row>
    <row r="1659" spans="30:31">
      <c r="AD1659" t="s">
        <v>1854</v>
      </c>
      <c r="AE1659" t="s">
        <v>1602</v>
      </c>
    </row>
    <row r="1660" spans="30:31">
      <c r="AD1660" t="s">
        <v>1854</v>
      </c>
      <c r="AE1660" t="s">
        <v>1603</v>
      </c>
    </row>
    <row r="1661" spans="30:31">
      <c r="AD1661" t="s">
        <v>1854</v>
      </c>
      <c r="AE1661" t="s">
        <v>1604</v>
      </c>
    </row>
    <row r="1662" spans="30:31">
      <c r="AD1662" t="s">
        <v>1854</v>
      </c>
      <c r="AE1662" t="s">
        <v>1605</v>
      </c>
    </row>
    <row r="1663" spans="30:31">
      <c r="AD1663" t="s">
        <v>1854</v>
      </c>
      <c r="AE1663" t="s">
        <v>1606</v>
      </c>
    </row>
    <row r="1664" spans="30:31">
      <c r="AD1664" t="s">
        <v>1854</v>
      </c>
      <c r="AE1664" t="s">
        <v>1607</v>
      </c>
    </row>
    <row r="1665" spans="30:31">
      <c r="AD1665" t="s">
        <v>1854</v>
      </c>
      <c r="AE1665" t="s">
        <v>1608</v>
      </c>
    </row>
    <row r="1666" spans="30:31">
      <c r="AD1666" t="s">
        <v>1854</v>
      </c>
      <c r="AE1666" t="s">
        <v>1609</v>
      </c>
    </row>
    <row r="1667" spans="30:31">
      <c r="AD1667" t="s">
        <v>1854</v>
      </c>
      <c r="AE1667" t="s">
        <v>1610</v>
      </c>
    </row>
    <row r="1668" spans="30:31">
      <c r="AD1668" t="s">
        <v>1854</v>
      </c>
      <c r="AE1668" t="s">
        <v>1611</v>
      </c>
    </row>
    <row r="1669" spans="30:31">
      <c r="AD1669" t="s">
        <v>1854</v>
      </c>
      <c r="AE1669" t="s">
        <v>1612</v>
      </c>
    </row>
    <row r="1670" spans="30:31">
      <c r="AD1670" t="s">
        <v>1854</v>
      </c>
      <c r="AE1670" t="s">
        <v>1613</v>
      </c>
    </row>
    <row r="1671" spans="30:31">
      <c r="AD1671" t="s">
        <v>1854</v>
      </c>
      <c r="AE1671" t="s">
        <v>1614</v>
      </c>
    </row>
    <row r="1672" spans="30:31">
      <c r="AD1672" t="s">
        <v>1854</v>
      </c>
      <c r="AE1672" t="s">
        <v>1615</v>
      </c>
    </row>
    <row r="1673" spans="30:31">
      <c r="AD1673" t="s">
        <v>1854</v>
      </c>
      <c r="AE1673" t="s">
        <v>1616</v>
      </c>
    </row>
    <row r="1674" spans="30:31">
      <c r="AD1674" t="s">
        <v>1854</v>
      </c>
      <c r="AE1674" t="s">
        <v>1617</v>
      </c>
    </row>
    <row r="1675" spans="30:31">
      <c r="AD1675" t="s">
        <v>1854</v>
      </c>
      <c r="AE1675" t="s">
        <v>1618</v>
      </c>
    </row>
    <row r="1676" spans="30:31">
      <c r="AD1676" t="s">
        <v>1854</v>
      </c>
      <c r="AE1676" t="s">
        <v>1619</v>
      </c>
    </row>
    <row r="1677" spans="30:31">
      <c r="AD1677" t="s">
        <v>1854</v>
      </c>
      <c r="AE1677" t="s">
        <v>1620</v>
      </c>
    </row>
    <row r="1678" spans="30:31">
      <c r="AD1678" t="s">
        <v>1854</v>
      </c>
      <c r="AE1678" t="s">
        <v>1621</v>
      </c>
    </row>
    <row r="1679" spans="30:31">
      <c r="AD1679" t="s">
        <v>1854</v>
      </c>
      <c r="AE1679" t="s">
        <v>1622</v>
      </c>
    </row>
    <row r="1680" spans="30:31">
      <c r="AD1680" t="s">
        <v>1854</v>
      </c>
      <c r="AE1680" t="s">
        <v>1623</v>
      </c>
    </row>
    <row r="1681" spans="30:31">
      <c r="AD1681" t="s">
        <v>1854</v>
      </c>
      <c r="AE1681" t="s">
        <v>1624</v>
      </c>
    </row>
    <row r="1682" spans="30:31">
      <c r="AD1682" t="s">
        <v>1854</v>
      </c>
      <c r="AE1682" t="s">
        <v>1625</v>
      </c>
    </row>
    <row r="1683" spans="30:31">
      <c r="AD1683" t="s">
        <v>1854</v>
      </c>
      <c r="AE1683" t="s">
        <v>1626</v>
      </c>
    </row>
    <row r="1684" spans="30:31">
      <c r="AD1684" t="s">
        <v>1854</v>
      </c>
      <c r="AE1684" t="s">
        <v>1627</v>
      </c>
    </row>
    <row r="1685" spans="30:31">
      <c r="AD1685" t="s">
        <v>1854</v>
      </c>
      <c r="AE1685" t="s">
        <v>1628</v>
      </c>
    </row>
    <row r="1686" spans="30:31">
      <c r="AD1686" t="s">
        <v>1854</v>
      </c>
      <c r="AE1686" t="s">
        <v>1629</v>
      </c>
    </row>
    <row r="1687" spans="30:31">
      <c r="AD1687" t="s">
        <v>1854</v>
      </c>
      <c r="AE1687" t="s">
        <v>1630</v>
      </c>
    </row>
    <row r="1688" spans="30:31">
      <c r="AD1688" t="s">
        <v>1854</v>
      </c>
      <c r="AE1688" t="s">
        <v>1631</v>
      </c>
    </row>
    <row r="1689" spans="30:31">
      <c r="AD1689" t="s">
        <v>1854</v>
      </c>
      <c r="AE1689" t="s">
        <v>1632</v>
      </c>
    </row>
    <row r="1690" spans="30:31">
      <c r="AD1690" t="s">
        <v>1854</v>
      </c>
      <c r="AE1690" t="s">
        <v>1633</v>
      </c>
    </row>
    <row r="1691" spans="30:31">
      <c r="AD1691" t="s">
        <v>1854</v>
      </c>
      <c r="AE1691" t="s">
        <v>1634</v>
      </c>
    </row>
    <row r="1692" spans="30:31">
      <c r="AD1692" t="s">
        <v>1854</v>
      </c>
      <c r="AE1692" t="s">
        <v>1635</v>
      </c>
    </row>
    <row r="1693" spans="30:31">
      <c r="AD1693" t="s">
        <v>1854</v>
      </c>
      <c r="AE1693" t="s">
        <v>1636</v>
      </c>
    </row>
    <row r="1694" spans="30:31">
      <c r="AD1694" t="s">
        <v>1854</v>
      </c>
      <c r="AE1694" t="s">
        <v>1637</v>
      </c>
    </row>
    <row r="1695" spans="30:31">
      <c r="AD1695" t="s">
        <v>1854</v>
      </c>
      <c r="AE1695" t="s">
        <v>1638</v>
      </c>
    </row>
    <row r="1696" spans="30:31">
      <c r="AD1696" t="s">
        <v>1854</v>
      </c>
      <c r="AE1696" t="s">
        <v>1639</v>
      </c>
    </row>
    <row r="1697" spans="30:31">
      <c r="AD1697" t="s">
        <v>1854</v>
      </c>
      <c r="AE1697" t="s">
        <v>1640</v>
      </c>
    </row>
    <row r="1698" spans="30:31">
      <c r="AD1698" t="s">
        <v>1854</v>
      </c>
      <c r="AE1698" t="s">
        <v>1641</v>
      </c>
    </row>
    <row r="1699" spans="30:31">
      <c r="AD1699" t="s">
        <v>1854</v>
      </c>
      <c r="AE1699" t="s">
        <v>1642</v>
      </c>
    </row>
    <row r="1700" spans="30:31">
      <c r="AD1700" t="s">
        <v>1854</v>
      </c>
      <c r="AE1700" t="s">
        <v>1643</v>
      </c>
    </row>
    <row r="1701" spans="30:31">
      <c r="AD1701" t="s">
        <v>1854</v>
      </c>
      <c r="AE1701" t="s">
        <v>1644</v>
      </c>
    </row>
    <row r="1702" spans="30:31">
      <c r="AD1702" t="s">
        <v>1854</v>
      </c>
      <c r="AE1702" t="s">
        <v>1645</v>
      </c>
    </row>
    <row r="1703" spans="30:31">
      <c r="AD1703" t="s">
        <v>1854</v>
      </c>
      <c r="AE1703" t="s">
        <v>1646</v>
      </c>
    </row>
    <row r="1704" spans="30:31">
      <c r="AD1704" t="s">
        <v>1854</v>
      </c>
      <c r="AE1704" t="s">
        <v>1647</v>
      </c>
    </row>
    <row r="1705" spans="30:31">
      <c r="AD1705" t="s">
        <v>1854</v>
      </c>
      <c r="AE1705" t="s">
        <v>1648</v>
      </c>
    </row>
    <row r="1706" spans="30:31">
      <c r="AD1706" t="s">
        <v>1854</v>
      </c>
      <c r="AE1706" t="s">
        <v>1649</v>
      </c>
    </row>
    <row r="1707" spans="30:31">
      <c r="AD1707" t="s">
        <v>1854</v>
      </c>
      <c r="AE1707" t="s">
        <v>1650</v>
      </c>
    </row>
    <row r="1708" spans="30:31">
      <c r="AD1708" t="s">
        <v>1854</v>
      </c>
      <c r="AE1708" t="s">
        <v>1651</v>
      </c>
    </row>
    <row r="1709" spans="30:31">
      <c r="AD1709" t="s">
        <v>1854</v>
      </c>
      <c r="AE1709" t="s">
        <v>1652</v>
      </c>
    </row>
    <row r="1710" spans="30:31">
      <c r="AD1710" t="s">
        <v>1854</v>
      </c>
      <c r="AE1710" t="s">
        <v>1653</v>
      </c>
    </row>
    <row r="1711" spans="30:31">
      <c r="AD1711" t="s">
        <v>1854</v>
      </c>
      <c r="AE1711" t="s">
        <v>1654</v>
      </c>
    </row>
    <row r="1712" spans="30:31">
      <c r="AD1712" t="s">
        <v>1854</v>
      </c>
      <c r="AE1712" t="s">
        <v>1655</v>
      </c>
    </row>
    <row r="1713" spans="30:31">
      <c r="AD1713" t="s">
        <v>1854</v>
      </c>
      <c r="AE1713" t="s">
        <v>1656</v>
      </c>
    </row>
    <row r="1714" spans="30:31">
      <c r="AD1714" t="s">
        <v>1854</v>
      </c>
      <c r="AE1714" t="s">
        <v>1657</v>
      </c>
    </row>
    <row r="1715" spans="30:31">
      <c r="AD1715" t="s">
        <v>1854</v>
      </c>
      <c r="AE1715" t="s">
        <v>1658</v>
      </c>
    </row>
    <row r="1716" spans="30:31">
      <c r="AD1716" t="s">
        <v>1854</v>
      </c>
      <c r="AE1716" t="s">
        <v>1659</v>
      </c>
    </row>
    <row r="1717" spans="30:31">
      <c r="AD1717" t="s">
        <v>1854</v>
      </c>
      <c r="AE1717" t="s">
        <v>1660</v>
      </c>
    </row>
    <row r="1718" spans="30:31">
      <c r="AD1718" t="s">
        <v>1854</v>
      </c>
      <c r="AE1718" t="s">
        <v>1661</v>
      </c>
    </row>
    <row r="1719" spans="30:31">
      <c r="AD1719" t="s">
        <v>1854</v>
      </c>
      <c r="AE1719" t="s">
        <v>1662</v>
      </c>
    </row>
    <row r="1720" spans="30:31">
      <c r="AD1720" t="s">
        <v>1854</v>
      </c>
      <c r="AE1720" t="s">
        <v>1663</v>
      </c>
    </row>
    <row r="1721" spans="30:31">
      <c r="AD1721" t="s">
        <v>1854</v>
      </c>
      <c r="AE1721" t="s">
        <v>1664</v>
      </c>
    </row>
    <row r="1722" spans="30:31">
      <c r="AD1722" t="s">
        <v>1854</v>
      </c>
      <c r="AE1722" t="s">
        <v>1665</v>
      </c>
    </row>
    <row r="1723" spans="30:31">
      <c r="AD1723" t="s">
        <v>1854</v>
      </c>
      <c r="AE1723" t="s">
        <v>1666</v>
      </c>
    </row>
    <row r="1724" spans="30:31">
      <c r="AD1724" t="s">
        <v>1854</v>
      </c>
      <c r="AE1724" t="s">
        <v>1667</v>
      </c>
    </row>
    <row r="1725" spans="30:31">
      <c r="AD1725" t="s">
        <v>1854</v>
      </c>
      <c r="AE1725" t="s">
        <v>1668</v>
      </c>
    </row>
    <row r="1726" spans="30:31">
      <c r="AD1726" t="s">
        <v>1854</v>
      </c>
      <c r="AE1726" t="s">
        <v>1669</v>
      </c>
    </row>
    <row r="1727" spans="30:31">
      <c r="AD1727" t="s">
        <v>1854</v>
      </c>
      <c r="AE1727" t="s">
        <v>1670</v>
      </c>
    </row>
    <row r="1728" spans="30:31">
      <c r="AD1728" t="s">
        <v>1854</v>
      </c>
      <c r="AE1728" t="s">
        <v>1671</v>
      </c>
    </row>
    <row r="1729" spans="30:31">
      <c r="AD1729" t="s">
        <v>1854</v>
      </c>
      <c r="AE1729" t="s">
        <v>1672</v>
      </c>
    </row>
    <row r="1730" spans="30:31">
      <c r="AD1730" t="s">
        <v>1854</v>
      </c>
      <c r="AE1730" t="s">
        <v>1673</v>
      </c>
    </row>
    <row r="1731" spans="30:31">
      <c r="AD1731" t="s">
        <v>1854</v>
      </c>
      <c r="AE1731" t="s">
        <v>1674</v>
      </c>
    </row>
    <row r="1732" spans="30:31">
      <c r="AD1732" t="s">
        <v>1854</v>
      </c>
      <c r="AE1732" t="s">
        <v>1675</v>
      </c>
    </row>
    <row r="1733" spans="30:31">
      <c r="AD1733" t="s">
        <v>1854</v>
      </c>
      <c r="AE1733" t="s">
        <v>1676</v>
      </c>
    </row>
    <row r="1734" spans="30:31">
      <c r="AD1734" t="s">
        <v>1854</v>
      </c>
      <c r="AE1734" t="s">
        <v>1677</v>
      </c>
    </row>
    <row r="1735" spans="30:31">
      <c r="AD1735" t="s">
        <v>1854</v>
      </c>
      <c r="AE1735" t="s">
        <v>1678</v>
      </c>
    </row>
    <row r="1736" spans="30:31">
      <c r="AD1736" t="s">
        <v>1854</v>
      </c>
      <c r="AE1736" t="s">
        <v>1679</v>
      </c>
    </row>
    <row r="1737" spans="30:31">
      <c r="AD1737" t="s">
        <v>1854</v>
      </c>
      <c r="AE1737" t="s">
        <v>1680</v>
      </c>
    </row>
    <row r="1738" spans="30:31">
      <c r="AD1738" t="s">
        <v>1854</v>
      </c>
      <c r="AE1738" t="s">
        <v>1681</v>
      </c>
    </row>
    <row r="1739" spans="30:31">
      <c r="AD1739" t="s">
        <v>1854</v>
      </c>
      <c r="AE1739" t="s">
        <v>1682</v>
      </c>
    </row>
    <row r="1740" spans="30:31">
      <c r="AD1740" t="s">
        <v>1854</v>
      </c>
      <c r="AE1740" t="s">
        <v>1683</v>
      </c>
    </row>
    <row r="1741" spans="30:31">
      <c r="AD1741" t="s">
        <v>1854</v>
      </c>
      <c r="AE1741" t="s">
        <v>1684</v>
      </c>
    </row>
    <row r="1742" spans="30:31">
      <c r="AD1742" t="s">
        <v>1854</v>
      </c>
      <c r="AE1742" t="s">
        <v>1685</v>
      </c>
    </row>
    <row r="1743" spans="30:31">
      <c r="AD1743" t="s">
        <v>1854</v>
      </c>
      <c r="AE1743" t="s">
        <v>1686</v>
      </c>
    </row>
    <row r="1744" spans="30:31">
      <c r="AD1744" t="s">
        <v>1854</v>
      </c>
      <c r="AE1744" t="s">
        <v>1687</v>
      </c>
    </row>
    <row r="1745" spans="30:31">
      <c r="AD1745" t="s">
        <v>1854</v>
      </c>
      <c r="AE1745" t="s">
        <v>1688</v>
      </c>
    </row>
    <row r="1746" spans="30:31">
      <c r="AD1746" t="s">
        <v>1854</v>
      </c>
      <c r="AE1746" t="s">
        <v>1689</v>
      </c>
    </row>
    <row r="1747" spans="30:31">
      <c r="AD1747" t="s">
        <v>1854</v>
      </c>
      <c r="AE1747" t="s">
        <v>1690</v>
      </c>
    </row>
    <row r="1748" spans="30:31">
      <c r="AD1748" t="s">
        <v>1854</v>
      </c>
      <c r="AE1748" t="s">
        <v>1691</v>
      </c>
    </row>
    <row r="1749" spans="30:31">
      <c r="AD1749" t="s">
        <v>1854</v>
      </c>
      <c r="AE1749" t="s">
        <v>1692</v>
      </c>
    </row>
    <row r="1750" spans="30:31">
      <c r="AD1750" t="s">
        <v>1854</v>
      </c>
      <c r="AE1750" t="s">
        <v>1693</v>
      </c>
    </row>
    <row r="1751" spans="30:31">
      <c r="AD1751" t="s">
        <v>1854</v>
      </c>
      <c r="AE1751" t="s">
        <v>1694</v>
      </c>
    </row>
    <row r="1752" spans="30:31">
      <c r="AD1752" t="s">
        <v>1854</v>
      </c>
      <c r="AE1752" t="s">
        <v>1695</v>
      </c>
    </row>
    <row r="1753" spans="30:31">
      <c r="AD1753" t="s">
        <v>1854</v>
      </c>
      <c r="AE1753" t="s">
        <v>1696</v>
      </c>
    </row>
    <row r="1754" spans="30:31">
      <c r="AD1754" t="s">
        <v>1854</v>
      </c>
      <c r="AE1754" t="s">
        <v>1697</v>
      </c>
    </row>
    <row r="1755" spans="30:31">
      <c r="AD1755" t="s">
        <v>1854</v>
      </c>
      <c r="AE1755" t="s">
        <v>1698</v>
      </c>
    </row>
    <row r="1756" spans="30:31">
      <c r="AD1756" t="s">
        <v>1854</v>
      </c>
      <c r="AE1756" t="s">
        <v>1699</v>
      </c>
    </row>
    <row r="1757" spans="30:31">
      <c r="AD1757" t="s">
        <v>1854</v>
      </c>
      <c r="AE1757" t="s">
        <v>1700</v>
      </c>
    </row>
    <row r="1758" spans="30:31">
      <c r="AD1758" t="s">
        <v>1854</v>
      </c>
      <c r="AE1758" t="s">
        <v>1701</v>
      </c>
    </row>
    <row r="1759" spans="30:31">
      <c r="AD1759" t="s">
        <v>1854</v>
      </c>
      <c r="AE1759" t="s">
        <v>1702</v>
      </c>
    </row>
    <row r="1760" spans="30:31">
      <c r="AD1760" t="s">
        <v>1854</v>
      </c>
      <c r="AE1760" t="s">
        <v>1703</v>
      </c>
    </row>
    <row r="1761" spans="30:31">
      <c r="AD1761" t="s">
        <v>1854</v>
      </c>
      <c r="AE1761" t="s">
        <v>1704</v>
      </c>
    </row>
    <row r="1762" spans="30:31">
      <c r="AD1762" t="s">
        <v>1854</v>
      </c>
      <c r="AE1762" t="s">
        <v>1705</v>
      </c>
    </row>
    <row r="1763" spans="30:31">
      <c r="AD1763" t="s">
        <v>1854</v>
      </c>
      <c r="AE1763" t="s">
        <v>1706</v>
      </c>
    </row>
    <row r="1764" spans="30:31">
      <c r="AD1764" t="s">
        <v>1854</v>
      </c>
      <c r="AE1764" t="s">
        <v>1707</v>
      </c>
    </row>
    <row r="1765" spans="30:31">
      <c r="AD1765" t="s">
        <v>1854</v>
      </c>
      <c r="AE1765" t="s">
        <v>1708</v>
      </c>
    </row>
    <row r="1766" spans="30:31">
      <c r="AD1766" t="s">
        <v>1854</v>
      </c>
      <c r="AE1766" t="s">
        <v>1709</v>
      </c>
    </row>
    <row r="1767" spans="30:31">
      <c r="AD1767" t="s">
        <v>1854</v>
      </c>
      <c r="AE1767" t="s">
        <v>1710</v>
      </c>
    </row>
    <row r="1768" spans="30:31">
      <c r="AD1768" t="s">
        <v>1854</v>
      </c>
      <c r="AE1768" t="s">
        <v>1711</v>
      </c>
    </row>
    <row r="1769" spans="30:31">
      <c r="AD1769" t="s">
        <v>1854</v>
      </c>
      <c r="AE1769" t="s">
        <v>1712</v>
      </c>
    </row>
    <row r="1770" spans="30:31">
      <c r="AD1770" t="s">
        <v>1854</v>
      </c>
      <c r="AE1770" t="s">
        <v>1713</v>
      </c>
    </row>
    <row r="1771" spans="30:31">
      <c r="AD1771" t="s">
        <v>1854</v>
      </c>
      <c r="AE1771" t="s">
        <v>1714</v>
      </c>
    </row>
    <row r="1772" spans="30:31">
      <c r="AD1772" t="s">
        <v>1854</v>
      </c>
      <c r="AE1772" t="s">
        <v>1715</v>
      </c>
    </row>
    <row r="1773" spans="30:31">
      <c r="AD1773" t="s">
        <v>1854</v>
      </c>
      <c r="AE1773" t="s">
        <v>1716</v>
      </c>
    </row>
    <row r="1774" spans="30:31">
      <c r="AD1774" t="s">
        <v>1854</v>
      </c>
      <c r="AE1774" t="s">
        <v>1717</v>
      </c>
    </row>
    <row r="1775" spans="30:31">
      <c r="AD1775" t="s">
        <v>1854</v>
      </c>
      <c r="AE1775" t="s">
        <v>1718</v>
      </c>
    </row>
    <row r="1776" spans="30:31">
      <c r="AD1776" t="s">
        <v>1854</v>
      </c>
      <c r="AE1776" t="s">
        <v>1719</v>
      </c>
    </row>
    <row r="1777" spans="30:31">
      <c r="AD1777" t="s">
        <v>1854</v>
      </c>
      <c r="AE1777" t="s">
        <v>1720</v>
      </c>
    </row>
    <row r="1778" spans="30:31">
      <c r="AD1778" t="s">
        <v>1854</v>
      </c>
      <c r="AE1778" t="s">
        <v>1721</v>
      </c>
    </row>
    <row r="1779" spans="30:31">
      <c r="AD1779" t="s">
        <v>1854</v>
      </c>
      <c r="AE1779" t="s">
        <v>1722</v>
      </c>
    </row>
    <row r="1780" spans="30:31">
      <c r="AD1780" t="s">
        <v>1854</v>
      </c>
      <c r="AE1780" t="s">
        <v>1723</v>
      </c>
    </row>
    <row r="1781" spans="30:31">
      <c r="AD1781" t="s">
        <v>1854</v>
      </c>
      <c r="AE1781" t="s">
        <v>1724</v>
      </c>
    </row>
    <row r="1782" spans="30:31">
      <c r="AD1782" t="s">
        <v>1854</v>
      </c>
      <c r="AE1782" t="s">
        <v>1725</v>
      </c>
    </row>
    <row r="1783" spans="30:31">
      <c r="AD1783" t="s">
        <v>1854</v>
      </c>
      <c r="AE1783" t="s">
        <v>1726</v>
      </c>
    </row>
    <row r="1784" spans="30:31">
      <c r="AD1784" t="s">
        <v>1854</v>
      </c>
      <c r="AE1784" t="s">
        <v>1727</v>
      </c>
    </row>
    <row r="1785" spans="30:31">
      <c r="AD1785" t="s">
        <v>1854</v>
      </c>
      <c r="AE1785" t="s">
        <v>1728</v>
      </c>
    </row>
    <row r="1786" spans="30:31">
      <c r="AD1786" t="s">
        <v>1854</v>
      </c>
      <c r="AE1786" t="s">
        <v>1729</v>
      </c>
    </row>
    <row r="1787" spans="30:31">
      <c r="AD1787" t="s">
        <v>1854</v>
      </c>
      <c r="AE1787" t="s">
        <v>1730</v>
      </c>
    </row>
    <row r="1788" spans="30:31">
      <c r="AD1788" t="s">
        <v>1854</v>
      </c>
      <c r="AE1788" t="s">
        <v>1731</v>
      </c>
    </row>
    <row r="1789" spans="30:31">
      <c r="AD1789" t="s">
        <v>1854</v>
      </c>
      <c r="AE1789" t="s">
        <v>1732</v>
      </c>
    </row>
    <row r="1790" spans="30:31">
      <c r="AD1790" t="s">
        <v>1854</v>
      </c>
      <c r="AE1790" t="s">
        <v>1733</v>
      </c>
    </row>
    <row r="1791" spans="30:31">
      <c r="AD1791" t="s">
        <v>1854</v>
      </c>
      <c r="AE1791" t="s">
        <v>1734</v>
      </c>
    </row>
    <row r="1792" spans="30:31">
      <c r="AD1792" t="s">
        <v>1854</v>
      </c>
      <c r="AE1792" t="s">
        <v>1735</v>
      </c>
    </row>
    <row r="1793" spans="30:31">
      <c r="AD1793" t="s">
        <v>1854</v>
      </c>
      <c r="AE1793" t="s">
        <v>1736</v>
      </c>
    </row>
    <row r="1794" spans="30:31">
      <c r="AD1794" t="s">
        <v>1854</v>
      </c>
      <c r="AE1794" t="s">
        <v>1737</v>
      </c>
    </row>
    <row r="1795" spans="30:31">
      <c r="AD1795" t="s">
        <v>1854</v>
      </c>
      <c r="AE1795" t="s">
        <v>1738</v>
      </c>
    </row>
    <row r="1796" spans="30:31">
      <c r="AD1796" t="s">
        <v>1854</v>
      </c>
      <c r="AE1796" t="s">
        <v>1739</v>
      </c>
    </row>
    <row r="1797" spans="30:31">
      <c r="AD1797" t="s">
        <v>1854</v>
      </c>
      <c r="AE1797" t="s">
        <v>1740</v>
      </c>
    </row>
    <row r="1798" spans="30:31">
      <c r="AD1798" t="s">
        <v>1854</v>
      </c>
      <c r="AE1798" t="s">
        <v>1741</v>
      </c>
    </row>
    <row r="1799" spans="30:31">
      <c r="AD1799" t="s">
        <v>1854</v>
      </c>
      <c r="AE1799" t="s">
        <v>1742</v>
      </c>
    </row>
    <row r="1800" spans="30:31">
      <c r="AD1800" t="s">
        <v>1854</v>
      </c>
      <c r="AE1800" t="s">
        <v>1743</v>
      </c>
    </row>
    <row r="1801" spans="30:31">
      <c r="AD1801" t="s">
        <v>1854</v>
      </c>
      <c r="AE1801" t="s">
        <v>1744</v>
      </c>
    </row>
    <row r="1802" spans="30:31">
      <c r="AD1802" t="s">
        <v>1854</v>
      </c>
      <c r="AE1802" t="s">
        <v>1745</v>
      </c>
    </row>
    <row r="1803" spans="30:31">
      <c r="AD1803" t="s">
        <v>1854</v>
      </c>
      <c r="AE1803" t="s">
        <v>1746</v>
      </c>
    </row>
    <row r="1804" spans="30:31">
      <c r="AD1804" t="s">
        <v>1854</v>
      </c>
      <c r="AE1804" t="s">
        <v>1747</v>
      </c>
    </row>
    <row r="1805" spans="30:31">
      <c r="AD1805" t="s">
        <v>1854</v>
      </c>
      <c r="AE1805" t="s">
        <v>1748</v>
      </c>
    </row>
    <row r="1806" spans="30:31">
      <c r="AD1806" t="s">
        <v>1854</v>
      </c>
      <c r="AE1806" t="s">
        <v>1749</v>
      </c>
    </row>
    <row r="1807" spans="30:31">
      <c r="AD1807" t="s">
        <v>1854</v>
      </c>
      <c r="AE1807" t="s">
        <v>1750</v>
      </c>
    </row>
    <row r="1808" spans="30:31">
      <c r="AD1808" t="s">
        <v>1854</v>
      </c>
      <c r="AE1808" t="s">
        <v>1751</v>
      </c>
    </row>
    <row r="1809" spans="30:31">
      <c r="AD1809" t="s">
        <v>1854</v>
      </c>
      <c r="AE1809" t="s">
        <v>1752</v>
      </c>
    </row>
    <row r="1810" spans="30:31">
      <c r="AD1810" t="s">
        <v>1854</v>
      </c>
      <c r="AE1810" t="s">
        <v>1753</v>
      </c>
    </row>
    <row r="1811" spans="30:31">
      <c r="AD1811" t="s">
        <v>1854</v>
      </c>
      <c r="AE1811" t="s">
        <v>1754</v>
      </c>
    </row>
    <row r="1812" spans="30:31">
      <c r="AD1812" t="s">
        <v>1854</v>
      </c>
      <c r="AE1812" t="s">
        <v>1755</v>
      </c>
    </row>
    <row r="1813" spans="30:31">
      <c r="AD1813" t="s">
        <v>1854</v>
      </c>
      <c r="AE1813" t="s">
        <v>1756</v>
      </c>
    </row>
    <row r="1814" spans="30:31">
      <c r="AD1814" t="s">
        <v>1854</v>
      </c>
      <c r="AE1814" t="s">
        <v>1757</v>
      </c>
    </row>
    <row r="1815" spans="30:31">
      <c r="AD1815" t="s">
        <v>1854</v>
      </c>
      <c r="AE1815" t="s">
        <v>1758</v>
      </c>
    </row>
    <row r="1816" spans="30:31">
      <c r="AD1816" t="s">
        <v>1854</v>
      </c>
      <c r="AE1816" t="s">
        <v>1759</v>
      </c>
    </row>
    <row r="1817" spans="30:31">
      <c r="AD1817" t="s">
        <v>1854</v>
      </c>
      <c r="AE1817" t="s">
        <v>1760</v>
      </c>
    </row>
    <row r="1818" spans="30:31">
      <c r="AD1818" t="s">
        <v>1854</v>
      </c>
      <c r="AE1818" t="s">
        <v>1761</v>
      </c>
    </row>
    <row r="1819" spans="30:31">
      <c r="AD1819" t="s">
        <v>1854</v>
      </c>
      <c r="AE1819" t="s">
        <v>1762</v>
      </c>
    </row>
    <row r="1820" spans="30:31">
      <c r="AD1820" t="s">
        <v>1854</v>
      </c>
      <c r="AE1820" t="s">
        <v>1763</v>
      </c>
    </row>
    <row r="1821" spans="30:31">
      <c r="AD1821" t="s">
        <v>1854</v>
      </c>
      <c r="AE1821" t="s">
        <v>1764</v>
      </c>
    </row>
    <row r="1822" spans="30:31">
      <c r="AD1822" t="s">
        <v>1854</v>
      </c>
      <c r="AE1822" t="s">
        <v>1765</v>
      </c>
    </row>
    <row r="1823" spans="30:31">
      <c r="AD1823" t="s">
        <v>1854</v>
      </c>
      <c r="AE1823" t="s">
        <v>1766</v>
      </c>
    </row>
    <row r="1824" spans="30:31">
      <c r="AD1824" t="s">
        <v>1854</v>
      </c>
      <c r="AE1824" t="s">
        <v>1767</v>
      </c>
    </row>
    <row r="1825" spans="30:31">
      <c r="AD1825" t="s">
        <v>1854</v>
      </c>
      <c r="AE1825" t="s">
        <v>1768</v>
      </c>
    </row>
    <row r="1826" spans="30:31">
      <c r="AD1826" t="s">
        <v>1854</v>
      </c>
      <c r="AE1826" t="s">
        <v>1769</v>
      </c>
    </row>
    <row r="1827" spans="30:31">
      <c r="AD1827" t="s">
        <v>1854</v>
      </c>
      <c r="AE1827" t="s">
        <v>1770</v>
      </c>
    </row>
    <row r="1828" spans="30:31">
      <c r="AD1828" t="s">
        <v>1854</v>
      </c>
      <c r="AE1828" t="s">
        <v>1771</v>
      </c>
    </row>
    <row r="1829" spans="30:31">
      <c r="AD1829" t="s">
        <v>1854</v>
      </c>
      <c r="AE1829" t="s">
        <v>1772</v>
      </c>
    </row>
    <row r="1830" spans="30:31">
      <c r="AD1830" t="s">
        <v>1854</v>
      </c>
      <c r="AE1830" t="s">
        <v>1773</v>
      </c>
    </row>
    <row r="1831" spans="30:31">
      <c r="AD1831" t="s">
        <v>1854</v>
      </c>
      <c r="AE1831" t="s">
        <v>1774</v>
      </c>
    </row>
    <row r="1832" spans="30:31">
      <c r="AD1832" t="s">
        <v>1854</v>
      </c>
      <c r="AE1832" t="s">
        <v>1775</v>
      </c>
    </row>
    <row r="1833" spans="30:31">
      <c r="AD1833" t="s">
        <v>1854</v>
      </c>
      <c r="AE1833" t="s">
        <v>1776</v>
      </c>
    </row>
    <row r="1834" spans="30:31">
      <c r="AD1834" t="s">
        <v>1854</v>
      </c>
      <c r="AE1834" t="s">
        <v>1777</v>
      </c>
    </row>
    <row r="1835" spans="30:31">
      <c r="AD1835" t="s">
        <v>1854</v>
      </c>
      <c r="AE1835" t="s">
        <v>1778</v>
      </c>
    </row>
    <row r="1836" spans="30:31">
      <c r="AD1836" t="s">
        <v>1854</v>
      </c>
      <c r="AE1836" t="s">
        <v>1779</v>
      </c>
    </row>
    <row r="1837" spans="30:31">
      <c r="AD1837" t="s">
        <v>1854</v>
      </c>
      <c r="AE1837" t="s">
        <v>1780</v>
      </c>
    </row>
    <row r="1838" spans="30:31">
      <c r="AD1838" t="s">
        <v>1854</v>
      </c>
      <c r="AE1838" t="s">
        <v>1781</v>
      </c>
    </row>
    <row r="1839" spans="30:31">
      <c r="AD1839" t="s">
        <v>1854</v>
      </c>
      <c r="AE1839" t="s">
        <v>1782</v>
      </c>
    </row>
    <row r="1840" spans="30:31">
      <c r="AD1840" t="s">
        <v>1854</v>
      </c>
      <c r="AE1840" t="s">
        <v>1783</v>
      </c>
    </row>
    <row r="1841" spans="30:31">
      <c r="AD1841" t="s">
        <v>1854</v>
      </c>
      <c r="AE1841" t="s">
        <v>1784</v>
      </c>
    </row>
    <row r="1842" spans="30:31">
      <c r="AD1842" t="s">
        <v>1854</v>
      </c>
      <c r="AE1842" t="s">
        <v>1785</v>
      </c>
    </row>
    <row r="1843" spans="30:31">
      <c r="AD1843" t="s">
        <v>1854</v>
      </c>
      <c r="AE1843" t="s">
        <v>1786</v>
      </c>
    </row>
    <row r="1844" spans="30:31">
      <c r="AD1844" t="s">
        <v>1854</v>
      </c>
      <c r="AE1844" t="s">
        <v>1787</v>
      </c>
    </row>
    <row r="1845" spans="30:31">
      <c r="AD1845" t="s">
        <v>1854</v>
      </c>
      <c r="AE1845" t="s">
        <v>1788</v>
      </c>
    </row>
    <row r="1846" spans="30:31">
      <c r="AD1846" t="s">
        <v>1854</v>
      </c>
      <c r="AE1846" t="s">
        <v>1789</v>
      </c>
    </row>
    <row r="1847" spans="30:31">
      <c r="AD1847" t="s">
        <v>1854</v>
      </c>
      <c r="AE1847" t="s">
        <v>1790</v>
      </c>
    </row>
    <row r="1848" spans="30:31">
      <c r="AD1848" t="s">
        <v>1854</v>
      </c>
      <c r="AE1848" t="s">
        <v>1791</v>
      </c>
    </row>
    <row r="1849" spans="30:31">
      <c r="AD1849" t="s">
        <v>1854</v>
      </c>
      <c r="AE1849" t="s">
        <v>1792</v>
      </c>
    </row>
    <row r="1850" spans="30:31">
      <c r="AD1850" t="s">
        <v>1854</v>
      </c>
      <c r="AE1850" t="s">
        <v>1793</v>
      </c>
    </row>
    <row r="1851" spans="30:31">
      <c r="AD1851" t="s">
        <v>1854</v>
      </c>
      <c r="AE1851" t="s">
        <v>1794</v>
      </c>
    </row>
    <row r="1852" spans="30:31">
      <c r="AD1852" t="s">
        <v>1854</v>
      </c>
      <c r="AE1852" t="s">
        <v>1795</v>
      </c>
    </row>
    <row r="1853" spans="30:31">
      <c r="AD1853" t="s">
        <v>1854</v>
      </c>
      <c r="AE1853" t="s">
        <v>1796</v>
      </c>
    </row>
    <row r="1854" spans="30:31">
      <c r="AD1854" t="s">
        <v>1854</v>
      </c>
      <c r="AE1854" t="s">
        <v>1797</v>
      </c>
    </row>
    <row r="1855" spans="30:31">
      <c r="AD1855" t="s">
        <v>1854</v>
      </c>
      <c r="AE1855" t="s">
        <v>1798</v>
      </c>
    </row>
    <row r="1856" spans="30:31">
      <c r="AD1856" t="s">
        <v>1854</v>
      </c>
      <c r="AE1856" t="s">
        <v>1799</v>
      </c>
    </row>
    <row r="1857" spans="30:31">
      <c r="AD1857" t="s">
        <v>1854</v>
      </c>
      <c r="AE1857" t="s">
        <v>1800</v>
      </c>
    </row>
    <row r="1858" spans="30:31">
      <c r="AD1858" t="s">
        <v>1854</v>
      </c>
      <c r="AE1858" t="s">
        <v>1801</v>
      </c>
    </row>
    <row r="1859" spans="30:31">
      <c r="AD1859" t="s">
        <v>1854</v>
      </c>
      <c r="AE1859" t="s">
        <v>1802</v>
      </c>
    </row>
    <row r="1860" spans="30:31">
      <c r="AD1860" t="s">
        <v>1854</v>
      </c>
      <c r="AE1860" t="s">
        <v>1803</v>
      </c>
    </row>
    <row r="1861" spans="30:31">
      <c r="AD1861" t="s">
        <v>1854</v>
      </c>
      <c r="AE1861" t="s">
        <v>1804</v>
      </c>
    </row>
    <row r="1862" spans="30:31">
      <c r="AD1862" t="s">
        <v>1854</v>
      </c>
      <c r="AE1862" t="s">
        <v>1805</v>
      </c>
    </row>
    <row r="1863" spans="30:31">
      <c r="AD1863" t="s">
        <v>1854</v>
      </c>
      <c r="AE1863" t="s">
        <v>1806</v>
      </c>
    </row>
    <row r="1864" spans="30:31">
      <c r="AD1864" t="s">
        <v>1854</v>
      </c>
      <c r="AE1864" t="s">
        <v>1807</v>
      </c>
    </row>
    <row r="1865" spans="30:31">
      <c r="AD1865" t="s">
        <v>1854</v>
      </c>
      <c r="AE1865" t="s">
        <v>1808</v>
      </c>
    </row>
    <row r="1866" spans="30:31">
      <c r="AD1866" t="s">
        <v>1854</v>
      </c>
      <c r="AE1866" t="s">
        <v>1809</v>
      </c>
    </row>
    <row r="1867" spans="30:31">
      <c r="AD1867" t="s">
        <v>1854</v>
      </c>
      <c r="AE1867" t="s">
        <v>1810</v>
      </c>
    </row>
    <row r="1868" spans="30:31">
      <c r="AD1868" t="s">
        <v>1854</v>
      </c>
      <c r="AE1868" t="s">
        <v>1811</v>
      </c>
    </row>
    <row r="1869" spans="30:31">
      <c r="AD1869" t="s">
        <v>1854</v>
      </c>
      <c r="AE1869" t="s">
        <v>1812</v>
      </c>
    </row>
    <row r="1870" spans="30:31">
      <c r="AD1870" t="s">
        <v>1854</v>
      </c>
      <c r="AE1870" t="s">
        <v>1813</v>
      </c>
    </row>
    <row r="1871" spans="30:31">
      <c r="AD1871" t="s">
        <v>1854</v>
      </c>
      <c r="AE1871" t="s">
        <v>1814</v>
      </c>
    </row>
    <row r="1872" spans="30:31">
      <c r="AD1872" t="s">
        <v>1854</v>
      </c>
      <c r="AE1872" t="s">
        <v>1815</v>
      </c>
    </row>
    <row r="1873" spans="30:31">
      <c r="AD1873" t="s">
        <v>1854</v>
      </c>
      <c r="AE1873" t="s">
        <v>1816</v>
      </c>
    </row>
    <row r="1874" spans="30:31">
      <c r="AD1874" t="s">
        <v>1854</v>
      </c>
      <c r="AE1874" t="s">
        <v>1817</v>
      </c>
    </row>
    <row r="1875" spans="30:31">
      <c r="AD1875" t="s">
        <v>1854</v>
      </c>
      <c r="AE1875" t="s">
        <v>1818</v>
      </c>
    </row>
    <row r="1876" spans="30:31">
      <c r="AD1876" t="s">
        <v>1854</v>
      </c>
      <c r="AE1876" t="s">
        <v>1819</v>
      </c>
    </row>
    <row r="1877" spans="30:31">
      <c r="AD1877" t="s">
        <v>1854</v>
      </c>
      <c r="AE1877" t="s">
        <v>1820</v>
      </c>
    </row>
    <row r="1878" spans="30:31">
      <c r="AD1878" t="s">
        <v>1854</v>
      </c>
      <c r="AE1878" t="s">
        <v>1821</v>
      </c>
    </row>
    <row r="1879" spans="30:31">
      <c r="AD1879" t="s">
        <v>1854</v>
      </c>
      <c r="AE1879" t="s">
        <v>1822</v>
      </c>
    </row>
    <row r="1880" spans="30:31">
      <c r="AD1880" t="s">
        <v>1854</v>
      </c>
      <c r="AE1880" t="s">
        <v>1823</v>
      </c>
    </row>
    <row r="1881" spans="30:31">
      <c r="AD1881" t="s">
        <v>1854</v>
      </c>
      <c r="AE1881" t="s">
        <v>1824</v>
      </c>
    </row>
    <row r="1882" spans="30:31">
      <c r="AD1882" t="s">
        <v>1854</v>
      </c>
      <c r="AE1882" t="s">
        <v>1825</v>
      </c>
    </row>
    <row r="1883" spans="30:31">
      <c r="AD1883" t="s">
        <v>1854</v>
      </c>
      <c r="AE1883" t="s">
        <v>1826</v>
      </c>
    </row>
    <row r="1884" spans="30:31">
      <c r="AD1884" t="s">
        <v>1854</v>
      </c>
      <c r="AE1884" t="s">
        <v>1827</v>
      </c>
    </row>
    <row r="1885" spans="30:31">
      <c r="AD1885" t="s">
        <v>1854</v>
      </c>
      <c r="AE1885" t="s">
        <v>1828</v>
      </c>
    </row>
    <row r="1886" spans="30:31">
      <c r="AD1886" t="s">
        <v>1854</v>
      </c>
      <c r="AE1886" t="s">
        <v>1829</v>
      </c>
    </row>
    <row r="1887" spans="30:31">
      <c r="AD1887" t="s">
        <v>1854</v>
      </c>
      <c r="AE1887" t="s">
        <v>1830</v>
      </c>
    </row>
    <row r="1888" spans="30:31">
      <c r="AD1888" t="s">
        <v>1854</v>
      </c>
      <c r="AE1888" t="s">
        <v>1831</v>
      </c>
    </row>
    <row r="1889" spans="30:31">
      <c r="AD1889" t="s">
        <v>1854</v>
      </c>
      <c r="AE1889" t="s">
        <v>1832</v>
      </c>
    </row>
    <row r="1890" spans="30:31">
      <c r="AD1890" t="s">
        <v>1854</v>
      </c>
      <c r="AE1890" t="s">
        <v>1833</v>
      </c>
    </row>
    <row r="1891" spans="30:31">
      <c r="AD1891" t="s">
        <v>1854</v>
      </c>
      <c r="AE1891" t="s">
        <v>1834</v>
      </c>
    </row>
    <row r="1892" spans="30:31">
      <c r="AD1892" t="s">
        <v>1854</v>
      </c>
      <c r="AE1892" t="s">
        <v>1835</v>
      </c>
    </row>
    <row r="1893" spans="30:31">
      <c r="AD1893" t="s">
        <v>1854</v>
      </c>
      <c r="AE1893" t="s">
        <v>1836</v>
      </c>
    </row>
    <row r="1894" spans="30:31">
      <c r="AD1894" t="s">
        <v>1854</v>
      </c>
      <c r="AE1894" t="s">
        <v>1837</v>
      </c>
    </row>
    <row r="1895" spans="30:31">
      <c r="AD1895" t="s">
        <v>1854</v>
      </c>
      <c r="AE1895" t="s">
        <v>1838</v>
      </c>
    </row>
    <row r="1896" spans="30:31">
      <c r="AD1896" t="s">
        <v>1854</v>
      </c>
      <c r="AE1896" t="s">
        <v>1839</v>
      </c>
    </row>
    <row r="1897" spans="30:31">
      <c r="AD1897" t="s">
        <v>1854</v>
      </c>
      <c r="AE1897" t="s">
        <v>1840</v>
      </c>
    </row>
    <row r="1898" spans="30:31">
      <c r="AD1898" t="s">
        <v>1854</v>
      </c>
      <c r="AE1898" t="s">
        <v>1841</v>
      </c>
    </row>
    <row r="1899" spans="30:31">
      <c r="AD1899" t="s">
        <v>1854</v>
      </c>
      <c r="AE1899" t="s">
        <v>1842</v>
      </c>
    </row>
    <row r="1900" spans="30:31">
      <c r="AD1900" t="s">
        <v>1854</v>
      </c>
      <c r="AE1900" t="s">
        <v>1843</v>
      </c>
    </row>
    <row r="1901" spans="30:31">
      <c r="AD1901" t="s">
        <v>1854</v>
      </c>
      <c r="AE1901" t="s">
        <v>1844</v>
      </c>
    </row>
    <row r="1902" spans="30:31">
      <c r="AD1902" t="s">
        <v>1854</v>
      </c>
      <c r="AE1902" t="s">
        <v>1845</v>
      </c>
    </row>
    <row r="1903" spans="30:31">
      <c r="AD1903" t="s">
        <v>1854</v>
      </c>
      <c r="AE1903" t="s">
        <v>1846</v>
      </c>
    </row>
    <row r="1904" spans="30:31">
      <c r="AD1904" t="s">
        <v>1854</v>
      </c>
      <c r="AE1904" t="s">
        <v>1847</v>
      </c>
    </row>
    <row r="1905" spans="30:31">
      <c r="AD1905" t="s">
        <v>1854</v>
      </c>
      <c r="AE1905" t="s">
        <v>1848</v>
      </c>
    </row>
    <row r="1906" spans="30:31">
      <c r="AD1906" t="s">
        <v>1854</v>
      </c>
      <c r="AE1906" t="s">
        <v>1849</v>
      </c>
    </row>
    <row r="1907" spans="30:31">
      <c r="AD1907" t="s">
        <v>1854</v>
      </c>
      <c r="AE1907" t="s">
        <v>1850</v>
      </c>
    </row>
    <row r="1908" spans="30:31">
      <c r="AD1908" t="s">
        <v>1854</v>
      </c>
      <c r="AE1908" t="s">
        <v>1851</v>
      </c>
    </row>
    <row r="1909" spans="30:31">
      <c r="AD1909" t="s">
        <v>1854</v>
      </c>
      <c r="AE1909" t="s">
        <v>1852</v>
      </c>
    </row>
    <row r="1910" spans="30:31">
      <c r="AD1910" t="s">
        <v>1854</v>
      </c>
    </row>
    <row r="1911" spans="30:31">
      <c r="AD1911" t="s">
        <v>1854</v>
      </c>
    </row>
    <row r="1912" spans="30:31">
      <c r="AD1912" t="s">
        <v>1854</v>
      </c>
      <c r="AE1912" t="s">
        <v>1853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1"/>
  <dimension ref="D4:M27"/>
  <sheetViews>
    <sheetView workbookViewId="0"/>
  </sheetViews>
  <sheetFormatPr defaultRowHeight="14.4"/>
  <sheetData>
    <row r="4" spans="4:13">
      <c r="D4" t="s">
        <v>0</v>
      </c>
    </row>
    <row r="5" spans="4:13">
      <c r="D5" s="20" t="s">
        <v>3933</v>
      </c>
      <c r="M5" t="s">
        <v>0</v>
      </c>
    </row>
    <row r="6" spans="4:13">
      <c r="D6" s="20" t="s">
        <v>3934</v>
      </c>
      <c r="M6" s="20" t="s">
        <v>3942</v>
      </c>
    </row>
    <row r="7" spans="4:13">
      <c r="D7" t="s">
        <v>3935</v>
      </c>
      <c r="M7" s="20" t="s">
        <v>3943</v>
      </c>
    </row>
    <row r="8" spans="4:13">
      <c r="D8" t="s">
        <v>3936</v>
      </c>
      <c r="M8" t="s">
        <v>3944</v>
      </c>
    </row>
    <row r="9" spans="4:13">
      <c r="M9" t="s">
        <v>3945</v>
      </c>
    </row>
    <row r="11" spans="4:13">
      <c r="D11" t="s">
        <v>0</v>
      </c>
    </row>
    <row r="12" spans="4:13">
      <c r="D12" s="20" t="s">
        <v>3937</v>
      </c>
    </row>
    <row r="13" spans="4:13">
      <c r="D13" t="s">
        <v>3938</v>
      </c>
    </row>
    <row r="14" spans="4:13">
      <c r="D14" t="s">
        <v>3939</v>
      </c>
    </row>
    <row r="15" spans="4:13">
      <c r="D15" t="s">
        <v>3940</v>
      </c>
    </row>
    <row r="18" spans="4:13">
      <c r="D18" t="s">
        <v>0</v>
      </c>
      <c r="M18" t="s">
        <v>0</v>
      </c>
    </row>
    <row r="19" spans="4:13">
      <c r="D19" s="20" t="s">
        <v>3937</v>
      </c>
      <c r="M19" t="s">
        <v>3946</v>
      </c>
    </row>
    <row r="20" spans="4:13">
      <c r="D20" t="s">
        <v>3938</v>
      </c>
      <c r="M20" t="s">
        <v>3947</v>
      </c>
    </row>
    <row r="21" spans="4:13">
      <c r="D21" t="s">
        <v>3941</v>
      </c>
      <c r="M21" t="s">
        <v>3948</v>
      </c>
    </row>
    <row r="22" spans="4:13">
      <c r="D22" t="s">
        <v>3940</v>
      </c>
      <c r="M22" t="s">
        <v>548</v>
      </c>
    </row>
    <row r="23" spans="4:13">
      <c r="M23" t="s">
        <v>549</v>
      </c>
    </row>
    <row r="24" spans="4:13">
      <c r="M24" t="s">
        <v>33</v>
      </c>
    </row>
    <row r="25" spans="4:13">
      <c r="M25" t="s">
        <v>34</v>
      </c>
    </row>
    <row r="26" spans="4:13">
      <c r="M26" t="s">
        <v>35</v>
      </c>
    </row>
    <row r="27" spans="4:13">
      <c r="M27" t="s">
        <v>2560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3"/>
  <dimension ref="C4:C26"/>
  <sheetViews>
    <sheetView workbookViewId="0"/>
  </sheetViews>
  <sheetFormatPr defaultRowHeight="14.4"/>
  <sheetData>
    <row r="4" spans="3:3">
      <c r="C4" s="20" t="s">
        <v>263</v>
      </c>
    </row>
    <row r="5" spans="3:3">
      <c r="C5" s="29" t="s">
        <v>2539</v>
      </c>
    </row>
    <row r="7" spans="3:3">
      <c r="C7" t="s">
        <v>0</v>
      </c>
    </row>
    <row r="8" spans="3:3">
      <c r="C8" s="30" t="s">
        <v>2540</v>
      </c>
    </row>
    <row r="9" spans="3:3">
      <c r="C9" s="30" t="s">
        <v>2541</v>
      </c>
    </row>
    <row r="10" spans="3:3">
      <c r="C10" t="s">
        <v>2506</v>
      </c>
    </row>
    <row r="11" spans="3:3">
      <c r="C11" t="s">
        <v>2507</v>
      </c>
    </row>
    <row r="12" spans="3:3">
      <c r="C12" t="s">
        <v>103</v>
      </c>
    </row>
    <row r="13" spans="3:3">
      <c r="C13" t="s">
        <v>2542</v>
      </c>
    </row>
    <row r="14" spans="3:3">
      <c r="C14" t="s">
        <v>2544</v>
      </c>
    </row>
    <row r="15" spans="3:3">
      <c r="C15" t="s">
        <v>2500</v>
      </c>
    </row>
    <row r="18" spans="3:3">
      <c r="C18" t="s">
        <v>0</v>
      </c>
    </row>
    <row r="19" spans="3:3">
      <c r="C19" t="s">
        <v>2540</v>
      </c>
    </row>
    <row r="20" spans="3:3">
      <c r="C20" t="s">
        <v>2541</v>
      </c>
    </row>
    <row r="21" spans="3:3">
      <c r="C21" t="s">
        <v>2506</v>
      </c>
    </row>
    <row r="22" spans="3:3">
      <c r="C22" t="s">
        <v>2507</v>
      </c>
    </row>
    <row r="23" spans="3:3">
      <c r="C23" t="s">
        <v>103</v>
      </c>
    </row>
    <row r="24" spans="3:3">
      <c r="C24" t="s">
        <v>2542</v>
      </c>
    </row>
    <row r="25" spans="3:3">
      <c r="C25" t="s">
        <v>2543</v>
      </c>
    </row>
    <row r="26" spans="3:3">
      <c r="C26" t="s">
        <v>2500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4"/>
  <dimension ref="C1:C21"/>
  <sheetViews>
    <sheetView workbookViewId="0">
      <selection activeCell="AB41" sqref="AB41"/>
    </sheetView>
  </sheetViews>
  <sheetFormatPr defaultRowHeight="14.4"/>
  <sheetData>
    <row r="1" spans="3:3">
      <c r="C1" t="s">
        <v>0</v>
      </c>
    </row>
    <row r="2" spans="3:3">
      <c r="C2" t="s">
        <v>2545</v>
      </c>
    </row>
    <row r="3" spans="3:3">
      <c r="C3" t="s">
        <v>2546</v>
      </c>
    </row>
    <row r="6" spans="3:3">
      <c r="C6" t="s">
        <v>2545</v>
      </c>
    </row>
    <row r="10" spans="3:3">
      <c r="C10" t="s">
        <v>0</v>
      </c>
    </row>
    <row r="11" spans="3:3">
      <c r="C11" s="20" t="s">
        <v>4064</v>
      </c>
    </row>
    <row r="12" spans="3:3">
      <c r="C12" s="20" t="s">
        <v>4065</v>
      </c>
    </row>
    <row r="13" spans="3:3">
      <c r="C13" t="s">
        <v>2500</v>
      </c>
    </row>
    <row r="17" spans="3:3">
      <c r="C17" t="s">
        <v>0</v>
      </c>
    </row>
    <row r="18" spans="3:3">
      <c r="C18" s="20" t="s">
        <v>4134</v>
      </c>
    </row>
    <row r="19" spans="3:3">
      <c r="C19" s="20" t="s">
        <v>4135</v>
      </c>
    </row>
    <row r="20" spans="3:3">
      <c r="C20" t="s">
        <v>4136</v>
      </c>
    </row>
    <row r="21" spans="3:3">
      <c r="C21" t="s">
        <v>4137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5"/>
  <dimension ref="C5:C53"/>
  <sheetViews>
    <sheetView workbookViewId="0"/>
  </sheetViews>
  <sheetFormatPr defaultRowHeight="14.4"/>
  <sheetData>
    <row r="5" spans="3:3">
      <c r="C5" t="s">
        <v>0</v>
      </c>
    </row>
    <row r="6" spans="3:3">
      <c r="C6" t="s">
        <v>465</v>
      </c>
    </row>
    <row r="7" spans="3:3">
      <c r="C7" t="s">
        <v>2547</v>
      </c>
    </row>
    <row r="8" spans="3:3">
      <c r="C8" t="s">
        <v>455</v>
      </c>
    </row>
    <row r="9" spans="3:3">
      <c r="C9" t="s">
        <v>2548</v>
      </c>
    </row>
    <row r="10" spans="3:3">
      <c r="C10" t="s">
        <v>2549</v>
      </c>
    </row>
    <row r="11" spans="3:3">
      <c r="C11" t="s">
        <v>2550</v>
      </c>
    </row>
    <row r="12" spans="3:3">
      <c r="C12" t="s">
        <v>2551</v>
      </c>
    </row>
    <row r="13" spans="3:3">
      <c r="C13" t="s">
        <v>2552</v>
      </c>
    </row>
    <row r="14" spans="3:3">
      <c r="C14" t="s">
        <v>2553</v>
      </c>
    </row>
    <row r="15" spans="3:3">
      <c r="C15" t="s">
        <v>463</v>
      </c>
    </row>
    <row r="16" spans="3:3">
      <c r="C16" t="s">
        <v>2554</v>
      </c>
    </row>
    <row r="17" spans="3:3">
      <c r="C17" t="s">
        <v>2555</v>
      </c>
    </row>
    <row r="18" spans="3:3">
      <c r="C18" t="s">
        <v>467</v>
      </c>
    </row>
    <row r="22" spans="3:3">
      <c r="C22" t="s">
        <v>0</v>
      </c>
    </row>
    <row r="23" spans="3:3">
      <c r="C23" s="20" t="s">
        <v>2556</v>
      </c>
    </row>
    <row r="24" spans="3:3">
      <c r="C24" s="20" t="s">
        <v>2557</v>
      </c>
    </row>
    <row r="25" spans="3:3">
      <c r="C25" t="s">
        <v>548</v>
      </c>
    </row>
    <row r="26" spans="3:3">
      <c r="C26" t="s">
        <v>549</v>
      </c>
    </row>
    <row r="27" spans="3:3">
      <c r="C27" t="s">
        <v>33</v>
      </c>
    </row>
    <row r="28" spans="3:3">
      <c r="C28" t="s">
        <v>34</v>
      </c>
    </row>
    <row r="29" spans="3:3">
      <c r="C29" t="s">
        <v>35</v>
      </c>
    </row>
    <row r="30" spans="3:3">
      <c r="C30" t="s">
        <v>2560</v>
      </c>
    </row>
    <row r="33" spans="3:3">
      <c r="C33" s="20"/>
    </row>
    <row r="34" spans="3:3">
      <c r="C34" t="s">
        <v>0</v>
      </c>
    </row>
    <row r="35" spans="3:3">
      <c r="C35" s="20" t="s">
        <v>2558</v>
      </c>
    </row>
    <row r="36" spans="3:3">
      <c r="C36" s="20" t="s">
        <v>2561</v>
      </c>
    </row>
    <row r="37" spans="3:3">
      <c r="C37" t="s">
        <v>2562</v>
      </c>
    </row>
    <row r="38" spans="3:3">
      <c r="C38" s="20" t="s">
        <v>2559</v>
      </c>
    </row>
    <row r="39" spans="3:3">
      <c r="C39" t="s">
        <v>548</v>
      </c>
    </row>
    <row r="40" spans="3:3">
      <c r="C40" t="s">
        <v>549</v>
      </c>
    </row>
    <row r="41" spans="3:3">
      <c r="C41" t="s">
        <v>33</v>
      </c>
    </row>
    <row r="42" spans="3:3">
      <c r="C42" t="s">
        <v>34</v>
      </c>
    </row>
    <row r="43" spans="3:3">
      <c r="C43" t="s">
        <v>35</v>
      </c>
    </row>
    <row r="44" spans="3:3">
      <c r="C44" t="s">
        <v>2560</v>
      </c>
    </row>
    <row r="48" spans="3:3">
      <c r="C48" t="s">
        <v>0</v>
      </c>
    </row>
    <row r="49" spans="3:3">
      <c r="C49" s="20" t="s">
        <v>2563</v>
      </c>
    </row>
    <row r="50" spans="3:3">
      <c r="C50" s="20" t="s">
        <v>2564</v>
      </c>
    </row>
    <row r="51" spans="3:3">
      <c r="C51" s="20" t="s">
        <v>2565</v>
      </c>
    </row>
    <row r="52" spans="3:3">
      <c r="C52" s="20" t="s">
        <v>2566</v>
      </c>
    </row>
    <row r="53" spans="3:3">
      <c r="C53" s="20" t="s">
        <v>2567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C8FF-DEC8-4340-9923-E3AAB3B8AFB4}">
  <dimension ref="A1:K29062"/>
  <sheetViews>
    <sheetView workbookViewId="0">
      <selection activeCell="F9" sqref="F9"/>
    </sheetView>
  </sheetViews>
  <sheetFormatPr defaultRowHeight="16.5" customHeight="1"/>
  <cols>
    <col min="1" max="1" width="36.21875" customWidth="1"/>
    <col min="6" max="6" width="96.21875" customWidth="1"/>
    <col min="11" max="11" width="52.21875" customWidth="1"/>
  </cols>
  <sheetData>
    <row r="1" spans="1:11" ht="16.5" customHeight="1" thickBot="1">
      <c r="A1" t="s">
        <v>5029</v>
      </c>
      <c r="F1" s="76"/>
      <c r="K1" s="76"/>
    </row>
    <row r="2" spans="1:11" ht="16.5" customHeight="1" thickTop="1">
      <c r="A2" t="s">
        <v>4938</v>
      </c>
      <c r="F2" s="77"/>
      <c r="K2" s="77"/>
    </row>
    <row r="3" spans="1:11" ht="16.5" customHeight="1">
      <c r="A3" t="s">
        <v>5021</v>
      </c>
      <c r="F3" s="78"/>
      <c r="K3" s="78"/>
    </row>
    <row r="4" spans="1:11" ht="16.5" customHeight="1">
      <c r="A4" t="s">
        <v>5022</v>
      </c>
      <c r="F4" s="79"/>
      <c r="K4" s="79"/>
    </row>
    <row r="5" spans="1:11" ht="16.5" customHeight="1">
      <c r="A5" t="s">
        <v>5023</v>
      </c>
      <c r="F5" s="79"/>
      <c r="K5" s="79"/>
    </row>
    <row r="6" spans="1:11" ht="16.5" customHeight="1">
      <c r="A6" t="s">
        <v>5024</v>
      </c>
      <c r="F6" s="79"/>
      <c r="K6" s="79"/>
    </row>
    <row r="7" spans="1:11" ht="16.5" customHeight="1">
      <c r="A7" t="s">
        <v>5025</v>
      </c>
      <c r="F7" s="79"/>
      <c r="K7" s="79"/>
    </row>
    <row r="8" spans="1:11" ht="16.5" customHeight="1">
      <c r="A8" t="s">
        <v>5026</v>
      </c>
      <c r="F8" s="79"/>
      <c r="K8" s="79"/>
    </row>
    <row r="9" spans="1:11" ht="16.5" customHeight="1">
      <c r="A9" t="s">
        <v>5027</v>
      </c>
      <c r="F9" s="79"/>
      <c r="K9" s="79"/>
    </row>
    <row r="10" spans="1:11" ht="16.5" customHeight="1">
      <c r="A10" t="s">
        <v>5028</v>
      </c>
      <c r="F10" s="79"/>
      <c r="K10" s="79"/>
    </row>
    <row r="11" spans="1:11" ht="16.5" customHeight="1">
      <c r="F11" s="79"/>
      <c r="K11" s="79"/>
    </row>
    <row r="12" spans="1:11" ht="16.5" customHeight="1">
      <c r="F12" s="79"/>
      <c r="K12" s="79"/>
    </row>
    <row r="13" spans="1:11" ht="16.5" customHeight="1">
      <c r="A13" t="s">
        <v>5035</v>
      </c>
      <c r="F13" s="79"/>
      <c r="K13" s="79"/>
    </row>
    <row r="14" spans="1:11" ht="16.5" customHeight="1">
      <c r="A14" t="s">
        <v>4938</v>
      </c>
      <c r="F14" s="79"/>
      <c r="K14" s="79"/>
    </row>
    <row r="15" spans="1:11" ht="16.5" customHeight="1">
      <c r="A15" t="s">
        <v>5030</v>
      </c>
      <c r="F15" s="79"/>
      <c r="K15" s="79"/>
    </row>
    <row r="16" spans="1:11" ht="16.5" customHeight="1">
      <c r="A16" t="s">
        <v>5031</v>
      </c>
      <c r="F16" s="79"/>
      <c r="K16" s="79"/>
    </row>
    <row r="17" spans="1:11" ht="16.5" customHeight="1">
      <c r="A17" t="s">
        <v>5032</v>
      </c>
      <c r="F17" s="79"/>
      <c r="K17" s="79"/>
    </row>
    <row r="18" spans="1:11" ht="16.5" customHeight="1">
      <c r="A18" t="s">
        <v>5033</v>
      </c>
      <c r="F18" s="79"/>
      <c r="K18" s="79"/>
    </row>
    <row r="19" spans="1:11" ht="16.5" customHeight="1">
      <c r="A19" t="s">
        <v>5034</v>
      </c>
      <c r="F19" s="79"/>
      <c r="K19" s="79"/>
    </row>
    <row r="20" spans="1:11" ht="16.5" customHeight="1">
      <c r="F20" s="79"/>
      <c r="K20" s="79"/>
    </row>
    <row r="21" spans="1:11" ht="16.5" customHeight="1">
      <c r="F21" s="79"/>
      <c r="K21" s="79"/>
    </row>
    <row r="22" spans="1:11" ht="16.5" customHeight="1">
      <c r="F22" s="79"/>
      <c r="K22" s="79"/>
    </row>
    <row r="23" spans="1:11" ht="16.5" customHeight="1">
      <c r="F23" s="79"/>
      <c r="K23" s="79"/>
    </row>
    <row r="24" spans="1:11" ht="16.5" customHeight="1">
      <c r="F24" s="79"/>
      <c r="K24" s="79"/>
    </row>
    <row r="25" spans="1:11" ht="16.5" customHeight="1">
      <c r="F25" s="79"/>
      <c r="K25" s="79"/>
    </row>
    <row r="26" spans="1:11" ht="16.5" customHeight="1">
      <c r="F26" s="79"/>
      <c r="K26" s="79"/>
    </row>
    <row r="27" spans="1:11" ht="16.5" customHeight="1">
      <c r="F27" s="79"/>
      <c r="K27" s="79"/>
    </row>
    <row r="28" spans="1:11" ht="16.5" customHeight="1">
      <c r="F28" s="79"/>
      <c r="K28" s="79"/>
    </row>
    <row r="29" spans="1:11" ht="16.5" customHeight="1">
      <c r="F29" s="79"/>
      <c r="K29" s="79"/>
    </row>
    <row r="30" spans="1:11" ht="16.5" customHeight="1">
      <c r="F30" s="79"/>
      <c r="K30" s="79"/>
    </row>
    <row r="31" spans="1:11" ht="16.5" customHeight="1">
      <c r="F31" s="79"/>
      <c r="K31" s="79"/>
    </row>
    <row r="32" spans="1:11" ht="16.5" customHeight="1">
      <c r="F32" s="79"/>
      <c r="K32" s="79"/>
    </row>
    <row r="33" spans="6:11" ht="16.5" customHeight="1">
      <c r="F33" s="79"/>
      <c r="K33" s="79"/>
    </row>
    <row r="34" spans="6:11" ht="16.5" customHeight="1">
      <c r="F34" s="79"/>
      <c r="K34" s="79"/>
    </row>
    <row r="35" spans="6:11" ht="16.5" customHeight="1">
      <c r="F35" s="79"/>
      <c r="K35" s="79"/>
    </row>
    <row r="36" spans="6:11" ht="16.5" customHeight="1">
      <c r="F36" s="79"/>
      <c r="K36" s="79"/>
    </row>
    <row r="37" spans="6:11" ht="16.5" customHeight="1">
      <c r="F37" s="79"/>
      <c r="K37" s="79"/>
    </row>
    <row r="38" spans="6:11" ht="16.5" customHeight="1">
      <c r="F38" s="79"/>
      <c r="K38" s="79"/>
    </row>
    <row r="39" spans="6:11" ht="16.5" customHeight="1">
      <c r="F39" s="79"/>
      <c r="K39" s="79"/>
    </row>
    <row r="40" spans="6:11" ht="16.5" customHeight="1">
      <c r="F40" s="79"/>
      <c r="K40" s="79"/>
    </row>
    <row r="41" spans="6:11" ht="16.5" customHeight="1">
      <c r="F41" s="79"/>
      <c r="K41" s="79"/>
    </row>
    <row r="42" spans="6:11" ht="16.5" customHeight="1">
      <c r="F42" s="79"/>
      <c r="K42" s="79"/>
    </row>
    <row r="43" spans="6:11" ht="16.5" customHeight="1">
      <c r="F43" s="79"/>
      <c r="K43" s="79"/>
    </row>
    <row r="44" spans="6:11" ht="16.5" customHeight="1">
      <c r="F44" s="79"/>
      <c r="K44" s="79"/>
    </row>
    <row r="45" spans="6:11" ht="16.5" customHeight="1">
      <c r="F45" s="79"/>
      <c r="K45" s="79"/>
    </row>
    <row r="46" spans="6:11" ht="16.5" customHeight="1">
      <c r="F46" s="79"/>
      <c r="K46" s="79"/>
    </row>
    <row r="47" spans="6:11" ht="16.5" customHeight="1">
      <c r="F47" s="79"/>
      <c r="K47" s="79"/>
    </row>
    <row r="48" spans="6:11" ht="16.5" customHeight="1">
      <c r="F48" s="79"/>
      <c r="K48" s="79"/>
    </row>
    <row r="49" spans="6:11" ht="16.5" customHeight="1">
      <c r="F49" s="79"/>
      <c r="K49" s="79"/>
    </row>
    <row r="50" spans="6:11" ht="16.5" customHeight="1">
      <c r="F50" s="79"/>
      <c r="K50" s="79"/>
    </row>
    <row r="51" spans="6:11" ht="16.5" customHeight="1">
      <c r="F51" s="79"/>
      <c r="K51" s="79"/>
    </row>
    <row r="52" spans="6:11" ht="16.5" customHeight="1">
      <c r="F52" s="79"/>
      <c r="K52" s="79"/>
    </row>
    <row r="53" spans="6:11" ht="16.5" customHeight="1">
      <c r="F53" s="79"/>
      <c r="K53" s="79"/>
    </row>
    <row r="54" spans="6:11" ht="16.5" customHeight="1">
      <c r="F54" s="79"/>
      <c r="K54" s="79"/>
    </row>
    <row r="55" spans="6:11" ht="16.5" customHeight="1">
      <c r="F55" s="79"/>
      <c r="K55" s="79"/>
    </row>
    <row r="56" spans="6:11" ht="16.5" customHeight="1">
      <c r="F56" s="79"/>
      <c r="K56" s="79"/>
    </row>
    <row r="57" spans="6:11" ht="16.5" customHeight="1">
      <c r="F57" s="79"/>
      <c r="K57" s="79"/>
    </row>
    <row r="58" spans="6:11" ht="16.5" customHeight="1">
      <c r="F58" s="79"/>
      <c r="K58" s="79"/>
    </row>
    <row r="59" spans="6:11" ht="16.5" customHeight="1">
      <c r="F59" s="79"/>
      <c r="K59" s="79"/>
    </row>
    <row r="60" spans="6:11" ht="16.5" customHeight="1">
      <c r="F60" s="79"/>
      <c r="K60" s="79"/>
    </row>
    <row r="61" spans="6:11" ht="16.5" customHeight="1">
      <c r="F61" s="79"/>
      <c r="K61" s="79"/>
    </row>
    <row r="62" spans="6:11" ht="16.5" customHeight="1">
      <c r="F62" s="79"/>
      <c r="K62" s="79"/>
    </row>
    <row r="63" spans="6:11" ht="16.5" customHeight="1">
      <c r="F63" s="79"/>
      <c r="K63" s="79"/>
    </row>
    <row r="64" spans="6:11" ht="16.5" customHeight="1">
      <c r="F64" s="79"/>
      <c r="K64" s="79"/>
    </row>
    <row r="65" spans="6:11" ht="16.5" customHeight="1">
      <c r="F65" s="79"/>
      <c r="K65" s="79"/>
    </row>
    <row r="66" spans="6:11" ht="16.5" customHeight="1">
      <c r="F66" s="79"/>
      <c r="K66" s="79"/>
    </row>
    <row r="67" spans="6:11" ht="16.5" customHeight="1">
      <c r="F67" s="79"/>
      <c r="K67" s="79"/>
    </row>
    <row r="68" spans="6:11" ht="16.5" customHeight="1">
      <c r="F68" s="79"/>
      <c r="K68" s="79"/>
    </row>
    <row r="69" spans="6:11" ht="16.5" customHeight="1">
      <c r="F69" s="79"/>
      <c r="K69" s="79"/>
    </row>
    <row r="70" spans="6:11" ht="16.5" customHeight="1">
      <c r="F70" s="79"/>
      <c r="K70" s="79"/>
    </row>
    <row r="71" spans="6:11" ht="16.5" customHeight="1">
      <c r="F71" s="79"/>
      <c r="K71" s="79"/>
    </row>
    <row r="72" spans="6:11" ht="16.5" customHeight="1">
      <c r="F72" s="79"/>
      <c r="K72" s="79"/>
    </row>
    <row r="73" spans="6:11" ht="16.5" customHeight="1">
      <c r="F73" s="79"/>
      <c r="K73" s="79"/>
    </row>
    <row r="74" spans="6:11" ht="16.5" customHeight="1">
      <c r="F74" s="79"/>
      <c r="K74" s="79"/>
    </row>
    <row r="75" spans="6:11" ht="16.5" customHeight="1">
      <c r="F75" s="79"/>
      <c r="K75" s="79"/>
    </row>
    <row r="76" spans="6:11" ht="16.5" customHeight="1">
      <c r="F76" s="79"/>
      <c r="K76" s="79"/>
    </row>
    <row r="77" spans="6:11" ht="16.5" customHeight="1">
      <c r="F77" s="79"/>
      <c r="K77" s="79"/>
    </row>
    <row r="78" spans="6:11" ht="16.5" customHeight="1">
      <c r="F78" s="79"/>
      <c r="K78" s="79"/>
    </row>
    <row r="79" spans="6:11" ht="16.5" customHeight="1">
      <c r="F79" s="79"/>
      <c r="K79" s="79"/>
    </row>
    <row r="80" spans="6:11" ht="16.5" customHeight="1">
      <c r="F80" s="79"/>
      <c r="K80" s="79"/>
    </row>
    <row r="81" spans="6:11" ht="16.5" customHeight="1">
      <c r="F81" s="79"/>
      <c r="K81" s="79"/>
    </row>
    <row r="82" spans="6:11" ht="16.5" customHeight="1">
      <c r="F82" s="79"/>
      <c r="K82" s="79"/>
    </row>
    <row r="83" spans="6:11" ht="16.5" customHeight="1">
      <c r="F83" s="79"/>
      <c r="K83" s="79"/>
    </row>
    <row r="84" spans="6:11" ht="16.5" customHeight="1">
      <c r="F84" s="79"/>
      <c r="K84" s="79"/>
    </row>
    <row r="85" spans="6:11" ht="16.5" customHeight="1">
      <c r="F85" s="79"/>
      <c r="K85" s="79"/>
    </row>
    <row r="86" spans="6:11" ht="16.5" customHeight="1">
      <c r="F86" s="79"/>
      <c r="K86" s="79"/>
    </row>
    <row r="87" spans="6:11" ht="16.5" customHeight="1">
      <c r="F87" s="79"/>
      <c r="K87" s="79"/>
    </row>
    <row r="88" spans="6:11" ht="16.5" customHeight="1">
      <c r="F88" s="79"/>
      <c r="K88" s="79"/>
    </row>
    <row r="89" spans="6:11" ht="16.5" customHeight="1">
      <c r="F89" s="79"/>
      <c r="K89" s="79"/>
    </row>
    <row r="90" spans="6:11" ht="16.5" customHeight="1">
      <c r="F90" s="79"/>
      <c r="K90" s="79"/>
    </row>
    <row r="91" spans="6:11" ht="16.5" customHeight="1">
      <c r="F91" s="79"/>
      <c r="K91" s="79"/>
    </row>
    <row r="92" spans="6:11" ht="16.5" customHeight="1">
      <c r="F92" s="79"/>
      <c r="K92" s="79"/>
    </row>
    <row r="93" spans="6:11" ht="16.5" customHeight="1">
      <c r="F93" s="79"/>
      <c r="K93" s="79"/>
    </row>
    <row r="94" spans="6:11" ht="16.5" customHeight="1">
      <c r="F94" s="79"/>
      <c r="K94" s="79"/>
    </row>
    <row r="95" spans="6:11" ht="16.5" customHeight="1">
      <c r="F95" s="79"/>
      <c r="K95" s="79"/>
    </row>
    <row r="96" spans="6:11" ht="16.5" customHeight="1">
      <c r="F96" s="79"/>
      <c r="K96" s="79"/>
    </row>
    <row r="97" spans="6:11" ht="16.5" customHeight="1">
      <c r="F97" s="79"/>
      <c r="K97" s="79"/>
    </row>
    <row r="98" spans="6:11" ht="16.5" customHeight="1">
      <c r="F98" s="79"/>
      <c r="K98" s="79"/>
    </row>
    <row r="99" spans="6:11" ht="16.5" customHeight="1">
      <c r="F99" s="79"/>
      <c r="K99" s="79"/>
    </row>
    <row r="100" spans="6:11" ht="16.5" customHeight="1">
      <c r="F100" s="79"/>
      <c r="K100" s="79"/>
    </row>
    <row r="101" spans="6:11" ht="16.5" customHeight="1">
      <c r="F101" s="79"/>
      <c r="K101" s="79"/>
    </row>
    <row r="102" spans="6:11" ht="16.5" customHeight="1">
      <c r="F102" s="79"/>
      <c r="K102" s="79"/>
    </row>
    <row r="103" spans="6:11" ht="16.5" customHeight="1">
      <c r="F103" s="79"/>
      <c r="K103" s="79"/>
    </row>
    <row r="104" spans="6:11" ht="16.5" customHeight="1">
      <c r="F104" s="79"/>
      <c r="K104" s="79"/>
    </row>
    <row r="105" spans="6:11" ht="16.5" customHeight="1">
      <c r="F105" s="79"/>
      <c r="K105" s="79"/>
    </row>
    <row r="106" spans="6:11" ht="16.5" customHeight="1">
      <c r="F106" s="79"/>
      <c r="K106" s="79"/>
    </row>
    <row r="107" spans="6:11" ht="16.5" customHeight="1">
      <c r="F107" s="79"/>
      <c r="K107" s="79"/>
    </row>
    <row r="108" spans="6:11" ht="16.5" customHeight="1">
      <c r="F108" s="79"/>
      <c r="K108" s="79"/>
    </row>
    <row r="109" spans="6:11" ht="16.5" customHeight="1">
      <c r="F109" s="79"/>
      <c r="K109" s="79"/>
    </row>
    <row r="110" spans="6:11" ht="16.5" customHeight="1">
      <c r="F110" s="79"/>
      <c r="K110" s="79"/>
    </row>
    <row r="111" spans="6:11" ht="16.5" customHeight="1">
      <c r="F111" s="79"/>
      <c r="K111" s="79"/>
    </row>
    <row r="112" spans="6:11" ht="16.5" customHeight="1">
      <c r="F112" s="79"/>
      <c r="K112" s="79"/>
    </row>
    <row r="113" spans="6:11" ht="16.5" customHeight="1">
      <c r="F113" s="79"/>
      <c r="K113" s="79"/>
    </row>
    <row r="114" spans="6:11" ht="16.5" customHeight="1">
      <c r="F114" s="79"/>
      <c r="K114" s="79"/>
    </row>
    <row r="115" spans="6:11" ht="16.5" customHeight="1">
      <c r="F115" s="79"/>
      <c r="K115" s="79"/>
    </row>
    <row r="116" spans="6:11" ht="16.5" customHeight="1">
      <c r="F116" s="79"/>
      <c r="K116" s="79"/>
    </row>
    <row r="117" spans="6:11" ht="16.5" customHeight="1">
      <c r="F117" s="79"/>
      <c r="K117" s="79"/>
    </row>
    <row r="118" spans="6:11" ht="16.5" customHeight="1">
      <c r="F118" s="79"/>
      <c r="K118" s="79"/>
    </row>
    <row r="119" spans="6:11" ht="16.5" customHeight="1">
      <c r="F119" s="79"/>
      <c r="K119" s="79"/>
    </row>
    <row r="120" spans="6:11" ht="16.5" customHeight="1">
      <c r="F120" s="79"/>
      <c r="K120" s="79"/>
    </row>
    <row r="121" spans="6:11" ht="16.5" customHeight="1">
      <c r="F121" s="79"/>
      <c r="K121" s="79"/>
    </row>
    <row r="122" spans="6:11" ht="16.5" customHeight="1">
      <c r="F122" s="79"/>
      <c r="K122" s="79"/>
    </row>
    <row r="123" spans="6:11" ht="16.5" customHeight="1">
      <c r="F123" s="79"/>
      <c r="K123" s="79"/>
    </row>
    <row r="124" spans="6:11" ht="16.5" customHeight="1">
      <c r="F124" s="79"/>
      <c r="K124" s="79"/>
    </row>
    <row r="125" spans="6:11" ht="16.5" customHeight="1">
      <c r="F125" s="79"/>
      <c r="K125" s="79"/>
    </row>
    <row r="126" spans="6:11" ht="16.5" customHeight="1">
      <c r="F126" s="79"/>
      <c r="K126" s="79"/>
    </row>
    <row r="127" spans="6:11" ht="16.5" customHeight="1">
      <c r="F127" s="79"/>
      <c r="K127" s="79"/>
    </row>
    <row r="128" spans="6:11" ht="16.5" customHeight="1">
      <c r="F128" s="79"/>
      <c r="K128" s="79"/>
    </row>
    <row r="129" spans="6:11" ht="16.5" customHeight="1">
      <c r="F129" s="79"/>
      <c r="K129" s="79"/>
    </row>
    <row r="130" spans="6:11" ht="16.5" customHeight="1">
      <c r="F130" s="79"/>
      <c r="K130" s="79"/>
    </row>
    <row r="131" spans="6:11" ht="16.5" customHeight="1">
      <c r="F131" s="79"/>
      <c r="K131" s="79"/>
    </row>
    <row r="132" spans="6:11" ht="16.5" customHeight="1">
      <c r="F132" s="79"/>
      <c r="K132" s="79"/>
    </row>
    <row r="133" spans="6:11" ht="16.5" customHeight="1">
      <c r="F133" s="79"/>
      <c r="K133" s="79"/>
    </row>
    <row r="134" spans="6:11" ht="16.5" customHeight="1">
      <c r="F134" s="79"/>
      <c r="K134" s="79"/>
    </row>
    <row r="135" spans="6:11" ht="16.5" customHeight="1">
      <c r="F135" s="79"/>
      <c r="K135" s="79"/>
    </row>
    <row r="136" spans="6:11" ht="16.5" customHeight="1">
      <c r="F136" s="79"/>
      <c r="K136" s="79"/>
    </row>
    <row r="137" spans="6:11" ht="16.5" customHeight="1">
      <c r="F137" s="79"/>
      <c r="K137" s="79"/>
    </row>
    <row r="138" spans="6:11" ht="16.5" customHeight="1">
      <c r="F138" s="79"/>
      <c r="K138" s="79"/>
    </row>
    <row r="139" spans="6:11" ht="16.5" customHeight="1">
      <c r="F139" s="79"/>
      <c r="K139" s="79"/>
    </row>
    <row r="140" spans="6:11" ht="16.5" customHeight="1">
      <c r="F140" s="79"/>
      <c r="K140" s="79"/>
    </row>
    <row r="141" spans="6:11" ht="16.5" customHeight="1">
      <c r="F141" s="79"/>
      <c r="K141" s="79"/>
    </row>
    <row r="142" spans="6:11" ht="16.5" customHeight="1">
      <c r="F142" s="79"/>
      <c r="K142" s="79"/>
    </row>
    <row r="143" spans="6:11" ht="16.5" customHeight="1">
      <c r="F143" s="79"/>
      <c r="K143" s="79"/>
    </row>
    <row r="144" spans="6:11" ht="16.5" customHeight="1">
      <c r="F144" s="79"/>
      <c r="K144" s="79"/>
    </row>
    <row r="145" spans="6:11" ht="16.5" customHeight="1">
      <c r="F145" s="79"/>
      <c r="K145" s="79"/>
    </row>
    <row r="146" spans="6:11" ht="16.5" customHeight="1">
      <c r="F146" s="79"/>
      <c r="K146" s="79"/>
    </row>
    <row r="147" spans="6:11" ht="16.5" customHeight="1">
      <c r="F147" s="79"/>
      <c r="K147" s="79"/>
    </row>
    <row r="148" spans="6:11" ht="16.5" customHeight="1">
      <c r="F148" s="79"/>
      <c r="K148" s="79"/>
    </row>
    <row r="149" spans="6:11" ht="16.5" customHeight="1">
      <c r="F149" s="79"/>
      <c r="K149" s="79"/>
    </row>
    <row r="150" spans="6:11" ht="16.5" customHeight="1">
      <c r="F150" s="79"/>
      <c r="K150" s="79"/>
    </row>
    <row r="151" spans="6:11" ht="16.5" customHeight="1">
      <c r="F151" s="79"/>
      <c r="K151" s="79"/>
    </row>
    <row r="152" spans="6:11" ht="16.5" customHeight="1">
      <c r="F152" s="79"/>
      <c r="K152" s="79"/>
    </row>
    <row r="153" spans="6:11" ht="16.5" customHeight="1">
      <c r="F153" s="79"/>
      <c r="K153" s="79"/>
    </row>
    <row r="154" spans="6:11" ht="16.5" customHeight="1">
      <c r="F154" s="79"/>
      <c r="K154" s="79"/>
    </row>
    <row r="155" spans="6:11" ht="16.5" customHeight="1">
      <c r="F155" s="79"/>
      <c r="K155" s="79"/>
    </row>
    <row r="156" spans="6:11" ht="16.5" customHeight="1">
      <c r="F156" s="79"/>
      <c r="K156" s="79"/>
    </row>
    <row r="157" spans="6:11" ht="16.5" customHeight="1">
      <c r="F157" s="79"/>
      <c r="K157" s="79"/>
    </row>
    <row r="158" spans="6:11" ht="16.5" customHeight="1">
      <c r="F158" s="79"/>
      <c r="K158" s="79"/>
    </row>
    <row r="159" spans="6:11" ht="16.5" customHeight="1">
      <c r="F159" s="79"/>
      <c r="K159" s="79"/>
    </row>
    <row r="160" spans="6:11" ht="16.5" customHeight="1">
      <c r="F160" s="79"/>
      <c r="K160" s="79"/>
    </row>
    <row r="161" spans="6:11" ht="16.5" customHeight="1">
      <c r="F161" s="79"/>
      <c r="K161" s="79"/>
    </row>
    <row r="162" spans="6:11" ht="16.5" customHeight="1">
      <c r="F162" s="79"/>
      <c r="K162" s="79"/>
    </row>
    <row r="163" spans="6:11" ht="16.5" customHeight="1">
      <c r="F163" s="79"/>
      <c r="K163" s="79"/>
    </row>
    <row r="164" spans="6:11" ht="16.5" customHeight="1">
      <c r="F164" s="79"/>
      <c r="K164" s="79"/>
    </row>
    <row r="165" spans="6:11" ht="16.5" customHeight="1">
      <c r="F165" s="79"/>
      <c r="K165" s="79"/>
    </row>
    <row r="166" spans="6:11" ht="16.5" customHeight="1">
      <c r="F166" s="79"/>
      <c r="K166" s="79"/>
    </row>
    <row r="167" spans="6:11" ht="16.5" customHeight="1">
      <c r="F167" s="79"/>
      <c r="K167" s="79"/>
    </row>
    <row r="168" spans="6:11" ht="16.5" customHeight="1">
      <c r="F168" s="79"/>
      <c r="K168" s="79"/>
    </row>
    <row r="169" spans="6:11" ht="16.5" customHeight="1">
      <c r="F169" s="79"/>
      <c r="K169" s="79"/>
    </row>
    <row r="170" spans="6:11" ht="16.5" customHeight="1">
      <c r="F170" s="79"/>
      <c r="K170" s="79"/>
    </row>
    <row r="171" spans="6:11" ht="16.5" customHeight="1">
      <c r="F171" s="79"/>
      <c r="K171" s="79"/>
    </row>
    <row r="172" spans="6:11" ht="16.5" customHeight="1">
      <c r="F172" s="79"/>
      <c r="K172" s="79"/>
    </row>
    <row r="173" spans="6:11" ht="16.5" customHeight="1">
      <c r="F173" s="79"/>
      <c r="K173" s="79"/>
    </row>
    <row r="174" spans="6:11" ht="16.5" customHeight="1">
      <c r="F174" s="79"/>
      <c r="K174" s="79"/>
    </row>
    <row r="175" spans="6:11" ht="16.5" customHeight="1">
      <c r="F175" s="79"/>
      <c r="K175" s="79"/>
    </row>
    <row r="176" spans="6:11" ht="16.5" customHeight="1">
      <c r="F176" s="79"/>
      <c r="K176" s="79"/>
    </row>
    <row r="177" spans="6:11" ht="16.5" customHeight="1">
      <c r="F177" s="79"/>
      <c r="K177" s="79"/>
    </row>
    <row r="178" spans="6:11" ht="16.5" customHeight="1">
      <c r="F178" s="79"/>
      <c r="K178" s="79"/>
    </row>
    <row r="179" spans="6:11" ht="16.5" customHeight="1">
      <c r="F179" s="79"/>
      <c r="K179" s="79"/>
    </row>
    <row r="180" spans="6:11" ht="16.5" customHeight="1">
      <c r="F180" s="79"/>
      <c r="K180" s="79"/>
    </row>
    <row r="181" spans="6:11" ht="16.5" customHeight="1">
      <c r="F181" s="79"/>
      <c r="K181" s="79"/>
    </row>
    <row r="182" spans="6:11" ht="16.5" customHeight="1">
      <c r="F182" s="79"/>
      <c r="K182" s="79"/>
    </row>
    <row r="183" spans="6:11" ht="16.5" customHeight="1">
      <c r="F183" s="79"/>
      <c r="K183" s="79"/>
    </row>
    <row r="184" spans="6:11" ht="16.5" customHeight="1">
      <c r="F184" s="79"/>
      <c r="K184" s="79"/>
    </row>
    <row r="185" spans="6:11" ht="16.5" customHeight="1">
      <c r="F185" s="79"/>
      <c r="K185" s="79"/>
    </row>
    <row r="186" spans="6:11" ht="16.5" customHeight="1">
      <c r="F186" s="79"/>
      <c r="K186" s="79"/>
    </row>
    <row r="187" spans="6:11" ht="16.5" customHeight="1">
      <c r="F187" s="79"/>
      <c r="K187" s="79"/>
    </row>
    <row r="188" spans="6:11" ht="16.5" customHeight="1">
      <c r="F188" s="79"/>
      <c r="K188" s="79"/>
    </row>
    <row r="189" spans="6:11" ht="16.5" customHeight="1">
      <c r="F189" s="79"/>
      <c r="K189" s="79"/>
    </row>
    <row r="190" spans="6:11" ht="16.5" customHeight="1">
      <c r="F190" s="79"/>
      <c r="K190" s="79"/>
    </row>
    <row r="191" spans="6:11" ht="16.5" customHeight="1">
      <c r="F191" s="79"/>
      <c r="K191" s="79"/>
    </row>
    <row r="192" spans="6:11" ht="16.5" customHeight="1">
      <c r="F192" s="79"/>
      <c r="K192" s="79"/>
    </row>
    <row r="193" spans="6:11" ht="16.5" customHeight="1">
      <c r="F193" s="79"/>
      <c r="K193" s="79"/>
    </row>
    <row r="194" spans="6:11" ht="16.5" customHeight="1">
      <c r="F194" s="79"/>
      <c r="K194" s="79"/>
    </row>
    <row r="195" spans="6:11" ht="16.5" customHeight="1">
      <c r="F195" s="79"/>
      <c r="K195" s="79"/>
    </row>
    <row r="196" spans="6:11" ht="16.5" customHeight="1">
      <c r="F196" s="79"/>
      <c r="K196" s="79"/>
    </row>
    <row r="197" spans="6:11" ht="16.5" customHeight="1">
      <c r="F197" s="79"/>
      <c r="K197" s="79"/>
    </row>
    <row r="198" spans="6:11" ht="16.5" customHeight="1">
      <c r="F198" s="79"/>
      <c r="K198" s="79"/>
    </row>
    <row r="199" spans="6:11" ht="16.5" customHeight="1">
      <c r="F199" s="79"/>
      <c r="K199" s="79"/>
    </row>
    <row r="200" spans="6:11" ht="16.5" customHeight="1">
      <c r="F200" s="79"/>
      <c r="K200" s="79"/>
    </row>
    <row r="201" spans="6:11" ht="16.5" customHeight="1">
      <c r="F201" s="79"/>
      <c r="K201" s="79"/>
    </row>
    <row r="202" spans="6:11" ht="16.5" customHeight="1">
      <c r="F202" s="79"/>
      <c r="K202" s="79"/>
    </row>
    <row r="203" spans="6:11" ht="16.5" customHeight="1">
      <c r="F203" s="79"/>
      <c r="K203" s="79"/>
    </row>
    <row r="204" spans="6:11" ht="16.5" customHeight="1">
      <c r="F204" s="79"/>
      <c r="K204" s="79"/>
    </row>
    <row r="205" spans="6:11" ht="16.5" customHeight="1">
      <c r="F205" s="79"/>
      <c r="K205" s="79"/>
    </row>
    <row r="206" spans="6:11" ht="16.5" customHeight="1">
      <c r="F206" s="79"/>
      <c r="K206" s="79"/>
    </row>
    <row r="207" spans="6:11" ht="16.5" customHeight="1">
      <c r="F207" s="79"/>
      <c r="K207" s="79"/>
    </row>
    <row r="208" spans="6:11" ht="16.5" customHeight="1">
      <c r="F208" s="79"/>
      <c r="K208" s="79"/>
    </row>
    <row r="209" spans="6:11" ht="16.5" customHeight="1">
      <c r="F209" s="79"/>
      <c r="K209" s="79"/>
    </row>
    <row r="210" spans="6:11" ht="16.5" customHeight="1">
      <c r="F210" s="79"/>
      <c r="K210" s="79"/>
    </row>
    <row r="211" spans="6:11" ht="16.5" customHeight="1">
      <c r="F211" s="79"/>
      <c r="K211" s="79"/>
    </row>
    <row r="212" spans="6:11" ht="16.5" customHeight="1">
      <c r="F212" s="79"/>
      <c r="K212" s="79"/>
    </row>
    <row r="213" spans="6:11" ht="16.5" customHeight="1">
      <c r="F213" s="79"/>
      <c r="K213" s="79"/>
    </row>
    <row r="214" spans="6:11" ht="16.5" customHeight="1">
      <c r="F214" s="79"/>
      <c r="K214" s="79"/>
    </row>
    <row r="215" spans="6:11" ht="16.5" customHeight="1">
      <c r="F215" s="79"/>
      <c r="K215" s="79"/>
    </row>
    <row r="216" spans="6:11" ht="16.5" customHeight="1">
      <c r="F216" s="79"/>
      <c r="K216" s="79"/>
    </row>
    <row r="217" spans="6:11" ht="16.5" customHeight="1">
      <c r="F217" s="79"/>
      <c r="K217" s="79"/>
    </row>
    <row r="218" spans="6:11" ht="16.5" customHeight="1">
      <c r="F218" s="79"/>
      <c r="K218" s="79"/>
    </row>
    <row r="219" spans="6:11" ht="16.5" customHeight="1">
      <c r="F219" s="79"/>
      <c r="K219" s="79"/>
    </row>
    <row r="220" spans="6:11" ht="16.5" customHeight="1">
      <c r="F220" s="79"/>
      <c r="K220" s="79"/>
    </row>
    <row r="221" spans="6:11" ht="16.5" customHeight="1">
      <c r="F221" s="79"/>
      <c r="K221" s="79"/>
    </row>
    <row r="222" spans="6:11" ht="16.5" customHeight="1">
      <c r="F222" s="79"/>
      <c r="K222" s="79"/>
    </row>
    <row r="223" spans="6:11" ht="16.5" customHeight="1">
      <c r="F223" s="79"/>
      <c r="K223" s="79"/>
    </row>
    <row r="224" spans="6:11" ht="16.5" customHeight="1">
      <c r="F224" s="79"/>
      <c r="K224" s="79"/>
    </row>
    <row r="225" spans="6:11" ht="16.5" customHeight="1">
      <c r="F225" s="79"/>
      <c r="K225" s="79"/>
    </row>
    <row r="226" spans="6:11" ht="16.5" customHeight="1">
      <c r="F226" s="79"/>
      <c r="K226" s="79"/>
    </row>
    <row r="227" spans="6:11" ht="16.5" customHeight="1">
      <c r="F227" s="79"/>
      <c r="K227" s="79"/>
    </row>
    <row r="228" spans="6:11" ht="16.5" customHeight="1">
      <c r="F228" s="79"/>
      <c r="K228" s="79"/>
    </row>
    <row r="229" spans="6:11" ht="16.5" customHeight="1">
      <c r="F229" s="79"/>
      <c r="K229" s="79"/>
    </row>
    <row r="230" spans="6:11" ht="16.5" customHeight="1">
      <c r="F230" s="79"/>
      <c r="K230" s="79"/>
    </row>
    <row r="231" spans="6:11" ht="16.5" customHeight="1">
      <c r="F231" s="79"/>
      <c r="K231" s="79"/>
    </row>
    <row r="232" spans="6:11" ht="16.5" customHeight="1">
      <c r="F232" s="79"/>
      <c r="K232" s="79"/>
    </row>
    <row r="233" spans="6:11" ht="16.5" customHeight="1">
      <c r="F233" s="79"/>
      <c r="K233" s="79"/>
    </row>
    <row r="234" spans="6:11" ht="16.5" customHeight="1">
      <c r="F234" s="79"/>
      <c r="K234" s="79"/>
    </row>
    <row r="235" spans="6:11" ht="16.5" customHeight="1">
      <c r="F235" s="79"/>
      <c r="K235" s="79"/>
    </row>
    <row r="236" spans="6:11" ht="16.5" customHeight="1">
      <c r="F236" s="79"/>
      <c r="K236" s="79"/>
    </row>
    <row r="237" spans="6:11" ht="16.5" customHeight="1">
      <c r="F237" s="79"/>
      <c r="K237" s="79"/>
    </row>
    <row r="238" spans="6:11" ht="16.5" customHeight="1">
      <c r="F238" s="79"/>
      <c r="K238" s="79"/>
    </row>
    <row r="239" spans="6:11" ht="16.5" customHeight="1">
      <c r="F239" s="79"/>
      <c r="K239" s="79"/>
    </row>
    <row r="240" spans="6:11" ht="16.5" customHeight="1">
      <c r="F240" s="79"/>
      <c r="K240" s="79"/>
    </row>
    <row r="241" spans="6:11" ht="16.5" customHeight="1">
      <c r="F241" s="79"/>
      <c r="K241" s="79"/>
    </row>
    <row r="242" spans="6:11" ht="16.5" customHeight="1">
      <c r="F242" s="79"/>
      <c r="K242" s="79"/>
    </row>
    <row r="243" spans="6:11" ht="16.5" customHeight="1">
      <c r="F243" s="79"/>
      <c r="K243" s="79"/>
    </row>
    <row r="244" spans="6:11" ht="16.5" customHeight="1">
      <c r="F244" s="79"/>
      <c r="K244" s="79"/>
    </row>
    <row r="245" spans="6:11" ht="16.5" customHeight="1">
      <c r="F245" s="79"/>
      <c r="K245" s="79"/>
    </row>
    <row r="246" spans="6:11" ht="16.5" customHeight="1">
      <c r="F246" s="79"/>
      <c r="K246" s="79"/>
    </row>
    <row r="247" spans="6:11" ht="16.5" customHeight="1">
      <c r="F247" s="79"/>
      <c r="K247" s="79"/>
    </row>
    <row r="248" spans="6:11" ht="16.5" customHeight="1">
      <c r="F248" s="79"/>
      <c r="K248" s="79"/>
    </row>
    <row r="249" spans="6:11" ht="16.5" customHeight="1">
      <c r="F249" s="79"/>
      <c r="K249" s="79"/>
    </row>
    <row r="250" spans="6:11" ht="16.5" customHeight="1">
      <c r="F250" s="79"/>
      <c r="K250" s="79"/>
    </row>
    <row r="251" spans="6:11" ht="16.5" customHeight="1">
      <c r="F251" s="79"/>
      <c r="K251" s="79"/>
    </row>
    <row r="252" spans="6:11" ht="16.5" customHeight="1">
      <c r="F252" s="79"/>
      <c r="K252" s="79"/>
    </row>
    <row r="253" spans="6:11" ht="16.5" customHeight="1">
      <c r="F253" s="79"/>
      <c r="K253" s="79"/>
    </row>
    <row r="254" spans="6:11" ht="16.5" customHeight="1">
      <c r="F254" s="79"/>
      <c r="K254" s="79"/>
    </row>
    <row r="255" spans="6:11" ht="16.5" customHeight="1">
      <c r="F255" s="79"/>
      <c r="K255" s="79"/>
    </row>
    <row r="256" spans="6:11" ht="16.5" customHeight="1">
      <c r="F256" s="79"/>
      <c r="K256" s="79"/>
    </row>
    <row r="257" spans="6:11" ht="16.5" customHeight="1">
      <c r="F257" s="79"/>
      <c r="K257" s="79"/>
    </row>
    <row r="258" spans="6:11" ht="16.5" customHeight="1">
      <c r="F258" s="79"/>
      <c r="K258" s="79"/>
    </row>
    <row r="259" spans="6:11" ht="16.5" customHeight="1">
      <c r="F259" s="79"/>
      <c r="K259" s="79"/>
    </row>
    <row r="260" spans="6:11" ht="16.5" customHeight="1">
      <c r="F260" s="79"/>
      <c r="K260" s="79"/>
    </row>
    <row r="261" spans="6:11" ht="16.5" customHeight="1">
      <c r="F261" s="79"/>
      <c r="K261" s="79"/>
    </row>
    <row r="262" spans="6:11" ht="16.5" customHeight="1">
      <c r="F262" s="79"/>
      <c r="K262" s="79"/>
    </row>
    <row r="263" spans="6:11" ht="16.5" customHeight="1">
      <c r="F263" s="79"/>
      <c r="K263" s="79"/>
    </row>
    <row r="264" spans="6:11" ht="16.5" customHeight="1">
      <c r="F264" s="79"/>
      <c r="K264" s="79"/>
    </row>
    <row r="265" spans="6:11" ht="16.5" customHeight="1">
      <c r="F265" s="79"/>
      <c r="K265" s="79"/>
    </row>
    <row r="266" spans="6:11" ht="16.5" customHeight="1">
      <c r="F266" s="79"/>
      <c r="K266" s="79"/>
    </row>
    <row r="267" spans="6:11" ht="16.5" customHeight="1">
      <c r="F267" s="79"/>
      <c r="K267" s="79"/>
    </row>
    <row r="268" spans="6:11" ht="16.5" customHeight="1">
      <c r="F268" s="79"/>
      <c r="K268" s="79"/>
    </row>
    <row r="269" spans="6:11" ht="16.5" customHeight="1">
      <c r="F269" s="79"/>
      <c r="K269" s="79"/>
    </row>
    <row r="270" spans="6:11" ht="16.5" customHeight="1">
      <c r="F270" s="79"/>
      <c r="K270" s="79"/>
    </row>
    <row r="271" spans="6:11" ht="16.5" customHeight="1">
      <c r="F271" s="79"/>
      <c r="K271" s="79"/>
    </row>
    <row r="272" spans="6:11" ht="16.5" customHeight="1">
      <c r="F272" s="79"/>
      <c r="K272" s="79"/>
    </row>
    <row r="273" spans="6:11" ht="16.5" customHeight="1">
      <c r="F273" s="79"/>
      <c r="K273" s="79"/>
    </row>
    <row r="274" spans="6:11" ht="16.5" customHeight="1">
      <c r="F274" s="79"/>
      <c r="K274" s="79"/>
    </row>
    <row r="275" spans="6:11" ht="16.5" customHeight="1">
      <c r="F275" s="79"/>
      <c r="K275" s="79"/>
    </row>
    <row r="276" spans="6:11" ht="16.5" customHeight="1">
      <c r="F276" s="79"/>
      <c r="K276" s="79"/>
    </row>
    <row r="277" spans="6:11" ht="16.5" customHeight="1">
      <c r="F277" s="79"/>
      <c r="K277" s="79"/>
    </row>
    <row r="278" spans="6:11" ht="16.5" customHeight="1">
      <c r="F278" s="79"/>
      <c r="K278" s="79"/>
    </row>
    <row r="279" spans="6:11" ht="16.5" customHeight="1">
      <c r="F279" s="79"/>
      <c r="K279" s="79"/>
    </row>
    <row r="280" spans="6:11" ht="16.5" customHeight="1">
      <c r="F280" s="79"/>
      <c r="K280" s="79"/>
    </row>
    <row r="281" spans="6:11" ht="16.5" customHeight="1">
      <c r="F281" s="79"/>
      <c r="K281" s="79"/>
    </row>
    <row r="282" spans="6:11" ht="16.5" customHeight="1">
      <c r="F282" s="79"/>
      <c r="K282" s="79"/>
    </row>
    <row r="283" spans="6:11" ht="16.5" customHeight="1">
      <c r="F283" s="79"/>
      <c r="K283" s="79"/>
    </row>
    <row r="284" spans="6:11" ht="16.5" customHeight="1">
      <c r="F284" s="79"/>
      <c r="K284" s="79"/>
    </row>
    <row r="285" spans="6:11" ht="16.5" customHeight="1">
      <c r="F285" s="79"/>
      <c r="K285" s="79"/>
    </row>
    <row r="286" spans="6:11" ht="16.5" customHeight="1">
      <c r="F286" s="79"/>
      <c r="K286" s="79"/>
    </row>
    <row r="287" spans="6:11" ht="16.5" customHeight="1">
      <c r="F287" s="79"/>
      <c r="K287" s="79"/>
    </row>
    <row r="288" spans="6:11" ht="16.5" customHeight="1">
      <c r="F288" s="79"/>
      <c r="K288" s="79"/>
    </row>
    <row r="289" spans="6:11" ht="16.5" customHeight="1">
      <c r="F289" s="79"/>
      <c r="K289" s="79"/>
    </row>
    <row r="290" spans="6:11" ht="16.5" customHeight="1">
      <c r="F290" s="79"/>
      <c r="K290" s="79"/>
    </row>
    <row r="291" spans="6:11" ht="16.5" customHeight="1">
      <c r="F291" s="79"/>
      <c r="K291" s="79"/>
    </row>
    <row r="292" spans="6:11" ht="16.5" customHeight="1">
      <c r="F292" s="79"/>
      <c r="K292" s="79"/>
    </row>
    <row r="293" spans="6:11" ht="16.5" customHeight="1">
      <c r="F293" s="79"/>
      <c r="K293" s="79"/>
    </row>
    <row r="294" spans="6:11" ht="16.5" customHeight="1">
      <c r="F294" s="79"/>
      <c r="K294" s="79"/>
    </row>
    <row r="295" spans="6:11" ht="16.5" customHeight="1">
      <c r="F295" s="79"/>
      <c r="K295" s="79"/>
    </row>
    <row r="296" spans="6:11" ht="16.5" customHeight="1">
      <c r="F296" s="79"/>
      <c r="K296" s="79"/>
    </row>
    <row r="297" spans="6:11" ht="16.5" customHeight="1">
      <c r="F297" s="79"/>
      <c r="K297" s="79"/>
    </row>
    <row r="298" spans="6:11" ht="16.5" customHeight="1">
      <c r="F298" s="79"/>
      <c r="K298" s="79"/>
    </row>
    <row r="299" spans="6:11" ht="16.5" customHeight="1">
      <c r="F299" s="79"/>
      <c r="K299" s="79"/>
    </row>
    <row r="300" spans="6:11" ht="16.5" customHeight="1">
      <c r="F300" s="79"/>
      <c r="K300" s="79"/>
    </row>
    <row r="301" spans="6:11" ht="16.5" customHeight="1">
      <c r="F301" s="79"/>
      <c r="K301" s="79"/>
    </row>
    <row r="302" spans="6:11" ht="16.5" customHeight="1">
      <c r="F302" s="79"/>
      <c r="K302" s="79"/>
    </row>
    <row r="303" spans="6:11" ht="16.5" customHeight="1">
      <c r="F303" s="79"/>
      <c r="K303" s="79"/>
    </row>
    <row r="304" spans="6:11" ht="16.5" customHeight="1">
      <c r="F304" s="79"/>
      <c r="K304" s="79"/>
    </row>
    <row r="305" spans="6:11" ht="16.5" customHeight="1">
      <c r="F305" s="79"/>
      <c r="K305" s="79"/>
    </row>
    <row r="306" spans="6:11" ht="16.5" customHeight="1">
      <c r="F306" s="79"/>
      <c r="K306" s="79"/>
    </row>
    <row r="307" spans="6:11" ht="16.5" customHeight="1">
      <c r="F307" s="79"/>
      <c r="K307" s="79"/>
    </row>
    <row r="308" spans="6:11" ht="16.5" customHeight="1">
      <c r="F308" s="79"/>
      <c r="K308" s="79"/>
    </row>
    <row r="309" spans="6:11" ht="16.5" customHeight="1">
      <c r="F309" s="79"/>
      <c r="K309" s="79"/>
    </row>
    <row r="310" spans="6:11" ht="16.5" customHeight="1">
      <c r="F310" s="79"/>
      <c r="K310" s="79"/>
    </row>
    <row r="311" spans="6:11" ht="16.5" customHeight="1">
      <c r="F311" s="79"/>
      <c r="K311" s="79"/>
    </row>
    <row r="312" spans="6:11" ht="16.5" customHeight="1">
      <c r="F312" s="79"/>
      <c r="K312" s="79"/>
    </row>
    <row r="313" spans="6:11" ht="16.5" customHeight="1">
      <c r="F313" s="79"/>
      <c r="K313" s="79"/>
    </row>
    <row r="314" spans="6:11" ht="16.5" customHeight="1">
      <c r="F314" s="79"/>
      <c r="K314" s="79"/>
    </row>
    <row r="315" spans="6:11" ht="16.5" customHeight="1">
      <c r="F315" s="79"/>
      <c r="K315" s="79"/>
    </row>
    <row r="316" spans="6:11" ht="16.5" customHeight="1">
      <c r="F316" s="79"/>
      <c r="K316" s="79"/>
    </row>
    <row r="317" spans="6:11" ht="16.5" customHeight="1">
      <c r="F317" s="79"/>
      <c r="K317" s="79"/>
    </row>
    <row r="318" spans="6:11" ht="16.5" customHeight="1">
      <c r="F318" s="79"/>
      <c r="K318" s="79"/>
    </row>
    <row r="319" spans="6:11" ht="16.5" customHeight="1">
      <c r="F319" s="79"/>
      <c r="K319" s="79"/>
    </row>
    <row r="320" spans="6:11" ht="16.5" customHeight="1">
      <c r="F320" s="79"/>
      <c r="K320" s="79"/>
    </row>
    <row r="321" spans="6:11" ht="16.5" customHeight="1">
      <c r="F321" s="79"/>
      <c r="K321" s="79"/>
    </row>
    <row r="322" spans="6:11" ht="16.5" customHeight="1">
      <c r="F322" s="79"/>
      <c r="K322" s="79"/>
    </row>
    <row r="323" spans="6:11" ht="16.5" customHeight="1">
      <c r="F323" s="79"/>
      <c r="K323" s="79"/>
    </row>
    <row r="324" spans="6:11" ht="16.5" customHeight="1">
      <c r="F324" s="79"/>
      <c r="K324" s="79"/>
    </row>
    <row r="325" spans="6:11" ht="16.5" customHeight="1">
      <c r="F325" s="79"/>
      <c r="K325" s="79"/>
    </row>
    <row r="326" spans="6:11" ht="16.5" customHeight="1">
      <c r="F326" s="79"/>
      <c r="K326" s="79"/>
    </row>
    <row r="327" spans="6:11" ht="16.5" customHeight="1">
      <c r="F327" s="79"/>
      <c r="K327" s="79"/>
    </row>
    <row r="328" spans="6:11" ht="16.5" customHeight="1">
      <c r="F328" s="79"/>
      <c r="K328" s="79"/>
    </row>
    <row r="329" spans="6:11" ht="16.5" customHeight="1">
      <c r="F329" s="79"/>
      <c r="K329" s="79"/>
    </row>
    <row r="330" spans="6:11" ht="16.5" customHeight="1">
      <c r="F330" s="79"/>
      <c r="K330" s="79"/>
    </row>
    <row r="331" spans="6:11" ht="16.5" customHeight="1">
      <c r="F331" s="79"/>
      <c r="K331" s="79"/>
    </row>
    <row r="332" spans="6:11" ht="16.5" customHeight="1">
      <c r="F332" s="79"/>
      <c r="K332" s="79"/>
    </row>
    <row r="333" spans="6:11" ht="16.5" customHeight="1">
      <c r="F333" s="79"/>
      <c r="K333" s="79"/>
    </row>
    <row r="334" spans="6:11" ht="16.5" customHeight="1">
      <c r="F334" s="79"/>
      <c r="K334" s="79"/>
    </row>
    <row r="335" spans="6:11" ht="16.5" customHeight="1">
      <c r="F335" s="79"/>
      <c r="K335" s="79"/>
    </row>
    <row r="336" spans="6:11" ht="16.5" customHeight="1">
      <c r="F336" s="79"/>
      <c r="K336" s="79"/>
    </row>
    <row r="337" spans="6:11" ht="16.5" customHeight="1">
      <c r="F337" s="79"/>
      <c r="K337" s="79"/>
    </row>
    <row r="338" spans="6:11" ht="16.5" customHeight="1">
      <c r="F338" s="79"/>
      <c r="K338" s="79"/>
    </row>
    <row r="339" spans="6:11" ht="16.5" customHeight="1">
      <c r="F339" s="79"/>
      <c r="K339" s="79"/>
    </row>
    <row r="340" spans="6:11" ht="16.5" customHeight="1">
      <c r="F340" s="79"/>
      <c r="K340" s="79"/>
    </row>
    <row r="341" spans="6:11" ht="16.5" customHeight="1">
      <c r="F341" s="79"/>
      <c r="K341" s="79"/>
    </row>
    <row r="342" spans="6:11" ht="16.5" customHeight="1">
      <c r="F342" s="79"/>
      <c r="K342" s="79"/>
    </row>
    <row r="343" spans="6:11" ht="16.5" customHeight="1">
      <c r="F343" s="79"/>
      <c r="K343" s="79"/>
    </row>
    <row r="344" spans="6:11" ht="16.5" customHeight="1">
      <c r="F344" s="79"/>
      <c r="K344" s="79"/>
    </row>
    <row r="345" spans="6:11" ht="16.5" customHeight="1">
      <c r="F345" s="79"/>
      <c r="K345" s="79"/>
    </row>
    <row r="346" spans="6:11" ht="16.5" customHeight="1">
      <c r="F346" s="79"/>
      <c r="K346" s="79"/>
    </row>
    <row r="347" spans="6:11" ht="16.5" customHeight="1">
      <c r="F347" s="79"/>
      <c r="K347" s="79"/>
    </row>
    <row r="348" spans="6:11" ht="16.5" customHeight="1">
      <c r="F348" s="79"/>
      <c r="K348" s="79"/>
    </row>
    <row r="349" spans="6:11" ht="16.5" customHeight="1">
      <c r="F349" s="79"/>
      <c r="K349" s="79"/>
    </row>
    <row r="350" spans="6:11" ht="16.5" customHeight="1">
      <c r="F350" s="79"/>
      <c r="K350" s="79"/>
    </row>
    <row r="351" spans="6:11" ht="16.5" customHeight="1">
      <c r="F351" s="79"/>
      <c r="K351" s="79"/>
    </row>
    <row r="352" spans="6:11" ht="16.5" customHeight="1">
      <c r="F352" s="79"/>
      <c r="K352" s="79"/>
    </row>
    <row r="353" spans="6:11" ht="16.5" customHeight="1">
      <c r="F353" s="79"/>
      <c r="K353" s="79"/>
    </row>
    <row r="354" spans="6:11" ht="16.5" customHeight="1">
      <c r="F354" s="79"/>
      <c r="K354" s="79"/>
    </row>
    <row r="355" spans="6:11" ht="16.5" customHeight="1">
      <c r="F355" s="79"/>
      <c r="K355" s="79"/>
    </row>
    <row r="356" spans="6:11" ht="16.5" customHeight="1">
      <c r="F356" s="79"/>
      <c r="K356" s="79"/>
    </row>
    <row r="357" spans="6:11" ht="16.5" customHeight="1">
      <c r="F357" s="79"/>
      <c r="K357" s="79"/>
    </row>
    <row r="358" spans="6:11" ht="16.5" customHeight="1">
      <c r="F358" s="79"/>
      <c r="K358" s="79"/>
    </row>
    <row r="359" spans="6:11" ht="16.5" customHeight="1">
      <c r="F359" s="79"/>
      <c r="K359" s="79"/>
    </row>
    <row r="360" spans="6:11" ht="16.5" customHeight="1">
      <c r="F360" s="79"/>
      <c r="K360" s="79"/>
    </row>
    <row r="361" spans="6:11" ht="16.5" customHeight="1">
      <c r="F361" s="79"/>
      <c r="K361" s="79"/>
    </row>
    <row r="362" spans="6:11" ht="16.5" customHeight="1">
      <c r="F362" s="79"/>
      <c r="K362" s="79"/>
    </row>
    <row r="363" spans="6:11" ht="16.5" customHeight="1">
      <c r="F363" s="79"/>
      <c r="K363" s="79"/>
    </row>
    <row r="364" spans="6:11" ht="16.5" customHeight="1">
      <c r="F364" s="79"/>
      <c r="K364" s="79"/>
    </row>
    <row r="365" spans="6:11" ht="16.5" customHeight="1">
      <c r="F365" s="79"/>
      <c r="K365" s="79"/>
    </row>
    <row r="366" spans="6:11" ht="16.5" customHeight="1">
      <c r="F366" s="79"/>
      <c r="K366" s="79"/>
    </row>
    <row r="367" spans="6:11" ht="16.5" customHeight="1">
      <c r="F367" s="79"/>
      <c r="K367" s="79"/>
    </row>
    <row r="368" spans="6:11" ht="16.5" customHeight="1">
      <c r="F368" s="79"/>
      <c r="K368" s="79"/>
    </row>
    <row r="369" spans="6:11" ht="16.5" customHeight="1">
      <c r="F369" s="79"/>
      <c r="K369" s="79"/>
    </row>
    <row r="370" spans="6:11" ht="16.5" customHeight="1">
      <c r="F370" s="79"/>
      <c r="K370" s="79"/>
    </row>
    <row r="371" spans="6:11" ht="16.5" customHeight="1">
      <c r="F371" s="79"/>
      <c r="K371" s="79"/>
    </row>
    <row r="372" spans="6:11" ht="16.5" customHeight="1">
      <c r="F372" s="79"/>
      <c r="K372" s="79"/>
    </row>
    <row r="373" spans="6:11" ht="16.5" customHeight="1">
      <c r="F373" s="79"/>
      <c r="K373" s="79"/>
    </row>
    <row r="374" spans="6:11" ht="16.5" customHeight="1">
      <c r="F374" s="79"/>
      <c r="K374" s="79"/>
    </row>
    <row r="375" spans="6:11" ht="16.5" customHeight="1">
      <c r="F375" s="79"/>
      <c r="K375" s="79"/>
    </row>
    <row r="376" spans="6:11" ht="16.5" customHeight="1">
      <c r="F376" s="79"/>
      <c r="K376" s="79"/>
    </row>
    <row r="377" spans="6:11" ht="16.5" customHeight="1">
      <c r="F377" s="79"/>
      <c r="K377" s="79"/>
    </row>
    <row r="378" spans="6:11" ht="16.5" customHeight="1">
      <c r="F378" s="79"/>
      <c r="K378" s="79"/>
    </row>
    <row r="379" spans="6:11" ht="16.5" customHeight="1">
      <c r="F379" s="79"/>
      <c r="K379" s="79"/>
    </row>
    <row r="380" spans="6:11" ht="16.5" customHeight="1">
      <c r="F380" s="79"/>
      <c r="K380" s="79"/>
    </row>
    <row r="381" spans="6:11" ht="16.5" customHeight="1">
      <c r="F381" s="79"/>
      <c r="K381" s="79"/>
    </row>
    <row r="382" spans="6:11" ht="16.5" customHeight="1">
      <c r="F382" s="79"/>
      <c r="K382" s="79"/>
    </row>
    <row r="383" spans="6:11" ht="16.5" customHeight="1">
      <c r="F383" s="79"/>
      <c r="K383" s="79"/>
    </row>
    <row r="384" spans="6:11" ht="16.5" customHeight="1">
      <c r="F384" s="79"/>
      <c r="K384" s="79"/>
    </row>
    <row r="385" spans="6:11" ht="16.5" customHeight="1">
      <c r="F385" s="79"/>
      <c r="K385" s="79"/>
    </row>
    <row r="386" spans="6:11" ht="16.5" customHeight="1">
      <c r="F386" s="79"/>
      <c r="K386" s="79"/>
    </row>
    <row r="387" spans="6:11" ht="16.5" customHeight="1">
      <c r="F387" s="79"/>
      <c r="K387" s="79"/>
    </row>
    <row r="388" spans="6:11" ht="16.5" customHeight="1">
      <c r="F388" s="79"/>
      <c r="K388" s="79"/>
    </row>
    <row r="389" spans="6:11" ht="16.5" customHeight="1">
      <c r="F389" s="79"/>
      <c r="K389" s="79"/>
    </row>
    <row r="390" spans="6:11" ht="16.5" customHeight="1">
      <c r="F390" s="79"/>
      <c r="K390" s="79"/>
    </row>
    <row r="391" spans="6:11" ht="16.5" customHeight="1">
      <c r="F391" s="79"/>
      <c r="K391" s="79"/>
    </row>
    <row r="392" spans="6:11" ht="16.5" customHeight="1">
      <c r="F392" s="79"/>
      <c r="K392" s="79"/>
    </row>
    <row r="393" spans="6:11" ht="16.5" customHeight="1">
      <c r="F393" s="79"/>
      <c r="K393" s="79"/>
    </row>
    <row r="394" spans="6:11" ht="16.5" customHeight="1">
      <c r="F394" s="79"/>
      <c r="K394" s="79"/>
    </row>
    <row r="395" spans="6:11" ht="16.5" customHeight="1">
      <c r="F395" s="79"/>
      <c r="K395" s="79"/>
    </row>
    <row r="396" spans="6:11" ht="16.5" customHeight="1">
      <c r="F396" s="79"/>
      <c r="K396" s="79"/>
    </row>
    <row r="397" spans="6:11" ht="16.5" customHeight="1">
      <c r="F397" s="79"/>
      <c r="K397" s="79"/>
    </row>
    <row r="398" spans="6:11" ht="16.5" customHeight="1">
      <c r="F398" s="79"/>
      <c r="K398" s="79"/>
    </row>
    <row r="399" spans="6:11" ht="16.5" customHeight="1">
      <c r="F399" s="79"/>
      <c r="K399" s="79"/>
    </row>
    <row r="400" spans="6:11" ht="16.5" customHeight="1">
      <c r="F400" s="79"/>
      <c r="K400" s="79"/>
    </row>
    <row r="401" spans="6:11" ht="16.5" customHeight="1">
      <c r="F401" s="79"/>
      <c r="K401" s="79"/>
    </row>
    <row r="402" spans="6:11" ht="16.5" customHeight="1">
      <c r="F402" s="79"/>
      <c r="K402" s="79"/>
    </row>
    <row r="403" spans="6:11" ht="16.5" customHeight="1">
      <c r="F403" s="79"/>
      <c r="K403" s="79"/>
    </row>
    <row r="404" spans="6:11" ht="16.5" customHeight="1">
      <c r="F404" s="79"/>
      <c r="K404" s="79"/>
    </row>
    <row r="405" spans="6:11" ht="16.5" customHeight="1">
      <c r="F405" s="79"/>
      <c r="K405" s="79"/>
    </row>
    <row r="406" spans="6:11" ht="16.5" customHeight="1">
      <c r="F406" s="79"/>
      <c r="K406" s="79"/>
    </row>
    <row r="407" spans="6:11" ht="16.5" customHeight="1">
      <c r="F407" s="79"/>
      <c r="K407" s="79"/>
    </row>
    <row r="408" spans="6:11" ht="16.5" customHeight="1">
      <c r="F408" s="79"/>
      <c r="K408" s="79"/>
    </row>
    <row r="409" spans="6:11" ht="16.5" customHeight="1">
      <c r="F409" s="79"/>
      <c r="K409" s="79"/>
    </row>
    <row r="410" spans="6:11" ht="16.5" customHeight="1">
      <c r="F410" s="79"/>
      <c r="K410" s="79"/>
    </row>
    <row r="411" spans="6:11" ht="16.5" customHeight="1">
      <c r="F411" s="79"/>
      <c r="K411" s="79"/>
    </row>
    <row r="412" spans="6:11" ht="16.5" customHeight="1">
      <c r="F412" s="79"/>
      <c r="K412" s="79"/>
    </row>
    <row r="413" spans="6:11" ht="16.5" customHeight="1">
      <c r="F413" s="79"/>
      <c r="K413" s="79"/>
    </row>
    <row r="414" spans="6:11" ht="16.5" customHeight="1">
      <c r="F414" s="79"/>
      <c r="K414" s="79"/>
    </row>
    <row r="415" spans="6:11" ht="16.5" customHeight="1">
      <c r="F415" s="79"/>
      <c r="K415" s="79"/>
    </row>
    <row r="416" spans="6:11" ht="16.5" customHeight="1">
      <c r="F416" s="79"/>
      <c r="K416" s="79"/>
    </row>
    <row r="417" spans="6:11" ht="16.5" customHeight="1">
      <c r="F417" s="79"/>
      <c r="K417" s="79"/>
    </row>
    <row r="418" spans="6:11" ht="16.5" customHeight="1">
      <c r="F418" s="79"/>
      <c r="K418" s="79"/>
    </row>
    <row r="419" spans="6:11" ht="16.5" customHeight="1">
      <c r="F419" s="79"/>
      <c r="K419" s="79"/>
    </row>
    <row r="420" spans="6:11" ht="16.5" customHeight="1">
      <c r="F420" s="79"/>
      <c r="K420" s="79"/>
    </row>
    <row r="421" spans="6:11" ht="16.5" customHeight="1">
      <c r="F421" s="79"/>
      <c r="K421" s="79"/>
    </row>
    <row r="422" spans="6:11" ht="16.5" customHeight="1">
      <c r="F422" s="79"/>
      <c r="K422" s="79"/>
    </row>
    <row r="423" spans="6:11" ht="16.5" customHeight="1">
      <c r="F423" s="79"/>
      <c r="K423" s="79"/>
    </row>
    <row r="424" spans="6:11" ht="16.5" customHeight="1">
      <c r="F424" s="79"/>
      <c r="K424" s="79"/>
    </row>
    <row r="425" spans="6:11" ht="16.5" customHeight="1">
      <c r="F425" s="79"/>
      <c r="K425" s="79"/>
    </row>
    <row r="426" spans="6:11" ht="16.5" customHeight="1">
      <c r="F426" s="79"/>
      <c r="K426" s="79"/>
    </row>
    <row r="427" spans="6:11" ht="16.5" customHeight="1">
      <c r="F427" s="79"/>
      <c r="K427" s="79"/>
    </row>
    <row r="428" spans="6:11" ht="16.5" customHeight="1">
      <c r="F428" s="79"/>
      <c r="K428" s="79"/>
    </row>
    <row r="429" spans="6:11" ht="16.5" customHeight="1">
      <c r="F429" s="79"/>
      <c r="K429" s="79"/>
    </row>
    <row r="430" spans="6:11" ht="16.5" customHeight="1">
      <c r="F430" s="79"/>
      <c r="K430" s="79"/>
    </row>
    <row r="431" spans="6:11" ht="16.5" customHeight="1">
      <c r="F431" s="79"/>
      <c r="K431" s="79"/>
    </row>
    <row r="432" spans="6:11" ht="16.5" customHeight="1">
      <c r="F432" s="79"/>
      <c r="K432" s="79"/>
    </row>
    <row r="433" spans="6:11" ht="16.5" customHeight="1">
      <c r="F433" s="79"/>
      <c r="K433" s="79"/>
    </row>
    <row r="434" spans="6:11" ht="16.5" customHeight="1">
      <c r="F434" s="79"/>
      <c r="K434" s="79"/>
    </row>
    <row r="435" spans="6:11" ht="16.5" customHeight="1">
      <c r="F435" s="79"/>
      <c r="K435" s="79"/>
    </row>
    <row r="436" spans="6:11" ht="16.5" customHeight="1">
      <c r="F436" s="79"/>
      <c r="K436" s="79"/>
    </row>
    <row r="437" spans="6:11" ht="16.5" customHeight="1">
      <c r="F437" s="79"/>
      <c r="K437" s="79"/>
    </row>
    <row r="438" spans="6:11" ht="16.5" customHeight="1">
      <c r="F438" s="79"/>
      <c r="K438" s="79"/>
    </row>
    <row r="439" spans="6:11" ht="16.5" customHeight="1">
      <c r="F439" s="79"/>
      <c r="K439" s="79"/>
    </row>
    <row r="440" spans="6:11" ht="16.5" customHeight="1">
      <c r="F440" s="79"/>
      <c r="K440" s="79"/>
    </row>
    <row r="441" spans="6:11" ht="16.5" customHeight="1">
      <c r="F441" s="79"/>
      <c r="K441" s="79"/>
    </row>
    <row r="442" spans="6:11" ht="16.5" customHeight="1">
      <c r="F442" s="79"/>
      <c r="K442" s="79"/>
    </row>
    <row r="443" spans="6:11" ht="16.5" customHeight="1">
      <c r="F443" s="79"/>
      <c r="K443" s="79"/>
    </row>
    <row r="444" spans="6:11" ht="16.5" customHeight="1">
      <c r="F444" s="79"/>
      <c r="K444" s="79"/>
    </row>
    <row r="445" spans="6:11" ht="16.5" customHeight="1">
      <c r="F445" s="79"/>
      <c r="K445" s="79"/>
    </row>
    <row r="446" spans="6:11" ht="16.5" customHeight="1">
      <c r="F446" s="79"/>
      <c r="K446" s="79"/>
    </row>
    <row r="447" spans="6:11" ht="16.5" customHeight="1">
      <c r="F447" s="79"/>
      <c r="K447" s="79"/>
    </row>
    <row r="448" spans="6:11" ht="16.5" customHeight="1">
      <c r="F448" s="79"/>
      <c r="K448" s="79"/>
    </row>
    <row r="449" spans="6:11" ht="16.5" customHeight="1">
      <c r="F449" s="79"/>
      <c r="K449" s="79"/>
    </row>
    <row r="450" spans="6:11" ht="16.5" customHeight="1">
      <c r="F450" s="79"/>
      <c r="K450" s="79"/>
    </row>
    <row r="451" spans="6:11" ht="16.5" customHeight="1">
      <c r="F451" s="79"/>
      <c r="K451" s="79"/>
    </row>
    <row r="452" spans="6:11" ht="16.5" customHeight="1">
      <c r="F452" s="79"/>
      <c r="K452" s="79"/>
    </row>
    <row r="453" spans="6:11" ht="16.5" customHeight="1">
      <c r="F453" s="79"/>
      <c r="K453" s="79"/>
    </row>
    <row r="454" spans="6:11" ht="16.5" customHeight="1">
      <c r="F454" s="79"/>
      <c r="K454" s="79"/>
    </row>
    <row r="455" spans="6:11" ht="16.5" customHeight="1">
      <c r="F455" s="79"/>
      <c r="K455" s="79"/>
    </row>
    <row r="456" spans="6:11" ht="16.5" customHeight="1">
      <c r="F456" s="79"/>
      <c r="K456" s="79"/>
    </row>
    <row r="457" spans="6:11" ht="16.5" customHeight="1">
      <c r="F457" s="79"/>
      <c r="K457" s="79"/>
    </row>
    <row r="458" spans="6:11" ht="16.5" customHeight="1">
      <c r="F458" s="79"/>
      <c r="K458" s="79"/>
    </row>
    <row r="459" spans="6:11" ht="16.5" customHeight="1">
      <c r="F459" s="79"/>
      <c r="K459" s="79"/>
    </row>
    <row r="460" spans="6:11" ht="16.5" customHeight="1">
      <c r="F460" s="79"/>
      <c r="K460" s="79"/>
    </row>
    <row r="461" spans="6:11" ht="16.5" customHeight="1">
      <c r="F461" s="79"/>
      <c r="K461" s="79"/>
    </row>
    <row r="462" spans="6:11" ht="16.5" customHeight="1">
      <c r="F462" s="79"/>
      <c r="K462" s="79"/>
    </row>
    <row r="463" spans="6:11" ht="16.5" customHeight="1">
      <c r="F463" s="79"/>
      <c r="K463" s="79"/>
    </row>
    <row r="464" spans="6:11" ht="16.5" customHeight="1">
      <c r="F464" s="79"/>
      <c r="K464" s="79"/>
    </row>
    <row r="465" spans="6:11" ht="16.5" customHeight="1">
      <c r="F465" s="79"/>
      <c r="K465" s="79"/>
    </row>
    <row r="466" spans="6:11" ht="16.5" customHeight="1">
      <c r="F466" s="79"/>
      <c r="K466" s="79"/>
    </row>
    <row r="467" spans="6:11" ht="16.5" customHeight="1">
      <c r="F467" s="79"/>
      <c r="K467" s="79"/>
    </row>
    <row r="468" spans="6:11" ht="16.5" customHeight="1">
      <c r="F468" s="79"/>
      <c r="K468" s="79"/>
    </row>
    <row r="469" spans="6:11" ht="16.5" customHeight="1">
      <c r="F469" s="79"/>
      <c r="K469" s="79"/>
    </row>
    <row r="470" spans="6:11" ht="16.5" customHeight="1">
      <c r="F470" s="79"/>
      <c r="K470" s="79"/>
    </row>
    <row r="471" spans="6:11" ht="16.5" customHeight="1">
      <c r="F471" s="79"/>
      <c r="K471" s="79"/>
    </row>
    <row r="472" spans="6:11" ht="16.5" customHeight="1">
      <c r="F472" s="79"/>
      <c r="K472" s="79"/>
    </row>
    <row r="473" spans="6:11" ht="16.5" customHeight="1">
      <c r="F473" s="79"/>
      <c r="K473" s="79"/>
    </row>
    <row r="474" spans="6:11" ht="16.5" customHeight="1">
      <c r="F474" s="79"/>
      <c r="K474" s="79"/>
    </row>
    <row r="475" spans="6:11" ht="16.5" customHeight="1">
      <c r="F475" s="79"/>
      <c r="K475" s="79"/>
    </row>
    <row r="476" spans="6:11" ht="16.5" customHeight="1">
      <c r="F476" s="79"/>
      <c r="K476" s="79"/>
    </row>
    <row r="477" spans="6:11" ht="16.5" customHeight="1">
      <c r="F477" s="79"/>
      <c r="K477" s="79"/>
    </row>
    <row r="478" spans="6:11" ht="16.5" customHeight="1">
      <c r="F478" s="79"/>
      <c r="K478" s="79"/>
    </row>
    <row r="479" spans="6:11" ht="16.5" customHeight="1">
      <c r="F479" s="79"/>
      <c r="K479" s="79"/>
    </row>
    <row r="480" spans="6:11" ht="16.5" customHeight="1">
      <c r="F480" s="79"/>
      <c r="K480" s="79"/>
    </row>
    <row r="481" spans="6:11" ht="16.5" customHeight="1">
      <c r="F481" s="79"/>
      <c r="K481" s="79"/>
    </row>
    <row r="482" spans="6:11" ht="16.5" customHeight="1">
      <c r="F482" s="79"/>
      <c r="K482" s="79"/>
    </row>
    <row r="483" spans="6:11" ht="16.5" customHeight="1">
      <c r="F483" s="79"/>
      <c r="K483" s="79"/>
    </row>
    <row r="484" spans="6:11" ht="16.5" customHeight="1">
      <c r="F484" s="79"/>
      <c r="K484" s="79"/>
    </row>
    <row r="485" spans="6:11" ht="16.5" customHeight="1">
      <c r="F485" s="79"/>
      <c r="K485" s="79"/>
    </row>
    <row r="486" spans="6:11" ht="16.5" customHeight="1">
      <c r="F486" s="79"/>
      <c r="K486" s="79"/>
    </row>
    <row r="487" spans="6:11" ht="16.5" customHeight="1">
      <c r="F487" s="79"/>
      <c r="K487" s="79"/>
    </row>
    <row r="488" spans="6:11" ht="16.5" customHeight="1">
      <c r="F488" s="79"/>
      <c r="K488" s="79"/>
    </row>
    <row r="489" spans="6:11" ht="16.5" customHeight="1">
      <c r="F489" s="79"/>
      <c r="K489" s="79"/>
    </row>
    <row r="490" spans="6:11" ht="16.5" customHeight="1">
      <c r="F490" s="79"/>
      <c r="K490" s="79"/>
    </row>
    <row r="491" spans="6:11" ht="16.5" customHeight="1">
      <c r="F491" s="79"/>
      <c r="K491" s="79"/>
    </row>
    <row r="492" spans="6:11" ht="16.5" customHeight="1">
      <c r="F492" s="79"/>
      <c r="K492" s="79"/>
    </row>
    <row r="493" spans="6:11" ht="16.5" customHeight="1">
      <c r="F493" s="79"/>
      <c r="K493" s="79"/>
    </row>
    <row r="494" spans="6:11" ht="16.5" customHeight="1">
      <c r="F494" s="79"/>
      <c r="K494" s="79"/>
    </row>
    <row r="495" spans="6:11" ht="16.5" customHeight="1">
      <c r="F495" s="79"/>
      <c r="K495" s="79"/>
    </row>
    <row r="496" spans="6:11" ht="16.5" customHeight="1">
      <c r="F496" s="79"/>
      <c r="K496" s="79"/>
    </row>
    <row r="497" spans="6:11" ht="16.5" customHeight="1">
      <c r="F497" s="79"/>
      <c r="K497" s="79"/>
    </row>
    <row r="498" spans="6:11" ht="16.5" customHeight="1">
      <c r="F498" s="79"/>
      <c r="K498" s="79"/>
    </row>
    <row r="499" spans="6:11" ht="16.5" customHeight="1">
      <c r="F499" s="79"/>
      <c r="K499" s="79"/>
    </row>
    <row r="500" spans="6:11" ht="16.5" customHeight="1">
      <c r="F500" s="79"/>
      <c r="K500" s="79"/>
    </row>
    <row r="501" spans="6:11" ht="16.5" customHeight="1">
      <c r="F501" s="79"/>
      <c r="K501" s="79"/>
    </row>
    <row r="502" spans="6:11" ht="16.5" customHeight="1">
      <c r="F502" s="79"/>
      <c r="K502" s="79"/>
    </row>
    <row r="503" spans="6:11" ht="16.5" customHeight="1">
      <c r="F503" s="79"/>
      <c r="K503" s="79"/>
    </row>
    <row r="504" spans="6:11" ht="16.5" customHeight="1">
      <c r="F504" s="79"/>
      <c r="K504" s="79"/>
    </row>
    <row r="505" spans="6:11" ht="16.5" customHeight="1">
      <c r="F505" s="79"/>
      <c r="K505" s="79"/>
    </row>
    <row r="506" spans="6:11" ht="16.5" customHeight="1">
      <c r="F506" s="79"/>
      <c r="K506" s="79"/>
    </row>
    <row r="507" spans="6:11" ht="16.5" customHeight="1">
      <c r="F507" s="79"/>
      <c r="K507" s="79"/>
    </row>
    <row r="508" spans="6:11" ht="16.5" customHeight="1">
      <c r="F508" s="79"/>
      <c r="K508" s="79"/>
    </row>
    <row r="509" spans="6:11" ht="16.5" customHeight="1">
      <c r="F509" s="79"/>
      <c r="K509" s="79"/>
    </row>
    <row r="510" spans="6:11" ht="16.5" customHeight="1">
      <c r="F510" s="79"/>
      <c r="K510" s="79"/>
    </row>
    <row r="511" spans="6:11" ht="16.5" customHeight="1">
      <c r="F511" s="79"/>
      <c r="K511" s="79"/>
    </row>
    <row r="512" spans="6:11" ht="16.5" customHeight="1">
      <c r="F512" s="79"/>
      <c r="K512" s="79"/>
    </row>
    <row r="513" spans="6:11" ht="16.5" customHeight="1">
      <c r="F513" s="79"/>
      <c r="K513" s="79"/>
    </row>
    <row r="514" spans="6:11" ht="16.5" customHeight="1">
      <c r="F514" s="79"/>
      <c r="K514" s="79"/>
    </row>
    <row r="515" spans="6:11" ht="16.5" customHeight="1">
      <c r="F515" s="79"/>
      <c r="K515" s="79"/>
    </row>
    <row r="516" spans="6:11" ht="16.5" customHeight="1">
      <c r="F516" s="79"/>
      <c r="K516" s="79"/>
    </row>
    <row r="517" spans="6:11" ht="16.5" customHeight="1">
      <c r="F517" s="79"/>
      <c r="K517" s="79"/>
    </row>
    <row r="518" spans="6:11" ht="16.5" customHeight="1">
      <c r="F518" s="79"/>
      <c r="K518" s="79"/>
    </row>
    <row r="519" spans="6:11" ht="16.5" customHeight="1">
      <c r="F519" s="79"/>
      <c r="K519" s="79"/>
    </row>
    <row r="520" spans="6:11" ht="16.5" customHeight="1">
      <c r="F520" s="79"/>
      <c r="K520" s="79"/>
    </row>
    <row r="521" spans="6:11" ht="16.5" customHeight="1">
      <c r="F521" s="79"/>
      <c r="K521" s="79"/>
    </row>
    <row r="522" spans="6:11" ht="16.5" customHeight="1">
      <c r="F522" s="79"/>
      <c r="K522" s="79"/>
    </row>
    <row r="523" spans="6:11" ht="16.5" customHeight="1">
      <c r="F523" s="79"/>
      <c r="K523" s="79"/>
    </row>
    <row r="524" spans="6:11" ht="16.5" customHeight="1">
      <c r="F524" s="79"/>
      <c r="K524" s="79"/>
    </row>
    <row r="525" spans="6:11" ht="16.5" customHeight="1">
      <c r="F525" s="79"/>
      <c r="K525" s="79"/>
    </row>
    <row r="526" spans="6:11" ht="16.5" customHeight="1">
      <c r="F526" s="79"/>
      <c r="K526" s="79"/>
    </row>
    <row r="527" spans="6:11" ht="16.5" customHeight="1">
      <c r="F527" s="79"/>
      <c r="K527" s="79"/>
    </row>
    <row r="528" spans="6:11" ht="16.5" customHeight="1">
      <c r="F528" s="79"/>
      <c r="K528" s="79"/>
    </row>
    <row r="529" spans="6:11" ht="16.5" customHeight="1">
      <c r="F529" s="79"/>
      <c r="K529" s="79"/>
    </row>
    <row r="530" spans="6:11" ht="16.5" customHeight="1">
      <c r="F530" s="79"/>
      <c r="K530" s="79"/>
    </row>
    <row r="531" spans="6:11" ht="16.5" customHeight="1">
      <c r="F531" s="79"/>
      <c r="K531" s="79"/>
    </row>
    <row r="532" spans="6:11" ht="16.5" customHeight="1">
      <c r="F532" s="79"/>
      <c r="K532" s="79"/>
    </row>
    <row r="533" spans="6:11" ht="16.5" customHeight="1">
      <c r="F533" s="79"/>
      <c r="K533" s="79"/>
    </row>
    <row r="534" spans="6:11" ht="16.5" customHeight="1">
      <c r="F534" s="79"/>
      <c r="K534" s="79"/>
    </row>
    <row r="535" spans="6:11" ht="16.5" customHeight="1">
      <c r="F535" s="79"/>
      <c r="K535" s="79"/>
    </row>
    <row r="536" spans="6:11" ht="16.5" customHeight="1">
      <c r="F536" s="79"/>
      <c r="K536" s="79"/>
    </row>
    <row r="537" spans="6:11" ht="16.5" customHeight="1">
      <c r="F537" s="79"/>
      <c r="K537" s="79"/>
    </row>
    <row r="538" spans="6:11" ht="16.5" customHeight="1">
      <c r="F538" s="79"/>
      <c r="K538" s="79"/>
    </row>
    <row r="539" spans="6:11" ht="16.5" customHeight="1">
      <c r="F539" s="79"/>
      <c r="K539" s="79"/>
    </row>
    <row r="540" spans="6:11" ht="16.5" customHeight="1">
      <c r="F540" s="79"/>
      <c r="K540" s="79"/>
    </row>
    <row r="541" spans="6:11" ht="16.5" customHeight="1">
      <c r="F541" s="79"/>
      <c r="K541" s="79"/>
    </row>
    <row r="542" spans="6:11" ht="16.5" customHeight="1">
      <c r="F542" s="79"/>
      <c r="K542" s="79"/>
    </row>
    <row r="543" spans="6:11" ht="16.5" customHeight="1">
      <c r="F543" s="79"/>
      <c r="K543" s="79"/>
    </row>
    <row r="544" spans="6:11" ht="16.5" customHeight="1">
      <c r="F544" s="79"/>
      <c r="K544" s="79"/>
    </row>
    <row r="545" spans="6:11" ht="16.5" customHeight="1">
      <c r="F545" s="79"/>
      <c r="K545" s="79"/>
    </row>
    <row r="546" spans="6:11" ht="16.5" customHeight="1">
      <c r="F546" s="79"/>
      <c r="K546" s="79"/>
    </row>
    <row r="547" spans="6:11" ht="16.5" customHeight="1">
      <c r="F547" s="79"/>
      <c r="K547" s="79"/>
    </row>
    <row r="548" spans="6:11" ht="16.5" customHeight="1">
      <c r="F548" s="79"/>
      <c r="K548" s="79"/>
    </row>
    <row r="549" spans="6:11" ht="16.5" customHeight="1">
      <c r="F549" s="79"/>
      <c r="K549" s="79"/>
    </row>
    <row r="550" spans="6:11" ht="16.5" customHeight="1">
      <c r="F550" s="79"/>
      <c r="K550" s="79"/>
    </row>
    <row r="551" spans="6:11" ht="16.5" customHeight="1">
      <c r="F551" s="79"/>
      <c r="K551" s="79"/>
    </row>
    <row r="552" spans="6:11" ht="16.5" customHeight="1">
      <c r="F552" s="79"/>
      <c r="K552" s="79"/>
    </row>
    <row r="553" spans="6:11" ht="16.5" customHeight="1">
      <c r="F553" s="79"/>
      <c r="K553" s="79"/>
    </row>
    <row r="554" spans="6:11" ht="16.5" customHeight="1">
      <c r="F554" s="79"/>
      <c r="K554" s="79"/>
    </row>
    <row r="555" spans="6:11" ht="16.5" customHeight="1">
      <c r="F555" s="79"/>
      <c r="K555" s="79"/>
    </row>
    <row r="556" spans="6:11" ht="16.5" customHeight="1">
      <c r="F556" s="79"/>
      <c r="K556" s="79"/>
    </row>
    <row r="557" spans="6:11" ht="16.5" customHeight="1">
      <c r="F557" s="79"/>
      <c r="K557" s="79"/>
    </row>
    <row r="558" spans="6:11" ht="16.5" customHeight="1">
      <c r="F558" s="79"/>
      <c r="K558" s="79"/>
    </row>
    <row r="559" spans="6:11" ht="16.5" customHeight="1">
      <c r="F559" s="79"/>
      <c r="K559" s="79"/>
    </row>
    <row r="560" spans="6:11" ht="16.5" customHeight="1">
      <c r="F560" s="79"/>
      <c r="K560" s="79"/>
    </row>
    <row r="561" spans="6:11" ht="16.5" customHeight="1">
      <c r="F561" s="79"/>
      <c r="K561" s="79"/>
    </row>
    <row r="562" spans="6:11" ht="16.5" customHeight="1">
      <c r="F562" s="79"/>
      <c r="K562" s="79"/>
    </row>
    <row r="563" spans="6:11" ht="16.5" customHeight="1">
      <c r="F563" s="79"/>
      <c r="K563" s="79"/>
    </row>
    <row r="564" spans="6:11" ht="16.5" customHeight="1">
      <c r="F564" s="79"/>
      <c r="K564" s="79"/>
    </row>
    <row r="565" spans="6:11" ht="16.5" customHeight="1">
      <c r="F565" s="79"/>
      <c r="K565" s="79"/>
    </row>
    <row r="566" spans="6:11" ht="16.5" customHeight="1">
      <c r="F566" s="79"/>
      <c r="K566" s="79"/>
    </row>
    <row r="567" spans="6:11" ht="16.5" customHeight="1">
      <c r="F567" s="79"/>
      <c r="K567" s="79"/>
    </row>
    <row r="568" spans="6:11" ht="16.5" customHeight="1">
      <c r="F568" s="79"/>
      <c r="K568" s="79"/>
    </row>
    <row r="569" spans="6:11" ht="16.5" customHeight="1">
      <c r="F569" s="79"/>
      <c r="K569" s="79"/>
    </row>
    <row r="570" spans="6:11" ht="16.5" customHeight="1">
      <c r="F570" s="79"/>
      <c r="K570" s="79"/>
    </row>
    <row r="571" spans="6:11" ht="16.5" customHeight="1">
      <c r="F571" s="79"/>
      <c r="K571" s="79"/>
    </row>
    <row r="572" spans="6:11" ht="16.5" customHeight="1">
      <c r="F572" s="79"/>
      <c r="K572" s="79"/>
    </row>
    <row r="573" spans="6:11" ht="16.5" customHeight="1">
      <c r="F573" s="79"/>
      <c r="K573" s="79"/>
    </row>
    <row r="574" spans="6:11" ht="16.5" customHeight="1">
      <c r="F574" s="79"/>
      <c r="K574" s="79"/>
    </row>
    <row r="575" spans="6:11" ht="16.5" customHeight="1">
      <c r="F575" s="79"/>
      <c r="K575" s="79"/>
    </row>
    <row r="576" spans="6:11" ht="16.5" customHeight="1">
      <c r="F576" s="79"/>
      <c r="K576" s="79"/>
    </row>
    <row r="577" spans="6:11" ht="16.5" customHeight="1">
      <c r="F577" s="79"/>
      <c r="K577" s="79"/>
    </row>
    <row r="578" spans="6:11" ht="16.5" customHeight="1">
      <c r="F578" s="79"/>
      <c r="K578" s="79"/>
    </row>
    <row r="579" spans="6:11" ht="16.5" customHeight="1">
      <c r="F579" s="79"/>
      <c r="K579" s="79"/>
    </row>
    <row r="580" spans="6:11" ht="16.5" customHeight="1">
      <c r="F580" s="79"/>
      <c r="K580" s="79"/>
    </row>
    <row r="581" spans="6:11" ht="16.5" customHeight="1">
      <c r="F581" s="79"/>
      <c r="K581" s="79"/>
    </row>
    <row r="582" spans="6:11" ht="16.5" customHeight="1">
      <c r="F582" s="79"/>
      <c r="K582" s="79"/>
    </row>
    <row r="583" spans="6:11" ht="16.5" customHeight="1">
      <c r="F583" s="79"/>
      <c r="K583" s="79"/>
    </row>
    <row r="584" spans="6:11" ht="16.5" customHeight="1">
      <c r="F584" s="79"/>
      <c r="K584" s="79"/>
    </row>
    <row r="585" spans="6:11" ht="16.5" customHeight="1">
      <c r="F585" s="79"/>
      <c r="K585" s="79"/>
    </row>
    <row r="586" spans="6:11" ht="16.5" customHeight="1">
      <c r="F586" s="79"/>
      <c r="K586" s="79"/>
    </row>
    <row r="587" spans="6:11" ht="16.5" customHeight="1">
      <c r="F587" s="79"/>
      <c r="K587" s="79"/>
    </row>
    <row r="588" spans="6:11" ht="16.5" customHeight="1">
      <c r="F588" s="79"/>
      <c r="K588" s="79"/>
    </row>
    <row r="589" spans="6:11" ht="16.5" customHeight="1">
      <c r="F589" s="79"/>
      <c r="K589" s="79"/>
    </row>
    <row r="590" spans="6:11" ht="16.5" customHeight="1">
      <c r="F590" s="79"/>
      <c r="K590" s="79"/>
    </row>
    <row r="591" spans="6:11" ht="16.5" customHeight="1">
      <c r="F591" s="79"/>
      <c r="K591" s="79"/>
    </row>
    <row r="592" spans="6:11" ht="16.5" customHeight="1">
      <c r="F592" s="79"/>
      <c r="K592" s="79"/>
    </row>
    <row r="593" spans="6:11" ht="16.5" customHeight="1">
      <c r="F593" s="79"/>
      <c r="K593" s="79"/>
    </row>
    <row r="594" spans="6:11" ht="16.5" customHeight="1">
      <c r="F594" s="79"/>
      <c r="K594" s="79"/>
    </row>
    <row r="595" spans="6:11" ht="16.5" customHeight="1">
      <c r="F595" s="79"/>
      <c r="K595" s="79"/>
    </row>
    <row r="596" spans="6:11" ht="16.5" customHeight="1">
      <c r="F596" s="79"/>
      <c r="K596" s="79"/>
    </row>
    <row r="597" spans="6:11" ht="16.5" customHeight="1">
      <c r="F597" s="79"/>
      <c r="K597" s="79"/>
    </row>
    <row r="598" spans="6:11" ht="16.5" customHeight="1">
      <c r="F598" s="79"/>
      <c r="K598" s="79"/>
    </row>
    <row r="599" spans="6:11" ht="16.5" customHeight="1">
      <c r="F599" s="79"/>
      <c r="K599" s="79"/>
    </row>
    <row r="600" spans="6:11" ht="16.5" customHeight="1">
      <c r="F600" s="79"/>
      <c r="K600" s="79"/>
    </row>
    <row r="601" spans="6:11" ht="16.5" customHeight="1">
      <c r="F601" s="79"/>
      <c r="K601" s="79"/>
    </row>
    <row r="602" spans="6:11" ht="16.5" customHeight="1">
      <c r="F602" s="79"/>
      <c r="K602" s="79"/>
    </row>
    <row r="603" spans="6:11" ht="16.5" customHeight="1">
      <c r="F603" s="79"/>
      <c r="K603" s="79"/>
    </row>
    <row r="604" spans="6:11" ht="16.5" customHeight="1">
      <c r="F604" s="79"/>
      <c r="K604" s="79"/>
    </row>
    <row r="605" spans="6:11" ht="16.5" customHeight="1">
      <c r="F605" s="79"/>
      <c r="K605" s="79"/>
    </row>
    <row r="606" spans="6:11" ht="16.5" customHeight="1">
      <c r="F606" s="79"/>
      <c r="K606" s="79"/>
    </row>
    <row r="607" spans="6:11" ht="16.5" customHeight="1">
      <c r="F607" s="79"/>
      <c r="K607" s="79"/>
    </row>
    <row r="608" spans="6:11" ht="16.5" customHeight="1">
      <c r="F608" s="79"/>
      <c r="K608" s="79"/>
    </row>
    <row r="609" spans="6:11" ht="16.5" customHeight="1">
      <c r="F609" s="79"/>
      <c r="K609" s="79"/>
    </row>
    <row r="610" spans="6:11" ht="16.5" customHeight="1">
      <c r="F610" s="79"/>
      <c r="K610" s="79"/>
    </row>
    <row r="611" spans="6:11" ht="16.5" customHeight="1">
      <c r="F611" s="79"/>
      <c r="K611" s="79"/>
    </row>
    <row r="612" spans="6:11" ht="16.5" customHeight="1">
      <c r="F612" s="79"/>
      <c r="K612" s="79"/>
    </row>
    <row r="613" spans="6:11" ht="16.5" customHeight="1">
      <c r="F613" s="79"/>
      <c r="K613" s="79"/>
    </row>
    <row r="614" spans="6:11" ht="16.5" customHeight="1">
      <c r="F614" s="79"/>
      <c r="K614" s="79"/>
    </row>
    <row r="615" spans="6:11" ht="16.5" customHeight="1">
      <c r="F615" s="79"/>
      <c r="K615" s="79"/>
    </row>
    <row r="616" spans="6:11" ht="16.5" customHeight="1">
      <c r="F616" s="79"/>
      <c r="K616" s="79"/>
    </row>
    <row r="617" spans="6:11" ht="16.5" customHeight="1">
      <c r="F617" s="79"/>
      <c r="K617" s="79"/>
    </row>
    <row r="618" spans="6:11" ht="16.5" customHeight="1">
      <c r="F618" s="79"/>
      <c r="K618" s="79"/>
    </row>
    <row r="619" spans="6:11" ht="16.5" customHeight="1">
      <c r="F619" s="79"/>
      <c r="K619" s="79"/>
    </row>
    <row r="620" spans="6:11" ht="16.5" customHeight="1">
      <c r="F620" s="79"/>
      <c r="K620" s="79"/>
    </row>
    <row r="621" spans="6:11" ht="16.5" customHeight="1">
      <c r="F621" s="79"/>
      <c r="K621" s="79"/>
    </row>
    <row r="622" spans="6:11" ht="16.5" customHeight="1">
      <c r="F622" s="79"/>
      <c r="K622" s="79"/>
    </row>
    <row r="623" spans="6:11" ht="16.5" customHeight="1">
      <c r="F623" s="79"/>
      <c r="K623" s="79"/>
    </row>
    <row r="624" spans="6:11" ht="16.5" customHeight="1">
      <c r="F624" s="79"/>
      <c r="K624" s="79"/>
    </row>
    <row r="625" spans="6:11" ht="16.5" customHeight="1">
      <c r="F625" s="79"/>
      <c r="K625" s="79"/>
    </row>
    <row r="626" spans="6:11" ht="16.5" customHeight="1">
      <c r="F626" s="79"/>
      <c r="K626" s="79"/>
    </row>
    <row r="627" spans="6:11" ht="16.5" customHeight="1">
      <c r="F627" s="79"/>
      <c r="K627" s="79"/>
    </row>
    <row r="628" spans="6:11" ht="16.5" customHeight="1">
      <c r="F628" s="79"/>
      <c r="K628" s="79"/>
    </row>
    <row r="629" spans="6:11" ht="16.5" customHeight="1">
      <c r="F629" s="79"/>
      <c r="K629" s="79"/>
    </row>
    <row r="630" spans="6:11" ht="16.5" customHeight="1">
      <c r="F630" s="79"/>
      <c r="K630" s="79"/>
    </row>
    <row r="631" spans="6:11" ht="16.5" customHeight="1">
      <c r="F631" s="79"/>
      <c r="K631" s="79"/>
    </row>
    <row r="632" spans="6:11" ht="16.5" customHeight="1">
      <c r="F632" s="79"/>
      <c r="K632" s="79"/>
    </row>
    <row r="633" spans="6:11" ht="16.5" customHeight="1">
      <c r="F633" s="79"/>
      <c r="K633" s="79"/>
    </row>
    <row r="634" spans="6:11" ht="16.5" customHeight="1">
      <c r="F634" s="79"/>
      <c r="K634" s="79"/>
    </row>
    <row r="635" spans="6:11" ht="16.5" customHeight="1">
      <c r="F635" s="79"/>
      <c r="K635" s="79"/>
    </row>
    <row r="636" spans="6:11" ht="16.5" customHeight="1">
      <c r="F636" s="79"/>
      <c r="K636" s="79"/>
    </row>
    <row r="637" spans="6:11" ht="16.5" customHeight="1">
      <c r="F637" s="79"/>
      <c r="K637" s="79"/>
    </row>
    <row r="638" spans="6:11" ht="16.5" customHeight="1">
      <c r="F638" s="79"/>
      <c r="K638" s="79"/>
    </row>
    <row r="639" spans="6:11" ht="16.5" customHeight="1">
      <c r="F639" s="79"/>
      <c r="K639" s="79"/>
    </row>
    <row r="640" spans="6:11" ht="16.5" customHeight="1">
      <c r="F640" s="79"/>
      <c r="K640" s="79"/>
    </row>
    <row r="641" spans="6:11" ht="16.5" customHeight="1">
      <c r="F641" s="79"/>
      <c r="K641" s="79"/>
    </row>
    <row r="642" spans="6:11" ht="16.5" customHeight="1">
      <c r="F642" s="79"/>
      <c r="K642" s="79"/>
    </row>
    <row r="643" spans="6:11" ht="16.5" customHeight="1">
      <c r="F643" s="79"/>
      <c r="K643" s="79"/>
    </row>
    <row r="644" spans="6:11" ht="16.5" customHeight="1">
      <c r="F644" s="79"/>
      <c r="K644" s="79"/>
    </row>
    <row r="645" spans="6:11" ht="16.5" customHeight="1">
      <c r="F645" s="79"/>
      <c r="K645" s="79"/>
    </row>
    <row r="646" spans="6:11" ht="16.5" customHeight="1">
      <c r="F646" s="79"/>
      <c r="K646" s="79"/>
    </row>
    <row r="647" spans="6:11" ht="16.5" customHeight="1">
      <c r="F647" s="79"/>
      <c r="K647" s="79"/>
    </row>
    <row r="648" spans="6:11" ht="16.5" customHeight="1">
      <c r="F648" s="79"/>
      <c r="K648" s="79"/>
    </row>
    <row r="649" spans="6:11" ht="16.5" customHeight="1">
      <c r="F649" s="79"/>
      <c r="K649" s="79"/>
    </row>
    <row r="650" spans="6:11" ht="16.5" customHeight="1">
      <c r="F650" s="79"/>
      <c r="K650" s="79"/>
    </row>
    <row r="651" spans="6:11" ht="16.5" customHeight="1">
      <c r="F651" s="79"/>
      <c r="K651" s="79"/>
    </row>
    <row r="652" spans="6:11" ht="16.5" customHeight="1">
      <c r="F652" s="79"/>
      <c r="K652" s="79"/>
    </row>
    <row r="653" spans="6:11" ht="16.5" customHeight="1">
      <c r="F653" s="79"/>
      <c r="K653" s="79"/>
    </row>
    <row r="654" spans="6:11" ht="16.5" customHeight="1">
      <c r="F654" s="79"/>
      <c r="K654" s="79"/>
    </row>
    <row r="655" spans="6:11" ht="16.5" customHeight="1">
      <c r="F655" s="79"/>
      <c r="K655" s="79"/>
    </row>
    <row r="656" spans="6:11" ht="16.5" customHeight="1">
      <c r="F656" s="79"/>
      <c r="K656" s="79"/>
    </row>
    <row r="657" spans="6:11" ht="16.5" customHeight="1">
      <c r="F657" s="79"/>
      <c r="K657" s="79"/>
    </row>
    <row r="658" spans="6:11" ht="16.5" customHeight="1">
      <c r="F658" s="79"/>
      <c r="K658" s="79"/>
    </row>
    <row r="659" spans="6:11" ht="16.5" customHeight="1">
      <c r="F659" s="79"/>
      <c r="K659" s="79"/>
    </row>
    <row r="660" spans="6:11" ht="16.5" customHeight="1">
      <c r="F660" s="79"/>
      <c r="K660" s="79"/>
    </row>
    <row r="661" spans="6:11" ht="16.5" customHeight="1">
      <c r="F661" s="79"/>
      <c r="K661" s="79"/>
    </row>
    <row r="662" spans="6:11" ht="16.5" customHeight="1">
      <c r="F662" s="79"/>
      <c r="K662" s="79"/>
    </row>
    <row r="663" spans="6:11" ht="16.5" customHeight="1">
      <c r="F663" s="79"/>
      <c r="K663" s="79"/>
    </row>
    <row r="664" spans="6:11" ht="16.5" customHeight="1">
      <c r="F664" s="79"/>
      <c r="K664" s="79"/>
    </row>
    <row r="665" spans="6:11" ht="16.5" customHeight="1">
      <c r="F665" s="79"/>
      <c r="K665" s="79"/>
    </row>
    <row r="666" spans="6:11" ht="16.5" customHeight="1">
      <c r="F666" s="79"/>
      <c r="K666" s="79"/>
    </row>
    <row r="667" spans="6:11" ht="16.5" customHeight="1">
      <c r="F667" s="79"/>
      <c r="K667" s="79"/>
    </row>
    <row r="668" spans="6:11" ht="16.5" customHeight="1">
      <c r="F668" s="79"/>
      <c r="K668" s="79"/>
    </row>
    <row r="669" spans="6:11" ht="16.5" customHeight="1">
      <c r="F669" s="79"/>
      <c r="K669" s="79"/>
    </row>
    <row r="670" spans="6:11" ht="16.5" customHeight="1">
      <c r="F670" s="79"/>
      <c r="K670" s="79"/>
    </row>
    <row r="671" spans="6:11" ht="16.5" customHeight="1">
      <c r="F671" s="79"/>
      <c r="K671" s="79"/>
    </row>
    <row r="672" spans="6:11" ht="16.5" customHeight="1">
      <c r="F672" s="79"/>
      <c r="K672" s="79"/>
    </row>
    <row r="673" spans="6:11" ht="16.5" customHeight="1">
      <c r="F673" s="79"/>
      <c r="K673" s="79"/>
    </row>
    <row r="674" spans="6:11" ht="16.5" customHeight="1">
      <c r="F674" s="79"/>
      <c r="K674" s="79"/>
    </row>
    <row r="675" spans="6:11" ht="16.5" customHeight="1">
      <c r="F675" s="79"/>
      <c r="K675" s="79"/>
    </row>
    <row r="676" spans="6:11" ht="16.5" customHeight="1">
      <c r="F676" s="79"/>
      <c r="K676" s="79"/>
    </row>
    <row r="677" spans="6:11" ht="16.5" customHeight="1">
      <c r="F677" s="79"/>
      <c r="K677" s="79"/>
    </row>
    <row r="678" spans="6:11" ht="16.5" customHeight="1">
      <c r="F678" s="79"/>
      <c r="K678" s="79"/>
    </row>
    <row r="679" spans="6:11" ht="16.5" customHeight="1">
      <c r="F679" s="79"/>
      <c r="K679" s="79"/>
    </row>
    <row r="680" spans="6:11" ht="16.5" customHeight="1">
      <c r="F680" s="79"/>
      <c r="K680" s="79"/>
    </row>
    <row r="681" spans="6:11" ht="16.5" customHeight="1">
      <c r="F681" s="79"/>
      <c r="K681" s="79"/>
    </row>
    <row r="682" spans="6:11" ht="16.5" customHeight="1">
      <c r="F682" s="79"/>
      <c r="K682" s="79"/>
    </row>
    <row r="683" spans="6:11" ht="16.5" customHeight="1">
      <c r="F683" s="79"/>
      <c r="K683" s="79"/>
    </row>
    <row r="684" spans="6:11" ht="16.5" customHeight="1">
      <c r="F684" s="79"/>
      <c r="K684" s="79"/>
    </row>
    <row r="685" spans="6:11" ht="16.5" customHeight="1">
      <c r="F685" s="79"/>
      <c r="K685" s="79"/>
    </row>
    <row r="686" spans="6:11" ht="16.5" customHeight="1">
      <c r="F686" s="79"/>
      <c r="K686" s="79"/>
    </row>
    <row r="687" spans="6:11" ht="16.5" customHeight="1">
      <c r="F687" s="79"/>
      <c r="K687" s="79"/>
    </row>
    <row r="688" spans="6:11" ht="16.5" customHeight="1">
      <c r="F688" s="79"/>
      <c r="K688" s="79"/>
    </row>
    <row r="689" spans="6:11" ht="16.5" customHeight="1">
      <c r="F689" s="79"/>
      <c r="K689" s="79"/>
    </row>
    <row r="690" spans="6:11" ht="16.5" customHeight="1">
      <c r="F690" s="79"/>
      <c r="K690" s="79"/>
    </row>
    <row r="691" spans="6:11" ht="16.5" customHeight="1">
      <c r="F691" s="79"/>
      <c r="K691" s="79"/>
    </row>
    <row r="692" spans="6:11" ht="16.5" customHeight="1">
      <c r="F692" s="79"/>
      <c r="K692" s="79"/>
    </row>
    <row r="693" spans="6:11" ht="16.5" customHeight="1">
      <c r="F693" s="79"/>
      <c r="K693" s="79"/>
    </row>
    <row r="694" spans="6:11" ht="16.5" customHeight="1">
      <c r="F694" s="79"/>
      <c r="K694" s="79"/>
    </row>
    <row r="695" spans="6:11" ht="16.5" customHeight="1">
      <c r="F695" s="79"/>
      <c r="K695" s="79"/>
    </row>
    <row r="696" spans="6:11" ht="16.5" customHeight="1">
      <c r="F696" s="79"/>
      <c r="K696" s="79"/>
    </row>
    <row r="697" spans="6:11" ht="16.5" customHeight="1">
      <c r="F697" s="79"/>
      <c r="K697" s="79"/>
    </row>
    <row r="698" spans="6:11" ht="16.5" customHeight="1">
      <c r="F698" s="79"/>
      <c r="K698" s="79"/>
    </row>
    <row r="699" spans="6:11" ht="16.5" customHeight="1">
      <c r="F699" s="79"/>
      <c r="K699" s="79"/>
    </row>
    <row r="700" spans="6:11" ht="16.5" customHeight="1">
      <c r="F700" s="79"/>
      <c r="K700" s="79"/>
    </row>
    <row r="701" spans="6:11" ht="16.5" customHeight="1">
      <c r="F701" s="79"/>
      <c r="K701" s="79"/>
    </row>
    <row r="702" spans="6:11" ht="16.5" customHeight="1">
      <c r="F702" s="79"/>
      <c r="K702" s="79"/>
    </row>
    <row r="703" spans="6:11" ht="16.5" customHeight="1">
      <c r="F703" s="79"/>
      <c r="K703" s="79"/>
    </row>
    <row r="704" spans="6:11" ht="16.5" customHeight="1">
      <c r="F704" s="79"/>
      <c r="K704" s="79"/>
    </row>
    <row r="705" spans="6:11" ht="16.5" customHeight="1">
      <c r="F705" s="79"/>
      <c r="K705" s="79"/>
    </row>
    <row r="706" spans="6:11" ht="16.5" customHeight="1">
      <c r="F706" s="79"/>
      <c r="K706" s="79"/>
    </row>
    <row r="707" spans="6:11" ht="16.5" customHeight="1">
      <c r="F707" s="79"/>
      <c r="K707" s="79"/>
    </row>
    <row r="708" spans="6:11" ht="16.5" customHeight="1">
      <c r="F708" s="79"/>
      <c r="K708" s="79"/>
    </row>
    <row r="709" spans="6:11" ht="16.5" customHeight="1">
      <c r="F709" s="79"/>
      <c r="K709" s="79"/>
    </row>
    <row r="710" spans="6:11" ht="16.5" customHeight="1">
      <c r="F710" s="79"/>
      <c r="K710" s="79"/>
    </row>
    <row r="711" spans="6:11" ht="16.5" customHeight="1">
      <c r="F711" s="79"/>
      <c r="K711" s="79"/>
    </row>
    <row r="712" spans="6:11" ht="16.5" customHeight="1">
      <c r="F712" s="79"/>
      <c r="K712" s="79"/>
    </row>
    <row r="713" spans="6:11" ht="16.5" customHeight="1">
      <c r="F713" s="79"/>
      <c r="K713" s="79"/>
    </row>
    <row r="714" spans="6:11" ht="16.5" customHeight="1">
      <c r="F714" s="79"/>
      <c r="K714" s="79"/>
    </row>
    <row r="715" spans="6:11" ht="16.5" customHeight="1">
      <c r="F715" s="79"/>
      <c r="K715" s="79"/>
    </row>
    <row r="716" spans="6:11" ht="16.5" customHeight="1">
      <c r="F716" s="79"/>
      <c r="K716" s="79"/>
    </row>
    <row r="717" spans="6:11" ht="16.5" customHeight="1">
      <c r="F717" s="79"/>
      <c r="K717" s="79"/>
    </row>
    <row r="718" spans="6:11" ht="16.5" customHeight="1">
      <c r="F718" s="79"/>
      <c r="K718" s="79"/>
    </row>
    <row r="719" spans="6:11" ht="16.5" customHeight="1">
      <c r="F719" s="79"/>
      <c r="K719" s="79"/>
    </row>
    <row r="720" spans="6:11" ht="16.5" customHeight="1">
      <c r="F720" s="79"/>
      <c r="K720" s="79"/>
    </row>
    <row r="721" spans="6:11" ht="16.5" customHeight="1">
      <c r="F721" s="79"/>
      <c r="K721" s="79"/>
    </row>
    <row r="722" spans="6:11" ht="16.5" customHeight="1">
      <c r="F722" s="79"/>
      <c r="K722" s="79"/>
    </row>
    <row r="723" spans="6:11" ht="16.5" customHeight="1">
      <c r="F723" s="79"/>
      <c r="K723" s="79"/>
    </row>
    <row r="724" spans="6:11" ht="16.5" customHeight="1">
      <c r="F724" s="79"/>
      <c r="K724" s="79"/>
    </row>
    <row r="725" spans="6:11" ht="16.5" customHeight="1">
      <c r="F725" s="79"/>
      <c r="K725" s="79"/>
    </row>
    <row r="726" spans="6:11" ht="16.5" customHeight="1">
      <c r="F726" s="79"/>
      <c r="K726" s="79"/>
    </row>
    <row r="727" spans="6:11" ht="16.5" customHeight="1">
      <c r="F727" s="79"/>
      <c r="K727" s="79"/>
    </row>
    <row r="728" spans="6:11" ht="16.5" customHeight="1">
      <c r="F728" s="79"/>
      <c r="K728" s="79"/>
    </row>
    <row r="729" spans="6:11" ht="16.5" customHeight="1">
      <c r="F729" s="79"/>
      <c r="K729" s="79"/>
    </row>
    <row r="730" spans="6:11" ht="16.5" customHeight="1">
      <c r="F730" s="79"/>
      <c r="K730" s="79"/>
    </row>
    <row r="731" spans="6:11" ht="16.5" customHeight="1">
      <c r="F731" s="79"/>
      <c r="K731" s="79"/>
    </row>
    <row r="732" spans="6:11" ht="16.5" customHeight="1">
      <c r="F732" s="79"/>
      <c r="K732" s="79"/>
    </row>
    <row r="733" spans="6:11" ht="16.5" customHeight="1">
      <c r="F733" s="79"/>
      <c r="K733" s="79"/>
    </row>
    <row r="734" spans="6:11" ht="16.5" customHeight="1">
      <c r="F734" s="79"/>
      <c r="K734" s="79"/>
    </row>
    <row r="735" spans="6:11" ht="16.5" customHeight="1">
      <c r="F735" s="79"/>
      <c r="K735" s="79"/>
    </row>
    <row r="736" spans="6:11" ht="16.5" customHeight="1">
      <c r="F736" s="79"/>
      <c r="K736" s="79"/>
    </row>
    <row r="737" spans="6:11" ht="16.5" customHeight="1">
      <c r="F737" s="79"/>
      <c r="K737" s="79"/>
    </row>
    <row r="738" spans="6:11" ht="16.5" customHeight="1">
      <c r="F738" s="79"/>
      <c r="K738" s="79"/>
    </row>
    <row r="739" spans="6:11" ht="16.5" customHeight="1">
      <c r="F739" s="79"/>
      <c r="K739" s="79"/>
    </row>
    <row r="740" spans="6:11" ht="16.5" customHeight="1">
      <c r="F740" s="79"/>
      <c r="K740" s="79"/>
    </row>
    <row r="741" spans="6:11" ht="16.5" customHeight="1">
      <c r="F741" s="79"/>
      <c r="K741" s="79"/>
    </row>
    <row r="742" spans="6:11" ht="16.5" customHeight="1">
      <c r="F742" s="79"/>
      <c r="K742" s="79"/>
    </row>
    <row r="743" spans="6:11" ht="16.5" customHeight="1">
      <c r="F743" s="79"/>
      <c r="K743" s="79"/>
    </row>
    <row r="744" spans="6:11" ht="16.5" customHeight="1">
      <c r="F744" s="79"/>
      <c r="K744" s="79"/>
    </row>
    <row r="745" spans="6:11" ht="16.5" customHeight="1">
      <c r="F745" s="79"/>
      <c r="K745" s="79"/>
    </row>
    <row r="746" spans="6:11" ht="16.5" customHeight="1">
      <c r="F746" s="79"/>
      <c r="K746" s="79"/>
    </row>
    <row r="747" spans="6:11" ht="16.5" customHeight="1">
      <c r="F747" s="79"/>
      <c r="K747" s="79"/>
    </row>
    <row r="748" spans="6:11" ht="16.5" customHeight="1">
      <c r="F748" s="79"/>
      <c r="K748" s="79"/>
    </row>
    <row r="749" spans="6:11" ht="16.5" customHeight="1">
      <c r="F749" s="79"/>
      <c r="K749" s="79"/>
    </row>
    <row r="750" spans="6:11" ht="16.5" customHeight="1">
      <c r="F750" s="79"/>
      <c r="K750" s="79"/>
    </row>
    <row r="751" spans="6:11" ht="16.5" customHeight="1">
      <c r="F751" s="79"/>
      <c r="K751" s="79"/>
    </row>
    <row r="752" spans="6:11" ht="16.5" customHeight="1">
      <c r="F752" s="79"/>
      <c r="K752" s="79"/>
    </row>
    <row r="753" spans="6:11" ht="16.5" customHeight="1">
      <c r="F753" s="79"/>
      <c r="K753" s="79"/>
    </row>
    <row r="754" spans="6:11" ht="16.5" customHeight="1">
      <c r="F754" s="79"/>
      <c r="K754" s="79"/>
    </row>
    <row r="755" spans="6:11" ht="16.5" customHeight="1">
      <c r="F755" s="79"/>
      <c r="K755" s="79"/>
    </row>
    <row r="756" spans="6:11" ht="16.5" customHeight="1">
      <c r="F756" s="79"/>
      <c r="K756" s="79"/>
    </row>
    <row r="757" spans="6:11" ht="16.5" customHeight="1">
      <c r="F757" s="79"/>
      <c r="K757" s="79"/>
    </row>
    <row r="758" spans="6:11" ht="16.5" customHeight="1">
      <c r="F758" s="79"/>
      <c r="K758" s="79"/>
    </row>
    <row r="759" spans="6:11" ht="16.5" customHeight="1">
      <c r="F759" s="79"/>
      <c r="K759" s="79"/>
    </row>
    <row r="760" spans="6:11" ht="16.5" customHeight="1">
      <c r="F760" s="79"/>
      <c r="K760" s="79"/>
    </row>
    <row r="761" spans="6:11" ht="16.5" customHeight="1">
      <c r="F761" s="79"/>
      <c r="K761" s="79"/>
    </row>
    <row r="762" spans="6:11" ht="16.5" customHeight="1">
      <c r="F762" s="79"/>
      <c r="K762" s="79"/>
    </row>
    <row r="763" spans="6:11" ht="16.5" customHeight="1">
      <c r="F763" s="79"/>
      <c r="K763" s="79"/>
    </row>
    <row r="764" spans="6:11" ht="16.5" customHeight="1">
      <c r="F764" s="79"/>
      <c r="K764" s="79"/>
    </row>
    <row r="765" spans="6:11" ht="16.5" customHeight="1">
      <c r="F765" s="79"/>
      <c r="K765" s="79"/>
    </row>
    <row r="766" spans="6:11" ht="16.5" customHeight="1">
      <c r="F766" s="79"/>
      <c r="K766" s="79"/>
    </row>
    <row r="767" spans="6:11" ht="16.5" customHeight="1">
      <c r="F767" s="79"/>
      <c r="K767" s="79"/>
    </row>
    <row r="768" spans="6:11" ht="16.5" customHeight="1">
      <c r="F768" s="79"/>
      <c r="K768" s="79"/>
    </row>
    <row r="769" spans="6:11" ht="16.5" customHeight="1">
      <c r="F769" s="79"/>
      <c r="K769" s="79"/>
    </row>
    <row r="770" spans="6:11" ht="16.5" customHeight="1">
      <c r="F770" s="79"/>
      <c r="K770" s="79"/>
    </row>
    <row r="771" spans="6:11" ht="16.5" customHeight="1">
      <c r="F771" s="79"/>
      <c r="K771" s="79"/>
    </row>
    <row r="772" spans="6:11" ht="16.5" customHeight="1">
      <c r="F772" s="79"/>
      <c r="K772" s="79"/>
    </row>
    <row r="773" spans="6:11" ht="16.5" customHeight="1">
      <c r="F773" s="79"/>
      <c r="K773" s="79"/>
    </row>
    <row r="774" spans="6:11" ht="16.5" customHeight="1">
      <c r="F774" s="79"/>
      <c r="K774" s="79"/>
    </row>
    <row r="775" spans="6:11" ht="16.5" customHeight="1">
      <c r="F775" s="79"/>
      <c r="K775" s="79"/>
    </row>
    <row r="776" spans="6:11" ht="16.5" customHeight="1">
      <c r="F776" s="79"/>
      <c r="K776" s="79"/>
    </row>
    <row r="777" spans="6:11" ht="16.5" customHeight="1">
      <c r="F777" s="79"/>
      <c r="K777" s="79"/>
    </row>
    <row r="778" spans="6:11" ht="16.5" customHeight="1">
      <c r="F778" s="79"/>
      <c r="K778" s="79"/>
    </row>
    <row r="779" spans="6:11" ht="16.5" customHeight="1">
      <c r="F779" s="79"/>
      <c r="K779" s="79"/>
    </row>
    <row r="780" spans="6:11" ht="16.5" customHeight="1">
      <c r="F780" s="79"/>
      <c r="K780" s="79"/>
    </row>
    <row r="781" spans="6:11" ht="16.5" customHeight="1">
      <c r="F781" s="79"/>
      <c r="K781" s="79"/>
    </row>
    <row r="782" spans="6:11" ht="16.5" customHeight="1">
      <c r="F782" s="79"/>
      <c r="K782" s="79"/>
    </row>
    <row r="783" spans="6:11" ht="16.5" customHeight="1">
      <c r="F783" s="79"/>
      <c r="K783" s="79"/>
    </row>
    <row r="784" spans="6:11" ht="16.5" customHeight="1">
      <c r="F784" s="79"/>
      <c r="K784" s="79"/>
    </row>
    <row r="785" spans="6:11" ht="16.5" customHeight="1">
      <c r="F785" s="79"/>
      <c r="K785" s="79"/>
    </row>
    <row r="786" spans="6:11" ht="16.5" customHeight="1">
      <c r="F786" s="79"/>
      <c r="K786" s="79"/>
    </row>
    <row r="787" spans="6:11" ht="16.5" customHeight="1">
      <c r="F787" s="79"/>
      <c r="K787" s="79"/>
    </row>
    <row r="788" spans="6:11" ht="16.5" customHeight="1">
      <c r="F788" s="79"/>
      <c r="K788" s="79"/>
    </row>
    <row r="789" spans="6:11" ht="16.5" customHeight="1">
      <c r="F789" s="79"/>
      <c r="K789" s="79"/>
    </row>
    <row r="790" spans="6:11" ht="16.5" customHeight="1">
      <c r="F790" s="79"/>
      <c r="K790" s="79"/>
    </row>
    <row r="791" spans="6:11" ht="16.5" customHeight="1">
      <c r="F791" s="79"/>
      <c r="K791" s="79"/>
    </row>
    <row r="792" spans="6:11" ht="16.5" customHeight="1">
      <c r="F792" s="79"/>
      <c r="K792" s="79"/>
    </row>
    <row r="793" spans="6:11" ht="16.5" customHeight="1">
      <c r="F793" s="79"/>
      <c r="K793" s="79"/>
    </row>
    <row r="794" spans="6:11" ht="16.5" customHeight="1">
      <c r="F794" s="79"/>
      <c r="K794" s="79"/>
    </row>
    <row r="795" spans="6:11" ht="16.5" customHeight="1">
      <c r="F795" s="79"/>
      <c r="K795" s="79"/>
    </row>
    <row r="796" spans="6:11" ht="16.5" customHeight="1">
      <c r="F796" s="79"/>
      <c r="K796" s="79"/>
    </row>
    <row r="797" spans="6:11" ht="16.5" customHeight="1">
      <c r="F797" s="79"/>
      <c r="K797" s="79"/>
    </row>
    <row r="798" spans="6:11" ht="16.5" customHeight="1">
      <c r="F798" s="79"/>
      <c r="K798" s="79"/>
    </row>
    <row r="799" spans="6:11" ht="16.5" customHeight="1">
      <c r="F799" s="79"/>
      <c r="K799" s="79"/>
    </row>
    <row r="800" spans="6:11" ht="16.5" customHeight="1">
      <c r="F800" s="79"/>
      <c r="K800" s="79"/>
    </row>
    <row r="801" spans="6:11" ht="16.5" customHeight="1">
      <c r="F801" s="79"/>
      <c r="K801" s="79"/>
    </row>
    <row r="802" spans="6:11" ht="16.5" customHeight="1">
      <c r="F802" s="79"/>
      <c r="K802" s="79"/>
    </row>
    <row r="803" spans="6:11" ht="16.5" customHeight="1">
      <c r="F803" s="79"/>
      <c r="K803" s="79"/>
    </row>
    <row r="804" spans="6:11" ht="16.5" customHeight="1">
      <c r="F804" s="79"/>
      <c r="K804" s="79"/>
    </row>
    <row r="805" spans="6:11" ht="16.5" customHeight="1">
      <c r="F805" s="79"/>
      <c r="K805" s="79"/>
    </row>
    <row r="806" spans="6:11" ht="16.5" customHeight="1">
      <c r="F806" s="79"/>
      <c r="K806" s="79"/>
    </row>
    <row r="807" spans="6:11" ht="16.5" customHeight="1">
      <c r="F807" s="79"/>
      <c r="K807" s="79"/>
    </row>
    <row r="808" spans="6:11" ht="16.5" customHeight="1">
      <c r="F808" s="79"/>
      <c r="K808" s="79"/>
    </row>
    <row r="809" spans="6:11" ht="16.5" customHeight="1">
      <c r="F809" s="79"/>
      <c r="K809" s="79"/>
    </row>
    <row r="810" spans="6:11" ht="16.5" customHeight="1">
      <c r="F810" s="79"/>
      <c r="K810" s="79"/>
    </row>
    <row r="811" spans="6:11" ht="16.5" customHeight="1">
      <c r="F811" s="79"/>
      <c r="K811" s="79"/>
    </row>
    <row r="812" spans="6:11" ht="16.5" customHeight="1">
      <c r="F812" s="79"/>
      <c r="K812" s="79"/>
    </row>
    <row r="813" spans="6:11" ht="16.5" customHeight="1">
      <c r="F813" s="79"/>
      <c r="K813" s="79"/>
    </row>
    <row r="814" spans="6:11" ht="16.5" customHeight="1">
      <c r="F814" s="79"/>
      <c r="K814" s="79"/>
    </row>
    <row r="815" spans="6:11" ht="16.5" customHeight="1">
      <c r="F815" s="79"/>
      <c r="K815" s="79"/>
    </row>
    <row r="816" spans="6:11" ht="16.5" customHeight="1">
      <c r="F816" s="79"/>
      <c r="K816" s="79"/>
    </row>
    <row r="817" spans="6:11" ht="16.5" customHeight="1">
      <c r="F817" s="79"/>
      <c r="K817" s="79"/>
    </row>
    <row r="818" spans="6:11" ht="16.5" customHeight="1">
      <c r="F818" s="79"/>
      <c r="K818" s="79"/>
    </row>
    <row r="819" spans="6:11" ht="16.5" customHeight="1">
      <c r="F819" s="79"/>
      <c r="K819" s="79"/>
    </row>
    <row r="820" spans="6:11" ht="16.5" customHeight="1">
      <c r="F820" s="79"/>
      <c r="K820" s="79"/>
    </row>
    <row r="821" spans="6:11" ht="16.5" customHeight="1">
      <c r="F821" s="79"/>
      <c r="K821" s="79"/>
    </row>
    <row r="822" spans="6:11" ht="16.5" customHeight="1">
      <c r="F822" s="79"/>
      <c r="K822" s="79"/>
    </row>
    <row r="823" spans="6:11" ht="16.5" customHeight="1">
      <c r="F823" s="79"/>
      <c r="K823" s="79"/>
    </row>
    <row r="824" spans="6:11" ht="16.5" customHeight="1">
      <c r="F824" s="79"/>
      <c r="K824" s="79"/>
    </row>
    <row r="825" spans="6:11" ht="16.5" customHeight="1">
      <c r="F825" s="79"/>
      <c r="K825" s="79"/>
    </row>
    <row r="826" spans="6:11" ht="16.5" customHeight="1">
      <c r="F826" s="79"/>
      <c r="K826" s="79"/>
    </row>
    <row r="827" spans="6:11" ht="16.5" customHeight="1">
      <c r="F827" s="79"/>
      <c r="K827" s="79"/>
    </row>
    <row r="828" spans="6:11" ht="16.5" customHeight="1">
      <c r="F828" s="79"/>
      <c r="K828" s="79"/>
    </row>
    <row r="829" spans="6:11" ht="16.5" customHeight="1">
      <c r="F829" s="79"/>
      <c r="K829" s="79"/>
    </row>
    <row r="830" spans="6:11" ht="16.5" customHeight="1">
      <c r="F830" s="79"/>
      <c r="K830" s="79"/>
    </row>
    <row r="831" spans="6:11" ht="16.5" customHeight="1">
      <c r="F831" s="79"/>
      <c r="K831" s="79"/>
    </row>
    <row r="832" spans="6:11" ht="16.5" customHeight="1">
      <c r="F832" s="79"/>
      <c r="K832" s="79"/>
    </row>
    <row r="833" spans="6:11" ht="16.5" customHeight="1">
      <c r="F833" s="79"/>
      <c r="K833" s="79"/>
    </row>
    <row r="834" spans="6:11" ht="16.5" customHeight="1">
      <c r="F834" s="79"/>
      <c r="K834" s="79"/>
    </row>
    <row r="835" spans="6:11" ht="16.5" customHeight="1">
      <c r="F835" s="79"/>
      <c r="K835" s="79"/>
    </row>
    <row r="836" spans="6:11" ht="16.5" customHeight="1">
      <c r="F836" s="79"/>
      <c r="K836" s="79"/>
    </row>
    <row r="837" spans="6:11" ht="16.5" customHeight="1">
      <c r="F837" s="79"/>
      <c r="K837" s="79"/>
    </row>
    <row r="838" spans="6:11" ht="16.5" customHeight="1">
      <c r="F838" s="79"/>
      <c r="K838" s="79"/>
    </row>
    <row r="839" spans="6:11" ht="16.5" customHeight="1">
      <c r="F839" s="79"/>
      <c r="K839" s="79"/>
    </row>
    <row r="840" spans="6:11" ht="16.5" customHeight="1">
      <c r="F840" s="79"/>
      <c r="K840" s="79"/>
    </row>
    <row r="841" spans="6:11" ht="16.5" customHeight="1">
      <c r="F841" s="79"/>
      <c r="K841" s="79"/>
    </row>
    <row r="842" spans="6:11" ht="16.5" customHeight="1">
      <c r="F842" s="79"/>
      <c r="K842" s="79"/>
    </row>
    <row r="843" spans="6:11" ht="16.5" customHeight="1">
      <c r="F843" s="79"/>
      <c r="K843" s="79"/>
    </row>
    <row r="844" spans="6:11" ht="16.5" customHeight="1">
      <c r="F844" s="79"/>
      <c r="K844" s="79"/>
    </row>
    <row r="845" spans="6:11" ht="16.5" customHeight="1">
      <c r="F845" s="79"/>
      <c r="K845" s="79"/>
    </row>
    <row r="846" spans="6:11" ht="16.5" customHeight="1">
      <c r="F846" s="79"/>
      <c r="K846" s="79"/>
    </row>
    <row r="847" spans="6:11" ht="16.5" customHeight="1">
      <c r="F847" s="79"/>
      <c r="K847" s="79"/>
    </row>
    <row r="848" spans="6:11" ht="16.5" customHeight="1">
      <c r="F848" s="79"/>
      <c r="K848" s="79"/>
    </row>
    <row r="849" spans="6:11" ht="16.5" customHeight="1">
      <c r="F849" s="79"/>
      <c r="K849" s="79"/>
    </row>
    <row r="850" spans="6:11" ht="16.5" customHeight="1">
      <c r="F850" s="79"/>
      <c r="K850" s="79"/>
    </row>
    <row r="851" spans="6:11" ht="16.5" customHeight="1">
      <c r="F851" s="79"/>
      <c r="K851" s="79"/>
    </row>
    <row r="852" spans="6:11" ht="16.5" customHeight="1">
      <c r="F852" s="79"/>
      <c r="K852" s="79"/>
    </row>
    <row r="853" spans="6:11" ht="16.5" customHeight="1">
      <c r="F853" s="79"/>
      <c r="K853" s="79"/>
    </row>
    <row r="854" spans="6:11" ht="16.5" customHeight="1">
      <c r="F854" s="79"/>
      <c r="K854" s="79"/>
    </row>
    <row r="855" spans="6:11" ht="16.5" customHeight="1">
      <c r="F855" s="79"/>
      <c r="K855" s="79"/>
    </row>
    <row r="856" spans="6:11" ht="16.5" customHeight="1">
      <c r="F856" s="79"/>
      <c r="K856" s="79"/>
    </row>
    <row r="857" spans="6:11" ht="16.5" customHeight="1">
      <c r="F857" s="79"/>
      <c r="K857" s="79"/>
    </row>
    <row r="858" spans="6:11" ht="16.5" customHeight="1">
      <c r="F858" s="79"/>
      <c r="K858" s="79"/>
    </row>
    <row r="859" spans="6:11" ht="16.5" customHeight="1">
      <c r="F859" s="79"/>
      <c r="K859" s="79"/>
    </row>
    <row r="860" spans="6:11" ht="16.5" customHeight="1">
      <c r="F860" s="79"/>
      <c r="K860" s="79"/>
    </row>
    <row r="861" spans="6:11" ht="16.5" customHeight="1">
      <c r="F861" s="79"/>
      <c r="K861" s="79"/>
    </row>
    <row r="862" spans="6:11" ht="16.5" customHeight="1">
      <c r="F862" s="79"/>
      <c r="K862" s="79"/>
    </row>
    <row r="863" spans="6:11" ht="16.5" customHeight="1">
      <c r="F863" s="79"/>
      <c r="K863" s="79"/>
    </row>
    <row r="864" spans="6:11" ht="16.5" customHeight="1">
      <c r="F864" s="79"/>
      <c r="K864" s="79"/>
    </row>
    <row r="865" spans="6:11" ht="16.5" customHeight="1">
      <c r="F865" s="79"/>
      <c r="K865" s="79"/>
    </row>
    <row r="866" spans="6:11" ht="16.5" customHeight="1">
      <c r="F866" s="79"/>
      <c r="K866" s="79"/>
    </row>
    <row r="867" spans="6:11" ht="16.5" customHeight="1">
      <c r="F867" s="79"/>
      <c r="K867" s="79"/>
    </row>
    <row r="868" spans="6:11" ht="16.5" customHeight="1">
      <c r="F868" s="79"/>
      <c r="K868" s="79"/>
    </row>
    <row r="869" spans="6:11" ht="16.5" customHeight="1">
      <c r="F869" s="79"/>
      <c r="K869" s="79"/>
    </row>
    <row r="870" spans="6:11" ht="16.5" customHeight="1">
      <c r="F870" s="79"/>
      <c r="K870" s="79"/>
    </row>
    <row r="871" spans="6:11" ht="16.5" customHeight="1">
      <c r="F871" s="79"/>
      <c r="K871" s="79"/>
    </row>
    <row r="872" spans="6:11" ht="16.5" customHeight="1">
      <c r="F872" s="79"/>
      <c r="K872" s="79"/>
    </row>
    <row r="873" spans="6:11" ht="16.5" customHeight="1">
      <c r="F873" s="79"/>
      <c r="K873" s="79"/>
    </row>
    <row r="874" spans="6:11" ht="16.5" customHeight="1">
      <c r="F874" s="79"/>
      <c r="K874" s="79"/>
    </row>
    <row r="875" spans="6:11" ht="16.5" customHeight="1">
      <c r="F875" s="79"/>
      <c r="K875" s="79"/>
    </row>
    <row r="876" spans="6:11" ht="16.5" customHeight="1">
      <c r="F876" s="79"/>
      <c r="K876" s="79"/>
    </row>
    <row r="877" spans="6:11" ht="16.5" customHeight="1">
      <c r="F877" s="79"/>
      <c r="K877" s="79"/>
    </row>
    <row r="878" spans="6:11" ht="16.5" customHeight="1">
      <c r="F878" s="79"/>
      <c r="K878" s="79"/>
    </row>
    <row r="879" spans="6:11" ht="16.5" customHeight="1">
      <c r="F879" s="79"/>
      <c r="K879" s="79"/>
    </row>
    <row r="880" spans="6:11" ht="16.5" customHeight="1">
      <c r="F880" s="79"/>
      <c r="K880" s="79"/>
    </row>
    <row r="881" spans="6:11" ht="16.5" customHeight="1">
      <c r="F881" s="79"/>
      <c r="K881" s="79"/>
    </row>
    <row r="882" spans="6:11" ht="16.5" customHeight="1">
      <c r="F882" s="79"/>
      <c r="K882" s="79"/>
    </row>
    <row r="883" spans="6:11" ht="16.5" customHeight="1">
      <c r="F883" s="79"/>
      <c r="K883" s="79"/>
    </row>
    <row r="884" spans="6:11" ht="16.5" customHeight="1">
      <c r="F884" s="79"/>
      <c r="K884" s="79"/>
    </row>
    <row r="885" spans="6:11" ht="16.5" customHeight="1">
      <c r="F885" s="79"/>
      <c r="K885" s="79"/>
    </row>
    <row r="886" spans="6:11" ht="16.5" customHeight="1">
      <c r="F886" s="79"/>
      <c r="K886" s="79"/>
    </row>
    <row r="887" spans="6:11" ht="16.5" customHeight="1">
      <c r="F887" s="79"/>
      <c r="K887" s="79"/>
    </row>
    <row r="888" spans="6:11" ht="16.5" customHeight="1">
      <c r="F888" s="79"/>
      <c r="K888" s="79"/>
    </row>
    <row r="889" spans="6:11" ht="16.5" customHeight="1">
      <c r="F889" s="79"/>
      <c r="K889" s="79"/>
    </row>
    <row r="890" spans="6:11" ht="16.5" customHeight="1">
      <c r="F890" s="79"/>
      <c r="K890" s="79"/>
    </row>
    <row r="891" spans="6:11" ht="16.5" customHeight="1">
      <c r="F891" s="79"/>
      <c r="K891" s="79"/>
    </row>
    <row r="892" spans="6:11" ht="16.5" customHeight="1">
      <c r="F892" s="79"/>
      <c r="K892" s="79"/>
    </row>
    <row r="893" spans="6:11" ht="16.5" customHeight="1">
      <c r="F893" s="79"/>
      <c r="K893" s="79"/>
    </row>
    <row r="894" spans="6:11" ht="16.5" customHeight="1">
      <c r="F894" s="79"/>
      <c r="K894" s="79"/>
    </row>
    <row r="895" spans="6:11" ht="16.5" customHeight="1">
      <c r="F895" s="79"/>
      <c r="K895" s="79"/>
    </row>
    <row r="896" spans="6:11" ht="16.5" customHeight="1">
      <c r="F896" s="79"/>
      <c r="K896" s="79"/>
    </row>
    <row r="897" spans="6:11" ht="16.5" customHeight="1">
      <c r="F897" s="79"/>
      <c r="K897" s="79"/>
    </row>
    <row r="898" spans="6:11" ht="16.5" customHeight="1">
      <c r="F898" s="79"/>
      <c r="K898" s="79"/>
    </row>
    <row r="899" spans="6:11" ht="16.5" customHeight="1">
      <c r="F899" s="79"/>
      <c r="K899" s="79"/>
    </row>
    <row r="900" spans="6:11" ht="16.5" customHeight="1">
      <c r="F900" s="79"/>
      <c r="K900" s="79"/>
    </row>
    <row r="901" spans="6:11" ht="16.5" customHeight="1">
      <c r="F901" s="79"/>
      <c r="K901" s="79"/>
    </row>
    <row r="902" spans="6:11" ht="16.5" customHeight="1">
      <c r="F902" s="79"/>
      <c r="K902" s="79"/>
    </row>
    <row r="903" spans="6:11" ht="16.5" customHeight="1">
      <c r="F903" s="79"/>
      <c r="K903" s="79"/>
    </row>
    <row r="904" spans="6:11" ht="16.5" customHeight="1">
      <c r="F904" s="79"/>
      <c r="K904" s="79"/>
    </row>
    <row r="905" spans="6:11" ht="16.5" customHeight="1">
      <c r="F905" s="79"/>
      <c r="K905" s="79"/>
    </row>
    <row r="906" spans="6:11" ht="16.5" customHeight="1">
      <c r="F906" s="79"/>
      <c r="K906" s="79"/>
    </row>
    <row r="907" spans="6:11" ht="16.5" customHeight="1">
      <c r="F907" s="79"/>
      <c r="K907" s="79"/>
    </row>
    <row r="908" spans="6:11" ht="16.5" customHeight="1">
      <c r="F908" s="79"/>
      <c r="K908" s="79"/>
    </row>
    <row r="909" spans="6:11" ht="16.5" customHeight="1">
      <c r="F909" s="79"/>
      <c r="K909" s="79"/>
    </row>
    <row r="910" spans="6:11" ht="16.5" customHeight="1">
      <c r="F910" s="79"/>
      <c r="K910" s="79"/>
    </row>
    <row r="911" spans="6:11" ht="16.5" customHeight="1">
      <c r="F911" s="79"/>
      <c r="K911" s="79"/>
    </row>
    <row r="912" spans="6:11" ht="16.5" customHeight="1">
      <c r="F912" s="79"/>
      <c r="K912" s="79"/>
    </row>
    <row r="913" spans="6:11" ht="16.5" customHeight="1">
      <c r="F913" s="79"/>
      <c r="K913" s="79"/>
    </row>
    <row r="914" spans="6:11" ht="16.5" customHeight="1">
      <c r="F914" s="79"/>
      <c r="K914" s="79"/>
    </row>
    <row r="915" spans="6:11" ht="16.5" customHeight="1">
      <c r="F915" s="79"/>
      <c r="K915" s="79"/>
    </row>
    <row r="916" spans="6:11" ht="16.5" customHeight="1">
      <c r="F916" s="79"/>
      <c r="K916" s="79"/>
    </row>
    <row r="917" spans="6:11" ht="16.5" customHeight="1">
      <c r="F917" s="79"/>
      <c r="K917" s="79"/>
    </row>
    <row r="918" spans="6:11" ht="16.5" customHeight="1">
      <c r="F918" s="79"/>
      <c r="K918" s="79"/>
    </row>
    <row r="919" spans="6:11" ht="16.5" customHeight="1">
      <c r="F919" s="79"/>
      <c r="K919" s="79"/>
    </row>
    <row r="920" spans="6:11" ht="16.5" customHeight="1">
      <c r="F920" s="79"/>
      <c r="K920" s="79"/>
    </row>
    <row r="921" spans="6:11" ht="16.5" customHeight="1">
      <c r="F921" s="79"/>
      <c r="K921" s="79"/>
    </row>
    <row r="922" spans="6:11" ht="16.5" customHeight="1">
      <c r="F922" s="79"/>
      <c r="K922" s="79"/>
    </row>
    <row r="923" spans="6:11" ht="16.5" customHeight="1">
      <c r="F923" s="79"/>
      <c r="K923" s="79"/>
    </row>
    <row r="924" spans="6:11" ht="16.5" customHeight="1">
      <c r="F924" s="79"/>
      <c r="K924" s="79"/>
    </row>
    <row r="925" spans="6:11" ht="16.5" customHeight="1">
      <c r="F925" s="79"/>
      <c r="K925" s="79"/>
    </row>
    <row r="926" spans="6:11" ht="16.5" customHeight="1">
      <c r="F926" s="79"/>
      <c r="K926" s="79"/>
    </row>
    <row r="927" spans="6:11" ht="16.5" customHeight="1">
      <c r="F927" s="79"/>
      <c r="K927" s="79"/>
    </row>
    <row r="928" spans="6:11" ht="16.5" customHeight="1">
      <c r="F928" s="79"/>
      <c r="K928" s="79"/>
    </row>
    <row r="929" spans="6:11" ht="16.5" customHeight="1">
      <c r="F929" s="79"/>
      <c r="K929" s="79"/>
    </row>
    <row r="930" spans="6:11" ht="16.5" customHeight="1">
      <c r="F930" s="79"/>
      <c r="K930" s="79"/>
    </row>
    <row r="931" spans="6:11" ht="16.5" customHeight="1">
      <c r="F931" s="79"/>
      <c r="K931" s="79"/>
    </row>
    <row r="932" spans="6:11" ht="16.5" customHeight="1">
      <c r="F932" s="79"/>
      <c r="K932" s="79"/>
    </row>
    <row r="933" spans="6:11" ht="16.5" customHeight="1">
      <c r="F933" s="79"/>
      <c r="K933" s="79"/>
    </row>
    <row r="934" spans="6:11" ht="16.5" customHeight="1">
      <c r="F934" s="79"/>
      <c r="K934" s="79"/>
    </row>
    <row r="935" spans="6:11" ht="16.5" customHeight="1">
      <c r="F935" s="79"/>
      <c r="K935" s="79"/>
    </row>
    <row r="936" spans="6:11" ht="16.5" customHeight="1">
      <c r="F936" s="79"/>
      <c r="K936" s="79"/>
    </row>
    <row r="937" spans="6:11" ht="16.5" customHeight="1">
      <c r="F937" s="79"/>
      <c r="K937" s="79"/>
    </row>
    <row r="938" spans="6:11" ht="16.5" customHeight="1">
      <c r="F938" s="79"/>
      <c r="K938" s="79"/>
    </row>
    <row r="939" spans="6:11" ht="16.5" customHeight="1">
      <c r="F939" s="79"/>
      <c r="K939" s="79"/>
    </row>
    <row r="940" spans="6:11" ht="16.5" customHeight="1">
      <c r="F940" s="79"/>
      <c r="K940" s="79"/>
    </row>
    <row r="941" spans="6:11" ht="16.5" customHeight="1">
      <c r="F941" s="79"/>
      <c r="K941" s="79"/>
    </row>
    <row r="942" spans="6:11" ht="16.5" customHeight="1">
      <c r="F942" s="79"/>
      <c r="K942" s="79"/>
    </row>
    <row r="943" spans="6:11" ht="16.5" customHeight="1">
      <c r="F943" s="79"/>
      <c r="K943" s="79"/>
    </row>
    <row r="944" spans="6:11" ht="16.5" customHeight="1">
      <c r="F944" s="79"/>
      <c r="K944" s="79"/>
    </row>
    <row r="945" spans="6:11" ht="16.5" customHeight="1">
      <c r="F945" s="79"/>
      <c r="K945" s="79"/>
    </row>
    <row r="946" spans="6:11" ht="16.5" customHeight="1">
      <c r="F946" s="79"/>
      <c r="K946" s="79"/>
    </row>
    <row r="947" spans="6:11" ht="16.5" customHeight="1">
      <c r="F947" s="79"/>
      <c r="K947" s="79"/>
    </row>
    <row r="948" spans="6:11" ht="16.5" customHeight="1">
      <c r="F948" s="79"/>
      <c r="K948" s="79"/>
    </row>
    <row r="949" spans="6:11" ht="16.5" customHeight="1">
      <c r="F949" s="79"/>
      <c r="K949" s="79"/>
    </row>
    <row r="950" spans="6:11" ht="16.5" customHeight="1">
      <c r="F950" s="79"/>
      <c r="K950" s="79"/>
    </row>
    <row r="951" spans="6:11" ht="16.5" customHeight="1">
      <c r="F951" s="79"/>
      <c r="K951" s="79"/>
    </row>
    <row r="952" spans="6:11" ht="16.5" customHeight="1">
      <c r="F952" s="79"/>
      <c r="K952" s="79"/>
    </row>
    <row r="953" spans="6:11" ht="16.5" customHeight="1">
      <c r="F953" s="79"/>
      <c r="K953" s="79"/>
    </row>
    <row r="954" spans="6:11" ht="16.5" customHeight="1">
      <c r="F954" s="79"/>
      <c r="K954" s="79"/>
    </row>
    <row r="955" spans="6:11" ht="16.5" customHeight="1">
      <c r="F955" s="79"/>
      <c r="K955" s="79"/>
    </row>
    <row r="956" spans="6:11" ht="16.5" customHeight="1">
      <c r="F956" s="79"/>
      <c r="K956" s="79"/>
    </row>
    <row r="957" spans="6:11" ht="16.5" customHeight="1">
      <c r="F957" s="79"/>
      <c r="K957" s="79"/>
    </row>
    <row r="958" spans="6:11" ht="16.5" customHeight="1">
      <c r="F958" s="79"/>
      <c r="K958" s="79"/>
    </row>
    <row r="959" spans="6:11" ht="16.5" customHeight="1">
      <c r="F959" s="79"/>
      <c r="K959" s="79"/>
    </row>
    <row r="960" spans="6:11" ht="16.5" customHeight="1">
      <c r="F960" s="79"/>
      <c r="K960" s="79"/>
    </row>
    <row r="961" spans="6:11" ht="16.5" customHeight="1">
      <c r="F961" s="79"/>
      <c r="K961" s="79"/>
    </row>
    <row r="962" spans="6:11" ht="16.5" customHeight="1">
      <c r="F962" s="79"/>
      <c r="K962" s="79"/>
    </row>
    <row r="963" spans="6:11" ht="16.5" customHeight="1">
      <c r="F963" s="79"/>
      <c r="K963" s="79"/>
    </row>
    <row r="964" spans="6:11" ht="16.5" customHeight="1">
      <c r="F964" s="79"/>
      <c r="K964" s="79"/>
    </row>
    <row r="965" spans="6:11" ht="16.5" customHeight="1">
      <c r="F965" s="79"/>
      <c r="K965" s="79"/>
    </row>
    <row r="966" spans="6:11" ht="16.5" customHeight="1">
      <c r="F966" s="79"/>
      <c r="K966" s="79"/>
    </row>
    <row r="967" spans="6:11" ht="16.5" customHeight="1">
      <c r="F967" s="79"/>
      <c r="K967" s="79"/>
    </row>
    <row r="968" spans="6:11" ht="16.5" customHeight="1">
      <c r="F968" s="79"/>
      <c r="K968" s="79"/>
    </row>
    <row r="969" spans="6:11" ht="16.5" customHeight="1">
      <c r="F969" s="79"/>
      <c r="K969" s="79"/>
    </row>
    <row r="970" spans="6:11" ht="16.5" customHeight="1">
      <c r="F970" s="79"/>
      <c r="K970" s="79"/>
    </row>
    <row r="971" spans="6:11" ht="16.5" customHeight="1">
      <c r="F971" s="79"/>
      <c r="K971" s="79"/>
    </row>
    <row r="972" spans="6:11" ht="16.5" customHeight="1">
      <c r="F972" s="79"/>
      <c r="K972" s="79"/>
    </row>
    <row r="973" spans="6:11" ht="16.5" customHeight="1">
      <c r="F973" s="79"/>
      <c r="K973" s="79"/>
    </row>
    <row r="974" spans="6:11" ht="16.5" customHeight="1">
      <c r="F974" s="79"/>
      <c r="K974" s="79"/>
    </row>
    <row r="975" spans="6:11" ht="16.5" customHeight="1">
      <c r="F975" s="79"/>
      <c r="K975" s="79"/>
    </row>
    <row r="976" spans="6:11" ht="16.5" customHeight="1">
      <c r="F976" s="79"/>
      <c r="K976" s="79"/>
    </row>
    <row r="977" spans="6:11" ht="16.5" customHeight="1">
      <c r="F977" s="79"/>
      <c r="K977" s="79"/>
    </row>
    <row r="978" spans="6:11" ht="16.5" customHeight="1">
      <c r="F978" s="79"/>
      <c r="K978" s="79"/>
    </row>
    <row r="979" spans="6:11" ht="16.5" customHeight="1">
      <c r="F979" s="79"/>
      <c r="K979" s="79"/>
    </row>
    <row r="980" spans="6:11" ht="16.5" customHeight="1">
      <c r="F980" s="79"/>
      <c r="K980" s="79"/>
    </row>
    <row r="981" spans="6:11" ht="16.5" customHeight="1">
      <c r="F981" s="79"/>
      <c r="K981" s="79"/>
    </row>
    <row r="982" spans="6:11" ht="16.5" customHeight="1">
      <c r="F982" s="79"/>
      <c r="K982" s="79"/>
    </row>
    <row r="983" spans="6:11" ht="16.5" customHeight="1">
      <c r="F983" s="79"/>
      <c r="K983" s="79"/>
    </row>
    <row r="984" spans="6:11" ht="16.5" customHeight="1">
      <c r="F984" s="79"/>
      <c r="K984" s="79"/>
    </row>
    <row r="985" spans="6:11" ht="16.5" customHeight="1">
      <c r="F985" s="79"/>
      <c r="K985" s="79"/>
    </row>
    <row r="986" spans="6:11" ht="16.5" customHeight="1">
      <c r="F986" s="79"/>
      <c r="K986" s="79"/>
    </row>
    <row r="987" spans="6:11" ht="16.5" customHeight="1">
      <c r="F987" s="79"/>
      <c r="K987" s="79"/>
    </row>
    <row r="988" spans="6:11" ht="16.5" customHeight="1">
      <c r="F988" s="79"/>
      <c r="K988" s="79"/>
    </row>
    <row r="989" spans="6:11" ht="16.5" customHeight="1">
      <c r="F989" s="79"/>
      <c r="K989" s="79"/>
    </row>
    <row r="990" spans="6:11" ht="16.5" customHeight="1">
      <c r="F990" s="79"/>
      <c r="K990" s="79"/>
    </row>
    <row r="991" spans="6:11" ht="16.5" customHeight="1">
      <c r="F991" s="79"/>
      <c r="K991" s="79"/>
    </row>
    <row r="992" spans="6:11" ht="16.5" customHeight="1">
      <c r="F992" s="79"/>
      <c r="K992" s="79"/>
    </row>
    <row r="993" spans="6:11" ht="16.5" customHeight="1">
      <c r="F993" s="79"/>
      <c r="K993" s="79"/>
    </row>
    <row r="994" spans="6:11" ht="16.5" customHeight="1">
      <c r="F994" s="79"/>
      <c r="K994" s="79"/>
    </row>
    <row r="995" spans="6:11" ht="16.5" customHeight="1">
      <c r="F995" s="79"/>
      <c r="K995" s="79"/>
    </row>
    <row r="996" spans="6:11" ht="16.5" customHeight="1">
      <c r="F996" s="79"/>
      <c r="K996" s="79"/>
    </row>
    <row r="997" spans="6:11" ht="16.5" customHeight="1">
      <c r="F997" s="79"/>
      <c r="K997" s="79"/>
    </row>
    <row r="998" spans="6:11" ht="16.5" customHeight="1">
      <c r="F998" s="79"/>
      <c r="K998" s="79"/>
    </row>
    <row r="999" spans="6:11" ht="16.5" customHeight="1">
      <c r="F999" s="79"/>
      <c r="K999" s="79"/>
    </row>
    <row r="1000" spans="6:11" ht="16.5" customHeight="1">
      <c r="F1000" s="79"/>
      <c r="K1000" s="79"/>
    </row>
    <row r="1001" spans="6:11" ht="16.5" customHeight="1">
      <c r="F1001" s="79"/>
      <c r="K1001" s="79"/>
    </row>
    <row r="1002" spans="6:11" ht="16.5" customHeight="1">
      <c r="F1002" s="79"/>
      <c r="K1002" s="79"/>
    </row>
    <row r="1003" spans="6:11" ht="16.5" customHeight="1">
      <c r="F1003" s="79"/>
      <c r="K1003" s="79"/>
    </row>
    <row r="1004" spans="6:11" ht="16.5" customHeight="1">
      <c r="F1004" s="79"/>
      <c r="K1004" s="79"/>
    </row>
    <row r="1005" spans="6:11" ht="16.5" customHeight="1">
      <c r="F1005" s="79"/>
      <c r="K1005" s="79"/>
    </row>
    <row r="1006" spans="6:11" ht="16.5" customHeight="1">
      <c r="F1006" s="79"/>
      <c r="K1006" s="79"/>
    </row>
    <row r="1007" spans="6:11" ht="16.5" customHeight="1">
      <c r="F1007" s="79"/>
      <c r="K1007" s="79"/>
    </row>
    <row r="1008" spans="6:11" ht="16.5" customHeight="1">
      <c r="F1008" s="79"/>
      <c r="K1008" s="79"/>
    </row>
    <row r="1009" spans="6:11" ht="16.5" customHeight="1">
      <c r="F1009" s="79"/>
      <c r="K1009" s="79"/>
    </row>
    <row r="1010" spans="6:11" ht="16.5" customHeight="1">
      <c r="F1010" s="79"/>
      <c r="K1010" s="79"/>
    </row>
    <row r="1011" spans="6:11" ht="16.5" customHeight="1">
      <c r="F1011" s="79"/>
      <c r="K1011" s="79"/>
    </row>
    <row r="1012" spans="6:11" ht="16.5" customHeight="1">
      <c r="F1012" s="79"/>
      <c r="K1012" s="79"/>
    </row>
    <row r="1013" spans="6:11" ht="16.5" customHeight="1">
      <c r="F1013" s="79"/>
      <c r="K1013" s="79"/>
    </row>
    <row r="1014" spans="6:11" ht="16.5" customHeight="1">
      <c r="F1014" s="79"/>
      <c r="K1014" s="79"/>
    </row>
    <row r="1015" spans="6:11" ht="16.5" customHeight="1">
      <c r="F1015" s="79"/>
      <c r="K1015" s="79"/>
    </row>
    <row r="1016" spans="6:11" ht="16.5" customHeight="1">
      <c r="F1016" s="79"/>
      <c r="K1016" s="79"/>
    </row>
    <row r="1017" spans="6:11" ht="16.5" customHeight="1">
      <c r="F1017" s="79"/>
      <c r="K1017" s="79"/>
    </row>
    <row r="1018" spans="6:11" ht="16.5" customHeight="1">
      <c r="F1018" s="79"/>
      <c r="K1018" s="79"/>
    </row>
    <row r="1019" spans="6:11" ht="16.5" customHeight="1">
      <c r="F1019" s="79"/>
      <c r="K1019" s="79"/>
    </row>
    <row r="1020" spans="6:11" ht="16.5" customHeight="1">
      <c r="F1020" s="79"/>
      <c r="K1020" s="79"/>
    </row>
    <row r="1021" spans="6:11" ht="16.5" customHeight="1">
      <c r="F1021" s="79"/>
      <c r="K1021" s="79"/>
    </row>
    <row r="1022" spans="6:11" ht="16.5" customHeight="1">
      <c r="F1022" s="79"/>
      <c r="K1022" s="79"/>
    </row>
    <row r="1023" spans="6:11" ht="16.5" customHeight="1">
      <c r="F1023" s="79"/>
      <c r="K1023" s="79"/>
    </row>
    <row r="1024" spans="6:11" ht="16.5" customHeight="1">
      <c r="F1024" s="79"/>
      <c r="K1024" s="79"/>
    </row>
    <row r="1025" spans="6:11" ht="16.5" customHeight="1">
      <c r="F1025" s="79"/>
      <c r="K1025" s="79"/>
    </row>
    <row r="1026" spans="6:11" ht="16.5" customHeight="1">
      <c r="F1026" s="79"/>
      <c r="K1026" s="79"/>
    </row>
    <row r="1027" spans="6:11" ht="16.5" customHeight="1">
      <c r="F1027" s="79"/>
      <c r="K1027" s="79"/>
    </row>
    <row r="1028" spans="6:11" ht="16.5" customHeight="1">
      <c r="F1028" s="79"/>
      <c r="K1028" s="79"/>
    </row>
    <row r="1029" spans="6:11" ht="16.5" customHeight="1">
      <c r="F1029" s="79"/>
      <c r="K1029" s="79"/>
    </row>
    <row r="1030" spans="6:11" ht="16.5" customHeight="1">
      <c r="F1030" s="79"/>
      <c r="K1030" s="79"/>
    </row>
    <row r="1031" spans="6:11" ht="16.5" customHeight="1">
      <c r="F1031" s="79"/>
      <c r="K1031" s="79"/>
    </row>
    <row r="1032" spans="6:11" ht="16.5" customHeight="1">
      <c r="F1032" s="79"/>
      <c r="K1032" s="79"/>
    </row>
    <row r="1033" spans="6:11" ht="16.5" customHeight="1">
      <c r="F1033" s="79"/>
      <c r="K1033" s="79"/>
    </row>
    <row r="1034" spans="6:11" ht="16.5" customHeight="1">
      <c r="F1034" s="79"/>
      <c r="K1034" s="79"/>
    </row>
    <row r="1035" spans="6:11" ht="16.5" customHeight="1">
      <c r="F1035" s="79"/>
      <c r="K1035" s="79"/>
    </row>
    <row r="1036" spans="6:11" ht="16.5" customHeight="1">
      <c r="F1036" s="79"/>
      <c r="K1036" s="79"/>
    </row>
    <row r="1037" spans="6:11" ht="16.5" customHeight="1">
      <c r="F1037" s="79"/>
      <c r="K1037" s="79"/>
    </row>
    <row r="1038" spans="6:11" ht="16.5" customHeight="1">
      <c r="F1038" s="79"/>
      <c r="K1038" s="79"/>
    </row>
    <row r="1039" spans="6:11" ht="16.5" customHeight="1">
      <c r="F1039" s="79"/>
      <c r="K1039" s="79"/>
    </row>
    <row r="1040" spans="6:11" ht="16.5" customHeight="1">
      <c r="F1040" s="79"/>
      <c r="K1040" s="79"/>
    </row>
    <row r="1041" spans="6:11" ht="16.5" customHeight="1">
      <c r="F1041" s="79"/>
      <c r="K1041" s="79"/>
    </row>
    <row r="1042" spans="6:11" ht="16.5" customHeight="1">
      <c r="F1042" s="79"/>
      <c r="K1042" s="79"/>
    </row>
    <row r="1043" spans="6:11" ht="16.5" customHeight="1">
      <c r="F1043" s="79"/>
      <c r="K1043" s="79"/>
    </row>
    <row r="1044" spans="6:11" ht="16.5" customHeight="1">
      <c r="F1044" s="79"/>
      <c r="K1044" s="79"/>
    </row>
    <row r="1045" spans="6:11" ht="16.5" customHeight="1">
      <c r="F1045" s="79"/>
      <c r="K1045" s="79"/>
    </row>
    <row r="1046" spans="6:11" ht="16.5" customHeight="1">
      <c r="F1046" s="79"/>
      <c r="K1046" s="79"/>
    </row>
    <row r="1047" spans="6:11" ht="16.5" customHeight="1">
      <c r="F1047" s="79"/>
      <c r="K1047" s="79"/>
    </row>
    <row r="1048" spans="6:11" ht="16.5" customHeight="1">
      <c r="F1048" s="79"/>
      <c r="K1048" s="79"/>
    </row>
    <row r="1049" spans="6:11" ht="16.5" customHeight="1">
      <c r="F1049" s="79"/>
      <c r="K1049" s="79"/>
    </row>
    <row r="1050" spans="6:11" ht="16.5" customHeight="1">
      <c r="F1050" s="79"/>
      <c r="K1050" s="79"/>
    </row>
    <row r="1051" spans="6:11" ht="16.5" customHeight="1">
      <c r="F1051" s="79"/>
      <c r="K1051" s="79"/>
    </row>
    <row r="1052" spans="6:11" ht="16.5" customHeight="1">
      <c r="F1052" s="79"/>
      <c r="K1052" s="79"/>
    </row>
    <row r="1053" spans="6:11" ht="16.5" customHeight="1">
      <c r="F1053" s="79"/>
      <c r="K1053" s="79"/>
    </row>
    <row r="1054" spans="6:11" ht="16.5" customHeight="1">
      <c r="F1054" s="79"/>
      <c r="K1054" s="79"/>
    </row>
    <row r="1055" spans="6:11" ht="16.5" customHeight="1">
      <c r="F1055" s="79"/>
      <c r="K1055" s="79"/>
    </row>
    <row r="1056" spans="6:11" ht="16.5" customHeight="1">
      <c r="F1056" s="79"/>
      <c r="K1056" s="79"/>
    </row>
    <row r="1057" spans="6:11" ht="16.5" customHeight="1">
      <c r="F1057" s="79"/>
      <c r="K1057" s="79"/>
    </row>
    <row r="1058" spans="6:11" ht="16.5" customHeight="1">
      <c r="F1058" s="79"/>
      <c r="K1058" s="79"/>
    </row>
    <row r="1059" spans="6:11" ht="16.5" customHeight="1">
      <c r="F1059" s="79"/>
      <c r="K1059" s="79"/>
    </row>
    <row r="1060" spans="6:11" ht="16.5" customHeight="1">
      <c r="F1060" s="79"/>
      <c r="K1060" s="79"/>
    </row>
    <row r="1061" spans="6:11" ht="16.5" customHeight="1">
      <c r="F1061" s="79"/>
      <c r="K1061" s="79"/>
    </row>
    <row r="1062" spans="6:11" ht="16.5" customHeight="1">
      <c r="F1062" s="79"/>
      <c r="K1062" s="79"/>
    </row>
    <row r="1063" spans="6:11" ht="16.5" customHeight="1">
      <c r="F1063" s="79"/>
      <c r="K1063" s="79"/>
    </row>
    <row r="1064" spans="6:11" ht="16.5" customHeight="1">
      <c r="F1064" s="79"/>
      <c r="K1064" s="79"/>
    </row>
    <row r="1065" spans="6:11" ht="16.5" customHeight="1">
      <c r="F1065" s="79"/>
      <c r="K1065" s="79"/>
    </row>
    <row r="1066" spans="6:11" ht="16.5" customHeight="1">
      <c r="F1066" s="79"/>
      <c r="K1066" s="79"/>
    </row>
    <row r="1067" spans="6:11" ht="16.5" customHeight="1">
      <c r="F1067" s="79"/>
      <c r="K1067" s="79"/>
    </row>
    <row r="1068" spans="6:11" ht="16.5" customHeight="1">
      <c r="F1068" s="79"/>
      <c r="K1068" s="79"/>
    </row>
    <row r="1069" spans="6:11" ht="16.5" customHeight="1">
      <c r="F1069" s="79"/>
      <c r="K1069" s="79"/>
    </row>
    <row r="1070" spans="6:11" ht="16.5" customHeight="1">
      <c r="F1070" s="79"/>
      <c r="K1070" s="79"/>
    </row>
    <row r="1071" spans="6:11" ht="16.5" customHeight="1">
      <c r="F1071" s="79"/>
      <c r="K1071" s="79"/>
    </row>
    <row r="1072" spans="6:11" ht="16.5" customHeight="1">
      <c r="F1072" s="79"/>
      <c r="K1072" s="79"/>
    </row>
    <row r="1073" spans="6:11" ht="16.5" customHeight="1">
      <c r="F1073" s="79"/>
      <c r="K1073" s="79"/>
    </row>
    <row r="1074" spans="6:11" ht="16.5" customHeight="1">
      <c r="F1074" s="79"/>
      <c r="K1074" s="79"/>
    </row>
    <row r="1075" spans="6:11" ht="16.5" customHeight="1">
      <c r="F1075" s="79"/>
      <c r="K1075" s="79"/>
    </row>
    <row r="1076" spans="6:11" ht="16.5" customHeight="1">
      <c r="F1076" s="79"/>
      <c r="K1076" s="79"/>
    </row>
    <row r="1077" spans="6:11" ht="16.5" customHeight="1">
      <c r="F1077" s="79"/>
      <c r="K1077" s="79"/>
    </row>
    <row r="1078" spans="6:11" ht="16.5" customHeight="1">
      <c r="F1078" s="79"/>
      <c r="K1078" s="79"/>
    </row>
    <row r="1079" spans="6:11" ht="16.5" customHeight="1">
      <c r="F1079" s="79"/>
      <c r="K1079" s="79"/>
    </row>
    <row r="1080" spans="6:11" ht="16.5" customHeight="1">
      <c r="F1080" s="79"/>
      <c r="K1080" s="79"/>
    </row>
    <row r="1081" spans="6:11" ht="16.5" customHeight="1">
      <c r="F1081" s="79"/>
      <c r="K1081" s="79"/>
    </row>
    <row r="1082" spans="6:11" ht="16.5" customHeight="1">
      <c r="F1082" s="79"/>
      <c r="K1082" s="79"/>
    </row>
    <row r="1083" spans="6:11" ht="16.5" customHeight="1">
      <c r="F1083" s="79"/>
      <c r="K1083" s="79"/>
    </row>
    <row r="1084" spans="6:11" ht="16.5" customHeight="1">
      <c r="F1084" s="79"/>
      <c r="K1084" s="79"/>
    </row>
    <row r="1085" spans="6:11" ht="16.5" customHeight="1">
      <c r="F1085" s="79"/>
      <c r="K1085" s="79"/>
    </row>
    <row r="1086" spans="6:11" ht="16.5" customHeight="1">
      <c r="F1086" s="79"/>
      <c r="K1086" s="79"/>
    </row>
    <row r="1087" spans="6:11" ht="16.5" customHeight="1">
      <c r="F1087" s="79"/>
      <c r="K1087" s="79"/>
    </row>
    <row r="1088" spans="6:11" ht="16.5" customHeight="1">
      <c r="F1088" s="79"/>
      <c r="K1088" s="79"/>
    </row>
    <row r="1089" spans="6:11" ht="16.5" customHeight="1">
      <c r="F1089" s="79"/>
      <c r="K1089" s="79"/>
    </row>
    <row r="1090" spans="6:11" ht="16.5" customHeight="1">
      <c r="F1090" s="79"/>
      <c r="K1090" s="79"/>
    </row>
    <row r="1091" spans="6:11" ht="16.5" customHeight="1">
      <c r="F1091" s="79"/>
      <c r="K1091" s="79"/>
    </row>
    <row r="1092" spans="6:11" ht="16.5" customHeight="1">
      <c r="F1092" s="79"/>
      <c r="K1092" s="79"/>
    </row>
    <row r="1093" spans="6:11" ht="16.5" customHeight="1">
      <c r="F1093" s="79"/>
      <c r="K1093" s="79"/>
    </row>
    <row r="1094" spans="6:11" ht="16.5" customHeight="1">
      <c r="F1094" s="79"/>
      <c r="K1094" s="79"/>
    </row>
    <row r="1095" spans="6:11" ht="16.5" customHeight="1">
      <c r="F1095" s="79"/>
      <c r="K1095" s="79"/>
    </row>
    <row r="1096" spans="6:11" ht="16.5" customHeight="1">
      <c r="F1096" s="79"/>
      <c r="K1096" s="79"/>
    </row>
    <row r="1097" spans="6:11" ht="16.5" customHeight="1">
      <c r="F1097" s="79"/>
      <c r="K1097" s="79"/>
    </row>
    <row r="1098" spans="6:11" ht="16.5" customHeight="1">
      <c r="F1098" s="79"/>
      <c r="K1098" s="79"/>
    </row>
    <row r="1099" spans="6:11" ht="16.5" customHeight="1">
      <c r="F1099" s="79"/>
      <c r="K1099" s="79"/>
    </row>
    <row r="1100" spans="6:11" ht="16.5" customHeight="1">
      <c r="F1100" s="79"/>
      <c r="K1100" s="79"/>
    </row>
    <row r="1101" spans="6:11" ht="16.5" customHeight="1">
      <c r="F1101" s="79"/>
      <c r="K1101" s="79"/>
    </row>
    <row r="1102" spans="6:11" ht="16.5" customHeight="1">
      <c r="F1102" s="79"/>
      <c r="K1102" s="79"/>
    </row>
    <row r="1103" spans="6:11" ht="16.5" customHeight="1">
      <c r="F1103" s="79"/>
      <c r="K1103" s="79"/>
    </row>
    <row r="1104" spans="6:11" ht="16.5" customHeight="1">
      <c r="F1104" s="79"/>
      <c r="K1104" s="79"/>
    </row>
    <row r="1105" spans="6:11" ht="16.5" customHeight="1">
      <c r="F1105" s="79"/>
      <c r="K1105" s="79"/>
    </row>
    <row r="1106" spans="6:11" ht="16.5" customHeight="1">
      <c r="F1106" s="79"/>
      <c r="K1106" s="79"/>
    </row>
    <row r="1107" spans="6:11" ht="16.5" customHeight="1">
      <c r="F1107" s="79"/>
      <c r="K1107" s="79"/>
    </row>
    <row r="1108" spans="6:11" ht="16.5" customHeight="1">
      <c r="F1108" s="79"/>
      <c r="K1108" s="79"/>
    </row>
    <row r="1109" spans="6:11" ht="16.5" customHeight="1">
      <c r="F1109" s="79"/>
      <c r="K1109" s="79"/>
    </row>
    <row r="1110" spans="6:11" ht="16.5" customHeight="1">
      <c r="F1110" s="79"/>
      <c r="K1110" s="79"/>
    </row>
    <row r="1111" spans="6:11" ht="16.5" customHeight="1">
      <c r="F1111" s="79"/>
      <c r="K1111" s="79"/>
    </row>
    <row r="1112" spans="6:11" ht="16.5" customHeight="1">
      <c r="F1112" s="79"/>
      <c r="K1112" s="79"/>
    </row>
    <row r="1113" spans="6:11" ht="16.5" customHeight="1">
      <c r="F1113" s="79"/>
      <c r="K1113" s="79"/>
    </row>
    <row r="1114" spans="6:11" ht="16.5" customHeight="1">
      <c r="F1114" s="79"/>
      <c r="K1114" s="79"/>
    </row>
    <row r="1115" spans="6:11" ht="16.5" customHeight="1">
      <c r="F1115" s="79"/>
      <c r="K1115" s="79"/>
    </row>
    <row r="1116" spans="6:11" ht="16.5" customHeight="1">
      <c r="F1116" s="79"/>
      <c r="K1116" s="79"/>
    </row>
    <row r="1117" spans="6:11" ht="16.5" customHeight="1">
      <c r="F1117" s="79"/>
      <c r="K1117" s="79"/>
    </row>
    <row r="1118" spans="6:11" ht="16.5" customHeight="1">
      <c r="F1118" s="79"/>
      <c r="K1118" s="79"/>
    </row>
    <row r="1119" spans="6:11" ht="16.5" customHeight="1">
      <c r="F1119" s="79"/>
      <c r="K1119" s="79"/>
    </row>
    <row r="1120" spans="6:11" ht="16.5" customHeight="1">
      <c r="F1120" s="79"/>
      <c r="K1120" s="79"/>
    </row>
    <row r="1121" spans="6:11" ht="16.5" customHeight="1">
      <c r="F1121" s="79"/>
      <c r="K1121" s="79"/>
    </row>
    <row r="1122" spans="6:11" ht="16.5" customHeight="1">
      <c r="F1122" s="79"/>
      <c r="K1122" s="79"/>
    </row>
    <row r="1123" spans="6:11" ht="16.5" customHeight="1">
      <c r="F1123" s="79"/>
      <c r="K1123" s="79"/>
    </row>
    <row r="1124" spans="6:11" ht="16.5" customHeight="1">
      <c r="F1124" s="79"/>
      <c r="K1124" s="79"/>
    </row>
    <row r="1125" spans="6:11" ht="16.5" customHeight="1">
      <c r="F1125" s="79"/>
      <c r="K1125" s="79"/>
    </row>
    <row r="1126" spans="6:11" ht="16.5" customHeight="1">
      <c r="F1126" s="79"/>
      <c r="K1126" s="79"/>
    </row>
    <row r="1127" spans="6:11" ht="16.5" customHeight="1">
      <c r="F1127" s="79"/>
      <c r="K1127" s="79"/>
    </row>
    <row r="1128" spans="6:11" ht="16.5" customHeight="1">
      <c r="F1128" s="79"/>
      <c r="K1128" s="79"/>
    </row>
    <row r="1129" spans="6:11" ht="16.5" customHeight="1">
      <c r="F1129" s="79"/>
      <c r="K1129" s="79"/>
    </row>
    <row r="1130" spans="6:11" ht="16.5" customHeight="1">
      <c r="F1130" s="79"/>
      <c r="K1130" s="79"/>
    </row>
    <row r="1131" spans="6:11" ht="16.5" customHeight="1">
      <c r="F1131" s="79"/>
      <c r="K1131" s="79"/>
    </row>
    <row r="1132" spans="6:11" ht="16.5" customHeight="1">
      <c r="F1132" s="79"/>
      <c r="K1132" s="79"/>
    </row>
    <row r="1133" spans="6:11" ht="16.5" customHeight="1">
      <c r="F1133" s="79"/>
      <c r="K1133" s="79"/>
    </row>
    <row r="1134" spans="6:11" ht="16.5" customHeight="1">
      <c r="F1134" s="79"/>
      <c r="K1134" s="79"/>
    </row>
    <row r="1135" spans="6:11" ht="16.5" customHeight="1">
      <c r="F1135" s="79"/>
      <c r="K1135" s="79"/>
    </row>
    <row r="1136" spans="6:11" ht="16.5" customHeight="1">
      <c r="F1136" s="79"/>
      <c r="K1136" s="79"/>
    </row>
    <row r="1137" spans="6:11" ht="16.5" customHeight="1">
      <c r="F1137" s="79"/>
      <c r="K1137" s="79"/>
    </row>
    <row r="1138" spans="6:11" ht="16.5" customHeight="1">
      <c r="F1138" s="79"/>
      <c r="K1138" s="79"/>
    </row>
    <row r="1139" spans="6:11" ht="16.5" customHeight="1">
      <c r="F1139" s="79"/>
      <c r="K1139" s="79"/>
    </row>
    <row r="1140" spans="6:11" ht="16.5" customHeight="1">
      <c r="F1140" s="79"/>
      <c r="K1140" s="79"/>
    </row>
    <row r="1141" spans="6:11" ht="16.5" customHeight="1">
      <c r="F1141" s="79"/>
      <c r="K1141" s="79"/>
    </row>
    <row r="1142" spans="6:11" ht="16.5" customHeight="1">
      <c r="F1142" s="79"/>
      <c r="K1142" s="79"/>
    </row>
    <row r="1143" spans="6:11" ht="16.5" customHeight="1">
      <c r="F1143" s="79"/>
      <c r="K1143" s="79"/>
    </row>
    <row r="1144" spans="6:11" ht="16.5" customHeight="1">
      <c r="F1144" s="79"/>
      <c r="K1144" s="79"/>
    </row>
    <row r="1145" spans="6:11" ht="16.5" customHeight="1">
      <c r="F1145" s="79"/>
      <c r="K1145" s="79"/>
    </row>
    <row r="1146" spans="6:11" ht="16.5" customHeight="1">
      <c r="F1146" s="79"/>
      <c r="K1146" s="79"/>
    </row>
    <row r="1147" spans="6:11" ht="16.5" customHeight="1">
      <c r="F1147" s="79"/>
      <c r="K1147" s="79"/>
    </row>
    <row r="1148" spans="6:11" ht="16.5" customHeight="1">
      <c r="F1148" s="79"/>
      <c r="K1148" s="79"/>
    </row>
    <row r="1149" spans="6:11" ht="16.5" customHeight="1">
      <c r="F1149" s="79"/>
      <c r="K1149" s="79"/>
    </row>
    <row r="1150" spans="6:11" ht="16.5" customHeight="1">
      <c r="F1150" s="79"/>
      <c r="K1150" s="79"/>
    </row>
    <row r="1151" spans="6:11" ht="16.5" customHeight="1">
      <c r="F1151" s="79"/>
      <c r="K1151" s="79"/>
    </row>
    <row r="1152" spans="6:11" ht="16.5" customHeight="1">
      <c r="F1152" s="79"/>
      <c r="K1152" s="79"/>
    </row>
    <row r="1153" spans="6:11" ht="16.5" customHeight="1">
      <c r="F1153" s="79"/>
      <c r="K1153" s="79"/>
    </row>
    <row r="1154" spans="6:11" ht="16.5" customHeight="1">
      <c r="F1154" s="79"/>
      <c r="K1154" s="79"/>
    </row>
    <row r="1155" spans="6:11" ht="16.5" customHeight="1">
      <c r="F1155" s="79"/>
      <c r="K1155" s="79"/>
    </row>
    <row r="1156" spans="6:11" ht="16.5" customHeight="1">
      <c r="F1156" s="79"/>
      <c r="K1156" s="79"/>
    </row>
    <row r="1157" spans="6:11" ht="16.5" customHeight="1">
      <c r="F1157" s="79"/>
      <c r="K1157" s="79"/>
    </row>
    <row r="1158" spans="6:11" ht="16.5" customHeight="1">
      <c r="F1158" s="79"/>
      <c r="K1158" s="79"/>
    </row>
    <row r="1159" spans="6:11" ht="16.5" customHeight="1">
      <c r="F1159" s="79"/>
      <c r="K1159" s="79"/>
    </row>
    <row r="1160" spans="6:11" ht="16.5" customHeight="1">
      <c r="F1160" s="79"/>
      <c r="K1160" s="79"/>
    </row>
    <row r="1161" spans="6:11" ht="16.5" customHeight="1">
      <c r="F1161" s="79"/>
      <c r="K1161" s="79"/>
    </row>
    <row r="1162" spans="6:11" ht="16.5" customHeight="1">
      <c r="F1162" s="79"/>
      <c r="K1162" s="79"/>
    </row>
    <row r="1163" spans="6:11" ht="16.5" customHeight="1">
      <c r="F1163" s="79"/>
      <c r="K1163" s="79"/>
    </row>
    <row r="1164" spans="6:11" ht="16.5" customHeight="1">
      <c r="F1164" s="79"/>
      <c r="K1164" s="79"/>
    </row>
    <row r="1165" spans="6:11" ht="16.5" customHeight="1">
      <c r="F1165" s="79"/>
      <c r="K1165" s="79"/>
    </row>
    <row r="1166" spans="6:11" ht="16.5" customHeight="1">
      <c r="F1166" s="79"/>
      <c r="K1166" s="79"/>
    </row>
    <row r="1167" spans="6:11" ht="16.5" customHeight="1">
      <c r="F1167" s="79"/>
      <c r="K1167" s="79"/>
    </row>
    <row r="1168" spans="6:11" ht="16.5" customHeight="1">
      <c r="F1168" s="79"/>
      <c r="K1168" s="79"/>
    </row>
    <row r="1169" spans="6:11" ht="16.5" customHeight="1">
      <c r="F1169" s="79"/>
      <c r="K1169" s="79"/>
    </row>
    <row r="1170" spans="6:11" ht="16.5" customHeight="1">
      <c r="F1170" s="79"/>
      <c r="K1170" s="79"/>
    </row>
    <row r="1171" spans="6:11" ht="16.5" customHeight="1">
      <c r="F1171" s="79"/>
      <c r="K1171" s="79"/>
    </row>
    <row r="1172" spans="6:11" ht="16.5" customHeight="1">
      <c r="F1172" s="79"/>
      <c r="K1172" s="79"/>
    </row>
    <row r="1173" spans="6:11" ht="16.5" customHeight="1">
      <c r="F1173" s="79"/>
      <c r="K1173" s="79"/>
    </row>
    <row r="1174" spans="6:11" ht="16.5" customHeight="1">
      <c r="F1174" s="79"/>
      <c r="K1174" s="79"/>
    </row>
    <row r="1175" spans="6:11" ht="16.5" customHeight="1">
      <c r="F1175" s="79"/>
      <c r="K1175" s="79"/>
    </row>
    <row r="1176" spans="6:11" ht="16.5" customHeight="1">
      <c r="F1176" s="79"/>
      <c r="K1176" s="79"/>
    </row>
    <row r="1177" spans="6:11" ht="16.5" customHeight="1">
      <c r="F1177" s="79"/>
      <c r="K1177" s="79"/>
    </row>
    <row r="1178" spans="6:11" ht="16.5" customHeight="1">
      <c r="F1178" s="79"/>
      <c r="K1178" s="79"/>
    </row>
    <row r="1179" spans="6:11" ht="16.5" customHeight="1">
      <c r="F1179" s="79"/>
      <c r="K1179" s="79"/>
    </row>
    <row r="1180" spans="6:11" ht="16.5" customHeight="1">
      <c r="F1180" s="79"/>
      <c r="K1180" s="79"/>
    </row>
    <row r="1181" spans="6:11" ht="16.5" customHeight="1">
      <c r="F1181" s="79"/>
      <c r="K1181" s="79"/>
    </row>
    <row r="1182" spans="6:11" ht="16.5" customHeight="1">
      <c r="F1182" s="79"/>
      <c r="K1182" s="79"/>
    </row>
    <row r="1183" spans="6:11" ht="16.5" customHeight="1">
      <c r="F1183" s="79"/>
      <c r="K1183" s="79"/>
    </row>
    <row r="1184" spans="6:11" ht="16.5" customHeight="1">
      <c r="F1184" s="79"/>
      <c r="K1184" s="79"/>
    </row>
    <row r="1185" spans="6:11" ht="16.5" customHeight="1">
      <c r="F1185" s="79"/>
      <c r="K1185" s="79"/>
    </row>
    <row r="1186" spans="6:11" ht="16.5" customHeight="1">
      <c r="F1186" s="79"/>
      <c r="K1186" s="79"/>
    </row>
    <row r="1187" spans="6:11" ht="16.5" customHeight="1">
      <c r="F1187" s="79"/>
      <c r="K1187" s="79"/>
    </row>
    <row r="1188" spans="6:11" ht="16.5" customHeight="1">
      <c r="F1188" s="79"/>
      <c r="K1188" s="79"/>
    </row>
    <row r="1189" spans="6:11" ht="16.5" customHeight="1">
      <c r="F1189" s="79"/>
      <c r="K1189" s="79"/>
    </row>
    <row r="1190" spans="6:11" ht="16.5" customHeight="1">
      <c r="F1190" s="79"/>
      <c r="K1190" s="79"/>
    </row>
    <row r="1191" spans="6:11" ht="16.5" customHeight="1">
      <c r="F1191" s="79"/>
      <c r="K1191" s="79"/>
    </row>
    <row r="1192" spans="6:11" ht="16.5" customHeight="1">
      <c r="F1192" s="79"/>
      <c r="K1192" s="79"/>
    </row>
    <row r="1193" spans="6:11" ht="16.5" customHeight="1">
      <c r="F1193" s="79"/>
      <c r="K1193" s="79"/>
    </row>
    <row r="1194" spans="6:11" ht="16.5" customHeight="1">
      <c r="F1194" s="79"/>
      <c r="K1194" s="79"/>
    </row>
    <row r="1195" spans="6:11" ht="16.5" customHeight="1">
      <c r="F1195" s="79"/>
      <c r="K1195" s="79"/>
    </row>
    <row r="1196" spans="6:11" ht="16.5" customHeight="1">
      <c r="F1196" s="79"/>
      <c r="K1196" s="79"/>
    </row>
    <row r="1197" spans="6:11" ht="16.5" customHeight="1">
      <c r="F1197" s="79"/>
      <c r="K1197" s="79"/>
    </row>
    <row r="1198" spans="6:11" ht="16.5" customHeight="1">
      <c r="F1198" s="79"/>
      <c r="K1198" s="79"/>
    </row>
    <row r="1199" spans="6:11" ht="16.5" customHeight="1">
      <c r="F1199" s="79"/>
      <c r="K1199" s="79"/>
    </row>
    <row r="1200" spans="6:11" ht="16.5" customHeight="1">
      <c r="F1200" s="79"/>
      <c r="K1200" s="79"/>
    </row>
    <row r="1201" spans="6:11" ht="16.5" customHeight="1">
      <c r="F1201" s="79"/>
      <c r="K1201" s="79"/>
    </row>
    <row r="1202" spans="6:11" ht="16.5" customHeight="1">
      <c r="F1202" s="79"/>
      <c r="K1202" s="79"/>
    </row>
    <row r="1203" spans="6:11" ht="16.5" customHeight="1">
      <c r="F1203" s="79"/>
      <c r="K1203" s="79"/>
    </row>
    <row r="1204" spans="6:11" ht="16.5" customHeight="1">
      <c r="F1204" s="79"/>
      <c r="K1204" s="79"/>
    </row>
    <row r="1205" spans="6:11" ht="16.5" customHeight="1">
      <c r="F1205" s="79"/>
      <c r="K1205" s="79"/>
    </row>
    <row r="1206" spans="6:11" ht="16.5" customHeight="1">
      <c r="F1206" s="79"/>
      <c r="K1206" s="79"/>
    </row>
    <row r="1207" spans="6:11" ht="16.5" customHeight="1">
      <c r="F1207" s="79"/>
      <c r="K1207" s="79"/>
    </row>
    <row r="1208" spans="6:11" ht="16.5" customHeight="1">
      <c r="F1208" s="79"/>
      <c r="K1208" s="79"/>
    </row>
    <row r="1209" spans="6:11" ht="16.5" customHeight="1">
      <c r="F1209" s="79"/>
      <c r="K1209" s="79"/>
    </row>
    <row r="1210" spans="6:11" ht="16.5" customHeight="1">
      <c r="F1210" s="79"/>
      <c r="K1210" s="79"/>
    </row>
    <row r="1211" spans="6:11" ht="16.5" customHeight="1">
      <c r="F1211" s="79"/>
      <c r="K1211" s="79"/>
    </row>
    <row r="1212" spans="6:11" ht="16.5" customHeight="1">
      <c r="F1212" s="79"/>
      <c r="K1212" s="79"/>
    </row>
    <row r="1213" spans="6:11" ht="16.5" customHeight="1">
      <c r="F1213" s="79"/>
      <c r="K1213" s="79"/>
    </row>
    <row r="1214" spans="6:11" ht="16.5" customHeight="1">
      <c r="F1214" s="79"/>
      <c r="K1214" s="79"/>
    </row>
    <row r="1215" spans="6:11" ht="16.5" customHeight="1">
      <c r="F1215" s="79"/>
      <c r="K1215" s="79"/>
    </row>
    <row r="1216" spans="6:11" ht="16.5" customHeight="1">
      <c r="F1216" s="79"/>
      <c r="K1216" s="79"/>
    </row>
    <row r="1217" spans="6:11" ht="16.5" customHeight="1">
      <c r="F1217" s="79"/>
      <c r="K1217" s="79"/>
    </row>
    <row r="1218" spans="6:11" ht="16.5" customHeight="1">
      <c r="F1218" s="79"/>
      <c r="K1218" s="79"/>
    </row>
    <row r="1219" spans="6:11" ht="16.5" customHeight="1">
      <c r="F1219" s="79"/>
      <c r="K1219" s="79"/>
    </row>
    <row r="1220" spans="6:11" ht="16.5" customHeight="1">
      <c r="F1220" s="79"/>
      <c r="K1220" s="79"/>
    </row>
    <row r="1221" spans="6:11" ht="16.5" customHeight="1">
      <c r="F1221" s="79"/>
      <c r="K1221" s="79"/>
    </row>
    <row r="1222" spans="6:11" ht="16.5" customHeight="1">
      <c r="F1222" s="79"/>
      <c r="K1222" s="79"/>
    </row>
    <row r="1223" spans="6:11" ht="16.5" customHeight="1">
      <c r="F1223" s="79"/>
      <c r="K1223" s="79"/>
    </row>
    <row r="1224" spans="6:11" ht="16.5" customHeight="1">
      <c r="F1224" s="79"/>
      <c r="K1224" s="79"/>
    </row>
    <row r="1225" spans="6:11" ht="16.5" customHeight="1">
      <c r="F1225" s="79"/>
      <c r="K1225" s="79"/>
    </row>
    <row r="1226" spans="6:11" ht="16.5" customHeight="1">
      <c r="F1226" s="79"/>
      <c r="K1226" s="79"/>
    </row>
    <row r="1227" spans="6:11" ht="16.5" customHeight="1">
      <c r="F1227" s="79"/>
      <c r="K1227" s="79"/>
    </row>
    <row r="1228" spans="6:11" ht="16.5" customHeight="1">
      <c r="F1228" s="79"/>
      <c r="K1228" s="79"/>
    </row>
    <row r="1229" spans="6:11" ht="16.5" customHeight="1">
      <c r="F1229" s="79"/>
      <c r="K1229" s="79"/>
    </row>
    <row r="1230" spans="6:11" ht="16.5" customHeight="1">
      <c r="F1230" s="79"/>
      <c r="K1230" s="79"/>
    </row>
    <row r="1231" spans="6:11" ht="16.5" customHeight="1">
      <c r="F1231" s="79"/>
      <c r="K1231" s="79"/>
    </row>
    <row r="1232" spans="6:11" ht="16.5" customHeight="1">
      <c r="F1232" s="79"/>
      <c r="K1232" s="79"/>
    </row>
    <row r="1233" spans="6:11" ht="16.5" customHeight="1">
      <c r="F1233" s="79"/>
      <c r="K1233" s="79"/>
    </row>
    <row r="1234" spans="6:11" ht="16.5" customHeight="1">
      <c r="F1234" s="79"/>
      <c r="K1234" s="79"/>
    </row>
    <row r="1235" spans="6:11" ht="16.5" customHeight="1">
      <c r="F1235" s="79"/>
      <c r="K1235" s="79"/>
    </row>
    <row r="1236" spans="6:11" ht="16.5" customHeight="1">
      <c r="F1236" s="79"/>
      <c r="K1236" s="79"/>
    </row>
    <row r="1237" spans="6:11" ht="16.5" customHeight="1">
      <c r="F1237" s="79"/>
      <c r="K1237" s="79"/>
    </row>
    <row r="1238" spans="6:11" ht="16.5" customHeight="1">
      <c r="F1238" s="79"/>
      <c r="K1238" s="79"/>
    </row>
    <row r="1239" spans="6:11" ht="16.5" customHeight="1">
      <c r="F1239" s="79"/>
      <c r="K1239" s="79"/>
    </row>
    <row r="1240" spans="6:11" ht="16.5" customHeight="1">
      <c r="F1240" s="79"/>
      <c r="K1240" s="79"/>
    </row>
    <row r="1241" spans="6:11" ht="16.5" customHeight="1">
      <c r="F1241" s="79"/>
      <c r="K1241" s="79"/>
    </row>
    <row r="1242" spans="6:11" ht="16.5" customHeight="1">
      <c r="F1242" s="79"/>
      <c r="K1242" s="79"/>
    </row>
    <row r="1243" spans="6:11" ht="16.5" customHeight="1">
      <c r="F1243" s="79"/>
      <c r="K1243" s="79"/>
    </row>
    <row r="1244" spans="6:11" ht="16.5" customHeight="1">
      <c r="F1244" s="79"/>
      <c r="K1244" s="79"/>
    </row>
    <row r="1245" spans="6:11" ht="16.5" customHeight="1">
      <c r="F1245" s="79"/>
      <c r="K1245" s="79"/>
    </row>
    <row r="1246" spans="6:11" ht="16.5" customHeight="1">
      <c r="F1246" s="79"/>
      <c r="K1246" s="79"/>
    </row>
    <row r="1247" spans="6:11" ht="16.5" customHeight="1">
      <c r="F1247" s="79"/>
      <c r="K1247" s="79"/>
    </row>
    <row r="1248" spans="6:11" ht="16.5" customHeight="1">
      <c r="F1248" s="79"/>
      <c r="K1248" s="79"/>
    </row>
    <row r="1249" spans="6:11" ht="16.5" customHeight="1">
      <c r="F1249" s="79"/>
      <c r="K1249" s="79"/>
    </row>
    <row r="1250" spans="6:11" ht="16.5" customHeight="1">
      <c r="F1250" s="79"/>
      <c r="K1250" s="79"/>
    </row>
    <row r="1251" spans="6:11" ht="16.5" customHeight="1">
      <c r="F1251" s="79"/>
      <c r="K1251" s="79"/>
    </row>
    <row r="1252" spans="6:11" ht="16.5" customHeight="1">
      <c r="F1252" s="79"/>
      <c r="K1252" s="79"/>
    </row>
    <row r="1253" spans="6:11" ht="16.5" customHeight="1">
      <c r="F1253" s="79"/>
      <c r="K1253" s="79"/>
    </row>
    <row r="1254" spans="6:11" ht="16.5" customHeight="1">
      <c r="F1254" s="79"/>
      <c r="K1254" s="79"/>
    </row>
    <row r="1255" spans="6:11" ht="16.5" customHeight="1">
      <c r="F1255" s="79"/>
      <c r="K1255" s="79"/>
    </row>
    <row r="1256" spans="6:11" ht="16.5" customHeight="1">
      <c r="F1256" s="79"/>
      <c r="K1256" s="79"/>
    </row>
    <row r="1257" spans="6:11" ht="16.5" customHeight="1">
      <c r="F1257" s="79"/>
      <c r="K1257" s="79"/>
    </row>
    <row r="1258" spans="6:11" ht="16.5" customHeight="1">
      <c r="F1258" s="79"/>
      <c r="K1258" s="79"/>
    </row>
    <row r="1259" spans="6:11" ht="16.5" customHeight="1">
      <c r="F1259" s="79"/>
      <c r="K1259" s="79"/>
    </row>
    <row r="1260" spans="6:11" ht="16.5" customHeight="1">
      <c r="F1260" s="79"/>
      <c r="K1260" s="79"/>
    </row>
    <row r="1261" spans="6:11" ht="16.5" customHeight="1">
      <c r="F1261" s="79"/>
      <c r="K1261" s="79"/>
    </row>
    <row r="1262" spans="6:11" ht="16.5" customHeight="1">
      <c r="F1262" s="79"/>
      <c r="K1262" s="79"/>
    </row>
    <row r="1263" spans="6:11" ht="16.5" customHeight="1">
      <c r="F1263" s="79"/>
      <c r="K1263" s="79"/>
    </row>
    <row r="1264" spans="6:11" ht="16.5" customHeight="1">
      <c r="F1264" s="79"/>
      <c r="K1264" s="79"/>
    </row>
    <row r="1265" spans="6:11" ht="16.5" customHeight="1">
      <c r="F1265" s="79"/>
      <c r="K1265" s="79"/>
    </row>
    <row r="1266" spans="6:11" ht="16.5" customHeight="1">
      <c r="F1266" s="79"/>
      <c r="K1266" s="79"/>
    </row>
    <row r="1267" spans="6:11" ht="16.5" customHeight="1">
      <c r="F1267" s="79"/>
      <c r="K1267" s="79"/>
    </row>
    <row r="1268" spans="6:11" ht="16.5" customHeight="1">
      <c r="F1268" s="79"/>
      <c r="K1268" s="79"/>
    </row>
    <row r="1269" spans="6:11" ht="16.5" customHeight="1">
      <c r="F1269" s="79"/>
      <c r="K1269" s="79"/>
    </row>
    <row r="1270" spans="6:11" ht="16.5" customHeight="1">
      <c r="F1270" s="79"/>
      <c r="K1270" s="79"/>
    </row>
    <row r="1271" spans="6:11" ht="16.5" customHeight="1">
      <c r="F1271" s="79"/>
      <c r="K1271" s="79"/>
    </row>
    <row r="1272" spans="6:11" ht="16.5" customHeight="1">
      <c r="F1272" s="79"/>
      <c r="K1272" s="79"/>
    </row>
    <row r="1273" spans="6:11" ht="16.5" customHeight="1">
      <c r="F1273" s="79"/>
      <c r="K1273" s="79"/>
    </row>
    <row r="1274" spans="6:11" ht="16.5" customHeight="1">
      <c r="F1274" s="79"/>
      <c r="K1274" s="79"/>
    </row>
    <row r="1275" spans="6:11" ht="16.5" customHeight="1">
      <c r="F1275" s="79"/>
      <c r="K1275" s="79"/>
    </row>
    <row r="1276" spans="6:11" ht="16.5" customHeight="1">
      <c r="F1276" s="79"/>
      <c r="K1276" s="79"/>
    </row>
    <row r="1277" spans="6:11" ht="16.5" customHeight="1">
      <c r="F1277" s="79"/>
      <c r="K1277" s="79"/>
    </row>
    <row r="1278" spans="6:11" ht="16.5" customHeight="1">
      <c r="F1278" s="79"/>
      <c r="K1278" s="79"/>
    </row>
    <row r="1279" spans="6:11" ht="16.5" customHeight="1">
      <c r="F1279" s="79"/>
      <c r="K1279" s="79"/>
    </row>
    <row r="1280" spans="6:11" ht="16.5" customHeight="1">
      <c r="F1280" s="79"/>
      <c r="K1280" s="79"/>
    </row>
    <row r="1281" spans="6:11" ht="16.5" customHeight="1">
      <c r="F1281" s="79"/>
      <c r="K1281" s="79"/>
    </row>
    <row r="1282" spans="6:11" ht="16.5" customHeight="1">
      <c r="F1282" s="79"/>
      <c r="K1282" s="79"/>
    </row>
    <row r="1283" spans="6:11" ht="16.5" customHeight="1">
      <c r="F1283" s="79"/>
      <c r="K1283" s="79"/>
    </row>
    <row r="1284" spans="6:11" ht="16.5" customHeight="1">
      <c r="F1284" s="79"/>
      <c r="K1284" s="79"/>
    </row>
    <row r="1285" spans="6:11" ht="16.5" customHeight="1">
      <c r="F1285" s="79"/>
      <c r="K1285" s="79"/>
    </row>
    <row r="1286" spans="6:11" ht="16.5" customHeight="1">
      <c r="F1286" s="79"/>
      <c r="K1286" s="79"/>
    </row>
    <row r="1287" spans="6:11" ht="16.5" customHeight="1">
      <c r="F1287" s="79"/>
      <c r="K1287" s="79"/>
    </row>
    <row r="1288" spans="6:11" ht="16.5" customHeight="1">
      <c r="F1288" s="79"/>
      <c r="K1288" s="79"/>
    </row>
    <row r="1289" spans="6:11" ht="16.5" customHeight="1">
      <c r="F1289" s="79"/>
      <c r="K1289" s="79"/>
    </row>
    <row r="1290" spans="6:11" ht="16.5" customHeight="1">
      <c r="F1290" s="79"/>
      <c r="K1290" s="79"/>
    </row>
    <row r="1291" spans="6:11" ht="16.5" customHeight="1">
      <c r="F1291" s="79"/>
      <c r="K1291" s="79"/>
    </row>
    <row r="1292" spans="6:11" ht="16.5" customHeight="1">
      <c r="F1292" s="79"/>
      <c r="K1292" s="79"/>
    </row>
    <row r="1293" spans="6:11" ht="16.5" customHeight="1">
      <c r="F1293" s="79"/>
      <c r="K1293" s="79"/>
    </row>
    <row r="1294" spans="6:11" ht="16.5" customHeight="1">
      <c r="F1294" s="79"/>
      <c r="K1294" s="79"/>
    </row>
    <row r="1295" spans="6:11" ht="16.5" customHeight="1">
      <c r="F1295" s="79"/>
      <c r="K1295" s="79"/>
    </row>
    <row r="1296" spans="6:11" ht="16.5" customHeight="1">
      <c r="F1296" s="79"/>
      <c r="K1296" s="79"/>
    </row>
    <row r="1297" spans="6:11" ht="16.5" customHeight="1">
      <c r="F1297" s="79"/>
      <c r="K1297" s="79"/>
    </row>
    <row r="1298" spans="6:11" ht="16.5" customHeight="1">
      <c r="F1298" s="79"/>
      <c r="K1298" s="79"/>
    </row>
    <row r="1299" spans="6:11" ht="16.5" customHeight="1">
      <c r="F1299" s="79"/>
      <c r="K1299" s="79"/>
    </row>
    <row r="1300" spans="6:11" ht="16.5" customHeight="1">
      <c r="F1300" s="79"/>
      <c r="K1300" s="79"/>
    </row>
    <row r="1301" spans="6:11" ht="16.5" customHeight="1">
      <c r="F1301" s="79"/>
      <c r="K1301" s="79"/>
    </row>
    <row r="1302" spans="6:11" ht="16.5" customHeight="1">
      <c r="F1302" s="79"/>
      <c r="K1302" s="79"/>
    </row>
    <row r="1303" spans="6:11" ht="16.5" customHeight="1">
      <c r="F1303" s="79"/>
      <c r="K1303" s="79"/>
    </row>
    <row r="1304" spans="6:11" ht="16.5" customHeight="1">
      <c r="F1304" s="79"/>
      <c r="K1304" s="79"/>
    </row>
    <row r="1305" spans="6:11" ht="16.5" customHeight="1">
      <c r="F1305" s="79"/>
      <c r="K1305" s="79"/>
    </row>
    <row r="1306" spans="6:11" ht="16.5" customHeight="1">
      <c r="F1306" s="79"/>
      <c r="K1306" s="79"/>
    </row>
    <row r="1307" spans="6:11" ht="16.5" customHeight="1">
      <c r="F1307" s="79"/>
      <c r="K1307" s="79"/>
    </row>
    <row r="1308" spans="6:11" ht="16.5" customHeight="1">
      <c r="F1308" s="79"/>
      <c r="K1308" s="79"/>
    </row>
    <row r="1309" spans="6:11" ht="16.5" customHeight="1">
      <c r="F1309" s="79"/>
      <c r="K1309" s="79"/>
    </row>
    <row r="1310" spans="6:11" ht="16.5" customHeight="1">
      <c r="F1310" s="79"/>
      <c r="K1310" s="79"/>
    </row>
    <row r="1311" spans="6:11" ht="16.5" customHeight="1">
      <c r="F1311" s="79"/>
      <c r="K1311" s="79"/>
    </row>
    <row r="1312" spans="6:11" ht="16.5" customHeight="1">
      <c r="F1312" s="79"/>
      <c r="K1312" s="79"/>
    </row>
    <row r="1313" spans="6:11" ht="16.5" customHeight="1">
      <c r="F1313" s="79"/>
      <c r="K1313" s="79"/>
    </row>
    <row r="1314" spans="6:11" ht="16.5" customHeight="1">
      <c r="F1314" s="79"/>
      <c r="K1314" s="79"/>
    </row>
    <row r="1315" spans="6:11" ht="16.5" customHeight="1">
      <c r="F1315" s="79"/>
      <c r="K1315" s="79"/>
    </row>
    <row r="1316" spans="6:11" ht="16.5" customHeight="1">
      <c r="F1316" s="79"/>
      <c r="K1316" s="79"/>
    </row>
    <row r="1317" spans="6:11" ht="16.5" customHeight="1">
      <c r="F1317" s="79"/>
      <c r="K1317" s="79"/>
    </row>
    <row r="1318" spans="6:11" ht="16.5" customHeight="1">
      <c r="F1318" s="79"/>
      <c r="K1318" s="79"/>
    </row>
    <row r="1319" spans="6:11" ht="16.5" customHeight="1">
      <c r="F1319" s="79"/>
      <c r="K1319" s="79"/>
    </row>
    <row r="1320" spans="6:11" ht="16.5" customHeight="1">
      <c r="F1320" s="79"/>
      <c r="K1320" s="79"/>
    </row>
    <row r="1321" spans="6:11" ht="16.5" customHeight="1">
      <c r="F1321" s="79"/>
      <c r="K1321" s="79"/>
    </row>
    <row r="1322" spans="6:11" ht="16.5" customHeight="1">
      <c r="F1322" s="79"/>
      <c r="K1322" s="79"/>
    </row>
    <row r="1323" spans="6:11" ht="16.5" customHeight="1">
      <c r="F1323" s="79"/>
      <c r="K1323" s="79"/>
    </row>
    <row r="1324" spans="6:11" ht="16.5" customHeight="1">
      <c r="F1324" s="79"/>
      <c r="K1324" s="79"/>
    </row>
    <row r="1325" spans="6:11" ht="16.5" customHeight="1">
      <c r="F1325" s="79"/>
      <c r="K1325" s="79"/>
    </row>
    <row r="1326" spans="6:11" ht="16.5" customHeight="1">
      <c r="F1326" s="79"/>
      <c r="K1326" s="79"/>
    </row>
    <row r="1327" spans="6:11" ht="16.5" customHeight="1">
      <c r="F1327" s="79"/>
      <c r="K1327" s="79"/>
    </row>
    <row r="1328" spans="6:11" ht="16.5" customHeight="1">
      <c r="F1328" s="79"/>
      <c r="K1328" s="79"/>
    </row>
    <row r="1329" spans="6:11" ht="16.5" customHeight="1">
      <c r="F1329" s="79"/>
      <c r="K1329" s="79"/>
    </row>
    <row r="1330" spans="6:11" ht="16.5" customHeight="1">
      <c r="F1330" s="79"/>
      <c r="K1330" s="79"/>
    </row>
    <row r="1331" spans="6:11" ht="16.5" customHeight="1">
      <c r="F1331" s="79"/>
      <c r="K1331" s="79"/>
    </row>
    <row r="1332" spans="6:11" ht="16.5" customHeight="1">
      <c r="F1332" s="79"/>
      <c r="K1332" s="79"/>
    </row>
    <row r="1333" spans="6:11" ht="16.5" customHeight="1">
      <c r="F1333" s="79"/>
      <c r="K1333" s="79"/>
    </row>
    <row r="1334" spans="6:11" ht="16.5" customHeight="1">
      <c r="F1334" s="79"/>
      <c r="K1334" s="79"/>
    </row>
    <row r="1335" spans="6:11" ht="16.5" customHeight="1">
      <c r="F1335" s="79"/>
      <c r="K1335" s="79"/>
    </row>
    <row r="1336" spans="6:11" ht="16.5" customHeight="1">
      <c r="F1336" s="79"/>
      <c r="K1336" s="79"/>
    </row>
    <row r="1337" spans="6:11" ht="16.5" customHeight="1">
      <c r="F1337" s="79"/>
      <c r="K1337" s="79"/>
    </row>
    <row r="1338" spans="6:11" ht="16.5" customHeight="1">
      <c r="F1338" s="79"/>
      <c r="K1338" s="79"/>
    </row>
    <row r="1339" spans="6:11" ht="16.5" customHeight="1">
      <c r="F1339" s="79"/>
      <c r="K1339" s="79"/>
    </row>
    <row r="1340" spans="6:11" ht="16.5" customHeight="1">
      <c r="F1340" s="79"/>
      <c r="K1340" s="79"/>
    </row>
    <row r="1341" spans="6:11" ht="16.5" customHeight="1">
      <c r="F1341" s="79"/>
      <c r="K1341" s="79"/>
    </row>
    <row r="1342" spans="6:11" ht="16.5" customHeight="1">
      <c r="F1342" s="79"/>
      <c r="K1342" s="79"/>
    </row>
    <row r="1343" spans="6:11" ht="16.5" customHeight="1">
      <c r="F1343" s="79"/>
      <c r="K1343" s="79"/>
    </row>
    <row r="1344" spans="6:11" ht="16.5" customHeight="1">
      <c r="F1344" s="79"/>
      <c r="K1344" s="79"/>
    </row>
    <row r="1345" spans="6:11" ht="16.5" customHeight="1">
      <c r="F1345" s="79"/>
      <c r="K1345" s="79"/>
    </row>
    <row r="1346" spans="6:11" ht="16.5" customHeight="1">
      <c r="F1346" s="79"/>
      <c r="K1346" s="79"/>
    </row>
    <row r="1347" spans="6:11" ht="16.5" customHeight="1">
      <c r="F1347" s="79"/>
      <c r="K1347" s="79"/>
    </row>
    <row r="1348" spans="6:11" ht="16.5" customHeight="1">
      <c r="F1348" s="79"/>
      <c r="K1348" s="79"/>
    </row>
    <row r="1349" spans="6:11" ht="16.5" customHeight="1">
      <c r="F1349" s="79"/>
      <c r="K1349" s="79"/>
    </row>
    <row r="1350" spans="6:11" ht="16.5" customHeight="1">
      <c r="F1350" s="79"/>
      <c r="K1350" s="79"/>
    </row>
    <row r="1351" spans="6:11" ht="16.5" customHeight="1">
      <c r="F1351" s="79"/>
      <c r="K1351" s="79"/>
    </row>
    <row r="1352" spans="6:11" ht="16.5" customHeight="1">
      <c r="F1352" s="79"/>
      <c r="K1352" s="79"/>
    </row>
    <row r="1353" spans="6:11" ht="16.5" customHeight="1">
      <c r="F1353" s="79"/>
      <c r="K1353" s="79"/>
    </row>
    <row r="1354" spans="6:11" ht="16.5" customHeight="1">
      <c r="F1354" s="79"/>
      <c r="K1354" s="79"/>
    </row>
    <row r="1355" spans="6:11" ht="16.5" customHeight="1">
      <c r="F1355" s="79"/>
      <c r="K1355" s="79"/>
    </row>
    <row r="1356" spans="6:11" ht="16.5" customHeight="1">
      <c r="F1356" s="79"/>
      <c r="K1356" s="79"/>
    </row>
    <row r="1357" spans="6:11" ht="16.5" customHeight="1">
      <c r="F1357" s="79"/>
      <c r="K1357" s="79"/>
    </row>
    <row r="1358" spans="6:11" ht="16.5" customHeight="1">
      <c r="F1358" s="79"/>
      <c r="K1358" s="79"/>
    </row>
    <row r="1359" spans="6:11" ht="16.5" customHeight="1">
      <c r="F1359" s="79"/>
      <c r="K1359" s="79"/>
    </row>
    <row r="1360" spans="6:11" ht="16.5" customHeight="1">
      <c r="F1360" s="79"/>
      <c r="K1360" s="79"/>
    </row>
    <row r="1361" spans="6:11" ht="16.5" customHeight="1">
      <c r="F1361" s="79"/>
      <c r="K1361" s="79"/>
    </row>
    <row r="1362" spans="6:11" ht="16.5" customHeight="1">
      <c r="F1362" s="79"/>
      <c r="K1362" s="79"/>
    </row>
    <row r="1363" spans="6:11" ht="16.5" customHeight="1">
      <c r="F1363" s="79"/>
      <c r="K1363" s="79"/>
    </row>
    <row r="1364" spans="6:11" ht="16.5" customHeight="1">
      <c r="F1364" s="79"/>
      <c r="K1364" s="79"/>
    </row>
    <row r="1365" spans="6:11" ht="16.5" customHeight="1">
      <c r="F1365" s="79"/>
      <c r="K1365" s="79"/>
    </row>
    <row r="1366" spans="6:11" ht="16.5" customHeight="1">
      <c r="F1366" s="79"/>
      <c r="K1366" s="79"/>
    </row>
    <row r="1367" spans="6:11" ht="16.5" customHeight="1">
      <c r="F1367" s="79"/>
      <c r="K1367" s="79"/>
    </row>
    <row r="1368" spans="6:11" ht="16.5" customHeight="1">
      <c r="F1368" s="79"/>
      <c r="K1368" s="79"/>
    </row>
    <row r="1369" spans="6:11" ht="16.5" customHeight="1">
      <c r="F1369" s="79"/>
      <c r="K1369" s="79"/>
    </row>
    <row r="1370" spans="6:11" ht="16.5" customHeight="1">
      <c r="F1370" s="79"/>
      <c r="K1370" s="79"/>
    </row>
    <row r="1371" spans="6:11" ht="16.5" customHeight="1">
      <c r="F1371" s="79"/>
      <c r="K1371" s="79"/>
    </row>
    <row r="1372" spans="6:11" ht="16.5" customHeight="1">
      <c r="F1372" s="79"/>
      <c r="K1372" s="79"/>
    </row>
    <row r="1373" spans="6:11" ht="16.5" customHeight="1">
      <c r="F1373" s="79"/>
      <c r="K1373" s="79"/>
    </row>
    <row r="1374" spans="6:11" ht="16.5" customHeight="1">
      <c r="F1374" s="79"/>
      <c r="K1374" s="79"/>
    </row>
    <row r="1375" spans="6:11" ht="16.5" customHeight="1">
      <c r="F1375" s="79"/>
      <c r="K1375" s="79"/>
    </row>
    <row r="1376" spans="6:11" ht="16.5" customHeight="1">
      <c r="F1376" s="79"/>
      <c r="K1376" s="79"/>
    </row>
    <row r="1377" spans="6:11" ht="16.5" customHeight="1">
      <c r="F1377" s="79"/>
      <c r="K1377" s="79"/>
    </row>
    <row r="1378" spans="6:11" ht="16.5" customHeight="1">
      <c r="F1378" s="79"/>
      <c r="K1378" s="79"/>
    </row>
    <row r="1379" spans="6:11" ht="16.5" customHeight="1">
      <c r="F1379" s="79"/>
      <c r="K1379" s="79"/>
    </row>
    <row r="1380" spans="6:11" ht="16.5" customHeight="1">
      <c r="F1380" s="79"/>
      <c r="K1380" s="79"/>
    </row>
    <row r="1381" spans="6:11" ht="16.5" customHeight="1">
      <c r="F1381" s="79"/>
      <c r="K1381" s="79"/>
    </row>
    <row r="1382" spans="6:11" ht="16.5" customHeight="1">
      <c r="F1382" s="79"/>
      <c r="K1382" s="79"/>
    </row>
    <row r="1383" spans="6:11" ht="16.5" customHeight="1">
      <c r="F1383" s="79"/>
      <c r="K1383" s="79"/>
    </row>
    <row r="1384" spans="6:11" ht="16.5" customHeight="1">
      <c r="F1384" s="79"/>
      <c r="K1384" s="79"/>
    </row>
    <row r="1385" spans="6:11" ht="16.5" customHeight="1">
      <c r="F1385" s="79"/>
      <c r="K1385" s="79"/>
    </row>
    <row r="1386" spans="6:11" ht="16.5" customHeight="1">
      <c r="F1386" s="79"/>
      <c r="K1386" s="79"/>
    </row>
    <row r="1387" spans="6:11" ht="16.5" customHeight="1">
      <c r="F1387" s="79"/>
      <c r="K1387" s="79"/>
    </row>
    <row r="1388" spans="6:11" ht="16.5" customHeight="1">
      <c r="F1388" s="79"/>
      <c r="K1388" s="79"/>
    </row>
    <row r="1389" spans="6:11" ht="16.5" customHeight="1">
      <c r="F1389" s="79"/>
      <c r="K1389" s="79"/>
    </row>
    <row r="1390" spans="6:11" ht="16.5" customHeight="1">
      <c r="F1390" s="79"/>
      <c r="K1390" s="79"/>
    </row>
    <row r="1391" spans="6:11" ht="16.5" customHeight="1">
      <c r="F1391" s="79"/>
      <c r="K1391" s="79"/>
    </row>
    <row r="1392" spans="6:11" ht="16.5" customHeight="1">
      <c r="F1392" s="79"/>
      <c r="K1392" s="79"/>
    </row>
    <row r="1393" spans="6:11" ht="16.5" customHeight="1">
      <c r="F1393" s="79"/>
      <c r="K1393" s="79"/>
    </row>
    <row r="1394" spans="6:11" ht="16.5" customHeight="1">
      <c r="F1394" s="79"/>
      <c r="K1394" s="79"/>
    </row>
    <row r="1395" spans="6:11" ht="16.5" customHeight="1">
      <c r="F1395" s="79"/>
      <c r="K1395" s="79"/>
    </row>
    <row r="1396" spans="6:11" ht="16.5" customHeight="1">
      <c r="F1396" s="79"/>
      <c r="K1396" s="79"/>
    </row>
    <row r="1397" spans="6:11" ht="16.5" customHeight="1">
      <c r="F1397" s="79"/>
      <c r="K1397" s="79"/>
    </row>
    <row r="1398" spans="6:11" ht="16.5" customHeight="1">
      <c r="F1398" s="79"/>
      <c r="K1398" s="79"/>
    </row>
    <row r="1399" spans="6:11" ht="16.5" customHeight="1">
      <c r="F1399" s="79"/>
      <c r="K1399" s="79"/>
    </row>
    <row r="1400" spans="6:11" ht="16.5" customHeight="1">
      <c r="F1400" s="79"/>
      <c r="K1400" s="79"/>
    </row>
    <row r="1401" spans="6:11" ht="16.5" customHeight="1">
      <c r="F1401" s="79"/>
      <c r="K1401" s="79"/>
    </row>
    <row r="1402" spans="6:11" ht="16.5" customHeight="1">
      <c r="F1402" s="79"/>
      <c r="K1402" s="79"/>
    </row>
    <row r="1403" spans="6:11" ht="16.5" customHeight="1">
      <c r="F1403" s="79"/>
      <c r="K1403" s="79"/>
    </row>
    <row r="1404" spans="6:11" ht="16.5" customHeight="1">
      <c r="F1404" s="79"/>
      <c r="K1404" s="79"/>
    </row>
    <row r="1405" spans="6:11" ht="16.5" customHeight="1">
      <c r="F1405" s="79"/>
      <c r="K1405" s="79"/>
    </row>
    <row r="1406" spans="6:11" ht="16.5" customHeight="1">
      <c r="F1406" s="79"/>
      <c r="K1406" s="79"/>
    </row>
    <row r="1407" spans="6:11" ht="16.5" customHeight="1">
      <c r="F1407" s="79"/>
      <c r="K1407" s="79"/>
    </row>
    <row r="1408" spans="6:11" ht="16.5" customHeight="1">
      <c r="F1408" s="79"/>
      <c r="K1408" s="79"/>
    </row>
    <row r="1409" spans="6:11" ht="16.5" customHeight="1">
      <c r="F1409" s="79"/>
      <c r="K1409" s="79"/>
    </row>
    <row r="1410" spans="6:11" ht="16.5" customHeight="1">
      <c r="F1410" s="79"/>
      <c r="K1410" s="79"/>
    </row>
    <row r="1411" spans="6:11" ht="16.5" customHeight="1">
      <c r="F1411" s="79"/>
      <c r="K1411" s="79"/>
    </row>
    <row r="1412" spans="6:11" ht="16.5" customHeight="1">
      <c r="F1412" s="79"/>
      <c r="K1412" s="79"/>
    </row>
    <row r="1413" spans="6:11" ht="16.5" customHeight="1">
      <c r="F1413" s="79"/>
      <c r="K1413" s="79"/>
    </row>
    <row r="1414" spans="6:11" ht="16.5" customHeight="1">
      <c r="F1414" s="79"/>
      <c r="K1414" s="79"/>
    </row>
    <row r="1415" spans="6:11" ht="16.5" customHeight="1">
      <c r="F1415" s="79"/>
      <c r="K1415" s="79"/>
    </row>
    <row r="1416" spans="6:11" ht="16.5" customHeight="1">
      <c r="F1416" s="79"/>
      <c r="K1416" s="79"/>
    </row>
    <row r="1417" spans="6:11" ht="16.5" customHeight="1">
      <c r="F1417" s="79"/>
      <c r="K1417" s="79"/>
    </row>
    <row r="1418" spans="6:11" ht="16.5" customHeight="1">
      <c r="F1418" s="79"/>
      <c r="K1418" s="79"/>
    </row>
    <row r="1419" spans="6:11" ht="16.5" customHeight="1">
      <c r="F1419" s="79"/>
      <c r="K1419" s="79"/>
    </row>
    <row r="1420" spans="6:11" ht="16.5" customHeight="1">
      <c r="F1420" s="79"/>
      <c r="K1420" s="79"/>
    </row>
    <row r="1421" spans="6:11" ht="16.5" customHeight="1">
      <c r="F1421" s="79"/>
      <c r="K1421" s="79"/>
    </row>
    <row r="1422" spans="6:11" ht="16.5" customHeight="1">
      <c r="F1422" s="79"/>
      <c r="K1422" s="79"/>
    </row>
    <row r="1423" spans="6:11" ht="16.5" customHeight="1">
      <c r="F1423" s="79"/>
      <c r="K1423" s="79"/>
    </row>
    <row r="1424" spans="6:11" ht="16.5" customHeight="1">
      <c r="F1424" s="79"/>
      <c r="K1424" s="79"/>
    </row>
    <row r="1425" spans="6:11" ht="16.5" customHeight="1">
      <c r="F1425" s="79"/>
      <c r="K1425" s="79"/>
    </row>
    <row r="1426" spans="6:11" ht="16.5" customHeight="1">
      <c r="F1426" s="79"/>
      <c r="K1426" s="79"/>
    </row>
    <row r="1427" spans="6:11" ht="16.5" customHeight="1">
      <c r="F1427" s="79"/>
      <c r="K1427" s="79"/>
    </row>
    <row r="1428" spans="6:11" ht="16.5" customHeight="1">
      <c r="F1428" s="79"/>
      <c r="K1428" s="79"/>
    </row>
    <row r="1429" spans="6:11" ht="16.5" customHeight="1">
      <c r="F1429" s="79"/>
      <c r="K1429" s="79"/>
    </row>
    <row r="1430" spans="6:11" ht="16.5" customHeight="1">
      <c r="F1430" s="79"/>
      <c r="K1430" s="79"/>
    </row>
    <row r="1431" spans="6:11" ht="16.5" customHeight="1">
      <c r="F1431" s="79"/>
      <c r="K1431" s="79"/>
    </row>
    <row r="1432" spans="6:11" ht="16.5" customHeight="1">
      <c r="F1432" s="79"/>
      <c r="K1432" s="79"/>
    </row>
    <row r="1433" spans="6:11" ht="16.5" customHeight="1">
      <c r="F1433" s="79"/>
      <c r="K1433" s="79"/>
    </row>
    <row r="1434" spans="6:11" ht="16.5" customHeight="1">
      <c r="F1434" s="79"/>
      <c r="K1434" s="79"/>
    </row>
    <row r="1435" spans="6:11" ht="16.5" customHeight="1">
      <c r="F1435" s="79"/>
      <c r="K1435" s="79"/>
    </row>
    <row r="1436" spans="6:11" ht="16.5" customHeight="1">
      <c r="F1436" s="79"/>
      <c r="K1436" s="79"/>
    </row>
    <row r="1437" spans="6:11" ht="16.5" customHeight="1">
      <c r="F1437" s="79"/>
      <c r="K1437" s="79"/>
    </row>
    <row r="1438" spans="6:11" ht="16.5" customHeight="1">
      <c r="F1438" s="79"/>
      <c r="K1438" s="79"/>
    </row>
    <row r="1439" spans="6:11" ht="16.5" customHeight="1">
      <c r="F1439" s="79"/>
      <c r="K1439" s="79"/>
    </row>
    <row r="1440" spans="6:11" ht="16.5" customHeight="1">
      <c r="F1440" s="79"/>
      <c r="K1440" s="79"/>
    </row>
    <row r="1441" spans="6:11" ht="16.5" customHeight="1">
      <c r="F1441" s="79"/>
      <c r="K1441" s="79"/>
    </row>
    <row r="1442" spans="6:11" ht="16.5" customHeight="1">
      <c r="F1442" s="79"/>
      <c r="K1442" s="79"/>
    </row>
    <row r="1443" spans="6:11" ht="16.5" customHeight="1">
      <c r="F1443" s="79"/>
      <c r="K1443" s="79"/>
    </row>
    <row r="1444" spans="6:11" ht="16.5" customHeight="1">
      <c r="F1444" s="79"/>
      <c r="K1444" s="79"/>
    </row>
    <row r="1445" spans="6:11" ht="16.5" customHeight="1">
      <c r="F1445" s="79"/>
      <c r="K1445" s="79"/>
    </row>
    <row r="1446" spans="6:11" ht="16.5" customHeight="1">
      <c r="F1446" s="79"/>
      <c r="K1446" s="79"/>
    </row>
    <row r="1447" spans="6:11" ht="16.5" customHeight="1">
      <c r="F1447" s="79"/>
      <c r="K1447" s="79"/>
    </row>
    <row r="1448" spans="6:11" ht="16.5" customHeight="1">
      <c r="F1448" s="79"/>
      <c r="K1448" s="79"/>
    </row>
    <row r="1449" spans="6:11" ht="16.5" customHeight="1">
      <c r="F1449" s="79"/>
      <c r="K1449" s="79"/>
    </row>
    <row r="1450" spans="6:11" ht="16.5" customHeight="1">
      <c r="F1450" s="79"/>
      <c r="K1450" s="79"/>
    </row>
    <row r="1451" spans="6:11" ht="16.5" customHeight="1">
      <c r="F1451" s="79"/>
      <c r="K1451" s="79"/>
    </row>
    <row r="1452" spans="6:11" ht="16.5" customHeight="1">
      <c r="F1452" s="79"/>
      <c r="K1452" s="79"/>
    </row>
    <row r="1453" spans="6:11" ht="16.5" customHeight="1">
      <c r="F1453" s="79"/>
      <c r="K1453" s="79"/>
    </row>
    <row r="1454" spans="6:11" ht="16.5" customHeight="1">
      <c r="F1454" s="79"/>
      <c r="K1454" s="79"/>
    </row>
    <row r="1455" spans="6:11" ht="16.5" customHeight="1">
      <c r="F1455" s="79"/>
      <c r="K1455" s="79"/>
    </row>
    <row r="1456" spans="6:11" ht="16.5" customHeight="1">
      <c r="F1456" s="79"/>
      <c r="K1456" s="79"/>
    </row>
    <row r="1457" spans="6:11" ht="16.5" customHeight="1">
      <c r="F1457" s="79"/>
      <c r="K1457" s="79"/>
    </row>
    <row r="1458" spans="6:11" ht="16.5" customHeight="1">
      <c r="F1458" s="79"/>
      <c r="K1458" s="79"/>
    </row>
    <row r="1459" spans="6:11" ht="16.5" customHeight="1">
      <c r="F1459" s="79"/>
      <c r="K1459" s="79"/>
    </row>
    <row r="1460" spans="6:11" ht="16.5" customHeight="1">
      <c r="F1460" s="79"/>
      <c r="K1460" s="79"/>
    </row>
    <row r="1461" spans="6:11" ht="16.5" customHeight="1">
      <c r="F1461" s="79"/>
      <c r="K1461" s="79"/>
    </row>
    <row r="1462" spans="6:11" ht="16.5" customHeight="1">
      <c r="F1462" s="79"/>
      <c r="K1462" s="79"/>
    </row>
    <row r="1463" spans="6:11" ht="16.5" customHeight="1">
      <c r="F1463" s="79"/>
      <c r="K1463" s="79"/>
    </row>
    <row r="1464" spans="6:11" ht="16.5" customHeight="1">
      <c r="F1464" s="79"/>
      <c r="K1464" s="79"/>
    </row>
    <row r="1465" spans="6:11" ht="16.5" customHeight="1">
      <c r="F1465" s="79"/>
      <c r="K1465" s="79"/>
    </row>
    <row r="1466" spans="6:11" ht="16.5" customHeight="1">
      <c r="F1466" s="79"/>
      <c r="K1466" s="79"/>
    </row>
    <row r="1467" spans="6:11" ht="16.5" customHeight="1">
      <c r="F1467" s="79"/>
      <c r="K1467" s="79"/>
    </row>
    <row r="1468" spans="6:11" ht="16.5" customHeight="1">
      <c r="F1468" s="79"/>
      <c r="K1468" s="79"/>
    </row>
    <row r="1469" spans="6:11" ht="16.5" customHeight="1">
      <c r="F1469" s="79"/>
      <c r="K1469" s="79"/>
    </row>
    <row r="1470" spans="6:11" ht="16.5" customHeight="1">
      <c r="F1470" s="79"/>
      <c r="K1470" s="79"/>
    </row>
    <row r="1471" spans="6:11" ht="16.5" customHeight="1">
      <c r="F1471" s="79"/>
      <c r="K1471" s="79"/>
    </row>
    <row r="1472" spans="6:11" ht="16.5" customHeight="1">
      <c r="F1472" s="79"/>
      <c r="K1472" s="79"/>
    </row>
    <row r="1473" spans="6:11" ht="16.5" customHeight="1">
      <c r="F1473" s="79"/>
      <c r="K1473" s="79"/>
    </row>
    <row r="1474" spans="6:11" ht="16.5" customHeight="1">
      <c r="F1474" s="79"/>
      <c r="K1474" s="79"/>
    </row>
    <row r="1475" spans="6:11" ht="16.5" customHeight="1">
      <c r="F1475" s="79"/>
      <c r="K1475" s="79"/>
    </row>
    <row r="1476" spans="6:11" ht="16.5" customHeight="1">
      <c r="F1476" s="79"/>
      <c r="K1476" s="79"/>
    </row>
    <row r="1477" spans="6:11" ht="16.5" customHeight="1">
      <c r="F1477" s="79"/>
      <c r="K1477" s="79"/>
    </row>
    <row r="1478" spans="6:11" ht="16.5" customHeight="1">
      <c r="F1478" s="79"/>
      <c r="K1478" s="79"/>
    </row>
    <row r="1479" spans="6:11" ht="16.5" customHeight="1">
      <c r="F1479" s="79"/>
      <c r="K1479" s="79"/>
    </row>
    <row r="1480" spans="6:11" ht="16.5" customHeight="1">
      <c r="F1480" s="79"/>
      <c r="K1480" s="79"/>
    </row>
    <row r="1481" spans="6:11" ht="16.5" customHeight="1">
      <c r="F1481" s="79"/>
      <c r="K1481" s="79"/>
    </row>
    <row r="1482" spans="6:11" ht="16.5" customHeight="1">
      <c r="F1482" s="79"/>
      <c r="K1482" s="79"/>
    </row>
    <row r="1483" spans="6:11" ht="16.5" customHeight="1">
      <c r="F1483" s="79"/>
      <c r="K1483" s="79"/>
    </row>
    <row r="1484" spans="6:11" ht="16.5" customHeight="1">
      <c r="F1484" s="79"/>
      <c r="K1484" s="79"/>
    </row>
    <row r="1485" spans="6:11" ht="16.5" customHeight="1">
      <c r="F1485" s="79"/>
      <c r="K1485" s="79"/>
    </row>
    <row r="1486" spans="6:11" ht="16.5" customHeight="1">
      <c r="F1486" s="79"/>
      <c r="K1486" s="79"/>
    </row>
    <row r="1487" spans="6:11" ht="16.5" customHeight="1">
      <c r="F1487" s="79"/>
      <c r="K1487" s="79"/>
    </row>
    <row r="1488" spans="6:11" ht="16.5" customHeight="1">
      <c r="F1488" s="79"/>
      <c r="K1488" s="79"/>
    </row>
    <row r="1489" spans="6:11" ht="16.5" customHeight="1">
      <c r="F1489" s="79"/>
      <c r="K1489" s="79"/>
    </row>
    <row r="1490" spans="6:11" ht="16.5" customHeight="1">
      <c r="F1490" s="79"/>
      <c r="K1490" s="79"/>
    </row>
    <row r="1491" spans="6:11" ht="16.5" customHeight="1">
      <c r="F1491" s="79"/>
      <c r="K1491" s="79"/>
    </row>
    <row r="1492" spans="6:11" ht="16.5" customHeight="1">
      <c r="F1492" s="79"/>
      <c r="K1492" s="79"/>
    </row>
    <row r="1493" spans="6:11" ht="16.5" customHeight="1">
      <c r="F1493" s="79"/>
      <c r="K1493" s="79"/>
    </row>
    <row r="1494" spans="6:11" ht="16.5" customHeight="1">
      <c r="F1494" s="79"/>
      <c r="K1494" s="79"/>
    </row>
    <row r="1495" spans="6:11" ht="16.5" customHeight="1">
      <c r="F1495" s="79"/>
      <c r="K1495" s="79"/>
    </row>
    <row r="1496" spans="6:11" ht="16.5" customHeight="1">
      <c r="F1496" s="79"/>
      <c r="K1496" s="79"/>
    </row>
    <row r="1497" spans="6:11" ht="16.5" customHeight="1">
      <c r="F1497" s="79"/>
      <c r="K1497" s="79"/>
    </row>
    <row r="1498" spans="6:11" ht="16.5" customHeight="1">
      <c r="F1498" s="79"/>
      <c r="K1498" s="79"/>
    </row>
    <row r="1499" spans="6:11" ht="16.5" customHeight="1">
      <c r="F1499" s="79"/>
      <c r="K1499" s="79"/>
    </row>
    <row r="1500" spans="6:11" ht="16.5" customHeight="1">
      <c r="F1500" s="79"/>
      <c r="K1500" s="79"/>
    </row>
    <row r="1501" spans="6:11" ht="16.5" customHeight="1">
      <c r="F1501" s="79"/>
      <c r="K1501" s="79"/>
    </row>
    <row r="1502" spans="6:11" ht="16.5" customHeight="1">
      <c r="F1502" s="79"/>
      <c r="K1502" s="79"/>
    </row>
    <row r="1503" spans="6:11" ht="16.5" customHeight="1">
      <c r="F1503" s="79"/>
      <c r="K1503" s="79"/>
    </row>
    <row r="1504" spans="6:11" ht="16.5" customHeight="1">
      <c r="F1504" s="79"/>
      <c r="K1504" s="79"/>
    </row>
    <row r="1505" spans="6:11" ht="16.5" customHeight="1">
      <c r="F1505" s="79"/>
      <c r="K1505" s="79"/>
    </row>
    <row r="1506" spans="6:11" ht="16.5" customHeight="1">
      <c r="F1506" s="79"/>
      <c r="K1506" s="79"/>
    </row>
    <row r="1507" spans="6:11" ht="16.5" customHeight="1">
      <c r="F1507" s="79"/>
      <c r="K1507" s="79"/>
    </row>
    <row r="1508" spans="6:11" ht="16.5" customHeight="1">
      <c r="F1508" s="79"/>
      <c r="K1508" s="79"/>
    </row>
    <row r="1509" spans="6:11" ht="16.5" customHeight="1">
      <c r="F1509" s="79"/>
      <c r="K1509" s="79"/>
    </row>
    <row r="1510" spans="6:11" ht="16.5" customHeight="1">
      <c r="F1510" s="79"/>
      <c r="K1510" s="79"/>
    </row>
    <row r="1511" spans="6:11" ht="16.5" customHeight="1">
      <c r="F1511" s="79"/>
      <c r="K1511" s="79"/>
    </row>
    <row r="1512" spans="6:11" ht="16.5" customHeight="1">
      <c r="F1512" s="79"/>
      <c r="K1512" s="79"/>
    </row>
    <row r="1513" spans="6:11" ht="16.5" customHeight="1">
      <c r="F1513" s="79"/>
      <c r="K1513" s="79"/>
    </row>
    <row r="1514" spans="6:11" ht="16.5" customHeight="1">
      <c r="F1514" s="79"/>
      <c r="K1514" s="79"/>
    </row>
    <row r="1515" spans="6:11" ht="16.5" customHeight="1">
      <c r="F1515" s="79"/>
      <c r="K1515" s="79"/>
    </row>
    <row r="1516" spans="6:11" ht="16.5" customHeight="1">
      <c r="F1516" s="79"/>
      <c r="K1516" s="79"/>
    </row>
    <row r="1517" spans="6:11" ht="16.5" customHeight="1">
      <c r="F1517" s="79"/>
      <c r="K1517" s="79"/>
    </row>
    <row r="1518" spans="6:11" ht="16.5" customHeight="1">
      <c r="F1518" s="79"/>
      <c r="K1518" s="79"/>
    </row>
    <row r="1519" spans="6:11" ht="16.5" customHeight="1">
      <c r="F1519" s="79"/>
      <c r="K1519" s="79"/>
    </row>
    <row r="1520" spans="6:11" ht="16.5" customHeight="1">
      <c r="F1520" s="79"/>
      <c r="K1520" s="79"/>
    </row>
    <row r="1521" spans="6:11" ht="16.5" customHeight="1">
      <c r="F1521" s="79"/>
      <c r="K1521" s="79"/>
    </row>
    <row r="1522" spans="6:11" ht="16.5" customHeight="1">
      <c r="F1522" s="79"/>
      <c r="K1522" s="79"/>
    </row>
    <row r="1523" spans="6:11" ht="16.5" customHeight="1">
      <c r="F1523" s="79"/>
      <c r="K1523" s="79"/>
    </row>
    <row r="1524" spans="6:11" ht="16.5" customHeight="1">
      <c r="F1524" s="79"/>
      <c r="K1524" s="79"/>
    </row>
    <row r="1525" spans="6:11" ht="16.5" customHeight="1">
      <c r="F1525" s="79"/>
      <c r="K1525" s="79"/>
    </row>
    <row r="1526" spans="6:11" ht="16.5" customHeight="1">
      <c r="F1526" s="79"/>
      <c r="K1526" s="79"/>
    </row>
    <row r="1527" spans="6:11" ht="16.5" customHeight="1">
      <c r="F1527" s="79"/>
      <c r="K1527" s="79"/>
    </row>
    <row r="1528" spans="6:11" ht="16.5" customHeight="1">
      <c r="F1528" s="79"/>
      <c r="K1528" s="79"/>
    </row>
    <row r="1529" spans="6:11" ht="16.5" customHeight="1">
      <c r="F1529" s="79"/>
      <c r="K1529" s="79"/>
    </row>
    <row r="1530" spans="6:11" ht="16.5" customHeight="1">
      <c r="F1530" s="79"/>
      <c r="K1530" s="79"/>
    </row>
    <row r="1531" spans="6:11" ht="16.5" customHeight="1">
      <c r="F1531" s="79"/>
      <c r="K1531" s="79"/>
    </row>
    <row r="1532" spans="6:11" ht="16.5" customHeight="1">
      <c r="F1532" s="79"/>
      <c r="K1532" s="79"/>
    </row>
    <row r="1533" spans="6:11" ht="16.5" customHeight="1">
      <c r="F1533" s="79"/>
      <c r="K1533" s="79"/>
    </row>
    <row r="1534" spans="6:11" ht="16.5" customHeight="1">
      <c r="F1534" s="79"/>
      <c r="K1534" s="79"/>
    </row>
    <row r="1535" spans="6:11" ht="16.5" customHeight="1">
      <c r="F1535" s="79"/>
      <c r="K1535" s="79"/>
    </row>
    <row r="1536" spans="6:11" ht="16.5" customHeight="1">
      <c r="F1536" s="79"/>
      <c r="K1536" s="79"/>
    </row>
    <row r="1537" spans="6:11" ht="16.5" customHeight="1">
      <c r="F1537" s="79"/>
      <c r="K1537" s="79"/>
    </row>
    <row r="1538" spans="6:11" ht="16.5" customHeight="1">
      <c r="F1538" s="79"/>
      <c r="K1538" s="79"/>
    </row>
    <row r="1539" spans="6:11" ht="16.5" customHeight="1">
      <c r="F1539" s="79"/>
      <c r="K1539" s="79"/>
    </row>
    <row r="1540" spans="6:11" ht="16.5" customHeight="1">
      <c r="F1540" s="79"/>
      <c r="K1540" s="79"/>
    </row>
    <row r="1541" spans="6:11" ht="16.5" customHeight="1">
      <c r="F1541" s="79"/>
      <c r="K1541" s="79"/>
    </row>
    <row r="1542" spans="6:11" ht="16.5" customHeight="1">
      <c r="F1542" s="79"/>
      <c r="K1542" s="79"/>
    </row>
    <row r="1543" spans="6:11" ht="16.5" customHeight="1">
      <c r="F1543" s="79"/>
      <c r="K1543" s="79"/>
    </row>
    <row r="1544" spans="6:11" ht="16.5" customHeight="1">
      <c r="F1544" s="79"/>
      <c r="K1544" s="79"/>
    </row>
    <row r="1545" spans="6:11" ht="16.5" customHeight="1">
      <c r="F1545" s="79"/>
      <c r="K1545" s="79"/>
    </row>
    <row r="1546" spans="6:11" ht="16.5" customHeight="1">
      <c r="F1546" s="79"/>
      <c r="K1546" s="79"/>
    </row>
    <row r="1547" spans="6:11" ht="16.5" customHeight="1">
      <c r="F1547" s="79"/>
      <c r="K1547" s="79"/>
    </row>
    <row r="1548" spans="6:11" ht="16.5" customHeight="1">
      <c r="F1548" s="79"/>
      <c r="K1548" s="79"/>
    </row>
    <row r="1549" spans="6:11" ht="16.5" customHeight="1">
      <c r="F1549" s="79"/>
      <c r="K1549" s="79"/>
    </row>
    <row r="1550" spans="6:11" ht="16.5" customHeight="1">
      <c r="F1550" s="79"/>
      <c r="K1550" s="79"/>
    </row>
    <row r="1551" spans="6:11" ht="16.5" customHeight="1">
      <c r="F1551" s="79"/>
      <c r="K1551" s="79"/>
    </row>
    <row r="1552" spans="6:11" ht="16.5" customHeight="1">
      <c r="F1552" s="79"/>
      <c r="K1552" s="79"/>
    </row>
    <row r="1553" spans="6:11" ht="16.5" customHeight="1">
      <c r="F1553" s="79"/>
      <c r="K1553" s="79"/>
    </row>
    <row r="1554" spans="6:11" ht="16.5" customHeight="1">
      <c r="F1554" s="79"/>
      <c r="K1554" s="79"/>
    </row>
    <row r="1555" spans="6:11" ht="16.5" customHeight="1">
      <c r="F1555" s="79"/>
      <c r="K1555" s="79"/>
    </row>
    <row r="1556" spans="6:11" ht="16.5" customHeight="1">
      <c r="F1556" s="79"/>
      <c r="K1556" s="79"/>
    </row>
    <row r="1557" spans="6:11" ht="16.5" customHeight="1">
      <c r="F1557" s="79"/>
      <c r="K1557" s="79"/>
    </row>
    <row r="1558" spans="6:11" ht="16.5" customHeight="1">
      <c r="F1558" s="79"/>
      <c r="K1558" s="79"/>
    </row>
    <row r="1559" spans="6:11" ht="16.5" customHeight="1">
      <c r="F1559" s="79"/>
      <c r="K1559" s="79"/>
    </row>
    <row r="1560" spans="6:11" ht="16.5" customHeight="1">
      <c r="F1560" s="79"/>
      <c r="K1560" s="79"/>
    </row>
    <row r="1561" spans="6:11" ht="16.5" customHeight="1">
      <c r="F1561" s="79"/>
      <c r="K1561" s="79"/>
    </row>
    <row r="1562" spans="6:11" ht="16.5" customHeight="1">
      <c r="F1562" s="79"/>
      <c r="K1562" s="79"/>
    </row>
    <row r="1563" spans="6:11" ht="16.5" customHeight="1">
      <c r="F1563" s="79"/>
      <c r="K1563" s="79"/>
    </row>
    <row r="1564" spans="6:11" ht="16.5" customHeight="1">
      <c r="F1564" s="79"/>
      <c r="K1564" s="79"/>
    </row>
    <row r="1565" spans="6:11" ht="16.5" customHeight="1">
      <c r="F1565" s="79"/>
      <c r="K1565" s="79"/>
    </row>
    <row r="1566" spans="6:11" ht="16.5" customHeight="1">
      <c r="F1566" s="79"/>
      <c r="K1566" s="79"/>
    </row>
    <row r="1567" spans="6:11" ht="16.5" customHeight="1">
      <c r="F1567" s="79"/>
      <c r="K1567" s="79"/>
    </row>
    <row r="1568" spans="6:11" ht="16.5" customHeight="1">
      <c r="F1568" s="79"/>
      <c r="K1568" s="79"/>
    </row>
    <row r="1569" spans="6:11" ht="16.5" customHeight="1">
      <c r="F1569" s="79"/>
      <c r="K1569" s="79"/>
    </row>
    <row r="1570" spans="6:11" ht="16.5" customHeight="1">
      <c r="F1570" s="79"/>
      <c r="K1570" s="79"/>
    </row>
    <row r="1571" spans="6:11" ht="16.5" customHeight="1">
      <c r="F1571" s="79"/>
      <c r="K1571" s="79"/>
    </row>
    <row r="1572" spans="6:11" ht="16.5" customHeight="1">
      <c r="F1572" s="79"/>
      <c r="K1572" s="79"/>
    </row>
    <row r="1573" spans="6:11" ht="16.5" customHeight="1">
      <c r="F1573" s="79"/>
      <c r="K1573" s="79"/>
    </row>
    <row r="1574" spans="6:11" ht="16.5" customHeight="1">
      <c r="F1574" s="79"/>
      <c r="K1574" s="79"/>
    </row>
    <row r="1575" spans="6:11" ht="16.5" customHeight="1">
      <c r="F1575" s="79"/>
      <c r="K1575" s="79"/>
    </row>
    <row r="1576" spans="6:11" ht="16.5" customHeight="1">
      <c r="F1576" s="79"/>
      <c r="K1576" s="79"/>
    </row>
    <row r="1577" spans="6:11" ht="16.5" customHeight="1">
      <c r="F1577" s="79"/>
      <c r="K1577" s="79"/>
    </row>
    <row r="1578" spans="6:11" ht="16.5" customHeight="1">
      <c r="F1578" s="79"/>
      <c r="K1578" s="79"/>
    </row>
    <row r="1579" spans="6:11" ht="16.5" customHeight="1">
      <c r="F1579" s="79"/>
      <c r="K1579" s="79"/>
    </row>
    <row r="1580" spans="6:11" ht="16.5" customHeight="1">
      <c r="F1580" s="79"/>
      <c r="K1580" s="79"/>
    </row>
    <row r="1581" spans="6:11" ht="16.5" customHeight="1">
      <c r="F1581" s="79"/>
      <c r="K1581" s="79"/>
    </row>
    <row r="1582" spans="6:11" ht="16.5" customHeight="1">
      <c r="F1582" s="79"/>
      <c r="K1582" s="79"/>
    </row>
    <row r="1583" spans="6:11" ht="16.5" customHeight="1">
      <c r="F1583" s="79"/>
      <c r="K1583" s="79"/>
    </row>
    <row r="1584" spans="6:11" ht="16.5" customHeight="1">
      <c r="F1584" s="79"/>
      <c r="K1584" s="79"/>
    </row>
    <row r="1585" spans="6:11" ht="16.5" customHeight="1">
      <c r="F1585" s="79"/>
      <c r="K1585" s="79"/>
    </row>
    <row r="1586" spans="6:11" ht="16.5" customHeight="1">
      <c r="F1586" s="79"/>
      <c r="K1586" s="79"/>
    </row>
    <row r="1587" spans="6:11" ht="16.5" customHeight="1">
      <c r="F1587" s="79"/>
      <c r="K1587" s="79"/>
    </row>
    <row r="1588" spans="6:11" ht="16.5" customHeight="1">
      <c r="F1588" s="79"/>
      <c r="K1588" s="79"/>
    </row>
    <row r="1589" spans="6:11" ht="16.5" customHeight="1">
      <c r="F1589" s="79"/>
      <c r="K1589" s="79"/>
    </row>
    <row r="1590" spans="6:11" ht="16.5" customHeight="1">
      <c r="F1590" s="79"/>
      <c r="K1590" s="79"/>
    </row>
    <row r="1591" spans="6:11" ht="16.5" customHeight="1">
      <c r="F1591" s="79"/>
      <c r="K1591" s="79"/>
    </row>
    <row r="1592" spans="6:11" ht="16.5" customHeight="1">
      <c r="F1592" s="79"/>
      <c r="K1592" s="79"/>
    </row>
    <row r="1593" spans="6:11" ht="16.5" customHeight="1">
      <c r="F1593" s="79"/>
      <c r="K1593" s="79"/>
    </row>
    <row r="1594" spans="6:11" ht="16.5" customHeight="1">
      <c r="F1594" s="79"/>
      <c r="K1594" s="79"/>
    </row>
    <row r="1595" spans="6:11" ht="16.5" customHeight="1">
      <c r="F1595" s="79"/>
      <c r="K1595" s="79"/>
    </row>
    <row r="1596" spans="6:11" ht="16.5" customHeight="1">
      <c r="F1596" s="79"/>
      <c r="K1596" s="79"/>
    </row>
    <row r="1597" spans="6:11" ht="16.5" customHeight="1">
      <c r="F1597" s="79"/>
      <c r="K1597" s="79"/>
    </row>
    <row r="1598" spans="6:11" ht="16.5" customHeight="1">
      <c r="F1598" s="79"/>
      <c r="K1598" s="79"/>
    </row>
    <row r="1599" spans="6:11" ht="16.5" customHeight="1">
      <c r="F1599" s="79"/>
      <c r="K1599" s="79"/>
    </row>
    <row r="1600" spans="6:11" ht="16.5" customHeight="1">
      <c r="F1600" s="79"/>
      <c r="K1600" s="79"/>
    </row>
    <row r="1601" spans="6:11" ht="16.5" customHeight="1">
      <c r="F1601" s="79"/>
      <c r="K1601" s="79"/>
    </row>
    <row r="1602" spans="6:11" ht="16.5" customHeight="1">
      <c r="F1602" s="79"/>
      <c r="K1602" s="79"/>
    </row>
    <row r="1603" spans="6:11" ht="16.5" customHeight="1">
      <c r="F1603" s="79"/>
      <c r="K1603" s="79"/>
    </row>
    <row r="1604" spans="6:11" ht="16.5" customHeight="1">
      <c r="F1604" s="79"/>
      <c r="K1604" s="79"/>
    </row>
    <row r="1605" spans="6:11" ht="16.5" customHeight="1">
      <c r="F1605" s="79"/>
      <c r="K1605" s="79"/>
    </row>
    <row r="1606" spans="6:11" ht="16.5" customHeight="1">
      <c r="F1606" s="79"/>
      <c r="K1606" s="79"/>
    </row>
    <row r="1607" spans="6:11" ht="16.5" customHeight="1">
      <c r="F1607" s="79"/>
      <c r="K1607" s="79"/>
    </row>
    <row r="1608" spans="6:11" ht="16.5" customHeight="1">
      <c r="F1608" s="79"/>
      <c r="K1608" s="79"/>
    </row>
    <row r="1609" spans="6:11" ht="16.5" customHeight="1">
      <c r="F1609" s="79"/>
      <c r="K1609" s="79"/>
    </row>
    <row r="1610" spans="6:11" ht="16.5" customHeight="1">
      <c r="F1610" s="79"/>
      <c r="K1610" s="79"/>
    </row>
    <row r="1611" spans="6:11" ht="16.5" customHeight="1">
      <c r="F1611" s="79"/>
      <c r="K1611" s="79"/>
    </row>
    <row r="1612" spans="6:11" ht="16.5" customHeight="1">
      <c r="F1612" s="79"/>
      <c r="K1612" s="79"/>
    </row>
    <row r="1613" spans="6:11" ht="16.5" customHeight="1">
      <c r="F1613" s="79"/>
      <c r="K1613" s="79"/>
    </row>
    <row r="1614" spans="6:11" ht="16.5" customHeight="1">
      <c r="F1614" s="79"/>
      <c r="K1614" s="79"/>
    </row>
    <row r="1615" spans="6:11" ht="16.5" customHeight="1">
      <c r="F1615" s="79"/>
      <c r="K1615" s="79"/>
    </row>
    <row r="1616" spans="6:11" ht="16.5" customHeight="1">
      <c r="F1616" s="79"/>
      <c r="K1616" s="79"/>
    </row>
    <row r="1617" spans="6:11" ht="16.5" customHeight="1">
      <c r="F1617" s="79"/>
      <c r="K1617" s="79"/>
    </row>
    <row r="1618" spans="6:11" ht="16.5" customHeight="1">
      <c r="F1618" s="79"/>
      <c r="K1618" s="79"/>
    </row>
    <row r="1619" spans="6:11" ht="16.5" customHeight="1">
      <c r="F1619" s="79"/>
      <c r="K1619" s="79"/>
    </row>
    <row r="1620" spans="6:11" ht="16.5" customHeight="1">
      <c r="F1620" s="79"/>
      <c r="K1620" s="79"/>
    </row>
    <row r="1621" spans="6:11" ht="16.5" customHeight="1">
      <c r="F1621" s="79"/>
      <c r="K1621" s="79"/>
    </row>
    <row r="1622" spans="6:11" ht="16.5" customHeight="1">
      <c r="F1622" s="79"/>
      <c r="K1622" s="79"/>
    </row>
    <row r="1623" spans="6:11" ht="16.5" customHeight="1">
      <c r="F1623" s="79"/>
      <c r="K1623" s="79"/>
    </row>
    <row r="1624" spans="6:11" ht="16.5" customHeight="1">
      <c r="F1624" s="79"/>
      <c r="K1624" s="79"/>
    </row>
    <row r="1625" spans="6:11" ht="16.5" customHeight="1">
      <c r="F1625" s="79"/>
      <c r="K1625" s="79"/>
    </row>
    <row r="1626" spans="6:11" ht="16.5" customHeight="1">
      <c r="F1626" s="79"/>
      <c r="K1626" s="79"/>
    </row>
    <row r="1627" spans="6:11" ht="16.5" customHeight="1">
      <c r="F1627" s="79"/>
      <c r="K1627" s="79"/>
    </row>
    <row r="1628" spans="6:11" ht="16.5" customHeight="1">
      <c r="F1628" s="79"/>
      <c r="K1628" s="79"/>
    </row>
    <row r="1629" spans="6:11" ht="16.5" customHeight="1">
      <c r="F1629" s="79"/>
      <c r="K1629" s="79"/>
    </row>
    <row r="1630" spans="6:11" ht="16.5" customHeight="1">
      <c r="F1630" s="79"/>
      <c r="K1630" s="79"/>
    </row>
    <row r="1631" spans="6:11" ht="16.5" customHeight="1">
      <c r="F1631" s="79"/>
      <c r="K1631" s="79"/>
    </row>
    <row r="1632" spans="6:11" ht="16.5" customHeight="1">
      <c r="F1632" s="79"/>
      <c r="K1632" s="79"/>
    </row>
    <row r="1633" spans="6:11" ht="16.5" customHeight="1">
      <c r="F1633" s="79"/>
      <c r="K1633" s="79"/>
    </row>
    <row r="1634" spans="6:11" ht="16.5" customHeight="1">
      <c r="F1634" s="79"/>
      <c r="K1634" s="79"/>
    </row>
    <row r="1635" spans="6:11" ht="16.5" customHeight="1">
      <c r="F1635" s="79"/>
      <c r="K1635" s="79"/>
    </row>
    <row r="1636" spans="6:11" ht="16.5" customHeight="1">
      <c r="F1636" s="79"/>
      <c r="K1636" s="79"/>
    </row>
    <row r="1637" spans="6:11" ht="16.5" customHeight="1">
      <c r="F1637" s="79"/>
      <c r="K1637" s="79"/>
    </row>
    <row r="1638" spans="6:11" ht="16.5" customHeight="1">
      <c r="F1638" s="79"/>
      <c r="K1638" s="79"/>
    </row>
    <row r="1639" spans="6:11" ht="16.5" customHeight="1">
      <c r="F1639" s="79"/>
      <c r="K1639" s="79"/>
    </row>
    <row r="1640" spans="6:11" ht="16.5" customHeight="1">
      <c r="F1640" s="79"/>
      <c r="K1640" s="79"/>
    </row>
    <row r="1641" spans="6:11" ht="16.5" customHeight="1">
      <c r="F1641" s="79"/>
      <c r="K1641" s="79"/>
    </row>
    <row r="1642" spans="6:11" ht="16.5" customHeight="1">
      <c r="F1642" s="79"/>
      <c r="K1642" s="79"/>
    </row>
    <row r="1643" spans="6:11" ht="16.5" customHeight="1">
      <c r="F1643" s="79"/>
      <c r="K1643" s="79"/>
    </row>
    <row r="1644" spans="6:11" ht="16.5" customHeight="1">
      <c r="F1644" s="79"/>
      <c r="K1644" s="79"/>
    </row>
    <row r="1645" spans="6:11" ht="16.5" customHeight="1">
      <c r="F1645" s="79"/>
      <c r="K1645" s="79"/>
    </row>
    <row r="1646" spans="6:11" ht="16.5" customHeight="1">
      <c r="F1646" s="79"/>
      <c r="K1646" s="79"/>
    </row>
    <row r="1647" spans="6:11" ht="16.5" customHeight="1">
      <c r="F1647" s="79"/>
      <c r="K1647" s="79"/>
    </row>
    <row r="1648" spans="6:11" ht="16.5" customHeight="1">
      <c r="F1648" s="79"/>
      <c r="K1648" s="79"/>
    </row>
    <row r="1649" spans="6:11" ht="16.5" customHeight="1">
      <c r="F1649" s="79"/>
      <c r="K1649" s="79"/>
    </row>
    <row r="1650" spans="6:11" ht="16.5" customHeight="1">
      <c r="F1650" s="79"/>
      <c r="K1650" s="79"/>
    </row>
    <row r="1651" spans="6:11" ht="16.5" customHeight="1">
      <c r="F1651" s="79"/>
      <c r="K1651" s="79"/>
    </row>
    <row r="1652" spans="6:11" ht="16.5" customHeight="1">
      <c r="F1652" s="79"/>
      <c r="K1652" s="79"/>
    </row>
    <row r="1653" spans="6:11" ht="16.5" customHeight="1">
      <c r="F1653" s="79"/>
      <c r="K1653" s="79"/>
    </row>
    <row r="1654" spans="6:11" ht="16.5" customHeight="1">
      <c r="F1654" s="79"/>
      <c r="K1654" s="79"/>
    </row>
    <row r="1655" spans="6:11" ht="16.5" customHeight="1">
      <c r="F1655" s="79"/>
      <c r="K1655" s="79"/>
    </row>
    <row r="1656" spans="6:11" ht="16.5" customHeight="1">
      <c r="F1656" s="79"/>
      <c r="K1656" s="79"/>
    </row>
    <row r="1657" spans="6:11" ht="16.5" customHeight="1">
      <c r="F1657" s="79"/>
      <c r="K1657" s="79"/>
    </row>
    <row r="1658" spans="6:11" ht="16.5" customHeight="1">
      <c r="F1658" s="79"/>
      <c r="K1658" s="79"/>
    </row>
    <row r="1659" spans="6:11" ht="16.5" customHeight="1">
      <c r="F1659" s="79"/>
      <c r="K1659" s="79"/>
    </row>
    <row r="1660" spans="6:11" ht="16.5" customHeight="1">
      <c r="F1660" s="79"/>
      <c r="K1660" s="79"/>
    </row>
    <row r="1661" spans="6:11" ht="16.5" customHeight="1">
      <c r="F1661" s="79"/>
      <c r="K1661" s="79"/>
    </row>
    <row r="1662" spans="6:11" ht="16.5" customHeight="1">
      <c r="F1662" s="79"/>
      <c r="K1662" s="79"/>
    </row>
    <row r="1663" spans="6:11" ht="16.5" customHeight="1">
      <c r="F1663" s="79"/>
      <c r="K1663" s="79"/>
    </row>
    <row r="1664" spans="6:11" ht="16.5" customHeight="1">
      <c r="F1664" s="79"/>
      <c r="K1664" s="79"/>
    </row>
    <row r="1665" spans="6:11" ht="16.5" customHeight="1">
      <c r="F1665" s="79"/>
      <c r="K1665" s="79"/>
    </row>
    <row r="1666" spans="6:11" ht="16.5" customHeight="1">
      <c r="F1666" s="79"/>
      <c r="K1666" s="79"/>
    </row>
    <row r="1667" spans="6:11" ht="16.5" customHeight="1">
      <c r="F1667" s="79"/>
      <c r="K1667" s="79"/>
    </row>
    <row r="1668" spans="6:11" ht="16.5" customHeight="1">
      <c r="F1668" s="79"/>
      <c r="K1668" s="79"/>
    </row>
    <row r="1669" spans="6:11" ht="16.5" customHeight="1">
      <c r="F1669" s="79"/>
      <c r="K1669" s="79"/>
    </row>
    <row r="1670" spans="6:11" ht="16.5" customHeight="1">
      <c r="F1670" s="79"/>
      <c r="K1670" s="79"/>
    </row>
    <row r="1671" spans="6:11" ht="16.5" customHeight="1">
      <c r="F1671" s="79"/>
      <c r="K1671" s="79"/>
    </row>
    <row r="1672" spans="6:11" ht="16.5" customHeight="1">
      <c r="F1672" s="79"/>
      <c r="K1672" s="79"/>
    </row>
    <row r="1673" spans="6:11" ht="16.5" customHeight="1">
      <c r="F1673" s="79"/>
      <c r="K1673" s="79"/>
    </row>
    <row r="1674" spans="6:11" ht="16.5" customHeight="1">
      <c r="F1674" s="79"/>
      <c r="K1674" s="79"/>
    </row>
    <row r="1675" spans="6:11" ht="16.5" customHeight="1">
      <c r="F1675" s="79"/>
      <c r="K1675" s="79"/>
    </row>
    <row r="1676" spans="6:11" ht="16.5" customHeight="1">
      <c r="F1676" s="79"/>
      <c r="K1676" s="79"/>
    </row>
    <row r="1677" spans="6:11" ht="16.5" customHeight="1">
      <c r="F1677" s="79"/>
      <c r="K1677" s="79"/>
    </row>
    <row r="1678" spans="6:11" ht="16.5" customHeight="1">
      <c r="F1678" s="79"/>
      <c r="K1678" s="79"/>
    </row>
    <row r="1679" spans="6:11" ht="16.5" customHeight="1">
      <c r="F1679" s="79"/>
      <c r="K1679" s="79"/>
    </row>
    <row r="1680" spans="6:11" ht="16.5" customHeight="1">
      <c r="F1680" s="79"/>
      <c r="K1680" s="79"/>
    </row>
    <row r="1681" spans="6:11" ht="16.5" customHeight="1">
      <c r="F1681" s="79"/>
      <c r="K1681" s="79"/>
    </row>
    <row r="1682" spans="6:11" ht="16.5" customHeight="1">
      <c r="F1682" s="79"/>
      <c r="K1682" s="79"/>
    </row>
    <row r="1683" spans="6:11" ht="16.5" customHeight="1">
      <c r="F1683" s="79"/>
      <c r="K1683" s="79"/>
    </row>
    <row r="1684" spans="6:11" ht="16.5" customHeight="1">
      <c r="F1684" s="79"/>
      <c r="K1684" s="79"/>
    </row>
    <row r="1685" spans="6:11" ht="16.5" customHeight="1">
      <c r="F1685" s="79"/>
      <c r="K1685" s="79"/>
    </row>
    <row r="1686" spans="6:11" ht="16.5" customHeight="1">
      <c r="F1686" s="79"/>
      <c r="K1686" s="79"/>
    </row>
    <row r="1687" spans="6:11" ht="16.5" customHeight="1">
      <c r="F1687" s="79"/>
      <c r="K1687" s="79"/>
    </row>
    <row r="1688" spans="6:11" ht="16.5" customHeight="1">
      <c r="F1688" s="79"/>
      <c r="K1688" s="79"/>
    </row>
    <row r="1689" spans="6:11" ht="16.5" customHeight="1">
      <c r="F1689" s="79"/>
      <c r="K1689" s="79"/>
    </row>
    <row r="1690" spans="6:11" ht="16.5" customHeight="1">
      <c r="F1690" s="79"/>
      <c r="K1690" s="79"/>
    </row>
    <row r="1691" spans="6:11" ht="16.5" customHeight="1">
      <c r="F1691" s="79"/>
      <c r="K1691" s="79"/>
    </row>
    <row r="1692" spans="6:11" ht="16.5" customHeight="1">
      <c r="F1692" s="79"/>
      <c r="K1692" s="79"/>
    </row>
    <row r="1693" spans="6:11" ht="16.5" customHeight="1">
      <c r="F1693" s="79"/>
      <c r="K1693" s="79"/>
    </row>
    <row r="1694" spans="6:11" ht="16.5" customHeight="1">
      <c r="F1694" s="79"/>
      <c r="K1694" s="79"/>
    </row>
    <row r="1695" spans="6:11" ht="16.5" customHeight="1">
      <c r="F1695" s="79"/>
      <c r="K1695" s="79"/>
    </row>
    <row r="1696" spans="6:11" ht="16.5" customHeight="1">
      <c r="F1696" s="79"/>
      <c r="K1696" s="79"/>
    </row>
    <row r="1697" spans="6:11" ht="16.5" customHeight="1">
      <c r="F1697" s="79"/>
      <c r="K1697" s="79"/>
    </row>
    <row r="1698" spans="6:11" ht="16.5" customHeight="1">
      <c r="F1698" s="79"/>
      <c r="K1698" s="79"/>
    </row>
    <row r="1699" spans="6:11" ht="16.5" customHeight="1">
      <c r="F1699" s="79"/>
      <c r="K1699" s="79"/>
    </row>
    <row r="1700" spans="6:11" ht="16.5" customHeight="1">
      <c r="F1700" s="79"/>
      <c r="K1700" s="79"/>
    </row>
    <row r="1701" spans="6:11" ht="16.5" customHeight="1">
      <c r="F1701" s="79"/>
      <c r="K1701" s="79"/>
    </row>
    <row r="1702" spans="6:11" ht="16.5" customHeight="1">
      <c r="F1702" s="79"/>
      <c r="K1702" s="79"/>
    </row>
    <row r="1703" spans="6:11" ht="16.5" customHeight="1">
      <c r="F1703" s="79"/>
      <c r="K1703" s="79"/>
    </row>
    <row r="1704" spans="6:11" ht="16.5" customHeight="1">
      <c r="F1704" s="79"/>
      <c r="K1704" s="79"/>
    </row>
    <row r="1705" spans="6:11" ht="16.5" customHeight="1">
      <c r="F1705" s="79"/>
      <c r="K1705" s="79"/>
    </row>
    <row r="1706" spans="6:11" ht="16.5" customHeight="1">
      <c r="F1706" s="79"/>
      <c r="K1706" s="79"/>
    </row>
    <row r="1707" spans="6:11" ht="16.5" customHeight="1">
      <c r="F1707" s="79"/>
      <c r="K1707" s="79"/>
    </row>
    <row r="1708" spans="6:11" ht="16.5" customHeight="1">
      <c r="F1708" s="79"/>
      <c r="K1708" s="79"/>
    </row>
    <row r="1709" spans="6:11" ht="16.5" customHeight="1">
      <c r="F1709" s="79"/>
      <c r="K1709" s="79"/>
    </row>
    <row r="1710" spans="6:11" ht="16.5" customHeight="1">
      <c r="F1710" s="79"/>
      <c r="K1710" s="79"/>
    </row>
    <row r="1711" spans="6:11" ht="16.5" customHeight="1">
      <c r="F1711" s="79"/>
      <c r="K1711" s="79"/>
    </row>
    <row r="1712" spans="6:11" ht="16.5" customHeight="1">
      <c r="F1712" s="79"/>
      <c r="K1712" s="79"/>
    </row>
    <row r="1713" spans="6:11" ht="16.5" customHeight="1">
      <c r="F1713" s="79"/>
      <c r="K1713" s="79"/>
    </row>
    <row r="1714" spans="6:11" ht="16.5" customHeight="1">
      <c r="F1714" s="79"/>
      <c r="K1714" s="79"/>
    </row>
    <row r="1715" spans="6:11" ht="16.5" customHeight="1">
      <c r="F1715" s="79"/>
      <c r="K1715" s="79"/>
    </row>
    <row r="1716" spans="6:11" ht="16.5" customHeight="1">
      <c r="F1716" s="79"/>
      <c r="K1716" s="79"/>
    </row>
    <row r="1717" spans="6:11" ht="16.5" customHeight="1">
      <c r="F1717" s="79"/>
      <c r="K1717" s="79"/>
    </row>
    <row r="1718" spans="6:11" ht="16.5" customHeight="1">
      <c r="F1718" s="79"/>
      <c r="K1718" s="79"/>
    </row>
    <row r="1719" spans="6:11" ht="16.5" customHeight="1">
      <c r="F1719" s="79"/>
      <c r="K1719" s="79"/>
    </row>
    <row r="1720" spans="6:11" ht="16.5" customHeight="1">
      <c r="F1720" s="79"/>
      <c r="K1720" s="79"/>
    </row>
    <row r="1721" spans="6:11" ht="16.5" customHeight="1">
      <c r="F1721" s="79"/>
      <c r="K1721" s="79"/>
    </row>
    <row r="1722" spans="6:11" ht="16.5" customHeight="1">
      <c r="F1722" s="79"/>
      <c r="K1722" s="79"/>
    </row>
    <row r="1723" spans="6:11" ht="16.5" customHeight="1">
      <c r="F1723" s="79"/>
      <c r="K1723" s="79"/>
    </row>
    <row r="1724" spans="6:11" ht="16.5" customHeight="1">
      <c r="F1724" s="79"/>
      <c r="K1724" s="79"/>
    </row>
    <row r="1725" spans="6:11" ht="16.5" customHeight="1">
      <c r="F1725" s="79"/>
      <c r="K1725" s="79"/>
    </row>
    <row r="1726" spans="6:11" ht="16.5" customHeight="1">
      <c r="F1726" s="79"/>
      <c r="K1726" s="79"/>
    </row>
    <row r="1727" spans="6:11" ht="16.5" customHeight="1">
      <c r="F1727" s="79"/>
      <c r="K1727" s="79"/>
    </row>
    <row r="1728" spans="6:11" ht="16.5" customHeight="1">
      <c r="F1728" s="79"/>
      <c r="K1728" s="79"/>
    </row>
    <row r="1729" spans="6:11" ht="16.5" customHeight="1">
      <c r="F1729" s="79"/>
      <c r="K1729" s="79"/>
    </row>
    <row r="1730" spans="6:11" ht="16.5" customHeight="1">
      <c r="F1730" s="79"/>
      <c r="K1730" s="79"/>
    </row>
    <row r="1731" spans="6:11" ht="16.5" customHeight="1">
      <c r="F1731" s="79"/>
      <c r="K1731" s="79"/>
    </row>
    <row r="1732" spans="6:11" ht="16.5" customHeight="1">
      <c r="F1732" s="79"/>
      <c r="K1732" s="79"/>
    </row>
    <row r="1733" spans="6:11" ht="16.5" customHeight="1">
      <c r="F1733" s="79"/>
      <c r="K1733" s="79"/>
    </row>
    <row r="1734" spans="6:11" ht="16.5" customHeight="1">
      <c r="F1734" s="79"/>
      <c r="K1734" s="79"/>
    </row>
    <row r="1735" spans="6:11" ht="16.5" customHeight="1">
      <c r="F1735" s="79"/>
      <c r="K1735" s="79"/>
    </row>
    <row r="1736" spans="6:11" ht="16.5" customHeight="1">
      <c r="F1736" s="79"/>
      <c r="K1736" s="79"/>
    </row>
    <row r="1737" spans="6:11" ht="16.5" customHeight="1">
      <c r="F1737" s="79"/>
      <c r="K1737" s="79"/>
    </row>
    <row r="1738" spans="6:11" ht="16.5" customHeight="1">
      <c r="F1738" s="79"/>
      <c r="K1738" s="79"/>
    </row>
    <row r="1739" spans="6:11" ht="16.5" customHeight="1">
      <c r="F1739" s="79"/>
      <c r="K1739" s="79"/>
    </row>
    <row r="1740" spans="6:11" ht="16.5" customHeight="1">
      <c r="F1740" s="79"/>
      <c r="K1740" s="79"/>
    </row>
    <row r="1741" spans="6:11" ht="16.5" customHeight="1">
      <c r="F1741" s="79"/>
      <c r="K1741" s="79"/>
    </row>
    <row r="1742" spans="6:11" ht="16.5" customHeight="1">
      <c r="F1742" s="79"/>
      <c r="K1742" s="79"/>
    </row>
    <row r="1743" spans="6:11" ht="16.5" customHeight="1">
      <c r="F1743" s="79"/>
      <c r="K1743" s="79"/>
    </row>
    <row r="1744" spans="6:11" ht="16.5" customHeight="1">
      <c r="F1744" s="79"/>
      <c r="K1744" s="79"/>
    </row>
    <row r="1745" spans="6:11" ht="16.5" customHeight="1">
      <c r="F1745" s="79"/>
      <c r="K1745" s="79"/>
    </row>
    <row r="1746" spans="6:11" ht="16.5" customHeight="1">
      <c r="F1746" s="79"/>
      <c r="K1746" s="79"/>
    </row>
    <row r="1747" spans="6:11" ht="16.5" customHeight="1">
      <c r="F1747" s="79"/>
      <c r="K1747" s="79"/>
    </row>
    <row r="1748" spans="6:11" ht="16.5" customHeight="1">
      <c r="F1748" s="79"/>
      <c r="K1748" s="79"/>
    </row>
    <row r="1749" spans="6:11" ht="16.5" customHeight="1">
      <c r="F1749" s="79"/>
      <c r="K1749" s="79"/>
    </row>
    <row r="1750" spans="6:11" ht="16.5" customHeight="1">
      <c r="F1750" s="79"/>
      <c r="K1750" s="79"/>
    </row>
    <row r="1751" spans="6:11" ht="16.5" customHeight="1">
      <c r="F1751" s="79"/>
      <c r="K1751" s="79"/>
    </row>
    <row r="1752" spans="6:11" ht="16.5" customHeight="1">
      <c r="F1752" s="79"/>
      <c r="K1752" s="79"/>
    </row>
    <row r="1753" spans="6:11" ht="16.5" customHeight="1">
      <c r="F1753" s="79"/>
      <c r="K1753" s="79"/>
    </row>
    <row r="1754" spans="6:11" ht="16.5" customHeight="1">
      <c r="F1754" s="79"/>
      <c r="K1754" s="79"/>
    </row>
    <row r="1755" spans="6:11" ht="16.5" customHeight="1">
      <c r="F1755" s="79"/>
      <c r="K1755" s="79"/>
    </row>
    <row r="1756" spans="6:11" ht="16.5" customHeight="1">
      <c r="F1756" s="79"/>
      <c r="K1756" s="79"/>
    </row>
    <row r="1757" spans="6:11" ht="16.5" customHeight="1">
      <c r="F1757" s="79"/>
      <c r="K1757" s="79"/>
    </row>
    <row r="1758" spans="6:11" ht="16.5" customHeight="1">
      <c r="F1758" s="79"/>
      <c r="K1758" s="79"/>
    </row>
    <row r="1759" spans="6:11" ht="16.5" customHeight="1">
      <c r="F1759" s="79"/>
      <c r="K1759" s="79"/>
    </row>
    <row r="1760" spans="6:11" ht="16.5" customHeight="1">
      <c r="F1760" s="79"/>
      <c r="K1760" s="79"/>
    </row>
    <row r="1761" spans="6:11" ht="16.5" customHeight="1">
      <c r="F1761" s="79"/>
      <c r="K1761" s="79"/>
    </row>
    <row r="1762" spans="6:11" ht="16.5" customHeight="1">
      <c r="F1762" s="79"/>
      <c r="K1762" s="79"/>
    </row>
    <row r="1763" spans="6:11" ht="16.5" customHeight="1">
      <c r="F1763" s="79"/>
      <c r="K1763" s="79"/>
    </row>
    <row r="1764" spans="6:11" ht="16.5" customHeight="1">
      <c r="F1764" s="79"/>
      <c r="K1764" s="79"/>
    </row>
    <row r="1765" spans="6:11" ht="16.5" customHeight="1">
      <c r="F1765" s="79"/>
      <c r="K1765" s="79"/>
    </row>
    <row r="1766" spans="6:11" ht="16.5" customHeight="1">
      <c r="F1766" s="79"/>
      <c r="K1766" s="79"/>
    </row>
    <row r="1767" spans="6:11" ht="16.5" customHeight="1">
      <c r="F1767" s="79"/>
      <c r="K1767" s="79"/>
    </row>
    <row r="1768" spans="6:11" ht="16.5" customHeight="1">
      <c r="F1768" s="79"/>
      <c r="K1768" s="79"/>
    </row>
    <row r="1769" spans="6:11" ht="16.5" customHeight="1">
      <c r="F1769" s="79"/>
      <c r="K1769" s="79"/>
    </row>
    <row r="1770" spans="6:11" ht="16.5" customHeight="1">
      <c r="F1770" s="79"/>
      <c r="K1770" s="79"/>
    </row>
    <row r="1771" spans="6:11" ht="16.5" customHeight="1">
      <c r="F1771" s="79"/>
      <c r="K1771" s="79"/>
    </row>
    <row r="1772" spans="6:11" ht="16.5" customHeight="1">
      <c r="F1772" s="79"/>
      <c r="K1772" s="79"/>
    </row>
    <row r="1773" spans="6:11" ht="16.5" customHeight="1">
      <c r="F1773" s="79"/>
      <c r="K1773" s="79"/>
    </row>
    <row r="1774" spans="6:11" ht="16.5" customHeight="1">
      <c r="F1774" s="79"/>
      <c r="K1774" s="79"/>
    </row>
    <row r="1775" spans="6:11" ht="16.5" customHeight="1">
      <c r="F1775" s="79"/>
      <c r="K1775" s="79"/>
    </row>
    <row r="1776" spans="6:11" ht="16.5" customHeight="1">
      <c r="F1776" s="79"/>
      <c r="K1776" s="79"/>
    </row>
    <row r="1777" spans="6:11" ht="16.5" customHeight="1">
      <c r="F1777" s="79"/>
      <c r="K1777" s="79"/>
    </row>
    <row r="1778" spans="6:11" ht="16.5" customHeight="1">
      <c r="F1778" s="79"/>
      <c r="K1778" s="79"/>
    </row>
    <row r="1779" spans="6:11" ht="16.5" customHeight="1">
      <c r="F1779" s="79"/>
      <c r="K1779" s="79"/>
    </row>
    <row r="1780" spans="6:11" ht="16.5" customHeight="1">
      <c r="F1780" s="79"/>
      <c r="K1780" s="79"/>
    </row>
    <row r="1781" spans="6:11" ht="16.5" customHeight="1">
      <c r="F1781" s="79"/>
      <c r="K1781" s="79"/>
    </row>
    <row r="1782" spans="6:11" ht="16.5" customHeight="1">
      <c r="F1782" s="79"/>
      <c r="K1782" s="79"/>
    </row>
    <row r="1783" spans="6:11" ht="16.5" customHeight="1">
      <c r="F1783" s="79"/>
      <c r="K1783" s="79"/>
    </row>
    <row r="1784" spans="6:11" ht="16.5" customHeight="1">
      <c r="F1784" s="79"/>
      <c r="K1784" s="79"/>
    </row>
    <row r="1785" spans="6:11" ht="16.5" customHeight="1">
      <c r="F1785" s="79"/>
      <c r="K1785" s="79"/>
    </row>
    <row r="1786" spans="6:11" ht="16.5" customHeight="1">
      <c r="F1786" s="79"/>
      <c r="K1786" s="79"/>
    </row>
    <row r="1787" spans="6:11" ht="16.5" customHeight="1">
      <c r="F1787" s="79"/>
      <c r="K1787" s="79"/>
    </row>
    <row r="1788" spans="6:11" ht="16.5" customHeight="1">
      <c r="F1788" s="79"/>
      <c r="K1788" s="79"/>
    </row>
    <row r="1789" spans="6:11" ht="16.5" customHeight="1">
      <c r="F1789" s="79"/>
      <c r="K1789" s="79"/>
    </row>
    <row r="1790" spans="6:11" ht="16.5" customHeight="1">
      <c r="F1790" s="79"/>
      <c r="K1790" s="79"/>
    </row>
    <row r="1791" spans="6:11" ht="16.5" customHeight="1">
      <c r="F1791" s="79"/>
      <c r="K1791" s="79"/>
    </row>
    <row r="1792" spans="6:11" ht="16.5" customHeight="1">
      <c r="F1792" s="79"/>
      <c r="K1792" s="79"/>
    </row>
    <row r="1793" spans="6:11" ht="16.5" customHeight="1">
      <c r="F1793" s="79"/>
      <c r="K1793" s="79"/>
    </row>
    <row r="1794" spans="6:11" ht="16.5" customHeight="1">
      <c r="F1794" s="79"/>
      <c r="K1794" s="79"/>
    </row>
    <row r="1795" spans="6:11" ht="16.5" customHeight="1">
      <c r="F1795" s="79"/>
      <c r="K1795" s="79"/>
    </row>
    <row r="1796" spans="6:11" ht="16.5" customHeight="1">
      <c r="F1796" s="79"/>
      <c r="K1796" s="79"/>
    </row>
    <row r="1797" spans="6:11" ht="16.5" customHeight="1">
      <c r="F1797" s="79"/>
      <c r="K1797" s="79"/>
    </row>
    <row r="1798" spans="6:11" ht="16.5" customHeight="1">
      <c r="F1798" s="79"/>
      <c r="K1798" s="79"/>
    </row>
    <row r="1799" spans="6:11" ht="16.5" customHeight="1">
      <c r="F1799" s="79"/>
      <c r="K1799" s="79"/>
    </row>
    <row r="1800" spans="6:11" ht="16.5" customHeight="1">
      <c r="F1800" s="79"/>
      <c r="K1800" s="79"/>
    </row>
    <row r="1801" spans="6:11" ht="16.5" customHeight="1">
      <c r="F1801" s="79"/>
      <c r="K1801" s="79"/>
    </row>
    <row r="1802" spans="6:11" ht="16.5" customHeight="1">
      <c r="F1802" s="79"/>
      <c r="K1802" s="79"/>
    </row>
    <row r="1803" spans="6:11" ht="16.5" customHeight="1">
      <c r="F1803" s="79"/>
      <c r="K1803" s="79"/>
    </row>
    <row r="1804" spans="6:11" ht="16.5" customHeight="1">
      <c r="F1804" s="79"/>
      <c r="K1804" s="79"/>
    </row>
    <row r="1805" spans="6:11" ht="16.5" customHeight="1">
      <c r="F1805" s="79"/>
      <c r="K1805" s="79"/>
    </row>
    <row r="1806" spans="6:11" ht="16.5" customHeight="1">
      <c r="F1806" s="79"/>
      <c r="K1806" s="79"/>
    </row>
    <row r="1807" spans="6:11" ht="16.5" customHeight="1">
      <c r="F1807" s="79"/>
      <c r="K1807" s="79"/>
    </row>
    <row r="1808" spans="6:11" ht="16.5" customHeight="1">
      <c r="F1808" s="79"/>
      <c r="K1808" s="79"/>
    </row>
    <row r="1809" spans="6:11" ht="16.5" customHeight="1">
      <c r="F1809" s="79"/>
      <c r="K1809" s="79"/>
    </row>
    <row r="1810" spans="6:11" ht="16.5" customHeight="1">
      <c r="F1810" s="79"/>
      <c r="K1810" s="79"/>
    </row>
    <row r="1811" spans="6:11" ht="16.5" customHeight="1">
      <c r="F1811" s="79"/>
      <c r="K1811" s="79"/>
    </row>
    <row r="1812" spans="6:11" ht="16.5" customHeight="1">
      <c r="F1812" s="79"/>
      <c r="K1812" s="79"/>
    </row>
    <row r="1813" spans="6:11" ht="16.5" customHeight="1">
      <c r="F1813" s="79"/>
      <c r="K1813" s="79"/>
    </row>
    <row r="1814" spans="6:11" ht="16.5" customHeight="1">
      <c r="F1814" s="79"/>
      <c r="K1814" s="79"/>
    </row>
    <row r="1815" spans="6:11" ht="16.5" customHeight="1">
      <c r="F1815" s="79"/>
      <c r="K1815" s="79"/>
    </row>
    <row r="1816" spans="6:11" ht="16.5" customHeight="1">
      <c r="F1816" s="79"/>
      <c r="K1816" s="79"/>
    </row>
    <row r="1817" spans="6:11" ht="16.5" customHeight="1">
      <c r="F1817" s="79"/>
      <c r="K1817" s="79"/>
    </row>
    <row r="1818" spans="6:11" ht="16.5" customHeight="1">
      <c r="F1818" s="79"/>
      <c r="K1818" s="79"/>
    </row>
    <row r="1819" spans="6:11" ht="16.5" customHeight="1">
      <c r="F1819" s="79"/>
      <c r="K1819" s="79"/>
    </row>
    <row r="1820" spans="6:11" ht="16.5" customHeight="1">
      <c r="F1820" s="79"/>
      <c r="K1820" s="79"/>
    </row>
    <row r="1821" spans="6:11" ht="16.5" customHeight="1">
      <c r="F1821" s="79"/>
      <c r="K1821" s="79"/>
    </row>
    <row r="1822" spans="6:11" ht="16.5" customHeight="1">
      <c r="F1822" s="79"/>
      <c r="K1822" s="79"/>
    </row>
    <row r="1823" spans="6:11" ht="16.5" customHeight="1">
      <c r="F1823" s="79"/>
      <c r="K1823" s="79"/>
    </row>
    <row r="1824" spans="6:11" ht="16.5" customHeight="1">
      <c r="F1824" s="79"/>
      <c r="K1824" s="79"/>
    </row>
    <row r="1825" spans="6:11" ht="16.5" customHeight="1">
      <c r="F1825" s="79"/>
      <c r="K1825" s="79"/>
    </row>
    <row r="1826" spans="6:11" ht="16.5" customHeight="1">
      <c r="F1826" s="79"/>
      <c r="K1826" s="79"/>
    </row>
    <row r="1827" spans="6:11" ht="16.5" customHeight="1">
      <c r="F1827" s="79"/>
      <c r="K1827" s="79"/>
    </row>
    <row r="1828" spans="6:11" ht="16.5" customHeight="1">
      <c r="F1828" s="79"/>
      <c r="K1828" s="79"/>
    </row>
    <row r="1829" spans="6:11" ht="16.5" customHeight="1">
      <c r="F1829" s="79"/>
      <c r="K1829" s="79"/>
    </row>
    <row r="1830" spans="6:11" ht="16.5" customHeight="1">
      <c r="F1830" s="79"/>
      <c r="K1830" s="79"/>
    </row>
    <row r="1831" spans="6:11" ht="16.5" customHeight="1">
      <c r="F1831" s="79"/>
      <c r="K1831" s="79"/>
    </row>
    <row r="1832" spans="6:11" ht="16.5" customHeight="1">
      <c r="F1832" s="79"/>
      <c r="K1832" s="79"/>
    </row>
    <row r="1833" spans="6:11" ht="16.5" customHeight="1">
      <c r="F1833" s="79"/>
      <c r="K1833" s="79"/>
    </row>
    <row r="1834" spans="6:11" ht="16.5" customHeight="1">
      <c r="F1834" s="79"/>
      <c r="K1834" s="79"/>
    </row>
    <row r="1835" spans="6:11" ht="16.5" customHeight="1">
      <c r="F1835" s="79"/>
      <c r="K1835" s="79"/>
    </row>
    <row r="1836" spans="6:11" ht="16.5" customHeight="1">
      <c r="F1836" s="79"/>
      <c r="K1836" s="79"/>
    </row>
    <row r="1837" spans="6:11" ht="16.5" customHeight="1">
      <c r="F1837" s="79"/>
      <c r="K1837" s="79"/>
    </row>
    <row r="1838" spans="6:11" ht="16.5" customHeight="1">
      <c r="F1838" s="79"/>
      <c r="K1838" s="79"/>
    </row>
    <row r="1839" spans="6:11" ht="16.5" customHeight="1">
      <c r="F1839" s="79"/>
      <c r="K1839" s="79"/>
    </row>
    <row r="1840" spans="6:11" ht="16.5" customHeight="1">
      <c r="F1840" s="79"/>
      <c r="K1840" s="79"/>
    </row>
    <row r="1841" spans="6:11" ht="16.5" customHeight="1">
      <c r="F1841" s="79"/>
      <c r="K1841" s="79"/>
    </row>
    <row r="1842" spans="6:11" ht="16.5" customHeight="1">
      <c r="F1842" s="79"/>
      <c r="K1842" s="79"/>
    </row>
    <row r="1843" spans="6:11" ht="16.5" customHeight="1">
      <c r="F1843" s="79"/>
      <c r="K1843" s="79"/>
    </row>
    <row r="1844" spans="6:11" ht="16.5" customHeight="1">
      <c r="F1844" s="79"/>
      <c r="K1844" s="79"/>
    </row>
    <row r="1845" spans="6:11" ht="16.5" customHeight="1">
      <c r="F1845" s="79"/>
      <c r="K1845" s="79"/>
    </row>
    <row r="1846" spans="6:11" ht="16.5" customHeight="1">
      <c r="F1846" s="79"/>
      <c r="K1846" s="79"/>
    </row>
    <row r="1847" spans="6:11" ht="16.5" customHeight="1">
      <c r="F1847" s="79"/>
      <c r="K1847" s="79"/>
    </row>
    <row r="1848" spans="6:11" ht="16.5" customHeight="1">
      <c r="F1848" s="79"/>
      <c r="K1848" s="79"/>
    </row>
    <row r="1849" spans="6:11" ht="16.5" customHeight="1">
      <c r="F1849" s="79"/>
      <c r="K1849" s="79"/>
    </row>
    <row r="1850" spans="6:11" ht="16.5" customHeight="1">
      <c r="F1850" s="79"/>
      <c r="K1850" s="79"/>
    </row>
    <row r="1851" spans="6:11" ht="16.5" customHeight="1">
      <c r="F1851" s="79"/>
      <c r="K1851" s="79"/>
    </row>
    <row r="1852" spans="6:11" ht="16.5" customHeight="1">
      <c r="F1852" s="79"/>
      <c r="K1852" s="79"/>
    </row>
    <row r="1853" spans="6:11" ht="16.5" customHeight="1">
      <c r="F1853" s="79"/>
      <c r="K1853" s="79"/>
    </row>
    <row r="1854" spans="6:11" ht="16.5" customHeight="1">
      <c r="F1854" s="79"/>
      <c r="K1854" s="79"/>
    </row>
    <row r="1855" spans="6:11" ht="16.5" customHeight="1">
      <c r="F1855" s="79"/>
      <c r="K1855" s="79"/>
    </row>
    <row r="1856" spans="6:11" ht="16.5" customHeight="1">
      <c r="F1856" s="79"/>
      <c r="K1856" s="79"/>
    </row>
    <row r="1857" spans="6:11" ht="16.5" customHeight="1">
      <c r="F1857" s="79"/>
      <c r="K1857" s="79"/>
    </row>
    <row r="1858" spans="6:11" ht="16.5" customHeight="1">
      <c r="F1858" s="79"/>
      <c r="K1858" s="79"/>
    </row>
    <row r="1859" spans="6:11" ht="16.5" customHeight="1">
      <c r="F1859" s="79"/>
      <c r="K1859" s="79"/>
    </row>
    <row r="1860" spans="6:11" ht="16.5" customHeight="1">
      <c r="F1860" s="79"/>
      <c r="K1860" s="79"/>
    </row>
    <row r="1861" spans="6:11" ht="16.5" customHeight="1">
      <c r="F1861" s="79"/>
      <c r="K1861" s="79"/>
    </row>
    <row r="1862" spans="6:11" ht="16.5" customHeight="1">
      <c r="F1862" s="79"/>
      <c r="K1862" s="79"/>
    </row>
    <row r="1863" spans="6:11" ht="16.5" customHeight="1">
      <c r="F1863" s="79"/>
      <c r="K1863" s="79"/>
    </row>
    <row r="1864" spans="6:11" ht="16.5" customHeight="1">
      <c r="F1864" s="79"/>
      <c r="K1864" s="79"/>
    </row>
    <row r="1865" spans="6:11" ht="16.5" customHeight="1">
      <c r="F1865" s="79"/>
      <c r="K1865" s="79"/>
    </row>
    <row r="1866" spans="6:11" ht="16.5" customHeight="1">
      <c r="F1866" s="79"/>
      <c r="K1866" s="79"/>
    </row>
    <row r="1867" spans="6:11" ht="16.5" customHeight="1">
      <c r="F1867" s="79"/>
      <c r="K1867" s="79"/>
    </row>
    <row r="1868" spans="6:11" ht="16.5" customHeight="1">
      <c r="F1868" s="79"/>
      <c r="K1868" s="79"/>
    </row>
    <row r="1869" spans="6:11" ht="16.5" customHeight="1">
      <c r="F1869" s="79"/>
      <c r="K1869" s="79"/>
    </row>
    <row r="1870" spans="6:11" ht="16.5" customHeight="1">
      <c r="F1870" s="79"/>
      <c r="K1870" s="79"/>
    </row>
    <row r="1871" spans="6:11" ht="16.5" customHeight="1">
      <c r="F1871" s="79"/>
      <c r="K1871" s="79"/>
    </row>
    <row r="1872" spans="6:11" ht="16.5" customHeight="1">
      <c r="F1872" s="79"/>
      <c r="K1872" s="79"/>
    </row>
    <row r="1873" spans="6:11" ht="16.5" customHeight="1">
      <c r="F1873" s="79"/>
      <c r="K1873" s="79"/>
    </row>
    <row r="1874" spans="6:11" ht="16.5" customHeight="1">
      <c r="F1874" s="79"/>
      <c r="K1874" s="79"/>
    </row>
    <row r="1875" spans="6:11" ht="16.5" customHeight="1">
      <c r="F1875" s="79"/>
      <c r="K1875" s="79"/>
    </row>
    <row r="1876" spans="6:11" ht="16.5" customHeight="1">
      <c r="F1876" s="79"/>
      <c r="K1876" s="79"/>
    </row>
    <row r="1877" spans="6:11" ht="16.5" customHeight="1">
      <c r="F1877" s="79"/>
      <c r="K1877" s="79"/>
    </row>
    <row r="1878" spans="6:11" ht="16.5" customHeight="1">
      <c r="F1878" s="79"/>
      <c r="K1878" s="79"/>
    </row>
    <row r="1879" spans="6:11" ht="16.5" customHeight="1">
      <c r="F1879" s="79"/>
      <c r="K1879" s="79"/>
    </row>
    <row r="1880" spans="6:11" ht="16.5" customHeight="1">
      <c r="F1880" s="79"/>
      <c r="K1880" s="79"/>
    </row>
    <row r="1881" spans="6:11" ht="16.5" customHeight="1">
      <c r="F1881" s="79"/>
      <c r="K1881" s="79"/>
    </row>
    <row r="1882" spans="6:11" ht="16.5" customHeight="1">
      <c r="F1882" s="79"/>
      <c r="K1882" s="79"/>
    </row>
    <row r="1883" spans="6:11" ht="16.5" customHeight="1">
      <c r="F1883" s="79"/>
      <c r="K1883" s="79"/>
    </row>
    <row r="1884" spans="6:11" ht="16.5" customHeight="1">
      <c r="F1884" s="79"/>
      <c r="K1884" s="79"/>
    </row>
    <row r="1885" spans="6:11" ht="16.5" customHeight="1">
      <c r="F1885" s="79"/>
      <c r="K1885" s="79"/>
    </row>
    <row r="1886" spans="6:11" ht="16.5" customHeight="1">
      <c r="F1886" s="79"/>
      <c r="K1886" s="79"/>
    </row>
    <row r="1887" spans="6:11" ht="16.5" customHeight="1">
      <c r="F1887" s="79"/>
      <c r="K1887" s="79"/>
    </row>
    <row r="1888" spans="6:11" ht="16.5" customHeight="1">
      <c r="F1888" s="79"/>
      <c r="K1888" s="79"/>
    </row>
    <row r="1889" spans="6:11" ht="16.5" customHeight="1">
      <c r="F1889" s="79"/>
      <c r="K1889" s="79"/>
    </row>
    <row r="1890" spans="6:11" ht="16.5" customHeight="1">
      <c r="F1890" s="79"/>
      <c r="K1890" s="79"/>
    </row>
    <row r="1891" spans="6:11" ht="16.5" customHeight="1">
      <c r="F1891" s="79"/>
      <c r="K1891" s="79"/>
    </row>
    <row r="1892" spans="6:11" ht="16.5" customHeight="1">
      <c r="F1892" s="79"/>
      <c r="K1892" s="79"/>
    </row>
    <row r="1893" spans="6:11" ht="16.5" customHeight="1">
      <c r="F1893" s="79"/>
      <c r="K1893" s="79"/>
    </row>
    <row r="1894" spans="6:11" ht="16.5" customHeight="1">
      <c r="F1894" s="79"/>
      <c r="K1894" s="79"/>
    </row>
    <row r="1895" spans="6:11" ht="16.5" customHeight="1">
      <c r="F1895" s="79"/>
      <c r="K1895" s="79"/>
    </row>
    <row r="1896" spans="6:11" ht="16.5" customHeight="1">
      <c r="F1896" s="79"/>
      <c r="K1896" s="79"/>
    </row>
    <row r="1897" spans="6:11" ht="16.5" customHeight="1">
      <c r="F1897" s="79"/>
      <c r="K1897" s="79"/>
    </row>
    <row r="1898" spans="6:11" ht="16.5" customHeight="1">
      <c r="F1898" s="79"/>
      <c r="K1898" s="79"/>
    </row>
    <row r="1899" spans="6:11" ht="16.5" customHeight="1">
      <c r="F1899" s="79"/>
      <c r="K1899" s="79"/>
    </row>
    <row r="1900" spans="6:11" ht="16.5" customHeight="1">
      <c r="F1900" s="79"/>
      <c r="K1900" s="79"/>
    </row>
    <row r="1901" spans="6:11" ht="16.5" customHeight="1">
      <c r="F1901" s="79"/>
      <c r="K1901" s="79"/>
    </row>
    <row r="1902" spans="6:11" ht="16.5" customHeight="1">
      <c r="F1902" s="79"/>
      <c r="K1902" s="79"/>
    </row>
    <row r="1903" spans="6:11" ht="16.5" customHeight="1">
      <c r="F1903" s="79"/>
      <c r="K1903" s="79"/>
    </row>
    <row r="1904" spans="6:11" ht="16.5" customHeight="1">
      <c r="F1904" s="79"/>
      <c r="K1904" s="79"/>
    </row>
    <row r="1905" spans="6:11" ht="16.5" customHeight="1">
      <c r="F1905" s="79"/>
      <c r="K1905" s="79"/>
    </row>
    <row r="1906" spans="6:11" ht="16.5" customHeight="1">
      <c r="F1906" s="79"/>
      <c r="K1906" s="79"/>
    </row>
    <row r="1907" spans="6:11" ht="16.5" customHeight="1">
      <c r="F1907" s="79"/>
      <c r="K1907" s="79"/>
    </row>
    <row r="1908" spans="6:11" ht="16.5" customHeight="1">
      <c r="F1908" s="79"/>
      <c r="K1908" s="79"/>
    </row>
    <row r="1909" spans="6:11" ht="16.5" customHeight="1">
      <c r="F1909" s="79"/>
      <c r="K1909" s="79"/>
    </row>
    <row r="1910" spans="6:11" ht="16.5" customHeight="1">
      <c r="F1910" s="79"/>
      <c r="K1910" s="79"/>
    </row>
    <row r="1911" spans="6:11" ht="16.5" customHeight="1">
      <c r="F1911" s="79"/>
      <c r="K1911" s="79"/>
    </row>
    <row r="1912" spans="6:11" ht="16.5" customHeight="1">
      <c r="F1912" s="79"/>
      <c r="K1912" s="79"/>
    </row>
    <row r="1913" spans="6:11" ht="16.5" customHeight="1">
      <c r="F1913" s="79"/>
      <c r="K1913" s="79"/>
    </row>
    <row r="1914" spans="6:11" ht="16.5" customHeight="1">
      <c r="F1914" s="79"/>
      <c r="K1914" s="79"/>
    </row>
    <row r="1915" spans="6:11" ht="16.5" customHeight="1">
      <c r="F1915" s="79"/>
      <c r="K1915" s="79"/>
    </row>
    <row r="1916" spans="6:11" ht="16.5" customHeight="1">
      <c r="F1916" s="79"/>
      <c r="K1916" s="79"/>
    </row>
    <row r="1917" spans="6:11" ht="16.5" customHeight="1">
      <c r="F1917" s="79"/>
      <c r="K1917" s="79"/>
    </row>
    <row r="1918" spans="6:11" ht="16.5" customHeight="1">
      <c r="F1918" s="79"/>
      <c r="K1918" s="79"/>
    </row>
    <row r="1919" spans="6:11" ht="16.5" customHeight="1">
      <c r="F1919" s="79"/>
      <c r="K1919" s="79"/>
    </row>
    <row r="1920" spans="6:11" ht="16.5" customHeight="1">
      <c r="F1920" s="79"/>
      <c r="K1920" s="79"/>
    </row>
    <row r="1921" spans="6:11" ht="16.5" customHeight="1">
      <c r="F1921" s="79"/>
      <c r="K1921" s="79"/>
    </row>
    <row r="1922" spans="6:11" ht="16.5" customHeight="1">
      <c r="F1922" s="79"/>
      <c r="K1922" s="79"/>
    </row>
    <row r="1923" spans="6:11" ht="16.5" customHeight="1">
      <c r="F1923" s="79"/>
      <c r="K1923" s="79"/>
    </row>
    <row r="1924" spans="6:11" ht="16.5" customHeight="1">
      <c r="F1924" s="79"/>
      <c r="K1924" s="79"/>
    </row>
    <row r="1925" spans="6:11" ht="16.5" customHeight="1">
      <c r="F1925" s="79"/>
      <c r="K1925" s="79"/>
    </row>
    <row r="1926" spans="6:11" ht="16.5" customHeight="1">
      <c r="F1926" s="79"/>
      <c r="K1926" s="79"/>
    </row>
    <row r="1927" spans="6:11" ht="16.5" customHeight="1">
      <c r="F1927" s="79"/>
      <c r="K1927" s="79"/>
    </row>
    <row r="1928" spans="6:11" ht="16.5" customHeight="1">
      <c r="F1928" s="79"/>
      <c r="K1928" s="79"/>
    </row>
    <row r="1929" spans="6:11" ht="16.5" customHeight="1">
      <c r="F1929" s="79"/>
      <c r="K1929" s="79"/>
    </row>
    <row r="1930" spans="6:11" ht="16.5" customHeight="1">
      <c r="F1930" s="79"/>
      <c r="K1930" s="79"/>
    </row>
    <row r="1931" spans="6:11" ht="16.5" customHeight="1">
      <c r="F1931" s="79"/>
      <c r="K1931" s="79"/>
    </row>
    <row r="1932" spans="6:11" ht="16.5" customHeight="1">
      <c r="F1932" s="79"/>
      <c r="K1932" s="79"/>
    </row>
    <row r="1933" spans="6:11" ht="16.5" customHeight="1">
      <c r="F1933" s="79"/>
      <c r="K1933" s="79"/>
    </row>
    <row r="1934" spans="6:11" ht="16.5" customHeight="1">
      <c r="F1934" s="79"/>
      <c r="K1934" s="79"/>
    </row>
    <row r="1935" spans="6:11" ht="16.5" customHeight="1">
      <c r="F1935" s="79"/>
      <c r="K1935" s="79"/>
    </row>
    <row r="1936" spans="6:11" ht="16.5" customHeight="1">
      <c r="F1936" s="79"/>
      <c r="K1936" s="79"/>
    </row>
    <row r="1937" spans="6:11" ht="16.5" customHeight="1">
      <c r="F1937" s="79"/>
      <c r="K1937" s="79"/>
    </row>
    <row r="1938" spans="6:11" ht="16.5" customHeight="1">
      <c r="F1938" s="79"/>
      <c r="K1938" s="79"/>
    </row>
    <row r="1939" spans="6:11" ht="16.5" customHeight="1">
      <c r="F1939" s="79"/>
      <c r="K1939" s="79"/>
    </row>
    <row r="1940" spans="6:11" ht="16.5" customHeight="1">
      <c r="F1940" s="79"/>
      <c r="K1940" s="79"/>
    </row>
    <row r="1941" spans="6:11" ht="16.5" customHeight="1">
      <c r="F1941" s="79"/>
      <c r="K1941" s="79"/>
    </row>
    <row r="1942" spans="6:11" ht="16.5" customHeight="1">
      <c r="F1942" s="79"/>
      <c r="K1942" s="79"/>
    </row>
    <row r="1943" spans="6:11" ht="16.5" customHeight="1">
      <c r="F1943" s="79"/>
      <c r="K1943" s="79"/>
    </row>
    <row r="1944" spans="6:11" ht="16.5" customHeight="1">
      <c r="F1944" s="79"/>
      <c r="K1944" s="79"/>
    </row>
    <row r="1945" spans="6:11" ht="16.5" customHeight="1">
      <c r="F1945" s="79"/>
      <c r="K1945" s="79"/>
    </row>
    <row r="1946" spans="6:11" ht="16.5" customHeight="1">
      <c r="F1946" s="79"/>
      <c r="K1946" s="79"/>
    </row>
    <row r="1947" spans="6:11" ht="16.5" customHeight="1">
      <c r="F1947" s="79"/>
      <c r="K1947" s="79"/>
    </row>
    <row r="1948" spans="6:11" ht="16.5" customHeight="1">
      <c r="F1948" s="79"/>
      <c r="K1948" s="79"/>
    </row>
    <row r="1949" spans="6:11" ht="16.5" customHeight="1">
      <c r="F1949" s="79"/>
      <c r="K1949" s="79"/>
    </row>
    <row r="1950" spans="6:11" ht="16.5" customHeight="1">
      <c r="F1950" s="79"/>
      <c r="K1950" s="79"/>
    </row>
    <row r="1951" spans="6:11" ht="16.5" customHeight="1">
      <c r="F1951" s="79"/>
      <c r="K1951" s="79"/>
    </row>
    <row r="1952" spans="6:11" ht="16.5" customHeight="1">
      <c r="F1952" s="79"/>
      <c r="K1952" s="79"/>
    </row>
    <row r="1953" spans="6:11" ht="16.5" customHeight="1">
      <c r="F1953" s="79"/>
      <c r="K1953" s="79"/>
    </row>
    <row r="1954" spans="6:11" ht="16.5" customHeight="1">
      <c r="F1954" s="79"/>
      <c r="K1954" s="79"/>
    </row>
    <row r="1955" spans="6:11" ht="16.5" customHeight="1">
      <c r="F1955" s="79"/>
      <c r="K1955" s="79"/>
    </row>
    <row r="1956" spans="6:11" ht="16.5" customHeight="1">
      <c r="F1956" s="79"/>
      <c r="K1956" s="79"/>
    </row>
    <row r="1957" spans="6:11" ht="16.5" customHeight="1">
      <c r="F1957" s="79"/>
      <c r="K1957" s="79"/>
    </row>
    <row r="1958" spans="6:11" ht="16.5" customHeight="1">
      <c r="F1958" s="79"/>
      <c r="K1958" s="79"/>
    </row>
    <row r="1959" spans="6:11" ht="16.5" customHeight="1">
      <c r="F1959" s="79"/>
      <c r="K1959" s="79"/>
    </row>
    <row r="1960" spans="6:11" ht="16.5" customHeight="1">
      <c r="F1960" s="79"/>
      <c r="K1960" s="79"/>
    </row>
    <row r="1961" spans="6:11" ht="16.5" customHeight="1">
      <c r="F1961" s="79"/>
      <c r="K1961" s="79"/>
    </row>
    <row r="1962" spans="6:11" ht="16.5" customHeight="1">
      <c r="F1962" s="79"/>
      <c r="K1962" s="79"/>
    </row>
    <row r="1963" spans="6:11" ht="16.5" customHeight="1">
      <c r="F1963" s="79"/>
      <c r="K1963" s="79"/>
    </row>
    <row r="1964" spans="6:11" ht="16.5" customHeight="1">
      <c r="F1964" s="79"/>
      <c r="K1964" s="79"/>
    </row>
    <row r="1965" spans="6:11" ht="16.5" customHeight="1">
      <c r="F1965" s="79"/>
      <c r="K1965" s="79"/>
    </row>
    <row r="1966" spans="6:11" ht="16.5" customHeight="1">
      <c r="F1966" s="79"/>
      <c r="K1966" s="79"/>
    </row>
    <row r="1967" spans="6:11" ht="16.5" customHeight="1">
      <c r="F1967" s="79"/>
      <c r="K1967" s="79"/>
    </row>
    <row r="1968" spans="6:11" ht="16.5" customHeight="1">
      <c r="F1968" s="79"/>
      <c r="K1968" s="79"/>
    </row>
    <row r="1969" spans="6:11" ht="16.5" customHeight="1">
      <c r="F1969" s="79"/>
      <c r="K1969" s="79"/>
    </row>
    <row r="1970" spans="6:11" ht="16.5" customHeight="1">
      <c r="F1970" s="79"/>
      <c r="K1970" s="79"/>
    </row>
    <row r="1971" spans="6:11" ht="16.5" customHeight="1">
      <c r="F1971" s="79"/>
      <c r="K1971" s="79"/>
    </row>
    <row r="1972" spans="6:11" ht="16.5" customHeight="1">
      <c r="F1972" s="79"/>
      <c r="K1972" s="79"/>
    </row>
    <row r="1973" spans="6:11" ht="16.5" customHeight="1">
      <c r="F1973" s="79"/>
      <c r="K1973" s="79"/>
    </row>
    <row r="1974" spans="6:11" ht="16.5" customHeight="1">
      <c r="F1974" s="79"/>
      <c r="K1974" s="79"/>
    </row>
    <row r="1975" spans="6:11" ht="16.5" customHeight="1">
      <c r="F1975" s="79"/>
      <c r="K1975" s="79"/>
    </row>
    <row r="1976" spans="6:11" ht="16.5" customHeight="1">
      <c r="F1976" s="79"/>
      <c r="K1976" s="79"/>
    </row>
    <row r="1977" spans="6:11" ht="16.5" customHeight="1">
      <c r="F1977" s="79"/>
      <c r="K1977" s="79"/>
    </row>
    <row r="1978" spans="6:11" ht="16.5" customHeight="1">
      <c r="F1978" s="79"/>
      <c r="K1978" s="79"/>
    </row>
    <row r="1979" spans="6:11" ht="16.5" customHeight="1">
      <c r="F1979" s="79"/>
      <c r="K1979" s="79"/>
    </row>
    <row r="1980" spans="6:11" ht="16.5" customHeight="1">
      <c r="F1980" s="79"/>
      <c r="K1980" s="79"/>
    </row>
    <row r="1981" spans="6:11" ht="16.5" customHeight="1">
      <c r="F1981" s="79"/>
      <c r="K1981" s="79"/>
    </row>
    <row r="1982" spans="6:11" ht="16.5" customHeight="1">
      <c r="F1982" s="79"/>
      <c r="K1982" s="79"/>
    </row>
    <row r="1983" spans="6:11" ht="16.5" customHeight="1">
      <c r="F1983" s="79"/>
      <c r="K1983" s="79"/>
    </row>
    <row r="1984" spans="6:11" ht="16.5" customHeight="1">
      <c r="F1984" s="79"/>
      <c r="K1984" s="79"/>
    </row>
    <row r="1985" spans="6:11" ht="16.5" customHeight="1">
      <c r="F1985" s="79"/>
      <c r="K1985" s="79"/>
    </row>
    <row r="1986" spans="6:11" ht="16.5" customHeight="1">
      <c r="F1986" s="79"/>
      <c r="K1986" s="79"/>
    </row>
    <row r="1987" spans="6:11" ht="16.5" customHeight="1">
      <c r="F1987" s="79"/>
      <c r="K1987" s="79"/>
    </row>
    <row r="1988" spans="6:11" ht="16.5" customHeight="1">
      <c r="F1988" s="79"/>
      <c r="K1988" s="79"/>
    </row>
    <row r="1989" spans="6:11" ht="16.5" customHeight="1">
      <c r="F1989" s="79"/>
      <c r="K1989" s="79"/>
    </row>
    <row r="1990" spans="6:11" ht="16.5" customHeight="1">
      <c r="F1990" s="79"/>
      <c r="K1990" s="79"/>
    </row>
    <row r="1991" spans="6:11" ht="16.5" customHeight="1">
      <c r="F1991" s="79"/>
      <c r="K1991" s="79"/>
    </row>
    <row r="1992" spans="6:11" ht="16.5" customHeight="1">
      <c r="F1992" s="79"/>
      <c r="K1992" s="79"/>
    </row>
    <row r="1993" spans="6:11" ht="16.5" customHeight="1">
      <c r="F1993" s="79"/>
      <c r="K1993" s="79"/>
    </row>
    <row r="1994" spans="6:11" ht="16.5" customHeight="1">
      <c r="F1994" s="79"/>
      <c r="K1994" s="79"/>
    </row>
    <row r="1995" spans="6:11" ht="16.5" customHeight="1">
      <c r="F1995" s="79"/>
      <c r="K1995" s="79"/>
    </row>
    <row r="1996" spans="6:11" ht="16.5" customHeight="1">
      <c r="F1996" s="79"/>
      <c r="K1996" s="79"/>
    </row>
    <row r="1997" spans="6:11" ht="16.5" customHeight="1">
      <c r="F1997" s="79"/>
      <c r="K1997" s="79"/>
    </row>
    <row r="1998" spans="6:11" ht="16.5" customHeight="1">
      <c r="F1998" s="79"/>
      <c r="K1998" s="79"/>
    </row>
    <row r="1999" spans="6:11" ht="16.5" customHeight="1">
      <c r="F1999" s="79"/>
      <c r="K1999" s="79"/>
    </row>
    <row r="2000" spans="6:11" ht="16.5" customHeight="1">
      <c r="F2000" s="79"/>
      <c r="K2000" s="79"/>
    </row>
    <row r="2001" spans="6:11" ht="16.5" customHeight="1">
      <c r="F2001" s="79"/>
      <c r="K2001" s="79"/>
    </row>
    <row r="2002" spans="6:11" ht="16.5" customHeight="1">
      <c r="F2002" s="79"/>
      <c r="K2002" s="79"/>
    </row>
    <row r="2003" spans="6:11" ht="16.5" customHeight="1">
      <c r="F2003" s="79"/>
      <c r="K2003" s="79"/>
    </row>
    <row r="2004" spans="6:11" ht="16.5" customHeight="1">
      <c r="F2004" s="79"/>
      <c r="K2004" s="79"/>
    </row>
    <row r="2005" spans="6:11" ht="16.5" customHeight="1">
      <c r="F2005" s="79"/>
      <c r="K2005" s="79"/>
    </row>
    <row r="2006" spans="6:11" ht="16.5" customHeight="1">
      <c r="F2006" s="79"/>
      <c r="K2006" s="79"/>
    </row>
    <row r="2007" spans="6:11" ht="16.5" customHeight="1">
      <c r="F2007" s="79"/>
      <c r="K2007" s="79"/>
    </row>
    <row r="2008" spans="6:11" ht="16.5" customHeight="1">
      <c r="F2008" s="79"/>
      <c r="K2008" s="79"/>
    </row>
    <row r="2009" spans="6:11" ht="16.5" customHeight="1">
      <c r="F2009" s="79"/>
      <c r="K2009" s="79"/>
    </row>
    <row r="2010" spans="6:11" ht="16.5" customHeight="1">
      <c r="F2010" s="79"/>
      <c r="K2010" s="79"/>
    </row>
    <row r="2011" spans="6:11" ht="16.5" customHeight="1">
      <c r="F2011" s="79"/>
      <c r="K2011" s="79"/>
    </row>
    <row r="2012" spans="6:11" ht="16.5" customHeight="1">
      <c r="F2012" s="79"/>
      <c r="K2012" s="79"/>
    </row>
    <row r="2013" spans="6:11" ht="16.5" customHeight="1">
      <c r="F2013" s="79"/>
      <c r="K2013" s="79"/>
    </row>
    <row r="2014" spans="6:11" ht="16.5" customHeight="1">
      <c r="F2014" s="79"/>
      <c r="K2014" s="79"/>
    </row>
    <row r="2015" spans="6:11" ht="16.5" customHeight="1">
      <c r="F2015" s="79"/>
      <c r="K2015" s="79"/>
    </row>
    <row r="2016" spans="6:11" ht="16.5" customHeight="1">
      <c r="F2016" s="79"/>
      <c r="K2016" s="79"/>
    </row>
    <row r="2017" spans="6:11" ht="16.5" customHeight="1">
      <c r="F2017" s="79"/>
      <c r="K2017" s="79"/>
    </row>
    <row r="2018" spans="6:11" ht="16.5" customHeight="1">
      <c r="F2018" s="79"/>
      <c r="K2018" s="79"/>
    </row>
    <row r="2019" spans="6:11" ht="16.5" customHeight="1">
      <c r="F2019" s="79"/>
      <c r="K2019" s="79"/>
    </row>
    <row r="2020" spans="6:11" ht="16.5" customHeight="1">
      <c r="F2020" s="79"/>
      <c r="K2020" s="79"/>
    </row>
    <row r="2021" spans="6:11" ht="16.5" customHeight="1">
      <c r="F2021" s="79"/>
      <c r="K2021" s="79"/>
    </row>
    <row r="2022" spans="6:11" ht="16.5" customHeight="1">
      <c r="F2022" s="79"/>
      <c r="K2022" s="79"/>
    </row>
    <row r="2023" spans="6:11" ht="16.5" customHeight="1">
      <c r="F2023" s="79"/>
      <c r="K2023" s="79"/>
    </row>
    <row r="2024" spans="6:11" ht="16.5" customHeight="1">
      <c r="F2024" s="79"/>
      <c r="K2024" s="79"/>
    </row>
    <row r="2025" spans="6:11" ht="16.5" customHeight="1">
      <c r="F2025" s="79"/>
      <c r="K2025" s="79"/>
    </row>
    <row r="2026" spans="6:11" ht="16.5" customHeight="1">
      <c r="F2026" s="79"/>
      <c r="K2026" s="79"/>
    </row>
    <row r="2027" spans="6:11" ht="16.5" customHeight="1">
      <c r="F2027" s="79"/>
      <c r="K2027" s="79"/>
    </row>
    <row r="2028" spans="6:11" ht="16.5" customHeight="1">
      <c r="F2028" s="79"/>
      <c r="K2028" s="79"/>
    </row>
    <row r="2029" spans="6:11" ht="16.5" customHeight="1">
      <c r="F2029" s="79"/>
      <c r="K2029" s="79"/>
    </row>
    <row r="2030" spans="6:11" ht="16.5" customHeight="1">
      <c r="F2030" s="79"/>
      <c r="K2030" s="79"/>
    </row>
    <row r="2031" spans="6:11" ht="16.5" customHeight="1">
      <c r="F2031" s="79"/>
      <c r="K2031" s="79"/>
    </row>
    <row r="2032" spans="6:11" ht="16.5" customHeight="1">
      <c r="F2032" s="79"/>
      <c r="K2032" s="79"/>
    </row>
    <row r="2033" spans="6:11" ht="16.5" customHeight="1">
      <c r="F2033" s="79"/>
      <c r="K2033" s="79"/>
    </row>
    <row r="2034" spans="6:11" ht="16.5" customHeight="1">
      <c r="F2034" s="79"/>
      <c r="K2034" s="79"/>
    </row>
    <row r="2035" spans="6:11" ht="16.5" customHeight="1">
      <c r="F2035" s="79"/>
      <c r="K2035" s="79"/>
    </row>
    <row r="2036" spans="6:11" ht="16.5" customHeight="1">
      <c r="F2036" s="79"/>
      <c r="K2036" s="79"/>
    </row>
    <row r="2037" spans="6:11" ht="16.5" customHeight="1">
      <c r="F2037" s="79"/>
      <c r="K2037" s="79"/>
    </row>
    <row r="2038" spans="6:11" ht="16.5" customHeight="1">
      <c r="F2038" s="79"/>
      <c r="K2038" s="79"/>
    </row>
    <row r="2039" spans="6:11" ht="16.5" customHeight="1">
      <c r="F2039" s="79"/>
      <c r="K2039" s="79"/>
    </row>
    <row r="2040" spans="6:11" ht="16.5" customHeight="1">
      <c r="F2040" s="79"/>
      <c r="K2040" s="79"/>
    </row>
    <row r="2041" spans="6:11" ht="16.5" customHeight="1">
      <c r="F2041" s="79"/>
      <c r="K2041" s="79"/>
    </row>
    <row r="2042" spans="6:11" ht="16.5" customHeight="1">
      <c r="F2042" s="79"/>
      <c r="K2042" s="79"/>
    </row>
    <row r="2043" spans="6:11" ht="16.5" customHeight="1">
      <c r="F2043" s="79"/>
      <c r="K2043" s="79"/>
    </row>
    <row r="2044" spans="6:11" ht="16.5" customHeight="1">
      <c r="F2044" s="79"/>
      <c r="K2044" s="79"/>
    </row>
    <row r="2045" spans="6:11" ht="16.5" customHeight="1">
      <c r="F2045" s="79"/>
      <c r="K2045" s="79"/>
    </row>
    <row r="2046" spans="6:11" ht="16.5" customHeight="1">
      <c r="F2046" s="79"/>
      <c r="K2046" s="79"/>
    </row>
    <row r="2047" spans="6:11" ht="16.5" customHeight="1">
      <c r="F2047" s="79"/>
      <c r="K2047" s="79"/>
    </row>
    <row r="2048" spans="6:11" ht="16.5" customHeight="1">
      <c r="F2048" s="79"/>
      <c r="K2048" s="79"/>
    </row>
    <row r="2049" spans="6:11" ht="16.5" customHeight="1">
      <c r="F2049" s="79"/>
      <c r="K2049" s="79"/>
    </row>
    <row r="2050" spans="6:11" ht="16.5" customHeight="1">
      <c r="F2050" s="79"/>
      <c r="K2050" s="79"/>
    </row>
    <row r="2051" spans="6:11" ht="16.5" customHeight="1">
      <c r="F2051" s="79"/>
      <c r="K2051" s="79"/>
    </row>
    <row r="2052" spans="6:11" ht="16.5" customHeight="1">
      <c r="F2052" s="79"/>
      <c r="K2052" s="79"/>
    </row>
    <row r="2053" spans="6:11" ht="16.5" customHeight="1">
      <c r="F2053" s="79"/>
      <c r="K2053" s="79"/>
    </row>
    <row r="2054" spans="6:11" ht="16.5" customHeight="1">
      <c r="F2054" s="79"/>
      <c r="K2054" s="79"/>
    </row>
    <row r="2055" spans="6:11" ht="16.5" customHeight="1">
      <c r="F2055" s="79"/>
      <c r="K2055" s="79"/>
    </row>
    <row r="2056" spans="6:11" ht="16.5" customHeight="1">
      <c r="F2056" s="79"/>
      <c r="K2056" s="79"/>
    </row>
    <row r="2057" spans="6:11" ht="16.5" customHeight="1">
      <c r="F2057" s="79"/>
      <c r="K2057" s="79"/>
    </row>
    <row r="2058" spans="6:11" ht="16.5" customHeight="1">
      <c r="F2058" s="79"/>
      <c r="K2058" s="79"/>
    </row>
    <row r="2059" spans="6:11" ht="16.5" customHeight="1">
      <c r="F2059" s="79"/>
      <c r="K2059" s="79"/>
    </row>
    <row r="2060" spans="6:11" ht="16.5" customHeight="1">
      <c r="F2060" s="79"/>
      <c r="K2060" s="79"/>
    </row>
    <row r="2061" spans="6:11" ht="16.5" customHeight="1">
      <c r="F2061" s="79"/>
      <c r="K2061" s="79"/>
    </row>
    <row r="2062" spans="6:11" ht="16.5" customHeight="1">
      <c r="F2062" s="79"/>
      <c r="K2062" s="79"/>
    </row>
    <row r="2063" spans="6:11" ht="16.5" customHeight="1">
      <c r="F2063" s="79"/>
      <c r="K2063" s="79"/>
    </row>
    <row r="2064" spans="6:11" ht="16.5" customHeight="1">
      <c r="F2064" s="79"/>
      <c r="K2064" s="79"/>
    </row>
    <row r="2065" spans="6:11" ht="16.5" customHeight="1">
      <c r="F2065" s="79"/>
      <c r="K2065" s="79"/>
    </row>
    <row r="2066" spans="6:11" ht="16.5" customHeight="1">
      <c r="F2066" s="79"/>
      <c r="K2066" s="79"/>
    </row>
    <row r="2067" spans="6:11" ht="16.5" customHeight="1">
      <c r="F2067" s="79"/>
      <c r="K2067" s="79"/>
    </row>
    <row r="2068" spans="6:11" ht="16.5" customHeight="1">
      <c r="F2068" s="79"/>
      <c r="K2068" s="79"/>
    </row>
    <row r="2069" spans="6:11" ht="16.5" customHeight="1">
      <c r="F2069" s="79"/>
      <c r="K2069" s="79"/>
    </row>
    <row r="2070" spans="6:11" ht="16.5" customHeight="1">
      <c r="F2070" s="79"/>
      <c r="K2070" s="79"/>
    </row>
    <row r="2071" spans="6:11" ht="16.5" customHeight="1">
      <c r="F2071" s="79"/>
      <c r="K2071" s="79"/>
    </row>
    <row r="2072" spans="6:11" ht="16.5" customHeight="1">
      <c r="F2072" s="79"/>
      <c r="K2072" s="79"/>
    </row>
    <row r="2073" spans="6:11" ht="16.5" customHeight="1">
      <c r="F2073" s="79"/>
      <c r="K2073" s="79"/>
    </row>
    <row r="2074" spans="6:11" ht="16.5" customHeight="1">
      <c r="F2074" s="79"/>
      <c r="K2074" s="79"/>
    </row>
    <row r="2075" spans="6:11" ht="16.5" customHeight="1">
      <c r="F2075" s="79"/>
      <c r="K2075" s="79"/>
    </row>
    <row r="2076" spans="6:11" ht="16.5" customHeight="1">
      <c r="F2076" s="79"/>
      <c r="K2076" s="79"/>
    </row>
    <row r="2077" spans="6:11" ht="16.5" customHeight="1">
      <c r="F2077" s="79"/>
      <c r="K2077" s="79"/>
    </row>
    <row r="2078" spans="6:11" ht="16.5" customHeight="1">
      <c r="F2078" s="79"/>
      <c r="K2078" s="79"/>
    </row>
    <row r="2079" spans="6:11" ht="16.5" customHeight="1">
      <c r="F2079" s="79"/>
      <c r="K2079" s="79"/>
    </row>
    <row r="2080" spans="6:11" ht="16.5" customHeight="1">
      <c r="F2080" s="79"/>
      <c r="K2080" s="79"/>
    </row>
    <row r="2081" spans="6:11" ht="16.5" customHeight="1">
      <c r="F2081" s="79"/>
      <c r="K2081" s="79"/>
    </row>
    <row r="2082" spans="6:11" ht="16.5" customHeight="1">
      <c r="F2082" s="79"/>
      <c r="K2082" s="79"/>
    </row>
    <row r="2083" spans="6:11" ht="16.5" customHeight="1">
      <c r="F2083" s="79"/>
      <c r="K2083" s="79"/>
    </row>
    <row r="2084" spans="6:11" ht="16.5" customHeight="1">
      <c r="F2084" s="79"/>
      <c r="K2084" s="79"/>
    </row>
    <row r="2085" spans="6:11" ht="16.5" customHeight="1">
      <c r="F2085" s="79"/>
      <c r="K2085" s="79"/>
    </row>
    <row r="2086" spans="6:11" ht="16.5" customHeight="1">
      <c r="F2086" s="79"/>
      <c r="K2086" s="79"/>
    </row>
    <row r="2087" spans="6:11" ht="16.5" customHeight="1">
      <c r="F2087" s="79"/>
      <c r="K2087" s="79"/>
    </row>
    <row r="2088" spans="6:11" ht="16.5" customHeight="1">
      <c r="F2088" s="79"/>
      <c r="K2088" s="79"/>
    </row>
    <row r="2089" spans="6:11" ht="16.5" customHeight="1">
      <c r="F2089" s="79"/>
      <c r="K2089" s="79"/>
    </row>
    <row r="2090" spans="6:11" ht="16.5" customHeight="1">
      <c r="F2090" s="79"/>
      <c r="K2090" s="79"/>
    </row>
    <row r="2091" spans="6:11" ht="16.5" customHeight="1">
      <c r="F2091" s="79"/>
      <c r="K2091" s="79"/>
    </row>
    <row r="2092" spans="6:11" ht="16.5" customHeight="1">
      <c r="F2092" s="79"/>
      <c r="K2092" s="79"/>
    </row>
    <row r="2093" spans="6:11" ht="16.5" customHeight="1">
      <c r="F2093" s="79"/>
      <c r="K2093" s="79"/>
    </row>
    <row r="2094" spans="6:11" ht="16.5" customHeight="1">
      <c r="F2094" s="79"/>
      <c r="K2094" s="79"/>
    </row>
    <row r="2095" spans="6:11" ht="16.5" customHeight="1">
      <c r="F2095" s="79"/>
      <c r="K2095" s="79"/>
    </row>
    <row r="2096" spans="6:11" ht="16.5" customHeight="1">
      <c r="F2096" s="79"/>
      <c r="K2096" s="79"/>
    </row>
    <row r="2097" spans="6:11" ht="16.5" customHeight="1">
      <c r="F2097" s="79"/>
      <c r="K2097" s="79"/>
    </row>
    <row r="2098" spans="6:11" ht="16.5" customHeight="1">
      <c r="F2098" s="79"/>
      <c r="K2098" s="79"/>
    </row>
    <row r="2099" spans="6:11" ht="16.5" customHeight="1">
      <c r="F2099" s="79"/>
      <c r="K2099" s="79"/>
    </row>
    <row r="2100" spans="6:11" ht="16.5" customHeight="1">
      <c r="F2100" s="79"/>
      <c r="K2100" s="79"/>
    </row>
    <row r="2101" spans="6:11" ht="16.5" customHeight="1">
      <c r="F2101" s="79"/>
      <c r="K2101" s="79"/>
    </row>
    <row r="2102" spans="6:11" ht="16.5" customHeight="1">
      <c r="F2102" s="79"/>
      <c r="K2102" s="79"/>
    </row>
    <row r="2103" spans="6:11" ht="16.5" customHeight="1">
      <c r="F2103" s="79"/>
      <c r="K2103" s="79"/>
    </row>
    <row r="2104" spans="6:11" ht="16.5" customHeight="1">
      <c r="F2104" s="79"/>
      <c r="K2104" s="79"/>
    </row>
    <row r="2105" spans="6:11" ht="16.5" customHeight="1">
      <c r="F2105" s="79"/>
      <c r="K2105" s="79"/>
    </row>
    <row r="2106" spans="6:11" ht="16.5" customHeight="1">
      <c r="F2106" s="79"/>
      <c r="K2106" s="79"/>
    </row>
    <row r="2107" spans="6:11" ht="16.5" customHeight="1">
      <c r="F2107" s="79"/>
      <c r="K2107" s="79"/>
    </row>
    <row r="2108" spans="6:11" ht="16.5" customHeight="1">
      <c r="F2108" s="79"/>
      <c r="K2108" s="79"/>
    </row>
    <row r="2109" spans="6:11" ht="16.5" customHeight="1">
      <c r="F2109" s="79"/>
      <c r="K2109" s="79"/>
    </row>
    <row r="2110" spans="6:11" ht="16.5" customHeight="1">
      <c r="F2110" s="79"/>
      <c r="K2110" s="79"/>
    </row>
    <row r="2111" spans="6:11" ht="16.5" customHeight="1">
      <c r="F2111" s="79"/>
      <c r="K2111" s="79"/>
    </row>
    <row r="2112" spans="6:11" ht="16.5" customHeight="1">
      <c r="F2112" s="79"/>
      <c r="K2112" s="79"/>
    </row>
    <row r="2113" spans="6:11" ht="16.5" customHeight="1">
      <c r="F2113" s="79"/>
      <c r="K2113" s="79"/>
    </row>
    <row r="2114" spans="6:11" ht="16.5" customHeight="1">
      <c r="F2114" s="79"/>
      <c r="K2114" s="79"/>
    </row>
    <row r="2115" spans="6:11" ht="16.5" customHeight="1">
      <c r="F2115" s="79"/>
      <c r="K2115" s="79"/>
    </row>
    <row r="2116" spans="6:11" ht="16.5" customHeight="1">
      <c r="F2116" s="79"/>
      <c r="K2116" s="79"/>
    </row>
    <row r="2117" spans="6:11" ht="16.5" customHeight="1">
      <c r="F2117" s="79"/>
      <c r="K2117" s="79"/>
    </row>
    <row r="2118" spans="6:11" ht="16.5" customHeight="1">
      <c r="F2118" s="79"/>
      <c r="K2118" s="79"/>
    </row>
    <row r="2119" spans="6:11" ht="16.5" customHeight="1">
      <c r="F2119" s="79"/>
      <c r="K2119" s="79"/>
    </row>
    <row r="2120" spans="6:11" ht="16.5" customHeight="1">
      <c r="F2120" s="79"/>
      <c r="K2120" s="79"/>
    </row>
    <row r="2121" spans="6:11" ht="16.5" customHeight="1">
      <c r="F2121" s="79"/>
      <c r="K2121" s="79"/>
    </row>
    <row r="2122" spans="6:11" ht="16.5" customHeight="1">
      <c r="F2122" s="79"/>
      <c r="K2122" s="79"/>
    </row>
    <row r="2123" spans="6:11" ht="16.5" customHeight="1">
      <c r="F2123" s="79"/>
      <c r="K2123" s="79"/>
    </row>
    <row r="2124" spans="6:11" ht="16.5" customHeight="1">
      <c r="F2124" s="79"/>
      <c r="K2124" s="79"/>
    </row>
    <row r="2125" spans="6:11" ht="16.5" customHeight="1">
      <c r="F2125" s="79"/>
      <c r="K2125" s="79"/>
    </row>
    <row r="2126" spans="6:11" ht="16.5" customHeight="1">
      <c r="F2126" s="79"/>
      <c r="K2126" s="79"/>
    </row>
    <row r="2127" spans="6:11" ht="16.5" customHeight="1">
      <c r="F2127" s="79"/>
      <c r="K2127" s="79"/>
    </row>
    <row r="2128" spans="6:11" ht="16.5" customHeight="1">
      <c r="F2128" s="79"/>
      <c r="K2128" s="79"/>
    </row>
    <row r="2129" spans="6:11" ht="16.5" customHeight="1">
      <c r="F2129" s="79"/>
      <c r="K2129" s="79"/>
    </row>
    <row r="2130" spans="6:11" ht="16.5" customHeight="1">
      <c r="F2130" s="79"/>
      <c r="K2130" s="79"/>
    </row>
    <row r="2131" spans="6:11" ht="16.5" customHeight="1">
      <c r="F2131" s="79"/>
      <c r="K2131" s="79"/>
    </row>
    <row r="2132" spans="6:11" ht="16.5" customHeight="1">
      <c r="F2132" s="79"/>
      <c r="K2132" s="79"/>
    </row>
    <row r="2133" spans="6:11" ht="16.5" customHeight="1">
      <c r="F2133" s="79"/>
      <c r="K2133" s="79"/>
    </row>
    <row r="2134" spans="6:11" ht="16.5" customHeight="1">
      <c r="F2134" s="79"/>
      <c r="K2134" s="79"/>
    </row>
    <row r="2135" spans="6:11" ht="16.5" customHeight="1">
      <c r="F2135" s="79"/>
      <c r="K2135" s="79"/>
    </row>
    <row r="2136" spans="6:11" ht="16.5" customHeight="1">
      <c r="F2136" s="79"/>
      <c r="K2136" s="79"/>
    </row>
    <row r="2137" spans="6:11" ht="16.5" customHeight="1">
      <c r="F2137" s="79"/>
      <c r="K2137" s="79"/>
    </row>
    <row r="2138" spans="6:11" ht="16.5" customHeight="1">
      <c r="F2138" s="79"/>
      <c r="K2138" s="79"/>
    </row>
    <row r="2139" spans="6:11" ht="16.5" customHeight="1">
      <c r="F2139" s="79"/>
      <c r="K2139" s="79"/>
    </row>
    <row r="2140" spans="6:11" ht="16.5" customHeight="1">
      <c r="F2140" s="79"/>
      <c r="K2140" s="79"/>
    </row>
    <row r="2141" spans="6:11" ht="16.5" customHeight="1">
      <c r="F2141" s="79"/>
      <c r="K2141" s="79"/>
    </row>
    <row r="2142" spans="6:11" ht="16.5" customHeight="1">
      <c r="F2142" s="79"/>
      <c r="K2142" s="79"/>
    </row>
    <row r="2143" spans="6:11" ht="16.5" customHeight="1">
      <c r="F2143" s="79"/>
      <c r="K2143" s="79"/>
    </row>
    <row r="2144" spans="6:11" ht="16.5" customHeight="1">
      <c r="F2144" s="79"/>
      <c r="K2144" s="79"/>
    </row>
    <row r="2145" spans="6:11" ht="16.5" customHeight="1">
      <c r="F2145" s="79"/>
      <c r="K2145" s="79"/>
    </row>
    <row r="2146" spans="6:11" ht="16.5" customHeight="1">
      <c r="F2146" s="79"/>
      <c r="K2146" s="79"/>
    </row>
    <row r="2147" spans="6:11" ht="16.5" customHeight="1">
      <c r="F2147" s="79"/>
      <c r="K2147" s="79"/>
    </row>
    <row r="2148" spans="6:11" ht="16.5" customHeight="1">
      <c r="F2148" s="79"/>
      <c r="K2148" s="79"/>
    </row>
    <row r="2149" spans="6:11" ht="16.5" customHeight="1">
      <c r="F2149" s="79"/>
      <c r="K2149" s="79"/>
    </row>
    <row r="2150" spans="6:11" ht="16.5" customHeight="1">
      <c r="F2150" s="79"/>
      <c r="K2150" s="79"/>
    </row>
    <row r="2151" spans="6:11" ht="16.5" customHeight="1">
      <c r="F2151" s="79"/>
      <c r="K2151" s="79"/>
    </row>
    <row r="2152" spans="6:11" ht="16.5" customHeight="1">
      <c r="F2152" s="79"/>
      <c r="K2152" s="79"/>
    </row>
    <row r="2153" spans="6:11" ht="16.5" customHeight="1">
      <c r="F2153" s="79"/>
      <c r="K2153" s="79"/>
    </row>
    <row r="2154" spans="6:11" ht="16.5" customHeight="1">
      <c r="F2154" s="79"/>
      <c r="K2154" s="79"/>
    </row>
    <row r="2155" spans="6:11" ht="16.5" customHeight="1">
      <c r="F2155" s="79"/>
      <c r="K2155" s="79"/>
    </row>
    <row r="2156" spans="6:11" ht="16.5" customHeight="1">
      <c r="F2156" s="79"/>
      <c r="K2156" s="79"/>
    </row>
    <row r="2157" spans="6:11" ht="16.5" customHeight="1">
      <c r="F2157" s="79"/>
      <c r="K2157" s="79"/>
    </row>
    <row r="2158" spans="6:11" ht="16.5" customHeight="1">
      <c r="F2158" s="79"/>
      <c r="K2158" s="79"/>
    </row>
    <row r="2159" spans="6:11" ht="16.5" customHeight="1">
      <c r="F2159" s="79"/>
      <c r="K2159" s="79"/>
    </row>
    <row r="2160" spans="6:11" ht="16.5" customHeight="1">
      <c r="F2160" s="79"/>
      <c r="K2160" s="79"/>
    </row>
    <row r="2161" spans="6:11" ht="16.5" customHeight="1">
      <c r="F2161" s="79"/>
      <c r="K2161" s="79"/>
    </row>
    <row r="2162" spans="6:11" ht="16.5" customHeight="1">
      <c r="F2162" s="79"/>
      <c r="K2162" s="79"/>
    </row>
    <row r="2163" spans="6:11" ht="16.5" customHeight="1">
      <c r="F2163" s="79"/>
      <c r="K2163" s="79"/>
    </row>
    <row r="2164" spans="6:11" ht="16.5" customHeight="1">
      <c r="F2164" s="79"/>
      <c r="K2164" s="79"/>
    </row>
    <row r="2165" spans="6:11" ht="16.5" customHeight="1">
      <c r="F2165" s="79"/>
      <c r="K2165" s="79"/>
    </row>
    <row r="2166" spans="6:11" ht="16.5" customHeight="1">
      <c r="F2166" s="79"/>
      <c r="K2166" s="79"/>
    </row>
    <row r="2167" spans="6:11" ht="16.5" customHeight="1">
      <c r="F2167" s="79"/>
      <c r="K2167" s="79"/>
    </row>
    <row r="2168" spans="6:11" ht="16.5" customHeight="1">
      <c r="F2168" s="79"/>
      <c r="K2168" s="79"/>
    </row>
    <row r="2169" spans="6:11" ht="16.5" customHeight="1">
      <c r="F2169" s="79"/>
      <c r="K2169" s="79"/>
    </row>
    <row r="2170" spans="6:11" ht="16.5" customHeight="1">
      <c r="F2170" s="79"/>
      <c r="K2170" s="79"/>
    </row>
    <row r="2171" spans="6:11" ht="16.5" customHeight="1">
      <c r="F2171" s="79"/>
      <c r="K2171" s="79"/>
    </row>
    <row r="2172" spans="6:11" ht="16.5" customHeight="1">
      <c r="F2172" s="79"/>
      <c r="K2172" s="79"/>
    </row>
    <row r="2173" spans="6:11" ht="16.5" customHeight="1">
      <c r="F2173" s="79"/>
      <c r="K2173" s="79"/>
    </row>
    <row r="2174" spans="6:11" ht="16.5" customHeight="1">
      <c r="F2174" s="79"/>
      <c r="K2174" s="79"/>
    </row>
    <row r="2175" spans="6:11" ht="16.5" customHeight="1">
      <c r="F2175" s="79"/>
      <c r="K2175" s="79"/>
    </row>
    <row r="2176" spans="6:11" ht="16.5" customHeight="1">
      <c r="F2176" s="79"/>
      <c r="K2176" s="79"/>
    </row>
    <row r="2177" spans="6:11" ht="16.5" customHeight="1">
      <c r="F2177" s="79"/>
      <c r="K2177" s="79"/>
    </row>
    <row r="2178" spans="6:11" ht="16.5" customHeight="1">
      <c r="F2178" s="79"/>
      <c r="K2178" s="79"/>
    </row>
    <row r="2179" spans="6:11" ht="16.5" customHeight="1">
      <c r="F2179" s="79"/>
      <c r="K2179" s="79"/>
    </row>
    <row r="2180" spans="6:11" ht="16.5" customHeight="1">
      <c r="F2180" s="79"/>
      <c r="K2180" s="79"/>
    </row>
    <row r="2181" spans="6:11" ht="16.5" customHeight="1">
      <c r="F2181" s="79"/>
      <c r="K2181" s="79"/>
    </row>
    <row r="2182" spans="6:11" ht="16.5" customHeight="1">
      <c r="F2182" s="79"/>
      <c r="K2182" s="79"/>
    </row>
    <row r="2183" spans="6:11" ht="16.5" customHeight="1">
      <c r="F2183" s="79"/>
      <c r="K2183" s="79"/>
    </row>
    <row r="2184" spans="6:11" ht="16.5" customHeight="1">
      <c r="F2184" s="79"/>
      <c r="K2184" s="79"/>
    </row>
    <row r="2185" spans="6:11" ht="16.5" customHeight="1">
      <c r="F2185" s="79"/>
      <c r="K2185" s="79"/>
    </row>
    <row r="2186" spans="6:11" ht="16.5" customHeight="1">
      <c r="F2186" s="79"/>
      <c r="K2186" s="79"/>
    </row>
    <row r="2187" spans="6:11" ht="16.5" customHeight="1">
      <c r="F2187" s="79"/>
      <c r="K2187" s="79"/>
    </row>
    <row r="2188" spans="6:11" ht="16.5" customHeight="1">
      <c r="F2188" s="79"/>
      <c r="K2188" s="79"/>
    </row>
    <row r="2189" spans="6:11" ht="16.5" customHeight="1">
      <c r="F2189" s="79"/>
      <c r="K2189" s="79"/>
    </row>
    <row r="2190" spans="6:11" ht="16.5" customHeight="1">
      <c r="F2190" s="79"/>
      <c r="K2190" s="79"/>
    </row>
    <row r="2191" spans="6:11" ht="16.5" customHeight="1">
      <c r="F2191" s="79"/>
      <c r="K2191" s="79"/>
    </row>
    <row r="2192" spans="6:11" ht="16.5" customHeight="1">
      <c r="F2192" s="79"/>
      <c r="K2192" s="79"/>
    </row>
    <row r="2193" spans="6:11" ht="16.5" customHeight="1">
      <c r="F2193" s="79"/>
      <c r="K2193" s="79"/>
    </row>
    <row r="2194" spans="6:11" ht="16.5" customHeight="1">
      <c r="F2194" s="79"/>
      <c r="K2194" s="79"/>
    </row>
    <row r="2195" spans="6:11" ht="16.5" customHeight="1">
      <c r="F2195" s="79"/>
      <c r="K2195" s="79"/>
    </row>
    <row r="2196" spans="6:11" ht="16.5" customHeight="1">
      <c r="F2196" s="79"/>
      <c r="K2196" s="79"/>
    </row>
    <row r="2197" spans="6:11" ht="16.5" customHeight="1">
      <c r="F2197" s="79"/>
      <c r="K2197" s="79"/>
    </row>
    <row r="2198" spans="6:11" ht="16.5" customHeight="1">
      <c r="F2198" s="79"/>
      <c r="K2198" s="79"/>
    </row>
    <row r="2199" spans="6:11" ht="16.5" customHeight="1">
      <c r="F2199" s="79"/>
      <c r="K2199" s="79"/>
    </row>
    <row r="2200" spans="6:11" ht="16.5" customHeight="1">
      <c r="F2200" s="79"/>
      <c r="K2200" s="79"/>
    </row>
    <row r="2201" spans="6:11" ht="16.5" customHeight="1">
      <c r="F2201" s="79"/>
      <c r="K2201" s="79"/>
    </row>
    <row r="2202" spans="6:11" ht="16.5" customHeight="1">
      <c r="F2202" s="79"/>
      <c r="K2202" s="79"/>
    </row>
    <row r="2203" spans="6:11" ht="16.5" customHeight="1">
      <c r="F2203" s="79"/>
      <c r="K2203" s="79"/>
    </row>
    <row r="2204" spans="6:11" ht="16.5" customHeight="1">
      <c r="F2204" s="79"/>
      <c r="K2204" s="79"/>
    </row>
    <row r="2205" spans="6:11" ht="16.5" customHeight="1">
      <c r="F2205" s="79"/>
      <c r="K2205" s="79"/>
    </row>
    <row r="2206" spans="6:11" ht="16.5" customHeight="1">
      <c r="F2206" s="79"/>
      <c r="K2206" s="79"/>
    </row>
    <row r="2207" spans="6:11" ht="16.5" customHeight="1">
      <c r="F2207" s="79"/>
      <c r="K2207" s="79"/>
    </row>
    <row r="2208" spans="6:11" ht="16.5" customHeight="1">
      <c r="F2208" s="79"/>
      <c r="K2208" s="79"/>
    </row>
    <row r="2209" spans="6:11" ht="16.5" customHeight="1">
      <c r="F2209" s="79"/>
      <c r="K2209" s="79"/>
    </row>
    <row r="2210" spans="6:11" ht="16.5" customHeight="1">
      <c r="F2210" s="79"/>
      <c r="K2210" s="79"/>
    </row>
    <row r="2211" spans="6:11" ht="16.5" customHeight="1">
      <c r="F2211" s="79"/>
      <c r="K2211" s="79"/>
    </row>
    <row r="2212" spans="6:11" ht="16.5" customHeight="1">
      <c r="F2212" s="79"/>
      <c r="K2212" s="79"/>
    </row>
    <row r="2213" spans="6:11" ht="16.5" customHeight="1">
      <c r="F2213" s="79"/>
      <c r="K2213" s="79"/>
    </row>
    <row r="2214" spans="6:11" ht="16.5" customHeight="1">
      <c r="F2214" s="79"/>
      <c r="K2214" s="79"/>
    </row>
    <row r="2215" spans="6:11" ht="16.5" customHeight="1">
      <c r="F2215" s="79"/>
      <c r="K2215" s="79"/>
    </row>
    <row r="2216" spans="6:11" ht="16.5" customHeight="1">
      <c r="F2216" s="79"/>
      <c r="K2216" s="79"/>
    </row>
    <row r="2217" spans="6:11" ht="16.5" customHeight="1">
      <c r="F2217" s="79"/>
      <c r="K2217" s="79"/>
    </row>
    <row r="2218" spans="6:11" ht="16.5" customHeight="1">
      <c r="F2218" s="79"/>
      <c r="K2218" s="79"/>
    </row>
    <row r="2219" spans="6:11" ht="16.5" customHeight="1">
      <c r="F2219" s="79"/>
      <c r="K2219" s="79"/>
    </row>
    <row r="2220" spans="6:11" ht="16.5" customHeight="1">
      <c r="F2220" s="79"/>
      <c r="K2220" s="79"/>
    </row>
    <row r="2221" spans="6:11" ht="16.5" customHeight="1">
      <c r="F2221" s="79"/>
      <c r="K2221" s="79"/>
    </row>
    <row r="2222" spans="6:11" ht="16.5" customHeight="1">
      <c r="F2222" s="79"/>
      <c r="K2222" s="79"/>
    </row>
    <row r="2223" spans="6:11" ht="16.5" customHeight="1">
      <c r="F2223" s="79"/>
      <c r="K2223" s="79"/>
    </row>
    <row r="2224" spans="6:11" ht="16.5" customHeight="1">
      <c r="F2224" s="79"/>
      <c r="K2224" s="79"/>
    </row>
    <row r="2225" spans="6:11" ht="16.5" customHeight="1">
      <c r="F2225" s="79"/>
      <c r="K2225" s="79"/>
    </row>
    <row r="2226" spans="6:11" ht="16.5" customHeight="1">
      <c r="F2226" s="79"/>
      <c r="K2226" s="79"/>
    </row>
    <row r="2227" spans="6:11" ht="16.5" customHeight="1">
      <c r="F2227" s="79"/>
      <c r="K2227" s="79"/>
    </row>
    <row r="2228" spans="6:11" ht="16.5" customHeight="1">
      <c r="F2228" s="79"/>
      <c r="K2228" s="79"/>
    </row>
    <row r="2229" spans="6:11" ht="16.5" customHeight="1">
      <c r="F2229" s="79"/>
      <c r="K2229" s="79"/>
    </row>
    <row r="2230" spans="6:11" ht="16.5" customHeight="1">
      <c r="F2230" s="79"/>
      <c r="K2230" s="79"/>
    </row>
    <row r="2231" spans="6:11" ht="16.5" customHeight="1">
      <c r="F2231" s="79"/>
      <c r="K2231" s="79"/>
    </row>
    <row r="2232" spans="6:11" ht="16.5" customHeight="1">
      <c r="F2232" s="79"/>
      <c r="K2232" s="79"/>
    </row>
    <row r="2233" spans="6:11" ht="16.5" customHeight="1">
      <c r="F2233" s="79"/>
      <c r="K2233" s="79"/>
    </row>
    <row r="2234" spans="6:11" ht="16.5" customHeight="1">
      <c r="F2234" s="79"/>
      <c r="K2234" s="79"/>
    </row>
    <row r="2235" spans="6:11" ht="16.5" customHeight="1">
      <c r="F2235" s="79"/>
      <c r="K2235" s="79"/>
    </row>
    <row r="2236" spans="6:11" ht="16.5" customHeight="1">
      <c r="F2236" s="79"/>
      <c r="K2236" s="79"/>
    </row>
    <row r="2237" spans="6:11" ht="16.5" customHeight="1">
      <c r="F2237" s="79"/>
      <c r="K2237" s="79"/>
    </row>
    <row r="2238" spans="6:11" ht="16.5" customHeight="1">
      <c r="F2238" s="79"/>
      <c r="K2238" s="79"/>
    </row>
    <row r="2239" spans="6:11" ht="16.5" customHeight="1">
      <c r="F2239" s="79"/>
      <c r="K2239" s="79"/>
    </row>
    <row r="2240" spans="6:11" ht="16.5" customHeight="1">
      <c r="F2240" s="79"/>
      <c r="K2240" s="79"/>
    </row>
    <row r="2241" spans="6:11" ht="16.5" customHeight="1">
      <c r="F2241" s="79"/>
      <c r="K2241" s="79"/>
    </row>
    <row r="2242" spans="6:11" ht="16.5" customHeight="1">
      <c r="F2242" s="79"/>
      <c r="K2242" s="79"/>
    </row>
    <row r="2243" spans="6:11" ht="16.5" customHeight="1">
      <c r="F2243" s="79"/>
      <c r="K2243" s="79"/>
    </row>
    <row r="2244" spans="6:11" ht="16.5" customHeight="1">
      <c r="F2244" s="79"/>
      <c r="K2244" s="79"/>
    </row>
    <row r="2245" spans="6:11" ht="16.5" customHeight="1">
      <c r="F2245" s="79"/>
      <c r="K2245" s="79"/>
    </row>
    <row r="2246" spans="6:11" ht="16.5" customHeight="1">
      <c r="F2246" s="79"/>
      <c r="K2246" s="79"/>
    </row>
    <row r="2247" spans="6:11" ht="16.5" customHeight="1">
      <c r="F2247" s="79"/>
      <c r="K2247" s="79"/>
    </row>
    <row r="2248" spans="6:11" ht="16.5" customHeight="1">
      <c r="F2248" s="79"/>
      <c r="K2248" s="79"/>
    </row>
    <row r="2249" spans="6:11" ht="16.5" customHeight="1">
      <c r="F2249" s="79"/>
      <c r="K2249" s="79"/>
    </row>
    <row r="2250" spans="6:11" ht="16.5" customHeight="1">
      <c r="F2250" s="79"/>
      <c r="K2250" s="79"/>
    </row>
    <row r="2251" spans="6:11" ht="16.5" customHeight="1">
      <c r="F2251" s="79"/>
      <c r="K2251" s="79"/>
    </row>
    <row r="2252" spans="6:11" ht="16.5" customHeight="1">
      <c r="F2252" s="79"/>
      <c r="K2252" s="79"/>
    </row>
    <row r="2253" spans="6:11" ht="16.5" customHeight="1">
      <c r="F2253" s="79"/>
      <c r="K2253" s="79"/>
    </row>
    <row r="2254" spans="6:11" ht="16.5" customHeight="1">
      <c r="F2254" s="79"/>
      <c r="K2254" s="79"/>
    </row>
    <row r="2255" spans="6:11" ht="16.5" customHeight="1">
      <c r="F2255" s="79"/>
      <c r="K2255" s="79"/>
    </row>
    <row r="2256" spans="6:11" ht="16.5" customHeight="1">
      <c r="F2256" s="79"/>
      <c r="K2256" s="79"/>
    </row>
    <row r="2257" spans="6:11" ht="16.5" customHeight="1">
      <c r="F2257" s="79"/>
      <c r="K2257" s="79"/>
    </row>
    <row r="2258" spans="6:11" ht="16.5" customHeight="1">
      <c r="F2258" s="79"/>
      <c r="K2258" s="79"/>
    </row>
    <row r="2259" spans="6:11" ht="16.5" customHeight="1">
      <c r="F2259" s="79"/>
      <c r="K2259" s="79"/>
    </row>
    <row r="2260" spans="6:11" ht="16.5" customHeight="1">
      <c r="F2260" s="79"/>
      <c r="K2260" s="79"/>
    </row>
    <row r="2261" spans="6:11" ht="16.5" customHeight="1">
      <c r="F2261" s="79"/>
      <c r="K2261" s="79"/>
    </row>
    <row r="2262" spans="6:11" ht="16.5" customHeight="1">
      <c r="F2262" s="79"/>
      <c r="K2262" s="79"/>
    </row>
    <row r="2263" spans="6:11" ht="16.5" customHeight="1">
      <c r="F2263" s="79"/>
      <c r="K2263" s="79"/>
    </row>
    <row r="2264" spans="6:11" ht="16.5" customHeight="1">
      <c r="F2264" s="79"/>
      <c r="K2264" s="79"/>
    </row>
    <row r="2265" spans="6:11" ht="16.5" customHeight="1">
      <c r="F2265" s="79"/>
      <c r="K2265" s="79"/>
    </row>
    <row r="2266" spans="6:11" ht="16.5" customHeight="1">
      <c r="F2266" s="79"/>
      <c r="K2266" s="79"/>
    </row>
    <row r="2267" spans="6:11" ht="16.5" customHeight="1">
      <c r="F2267" s="79"/>
      <c r="K2267" s="79"/>
    </row>
    <row r="2268" spans="6:11" ht="16.5" customHeight="1">
      <c r="F2268" s="79"/>
      <c r="K2268" s="79"/>
    </row>
    <row r="2269" spans="6:11" ht="16.5" customHeight="1">
      <c r="F2269" s="79"/>
      <c r="K2269" s="79"/>
    </row>
    <row r="2270" spans="6:11" ht="16.5" customHeight="1">
      <c r="F2270" s="79"/>
      <c r="K2270" s="79"/>
    </row>
    <row r="2271" spans="6:11" ht="16.5" customHeight="1">
      <c r="F2271" s="79"/>
      <c r="K2271" s="79"/>
    </row>
    <row r="2272" spans="6:11" ht="16.5" customHeight="1">
      <c r="F2272" s="79"/>
      <c r="K2272" s="79"/>
    </row>
    <row r="2273" spans="6:11" ht="16.5" customHeight="1">
      <c r="F2273" s="79"/>
      <c r="K2273" s="79"/>
    </row>
    <row r="2274" spans="6:11" ht="16.5" customHeight="1">
      <c r="F2274" s="79"/>
      <c r="K2274" s="79"/>
    </row>
    <row r="2275" spans="6:11" ht="16.5" customHeight="1">
      <c r="F2275" s="79"/>
      <c r="K2275" s="79"/>
    </row>
    <row r="2276" spans="6:11" ht="16.5" customHeight="1">
      <c r="F2276" s="79"/>
      <c r="K2276" s="79"/>
    </row>
    <row r="2277" spans="6:11" ht="16.5" customHeight="1">
      <c r="F2277" s="79"/>
      <c r="K2277" s="79"/>
    </row>
    <row r="2278" spans="6:11" ht="16.5" customHeight="1">
      <c r="F2278" s="79"/>
      <c r="K2278" s="79"/>
    </row>
    <row r="2279" spans="6:11" ht="16.5" customHeight="1">
      <c r="F2279" s="79"/>
      <c r="K2279" s="79"/>
    </row>
    <row r="2280" spans="6:11" ht="16.5" customHeight="1">
      <c r="F2280" s="79"/>
      <c r="K2280" s="79"/>
    </row>
    <row r="2281" spans="6:11" ht="16.5" customHeight="1">
      <c r="F2281" s="79"/>
      <c r="K2281" s="79"/>
    </row>
    <row r="2282" spans="6:11" ht="16.5" customHeight="1">
      <c r="F2282" s="79"/>
      <c r="K2282" s="79"/>
    </row>
    <row r="2283" spans="6:11" ht="16.5" customHeight="1">
      <c r="F2283" s="79"/>
      <c r="K2283" s="79"/>
    </row>
    <row r="2284" spans="6:11" ht="16.5" customHeight="1">
      <c r="F2284" s="79"/>
      <c r="K2284" s="79"/>
    </row>
    <row r="2285" spans="6:11" ht="16.5" customHeight="1">
      <c r="F2285" s="79"/>
      <c r="K2285" s="79"/>
    </row>
    <row r="2286" spans="6:11" ht="16.5" customHeight="1">
      <c r="F2286" s="79"/>
      <c r="K2286" s="79"/>
    </row>
    <row r="2287" spans="6:11" ht="16.5" customHeight="1">
      <c r="F2287" s="79"/>
      <c r="K2287" s="79"/>
    </row>
    <row r="2288" spans="6:11" ht="16.5" customHeight="1">
      <c r="F2288" s="79"/>
      <c r="K2288" s="79"/>
    </row>
    <row r="2289" spans="6:11" ht="16.5" customHeight="1">
      <c r="F2289" s="79"/>
      <c r="K2289" s="79"/>
    </row>
    <row r="2290" spans="6:11" ht="16.5" customHeight="1">
      <c r="F2290" s="79"/>
      <c r="K2290" s="79"/>
    </row>
    <row r="2291" spans="6:11" ht="16.5" customHeight="1">
      <c r="F2291" s="79"/>
      <c r="K2291" s="79"/>
    </row>
    <row r="2292" spans="6:11" ht="16.5" customHeight="1">
      <c r="F2292" s="79"/>
      <c r="K2292" s="79"/>
    </row>
    <row r="2293" spans="6:11" ht="16.5" customHeight="1">
      <c r="F2293" s="79"/>
      <c r="K2293" s="79"/>
    </row>
    <row r="2294" spans="6:11" ht="16.5" customHeight="1">
      <c r="F2294" s="79"/>
      <c r="K2294" s="79"/>
    </row>
    <row r="2295" spans="6:11" ht="16.5" customHeight="1">
      <c r="F2295" s="79"/>
      <c r="K2295" s="79"/>
    </row>
    <row r="2296" spans="6:11" ht="16.5" customHeight="1">
      <c r="F2296" s="79"/>
      <c r="K2296" s="79"/>
    </row>
    <row r="2297" spans="6:11" ht="16.5" customHeight="1">
      <c r="F2297" s="79"/>
      <c r="K2297" s="79"/>
    </row>
    <row r="2298" spans="6:11" ht="16.5" customHeight="1">
      <c r="F2298" s="79"/>
      <c r="K2298" s="79"/>
    </row>
    <row r="2299" spans="6:11" ht="16.5" customHeight="1">
      <c r="F2299" s="79"/>
      <c r="K2299" s="79"/>
    </row>
    <row r="2300" spans="6:11" ht="16.5" customHeight="1">
      <c r="F2300" s="79"/>
      <c r="K2300" s="79"/>
    </row>
    <row r="2301" spans="6:11" ht="16.5" customHeight="1">
      <c r="F2301" s="79"/>
      <c r="K2301" s="79"/>
    </row>
    <row r="2302" spans="6:11" ht="16.5" customHeight="1">
      <c r="F2302" s="79"/>
      <c r="K2302" s="79"/>
    </row>
    <row r="2303" spans="6:11" ht="16.5" customHeight="1">
      <c r="F2303" s="79"/>
      <c r="K2303" s="79"/>
    </row>
    <row r="2304" spans="6:11" ht="16.5" customHeight="1">
      <c r="F2304" s="79"/>
      <c r="K2304" s="79"/>
    </row>
    <row r="2305" spans="6:11" ht="16.5" customHeight="1">
      <c r="F2305" s="79"/>
      <c r="K2305" s="79"/>
    </row>
    <row r="2306" spans="6:11" ht="16.5" customHeight="1">
      <c r="F2306" s="79"/>
      <c r="K2306" s="79"/>
    </row>
    <row r="2307" spans="6:11" ht="16.5" customHeight="1">
      <c r="F2307" s="79"/>
      <c r="K2307" s="79"/>
    </row>
    <row r="2308" spans="6:11" ht="16.5" customHeight="1">
      <c r="F2308" s="79"/>
      <c r="K2308" s="79"/>
    </row>
    <row r="2309" spans="6:11" ht="16.5" customHeight="1">
      <c r="F2309" s="79"/>
      <c r="K2309" s="79"/>
    </row>
    <row r="2310" spans="6:11" ht="16.5" customHeight="1">
      <c r="F2310" s="79"/>
      <c r="K2310" s="79"/>
    </row>
    <row r="2311" spans="6:11" ht="16.5" customHeight="1">
      <c r="F2311" s="79"/>
      <c r="K2311" s="79"/>
    </row>
    <row r="2312" spans="6:11" ht="16.5" customHeight="1">
      <c r="F2312" s="79"/>
      <c r="K2312" s="79"/>
    </row>
    <row r="2313" spans="6:11" ht="16.5" customHeight="1">
      <c r="F2313" s="79"/>
      <c r="K2313" s="79"/>
    </row>
    <row r="2314" spans="6:11" ht="16.5" customHeight="1">
      <c r="F2314" s="79"/>
      <c r="K2314" s="79"/>
    </row>
    <row r="2315" spans="6:11" ht="16.5" customHeight="1">
      <c r="F2315" s="79"/>
      <c r="K2315" s="79"/>
    </row>
    <row r="2316" spans="6:11" ht="16.5" customHeight="1">
      <c r="F2316" s="79"/>
      <c r="K2316" s="79"/>
    </row>
    <row r="2317" spans="6:11" ht="16.5" customHeight="1">
      <c r="F2317" s="79"/>
      <c r="K2317" s="79"/>
    </row>
    <row r="2318" spans="6:11" ht="16.5" customHeight="1">
      <c r="F2318" s="79"/>
      <c r="K2318" s="79"/>
    </row>
    <row r="2319" spans="6:11" ht="16.5" customHeight="1">
      <c r="F2319" s="79"/>
      <c r="K2319" s="79"/>
    </row>
    <row r="2320" spans="6:11" ht="16.5" customHeight="1">
      <c r="F2320" s="79"/>
      <c r="K2320" s="79"/>
    </row>
    <row r="2321" spans="6:11" ht="16.5" customHeight="1">
      <c r="F2321" s="79"/>
      <c r="K2321" s="79"/>
    </row>
    <row r="2322" spans="6:11" ht="16.5" customHeight="1">
      <c r="F2322" s="79"/>
      <c r="K2322" s="79"/>
    </row>
    <row r="2323" spans="6:11" ht="16.5" customHeight="1">
      <c r="F2323" s="79"/>
      <c r="K2323" s="79"/>
    </row>
    <row r="2324" spans="6:11" ht="16.5" customHeight="1">
      <c r="F2324" s="79"/>
      <c r="K2324" s="79"/>
    </row>
    <row r="2325" spans="6:11" ht="16.5" customHeight="1">
      <c r="F2325" s="79"/>
      <c r="K2325" s="79"/>
    </row>
    <row r="2326" spans="6:11" ht="16.5" customHeight="1">
      <c r="F2326" s="79"/>
      <c r="K2326" s="79"/>
    </row>
    <row r="2327" spans="6:11" ht="16.5" customHeight="1">
      <c r="F2327" s="79"/>
      <c r="K2327" s="79"/>
    </row>
    <row r="2328" spans="6:11" ht="16.5" customHeight="1">
      <c r="F2328" s="79"/>
      <c r="K2328" s="79"/>
    </row>
    <row r="2329" spans="6:11" ht="16.5" customHeight="1">
      <c r="F2329" s="79"/>
      <c r="K2329" s="79"/>
    </row>
    <row r="2330" spans="6:11" ht="16.5" customHeight="1">
      <c r="F2330" s="79"/>
      <c r="K2330" s="79"/>
    </row>
    <row r="2331" spans="6:11" ht="16.5" customHeight="1">
      <c r="F2331" s="79"/>
      <c r="K2331" s="79"/>
    </row>
    <row r="2332" spans="6:11" ht="16.5" customHeight="1">
      <c r="F2332" s="79"/>
      <c r="K2332" s="79"/>
    </row>
    <row r="2333" spans="6:11" ht="16.5" customHeight="1">
      <c r="F2333" s="79"/>
      <c r="K2333" s="79"/>
    </row>
    <row r="2334" spans="6:11" ht="16.5" customHeight="1">
      <c r="F2334" s="79"/>
      <c r="K2334" s="79"/>
    </row>
    <row r="2335" spans="6:11" ht="16.5" customHeight="1">
      <c r="F2335" s="79"/>
      <c r="K2335" s="79"/>
    </row>
    <row r="2336" spans="6:11" ht="16.5" customHeight="1">
      <c r="F2336" s="79"/>
      <c r="K2336" s="79"/>
    </row>
    <row r="2337" spans="6:11" ht="16.5" customHeight="1">
      <c r="F2337" s="79"/>
      <c r="K2337" s="79"/>
    </row>
    <row r="2338" spans="6:11" ht="16.5" customHeight="1">
      <c r="F2338" s="79"/>
      <c r="K2338" s="79"/>
    </row>
    <row r="2339" spans="6:11" ht="16.5" customHeight="1">
      <c r="F2339" s="79"/>
      <c r="K2339" s="79"/>
    </row>
    <row r="2340" spans="6:11" ht="16.5" customHeight="1">
      <c r="F2340" s="79"/>
      <c r="K2340" s="79"/>
    </row>
    <row r="2341" spans="6:11" ht="16.5" customHeight="1">
      <c r="F2341" s="79"/>
      <c r="K2341" s="79"/>
    </row>
    <row r="2342" spans="6:11" ht="16.5" customHeight="1">
      <c r="F2342" s="79"/>
      <c r="K2342" s="79"/>
    </row>
    <row r="2343" spans="6:11" ht="16.5" customHeight="1">
      <c r="F2343" s="79"/>
      <c r="K2343" s="79"/>
    </row>
    <row r="2344" spans="6:11" ht="16.5" customHeight="1">
      <c r="F2344" s="79"/>
      <c r="K2344" s="79"/>
    </row>
    <row r="2345" spans="6:11" ht="16.5" customHeight="1">
      <c r="F2345" s="79"/>
      <c r="K2345" s="79"/>
    </row>
    <row r="2346" spans="6:11" ht="16.5" customHeight="1">
      <c r="F2346" s="79"/>
      <c r="K2346" s="79"/>
    </row>
    <row r="2347" spans="6:11" ht="16.5" customHeight="1">
      <c r="F2347" s="79"/>
      <c r="K2347" s="79"/>
    </row>
    <row r="2348" spans="6:11" ht="16.5" customHeight="1">
      <c r="F2348" s="79"/>
      <c r="K2348" s="79"/>
    </row>
    <row r="2349" spans="6:11" ht="16.5" customHeight="1">
      <c r="F2349" s="79"/>
      <c r="K2349" s="79"/>
    </row>
    <row r="2350" spans="6:11" ht="16.5" customHeight="1">
      <c r="F2350" s="79"/>
      <c r="K2350" s="79"/>
    </row>
    <row r="2351" spans="6:11" ht="16.5" customHeight="1">
      <c r="F2351" s="79"/>
      <c r="K2351" s="79"/>
    </row>
    <row r="2352" spans="6:11" ht="16.5" customHeight="1">
      <c r="F2352" s="79"/>
      <c r="K2352" s="79"/>
    </row>
    <row r="2353" spans="6:11" ht="16.5" customHeight="1">
      <c r="F2353" s="79"/>
      <c r="K2353" s="79"/>
    </row>
    <row r="2354" spans="6:11" ht="16.5" customHeight="1">
      <c r="F2354" s="79"/>
      <c r="K2354" s="79"/>
    </row>
    <row r="2355" spans="6:11" ht="16.5" customHeight="1">
      <c r="F2355" s="79"/>
      <c r="K2355" s="79"/>
    </row>
    <row r="2356" spans="6:11" ht="16.5" customHeight="1">
      <c r="F2356" s="79"/>
      <c r="K2356" s="79"/>
    </row>
    <row r="2357" spans="6:11" ht="16.5" customHeight="1">
      <c r="F2357" s="79"/>
      <c r="K2357" s="79"/>
    </row>
    <row r="2358" spans="6:11" ht="16.5" customHeight="1">
      <c r="F2358" s="79"/>
      <c r="K2358" s="79"/>
    </row>
    <row r="2359" spans="6:11" ht="16.5" customHeight="1">
      <c r="F2359" s="79"/>
      <c r="K2359" s="79"/>
    </row>
    <row r="2360" spans="6:11" ht="16.5" customHeight="1">
      <c r="F2360" s="79"/>
      <c r="K2360" s="79"/>
    </row>
    <row r="2361" spans="6:11" ht="16.5" customHeight="1">
      <c r="F2361" s="79"/>
      <c r="K2361" s="79"/>
    </row>
    <row r="2362" spans="6:11" ht="16.5" customHeight="1">
      <c r="F2362" s="79"/>
      <c r="K2362" s="79"/>
    </row>
    <row r="2363" spans="6:11" ht="16.5" customHeight="1">
      <c r="F2363" s="79"/>
      <c r="K2363" s="79"/>
    </row>
    <row r="2364" spans="6:11" ht="16.5" customHeight="1">
      <c r="F2364" s="79"/>
      <c r="K2364" s="79"/>
    </row>
    <row r="2365" spans="6:11" ht="16.5" customHeight="1">
      <c r="F2365" s="79"/>
      <c r="K2365" s="79"/>
    </row>
    <row r="2366" spans="6:11" ht="16.5" customHeight="1">
      <c r="F2366" s="79"/>
      <c r="K2366" s="79"/>
    </row>
    <row r="2367" spans="6:11" ht="16.5" customHeight="1">
      <c r="F2367" s="79"/>
      <c r="K2367" s="79"/>
    </row>
    <row r="2368" spans="6:11" ht="16.5" customHeight="1">
      <c r="F2368" s="79"/>
      <c r="K2368" s="79"/>
    </row>
    <row r="2369" spans="6:11" ht="16.5" customHeight="1">
      <c r="F2369" s="79"/>
      <c r="K2369" s="79"/>
    </row>
    <row r="2370" spans="6:11" ht="16.5" customHeight="1">
      <c r="F2370" s="79"/>
      <c r="K2370" s="79"/>
    </row>
    <row r="2371" spans="6:11" ht="16.5" customHeight="1">
      <c r="F2371" s="79"/>
      <c r="K2371" s="79"/>
    </row>
    <row r="2372" spans="6:11" ht="16.5" customHeight="1">
      <c r="F2372" s="79"/>
      <c r="K2372" s="79"/>
    </row>
    <row r="2373" spans="6:11" ht="16.5" customHeight="1">
      <c r="F2373" s="79"/>
      <c r="K2373" s="79"/>
    </row>
    <row r="2374" spans="6:11" ht="16.5" customHeight="1">
      <c r="F2374" s="79"/>
      <c r="K2374" s="79"/>
    </row>
    <row r="2375" spans="6:11" ht="16.5" customHeight="1">
      <c r="F2375" s="79"/>
      <c r="K2375" s="79"/>
    </row>
    <row r="2376" spans="6:11" ht="16.5" customHeight="1">
      <c r="F2376" s="79"/>
      <c r="K2376" s="79"/>
    </row>
    <row r="2377" spans="6:11" ht="16.5" customHeight="1">
      <c r="F2377" s="79"/>
      <c r="K2377" s="79"/>
    </row>
    <row r="2378" spans="6:11" ht="16.5" customHeight="1">
      <c r="F2378" s="79"/>
      <c r="K2378" s="79"/>
    </row>
    <row r="2379" spans="6:11" ht="16.5" customHeight="1">
      <c r="F2379" s="79"/>
      <c r="K2379" s="79"/>
    </row>
    <row r="2380" spans="6:11" ht="16.5" customHeight="1">
      <c r="F2380" s="79"/>
      <c r="K2380" s="79"/>
    </row>
    <row r="2381" spans="6:11" ht="16.5" customHeight="1">
      <c r="F2381" s="79"/>
      <c r="K2381" s="79"/>
    </row>
    <row r="2382" spans="6:11" ht="16.5" customHeight="1">
      <c r="F2382" s="79"/>
      <c r="K2382" s="79"/>
    </row>
    <row r="2383" spans="6:11" ht="16.5" customHeight="1">
      <c r="F2383" s="79"/>
      <c r="K2383" s="79"/>
    </row>
    <row r="2384" spans="6:11" ht="16.5" customHeight="1">
      <c r="F2384" s="79"/>
      <c r="K2384" s="79"/>
    </row>
    <row r="2385" spans="6:11" ht="16.5" customHeight="1">
      <c r="F2385" s="79"/>
      <c r="K2385" s="79"/>
    </row>
    <row r="2386" spans="6:11" ht="16.5" customHeight="1">
      <c r="F2386" s="79"/>
      <c r="K2386" s="79"/>
    </row>
    <row r="2387" spans="6:11" ht="16.5" customHeight="1">
      <c r="F2387" s="79"/>
      <c r="K2387" s="79"/>
    </row>
    <row r="2388" spans="6:11" ht="16.5" customHeight="1">
      <c r="F2388" s="79"/>
      <c r="K2388" s="79"/>
    </row>
    <row r="2389" spans="6:11" ht="16.5" customHeight="1">
      <c r="F2389" s="79"/>
      <c r="K2389" s="79"/>
    </row>
    <row r="2390" spans="6:11" ht="16.5" customHeight="1">
      <c r="F2390" s="79"/>
      <c r="K2390" s="79"/>
    </row>
    <row r="2391" spans="6:11" ht="16.5" customHeight="1">
      <c r="F2391" s="79"/>
      <c r="K2391" s="79"/>
    </row>
    <row r="2392" spans="6:11" ht="16.5" customHeight="1">
      <c r="F2392" s="79"/>
      <c r="K2392" s="79"/>
    </row>
    <row r="2393" spans="6:11" ht="16.5" customHeight="1">
      <c r="F2393" s="79"/>
      <c r="K2393" s="79"/>
    </row>
    <row r="2394" spans="6:11" ht="16.5" customHeight="1">
      <c r="F2394" s="79"/>
      <c r="K2394" s="79"/>
    </row>
    <row r="2395" spans="6:11" ht="16.5" customHeight="1">
      <c r="F2395" s="79"/>
      <c r="K2395" s="79"/>
    </row>
    <row r="2396" spans="6:11" ht="16.5" customHeight="1">
      <c r="F2396" s="79"/>
      <c r="K2396" s="79"/>
    </row>
    <row r="2397" spans="6:11" ht="16.5" customHeight="1">
      <c r="F2397" s="79"/>
      <c r="K2397" s="79"/>
    </row>
    <row r="2398" spans="6:11" ht="16.5" customHeight="1">
      <c r="F2398" s="79"/>
      <c r="K2398" s="79"/>
    </row>
    <row r="2399" spans="6:11" ht="16.5" customHeight="1">
      <c r="F2399" s="79"/>
      <c r="K2399" s="79"/>
    </row>
    <row r="2400" spans="6:11" ht="16.5" customHeight="1">
      <c r="F2400" s="79"/>
      <c r="K2400" s="79"/>
    </row>
    <row r="2401" spans="6:11" ht="16.5" customHeight="1">
      <c r="F2401" s="79"/>
      <c r="K2401" s="79"/>
    </row>
    <row r="2402" spans="6:11" ht="16.5" customHeight="1">
      <c r="F2402" s="79"/>
      <c r="K2402" s="79"/>
    </row>
    <row r="2403" spans="6:11" ht="16.5" customHeight="1">
      <c r="F2403" s="79"/>
      <c r="K2403" s="79"/>
    </row>
    <row r="2404" spans="6:11" ht="16.5" customHeight="1">
      <c r="F2404" s="79"/>
      <c r="K2404" s="79"/>
    </row>
    <row r="2405" spans="6:11" ht="16.5" customHeight="1">
      <c r="F2405" s="79"/>
      <c r="K2405" s="79"/>
    </row>
    <row r="2406" spans="6:11" ht="16.5" customHeight="1">
      <c r="F2406" s="79"/>
      <c r="K2406" s="79"/>
    </row>
    <row r="2407" spans="6:11" ht="16.5" customHeight="1">
      <c r="F2407" s="79"/>
      <c r="K2407" s="79"/>
    </row>
    <row r="2408" spans="6:11" ht="16.5" customHeight="1">
      <c r="F2408" s="79"/>
      <c r="K2408" s="79"/>
    </row>
    <row r="2409" spans="6:11" ht="16.5" customHeight="1">
      <c r="F2409" s="79"/>
      <c r="K2409" s="79"/>
    </row>
    <row r="2410" spans="6:11" ht="16.5" customHeight="1">
      <c r="F2410" s="79"/>
      <c r="K2410" s="79"/>
    </row>
    <row r="2411" spans="6:11" ht="16.5" customHeight="1">
      <c r="F2411" s="79"/>
      <c r="K2411" s="79"/>
    </row>
    <row r="2412" spans="6:11" ht="16.5" customHeight="1">
      <c r="F2412" s="79"/>
      <c r="K2412" s="79"/>
    </row>
    <row r="2413" spans="6:11" ht="16.5" customHeight="1">
      <c r="F2413" s="79"/>
      <c r="K2413" s="79"/>
    </row>
    <row r="2414" spans="6:11" ht="16.5" customHeight="1">
      <c r="F2414" s="79"/>
      <c r="K2414" s="79"/>
    </row>
    <row r="2415" spans="6:11" ht="16.5" customHeight="1">
      <c r="F2415" s="79"/>
      <c r="K2415" s="79"/>
    </row>
    <row r="2416" spans="6:11" ht="16.5" customHeight="1">
      <c r="F2416" s="79"/>
      <c r="K2416" s="79"/>
    </row>
    <row r="2417" spans="6:11" ht="16.5" customHeight="1">
      <c r="F2417" s="79"/>
      <c r="K2417" s="79"/>
    </row>
    <row r="2418" spans="6:11" ht="16.5" customHeight="1">
      <c r="F2418" s="79"/>
      <c r="K2418" s="79"/>
    </row>
    <row r="2419" spans="6:11" ht="16.5" customHeight="1">
      <c r="F2419" s="79"/>
      <c r="K2419" s="79"/>
    </row>
    <row r="2420" spans="6:11" ht="16.5" customHeight="1">
      <c r="F2420" s="79"/>
      <c r="K2420" s="79"/>
    </row>
    <row r="2421" spans="6:11" ht="16.5" customHeight="1">
      <c r="F2421" s="79"/>
      <c r="K2421" s="79"/>
    </row>
    <row r="2422" spans="6:11" ht="16.5" customHeight="1">
      <c r="F2422" s="79"/>
      <c r="K2422" s="79"/>
    </row>
    <row r="2423" spans="6:11" ht="16.5" customHeight="1">
      <c r="F2423" s="79"/>
      <c r="K2423" s="79"/>
    </row>
    <row r="2424" spans="6:11" ht="16.5" customHeight="1">
      <c r="F2424" s="79"/>
      <c r="K2424" s="79"/>
    </row>
    <row r="2425" spans="6:11" ht="16.5" customHeight="1">
      <c r="F2425" s="79"/>
      <c r="K2425" s="79"/>
    </row>
    <row r="2426" spans="6:11" ht="16.5" customHeight="1">
      <c r="F2426" s="79"/>
      <c r="K2426" s="79"/>
    </row>
    <row r="2427" spans="6:11" ht="16.5" customHeight="1">
      <c r="F2427" s="79"/>
      <c r="K2427" s="79"/>
    </row>
    <row r="2428" spans="6:11" ht="16.5" customHeight="1">
      <c r="F2428" s="79"/>
      <c r="K2428" s="79"/>
    </row>
    <row r="2429" spans="6:11" ht="16.5" customHeight="1">
      <c r="F2429" s="79"/>
      <c r="K2429" s="79"/>
    </row>
    <row r="2430" spans="6:11" ht="16.5" customHeight="1">
      <c r="F2430" s="79"/>
      <c r="K2430" s="79"/>
    </row>
    <row r="2431" spans="6:11" ht="16.5" customHeight="1">
      <c r="F2431" s="79"/>
      <c r="K2431" s="79"/>
    </row>
    <row r="2432" spans="6:11" ht="16.5" customHeight="1">
      <c r="F2432" s="79"/>
      <c r="K2432" s="79"/>
    </row>
    <row r="2433" spans="6:11" ht="16.5" customHeight="1">
      <c r="F2433" s="79"/>
      <c r="K2433" s="79"/>
    </row>
    <row r="2434" spans="6:11" ht="16.5" customHeight="1">
      <c r="F2434" s="79"/>
      <c r="K2434" s="79"/>
    </row>
    <row r="2435" spans="6:11" ht="16.5" customHeight="1">
      <c r="F2435" s="79"/>
      <c r="K2435" s="79"/>
    </row>
    <row r="2436" spans="6:11" ht="16.5" customHeight="1">
      <c r="F2436" s="79"/>
      <c r="K2436" s="79"/>
    </row>
    <row r="2437" spans="6:11" ht="16.5" customHeight="1">
      <c r="F2437" s="79"/>
      <c r="K2437" s="79"/>
    </row>
    <row r="2438" spans="6:11" ht="16.5" customHeight="1">
      <c r="F2438" s="79"/>
      <c r="K2438" s="79"/>
    </row>
    <row r="2439" spans="6:11" ht="16.5" customHeight="1">
      <c r="F2439" s="79"/>
      <c r="K2439" s="79"/>
    </row>
    <row r="2440" spans="6:11" ht="16.5" customHeight="1">
      <c r="F2440" s="79"/>
      <c r="K2440" s="79"/>
    </row>
    <row r="2441" spans="6:11" ht="16.5" customHeight="1">
      <c r="F2441" s="79"/>
      <c r="K2441" s="79"/>
    </row>
    <row r="2442" spans="6:11" ht="16.5" customHeight="1">
      <c r="F2442" s="79"/>
      <c r="K2442" s="79"/>
    </row>
    <row r="2443" spans="6:11" ht="16.5" customHeight="1">
      <c r="F2443" s="79"/>
      <c r="K2443" s="79"/>
    </row>
    <row r="2444" spans="6:11" ht="16.5" customHeight="1">
      <c r="F2444" s="79"/>
      <c r="K2444" s="79"/>
    </row>
    <row r="2445" spans="6:11" ht="16.5" customHeight="1">
      <c r="F2445" s="79"/>
      <c r="K2445" s="79"/>
    </row>
    <row r="2446" spans="6:11" ht="16.5" customHeight="1">
      <c r="F2446" s="79"/>
      <c r="K2446" s="79"/>
    </row>
    <row r="2447" spans="6:11" ht="16.5" customHeight="1">
      <c r="F2447" s="79"/>
      <c r="K2447" s="79"/>
    </row>
    <row r="2448" spans="6:11" ht="16.5" customHeight="1">
      <c r="F2448" s="79"/>
      <c r="K2448" s="79"/>
    </row>
    <row r="2449" spans="6:11" ht="16.5" customHeight="1">
      <c r="F2449" s="79"/>
      <c r="K2449" s="79"/>
    </row>
    <row r="2450" spans="6:11" ht="16.5" customHeight="1">
      <c r="F2450" s="79"/>
      <c r="K2450" s="79"/>
    </row>
    <row r="2451" spans="6:11" ht="16.5" customHeight="1">
      <c r="F2451" s="79"/>
      <c r="K2451" s="79"/>
    </row>
    <row r="2452" spans="6:11" ht="16.5" customHeight="1">
      <c r="F2452" s="79"/>
      <c r="K2452" s="79"/>
    </row>
    <row r="2453" spans="6:11" ht="16.5" customHeight="1">
      <c r="F2453" s="79"/>
      <c r="K2453" s="79"/>
    </row>
    <row r="2454" spans="6:11" ht="16.5" customHeight="1">
      <c r="F2454" s="79"/>
      <c r="K2454" s="79"/>
    </row>
    <row r="2455" spans="6:11" ht="16.5" customHeight="1">
      <c r="F2455" s="79"/>
      <c r="K2455" s="79"/>
    </row>
    <row r="2456" spans="6:11" ht="16.5" customHeight="1">
      <c r="F2456" s="79"/>
      <c r="K2456" s="79"/>
    </row>
    <row r="2457" spans="6:11" ht="16.5" customHeight="1">
      <c r="F2457" s="79"/>
      <c r="K2457" s="79"/>
    </row>
    <row r="2458" spans="6:11" ht="16.5" customHeight="1">
      <c r="F2458" s="79"/>
      <c r="K2458" s="79"/>
    </row>
    <row r="2459" spans="6:11" ht="16.5" customHeight="1">
      <c r="F2459" s="79"/>
      <c r="K2459" s="79"/>
    </row>
    <row r="2460" spans="6:11" ht="16.5" customHeight="1">
      <c r="F2460" s="79"/>
      <c r="K2460" s="79"/>
    </row>
    <row r="2461" spans="6:11" ht="16.5" customHeight="1">
      <c r="F2461" s="79"/>
      <c r="K2461" s="79"/>
    </row>
    <row r="2462" spans="6:11" ht="16.5" customHeight="1">
      <c r="F2462" s="79"/>
      <c r="K2462" s="79"/>
    </row>
    <row r="2463" spans="6:11" ht="16.5" customHeight="1">
      <c r="F2463" s="79"/>
      <c r="K2463" s="79"/>
    </row>
    <row r="2464" spans="6:11" ht="16.5" customHeight="1">
      <c r="F2464" s="79"/>
      <c r="K2464" s="79"/>
    </row>
    <row r="2465" spans="6:11" ht="16.5" customHeight="1">
      <c r="F2465" s="79"/>
      <c r="K2465" s="79"/>
    </row>
    <row r="2466" spans="6:11" ht="16.5" customHeight="1">
      <c r="F2466" s="79"/>
      <c r="K2466" s="79"/>
    </row>
    <row r="2467" spans="6:11" ht="16.5" customHeight="1">
      <c r="F2467" s="79"/>
      <c r="K2467" s="79"/>
    </row>
    <row r="2468" spans="6:11" ht="16.5" customHeight="1">
      <c r="F2468" s="79"/>
      <c r="K2468" s="79"/>
    </row>
    <row r="2469" spans="6:11" ht="16.5" customHeight="1">
      <c r="F2469" s="79"/>
      <c r="K2469" s="79"/>
    </row>
    <row r="2470" spans="6:11" ht="16.5" customHeight="1">
      <c r="F2470" s="79"/>
      <c r="K2470" s="79"/>
    </row>
    <row r="2471" spans="6:11" ht="16.5" customHeight="1">
      <c r="F2471" s="79"/>
      <c r="K2471" s="79"/>
    </row>
    <row r="2472" spans="6:11" ht="16.5" customHeight="1">
      <c r="F2472" s="79"/>
      <c r="K2472" s="79"/>
    </row>
    <row r="2473" spans="6:11" ht="16.5" customHeight="1">
      <c r="F2473" s="79"/>
      <c r="K2473" s="79"/>
    </row>
    <row r="2474" spans="6:11" ht="16.5" customHeight="1">
      <c r="F2474" s="79"/>
      <c r="K2474" s="79"/>
    </row>
    <row r="2475" spans="6:11" ht="16.5" customHeight="1">
      <c r="F2475" s="79"/>
      <c r="K2475" s="79"/>
    </row>
    <row r="2476" spans="6:11" ht="16.5" customHeight="1">
      <c r="F2476" s="79"/>
      <c r="K2476" s="79"/>
    </row>
    <row r="2477" spans="6:11" ht="16.5" customHeight="1">
      <c r="F2477" s="79"/>
      <c r="K2477" s="79"/>
    </row>
    <row r="2478" spans="6:11" ht="16.5" customHeight="1">
      <c r="F2478" s="79"/>
      <c r="K2478" s="79"/>
    </row>
    <row r="2479" spans="6:11" ht="16.5" customHeight="1">
      <c r="F2479" s="79"/>
      <c r="K2479" s="79"/>
    </row>
    <row r="2480" spans="6:11" ht="16.5" customHeight="1">
      <c r="F2480" s="79"/>
      <c r="K2480" s="79"/>
    </row>
    <row r="2481" spans="6:11" ht="16.5" customHeight="1">
      <c r="F2481" s="79"/>
      <c r="K2481" s="79"/>
    </row>
    <row r="2482" spans="6:11" ht="16.5" customHeight="1">
      <c r="F2482" s="79"/>
      <c r="K2482" s="79"/>
    </row>
    <row r="2483" spans="6:11" ht="16.5" customHeight="1">
      <c r="F2483" s="79"/>
      <c r="K2483" s="79"/>
    </row>
    <row r="2484" spans="6:11" ht="16.5" customHeight="1">
      <c r="F2484" s="79"/>
      <c r="K2484" s="79"/>
    </row>
    <row r="2485" spans="6:11" ht="16.5" customHeight="1">
      <c r="F2485" s="79"/>
      <c r="K2485" s="79"/>
    </row>
    <row r="2486" spans="6:11" ht="16.5" customHeight="1">
      <c r="F2486" s="79"/>
      <c r="K2486" s="79"/>
    </row>
    <row r="2487" spans="6:11" ht="16.5" customHeight="1">
      <c r="F2487" s="79"/>
      <c r="K2487" s="79"/>
    </row>
    <row r="2488" spans="6:11" ht="16.5" customHeight="1">
      <c r="F2488" s="79"/>
      <c r="K2488" s="79"/>
    </row>
    <row r="2489" spans="6:11" ht="16.5" customHeight="1">
      <c r="F2489" s="79"/>
      <c r="K2489" s="79"/>
    </row>
    <row r="2490" spans="6:11" ht="16.5" customHeight="1">
      <c r="F2490" s="79"/>
      <c r="K2490" s="79"/>
    </row>
    <row r="2491" spans="6:11" ht="16.5" customHeight="1">
      <c r="F2491" s="79"/>
      <c r="K2491" s="79"/>
    </row>
    <row r="2492" spans="6:11" ht="16.5" customHeight="1">
      <c r="F2492" s="79"/>
      <c r="K2492" s="79"/>
    </row>
    <row r="2493" spans="6:11" ht="16.5" customHeight="1">
      <c r="F2493" s="79"/>
      <c r="K2493" s="79"/>
    </row>
    <row r="2494" spans="6:11" ht="16.5" customHeight="1">
      <c r="F2494" s="79"/>
      <c r="K2494" s="79"/>
    </row>
    <row r="2495" spans="6:11" ht="16.5" customHeight="1">
      <c r="F2495" s="79"/>
      <c r="K2495" s="79"/>
    </row>
    <row r="2496" spans="6:11" ht="16.5" customHeight="1">
      <c r="F2496" s="79"/>
      <c r="K2496" s="79"/>
    </row>
    <row r="2497" spans="6:11" ht="16.5" customHeight="1">
      <c r="F2497" s="79"/>
      <c r="K2497" s="79"/>
    </row>
    <row r="2498" spans="6:11" ht="16.5" customHeight="1">
      <c r="F2498" s="79"/>
      <c r="K2498" s="79"/>
    </row>
    <row r="2499" spans="6:11" ht="16.5" customHeight="1">
      <c r="F2499" s="79"/>
      <c r="K2499" s="79"/>
    </row>
    <row r="2500" spans="6:11" ht="16.5" customHeight="1">
      <c r="F2500" s="79"/>
      <c r="K2500" s="79"/>
    </row>
    <row r="2501" spans="6:11" ht="16.5" customHeight="1">
      <c r="F2501" s="79"/>
      <c r="K2501" s="79"/>
    </row>
    <row r="2502" spans="6:11" ht="16.5" customHeight="1">
      <c r="F2502" s="79"/>
      <c r="K2502" s="79"/>
    </row>
    <row r="2503" spans="6:11" ht="16.5" customHeight="1">
      <c r="F2503" s="79"/>
      <c r="K2503" s="79"/>
    </row>
    <row r="2504" spans="6:11" ht="16.5" customHeight="1">
      <c r="F2504" s="79"/>
      <c r="K2504" s="79"/>
    </row>
    <row r="2505" spans="6:11" ht="16.5" customHeight="1">
      <c r="F2505" s="79"/>
      <c r="K2505" s="79"/>
    </row>
    <row r="2506" spans="6:11" ht="16.5" customHeight="1">
      <c r="F2506" s="79"/>
      <c r="K2506" s="79"/>
    </row>
    <row r="2507" spans="6:11" ht="16.5" customHeight="1">
      <c r="F2507" s="79"/>
      <c r="K2507" s="79"/>
    </row>
    <row r="2508" spans="6:11" ht="16.5" customHeight="1">
      <c r="F2508" s="79"/>
      <c r="K2508" s="79"/>
    </row>
    <row r="2509" spans="6:11" ht="16.5" customHeight="1">
      <c r="F2509" s="79"/>
      <c r="K2509" s="79"/>
    </row>
    <row r="2510" spans="6:11" ht="16.5" customHeight="1">
      <c r="F2510" s="79"/>
      <c r="K2510" s="79"/>
    </row>
    <row r="2511" spans="6:11" ht="16.5" customHeight="1">
      <c r="F2511" s="79"/>
      <c r="K2511" s="79"/>
    </row>
    <row r="2512" spans="6:11" ht="16.5" customHeight="1">
      <c r="F2512" s="79"/>
      <c r="K2512" s="79"/>
    </row>
    <row r="2513" spans="6:11" ht="16.5" customHeight="1">
      <c r="F2513" s="79"/>
      <c r="K2513" s="79"/>
    </row>
    <row r="2514" spans="6:11" ht="16.5" customHeight="1">
      <c r="F2514" s="79"/>
      <c r="K2514" s="79"/>
    </row>
    <row r="2515" spans="6:11" ht="16.5" customHeight="1">
      <c r="F2515" s="79"/>
      <c r="K2515" s="79"/>
    </row>
    <row r="2516" spans="6:11" ht="16.5" customHeight="1">
      <c r="F2516" s="79"/>
      <c r="K2516" s="79"/>
    </row>
    <row r="2517" spans="6:11" ht="16.5" customHeight="1">
      <c r="F2517" s="79"/>
      <c r="K2517" s="79"/>
    </row>
    <row r="2518" spans="6:11" ht="16.5" customHeight="1">
      <c r="F2518" s="79"/>
      <c r="K2518" s="79"/>
    </row>
    <row r="2519" spans="6:11" ht="16.5" customHeight="1">
      <c r="F2519" s="79"/>
      <c r="K2519" s="79"/>
    </row>
    <row r="2520" spans="6:11" ht="16.5" customHeight="1">
      <c r="F2520" s="79"/>
      <c r="K2520" s="79"/>
    </row>
    <row r="2521" spans="6:11" ht="16.5" customHeight="1">
      <c r="F2521" s="79"/>
      <c r="K2521" s="79"/>
    </row>
    <row r="2522" spans="6:11" ht="16.5" customHeight="1">
      <c r="F2522" s="79"/>
      <c r="K2522" s="79"/>
    </row>
    <row r="2523" spans="6:11" ht="16.5" customHeight="1">
      <c r="F2523" s="79"/>
      <c r="K2523" s="79"/>
    </row>
    <row r="2524" spans="6:11" ht="16.5" customHeight="1">
      <c r="F2524" s="79"/>
      <c r="K2524" s="79"/>
    </row>
    <row r="2525" spans="6:11" ht="16.5" customHeight="1">
      <c r="F2525" s="79"/>
      <c r="K2525" s="79"/>
    </row>
    <row r="2526" spans="6:11" ht="16.5" customHeight="1">
      <c r="F2526" s="79"/>
      <c r="K2526" s="79"/>
    </row>
    <row r="2527" spans="6:11" ht="16.5" customHeight="1">
      <c r="F2527" s="79"/>
      <c r="K2527" s="79"/>
    </row>
    <row r="2528" spans="6:11" ht="16.5" customHeight="1">
      <c r="F2528" s="79"/>
      <c r="K2528" s="79"/>
    </row>
    <row r="2529" spans="6:11" ht="16.5" customHeight="1">
      <c r="F2529" s="79"/>
      <c r="K2529" s="79"/>
    </row>
    <row r="2530" spans="6:11" ht="16.5" customHeight="1">
      <c r="F2530" s="79"/>
      <c r="K2530" s="79"/>
    </row>
    <row r="2531" spans="6:11" ht="16.5" customHeight="1">
      <c r="F2531" s="79"/>
      <c r="K2531" s="79"/>
    </row>
    <row r="2532" spans="6:11" ht="16.5" customHeight="1">
      <c r="F2532" s="79"/>
      <c r="K2532" s="79"/>
    </row>
    <row r="2533" spans="6:11" ht="16.5" customHeight="1">
      <c r="F2533" s="79"/>
      <c r="K2533" s="79"/>
    </row>
    <row r="2534" spans="6:11" ht="16.5" customHeight="1">
      <c r="F2534" s="79"/>
      <c r="K2534" s="79"/>
    </row>
    <row r="2535" spans="6:11" ht="16.5" customHeight="1">
      <c r="F2535" s="79"/>
      <c r="K2535" s="79"/>
    </row>
    <row r="2536" spans="6:11" ht="16.5" customHeight="1">
      <c r="F2536" s="79"/>
      <c r="K2536" s="79"/>
    </row>
    <row r="2537" spans="6:11" ht="16.5" customHeight="1">
      <c r="F2537" s="79"/>
      <c r="K2537" s="79"/>
    </row>
    <row r="2538" spans="6:11" ht="16.5" customHeight="1">
      <c r="F2538" s="79"/>
      <c r="K2538" s="79"/>
    </row>
    <row r="2539" spans="6:11" ht="16.5" customHeight="1">
      <c r="F2539" s="79"/>
      <c r="K2539" s="79"/>
    </row>
    <row r="2540" spans="6:11" ht="16.5" customHeight="1">
      <c r="F2540" s="79"/>
      <c r="K2540" s="79"/>
    </row>
    <row r="2541" spans="6:11" ht="16.5" customHeight="1">
      <c r="F2541" s="79"/>
      <c r="K2541" s="79"/>
    </row>
    <row r="2542" spans="6:11" ht="16.5" customHeight="1">
      <c r="F2542" s="79"/>
      <c r="K2542" s="79"/>
    </row>
    <row r="2543" spans="6:11" ht="16.5" customHeight="1">
      <c r="F2543" s="79"/>
      <c r="K2543" s="79"/>
    </row>
    <row r="2544" spans="6:11" ht="16.5" customHeight="1">
      <c r="F2544" s="79"/>
      <c r="K2544" s="79"/>
    </row>
    <row r="2545" spans="6:11" ht="16.5" customHeight="1">
      <c r="F2545" s="79"/>
      <c r="K2545" s="79"/>
    </row>
    <row r="2546" spans="6:11" ht="16.5" customHeight="1">
      <c r="F2546" s="79"/>
      <c r="K2546" s="79"/>
    </row>
    <row r="2547" spans="6:11" ht="16.5" customHeight="1">
      <c r="F2547" s="79"/>
      <c r="K2547" s="79"/>
    </row>
    <row r="2548" spans="6:11" ht="16.5" customHeight="1">
      <c r="F2548" s="79"/>
      <c r="K2548" s="79"/>
    </row>
    <row r="2549" spans="6:11" ht="16.5" customHeight="1">
      <c r="F2549" s="79"/>
      <c r="K2549" s="79"/>
    </row>
    <row r="2550" spans="6:11" ht="16.5" customHeight="1">
      <c r="F2550" s="79"/>
      <c r="K2550" s="79"/>
    </row>
    <row r="2551" spans="6:11" ht="16.5" customHeight="1">
      <c r="F2551" s="79"/>
      <c r="K2551" s="79"/>
    </row>
    <row r="2552" spans="6:11" ht="16.5" customHeight="1">
      <c r="F2552" s="79"/>
      <c r="K2552" s="79"/>
    </row>
    <row r="2553" spans="6:11" ht="16.5" customHeight="1">
      <c r="F2553" s="79"/>
      <c r="K2553" s="79"/>
    </row>
    <row r="2554" spans="6:11" ht="16.5" customHeight="1">
      <c r="F2554" s="79"/>
      <c r="K2554" s="79"/>
    </row>
    <row r="2555" spans="6:11" ht="16.5" customHeight="1">
      <c r="F2555" s="79"/>
      <c r="K2555" s="79"/>
    </row>
    <row r="2556" spans="6:11" ht="16.5" customHeight="1">
      <c r="F2556" s="79"/>
      <c r="K2556" s="79"/>
    </row>
    <row r="2557" spans="6:11" ht="16.5" customHeight="1">
      <c r="F2557" s="79"/>
      <c r="K2557" s="79"/>
    </row>
    <row r="2558" spans="6:11" ht="16.5" customHeight="1">
      <c r="F2558" s="79"/>
      <c r="K2558" s="79"/>
    </row>
    <row r="2559" spans="6:11" ht="16.5" customHeight="1">
      <c r="F2559" s="79"/>
      <c r="K2559" s="79"/>
    </row>
    <row r="2560" spans="6:11" ht="16.5" customHeight="1">
      <c r="F2560" s="79"/>
      <c r="K2560" s="79"/>
    </row>
    <row r="2561" spans="6:11" ht="16.5" customHeight="1">
      <c r="F2561" s="79"/>
      <c r="K2561" s="79"/>
    </row>
    <row r="2562" spans="6:11" ht="16.5" customHeight="1">
      <c r="F2562" s="79"/>
      <c r="K2562" s="79"/>
    </row>
    <row r="2563" spans="6:11" ht="16.5" customHeight="1">
      <c r="F2563" s="79"/>
      <c r="K2563" s="79"/>
    </row>
    <row r="2564" spans="6:11" ht="16.5" customHeight="1">
      <c r="F2564" s="79"/>
      <c r="K2564" s="79"/>
    </row>
    <row r="2565" spans="6:11" ht="16.5" customHeight="1">
      <c r="F2565" s="79"/>
      <c r="K2565" s="79"/>
    </row>
    <row r="2566" spans="6:11" ht="16.5" customHeight="1">
      <c r="F2566" s="79"/>
      <c r="K2566" s="79"/>
    </row>
    <row r="2567" spans="6:11" ht="16.5" customHeight="1">
      <c r="F2567" s="79"/>
      <c r="K2567" s="79"/>
    </row>
    <row r="2568" spans="6:11" ht="16.5" customHeight="1">
      <c r="F2568" s="79"/>
      <c r="K2568" s="79"/>
    </row>
    <row r="2569" spans="6:11" ht="16.5" customHeight="1">
      <c r="F2569" s="79"/>
      <c r="K2569" s="79"/>
    </row>
    <row r="2570" spans="6:11" ht="16.5" customHeight="1">
      <c r="F2570" s="79"/>
      <c r="K2570" s="79"/>
    </row>
    <row r="2571" spans="6:11" ht="16.5" customHeight="1">
      <c r="F2571" s="79"/>
      <c r="K2571" s="79"/>
    </row>
    <row r="2572" spans="6:11" ht="16.5" customHeight="1">
      <c r="F2572" s="79"/>
      <c r="K2572" s="79"/>
    </row>
    <row r="2573" spans="6:11" ht="16.5" customHeight="1">
      <c r="F2573" s="79"/>
      <c r="K2573" s="79"/>
    </row>
    <row r="2574" spans="6:11" ht="16.5" customHeight="1">
      <c r="F2574" s="79"/>
      <c r="K2574" s="79"/>
    </row>
    <row r="2575" spans="6:11" ht="16.5" customHeight="1">
      <c r="F2575" s="79"/>
      <c r="K2575" s="79"/>
    </row>
    <row r="2576" spans="6:11" ht="16.5" customHeight="1">
      <c r="F2576" s="79"/>
      <c r="K2576" s="79"/>
    </row>
    <row r="2577" spans="6:11" ht="16.5" customHeight="1">
      <c r="F2577" s="79"/>
      <c r="K2577" s="79"/>
    </row>
    <row r="2578" spans="6:11" ht="16.5" customHeight="1">
      <c r="F2578" s="79"/>
      <c r="K2578" s="79"/>
    </row>
    <row r="2579" spans="6:11" ht="16.5" customHeight="1">
      <c r="F2579" s="79"/>
      <c r="K2579" s="79"/>
    </row>
    <row r="2580" spans="6:11" ht="16.5" customHeight="1">
      <c r="F2580" s="79"/>
      <c r="K2580" s="79"/>
    </row>
    <row r="2581" spans="6:11" ht="16.5" customHeight="1">
      <c r="F2581" s="79"/>
      <c r="K2581" s="79"/>
    </row>
    <row r="2582" spans="6:11" ht="16.5" customHeight="1">
      <c r="F2582" s="79"/>
      <c r="K2582" s="79"/>
    </row>
    <row r="2583" spans="6:11" ht="16.5" customHeight="1">
      <c r="F2583" s="79"/>
      <c r="K2583" s="79"/>
    </row>
    <row r="2584" spans="6:11" ht="16.5" customHeight="1">
      <c r="F2584" s="79"/>
      <c r="K2584" s="79"/>
    </row>
    <row r="2585" spans="6:11" ht="16.5" customHeight="1">
      <c r="F2585" s="79"/>
      <c r="K2585" s="79"/>
    </row>
    <row r="2586" spans="6:11" ht="16.5" customHeight="1">
      <c r="F2586" s="79"/>
      <c r="K2586" s="79"/>
    </row>
    <row r="2587" spans="6:11" ht="16.5" customHeight="1">
      <c r="F2587" s="79"/>
      <c r="K2587" s="79"/>
    </row>
    <row r="2588" spans="6:11" ht="16.5" customHeight="1">
      <c r="F2588" s="79"/>
      <c r="K2588" s="79"/>
    </row>
    <row r="2589" spans="6:11" ht="16.5" customHeight="1">
      <c r="F2589" s="79"/>
      <c r="K2589" s="79"/>
    </row>
    <row r="2590" spans="6:11" ht="16.5" customHeight="1">
      <c r="F2590" s="79"/>
      <c r="K2590" s="79"/>
    </row>
    <row r="2591" spans="6:11" ht="16.5" customHeight="1">
      <c r="F2591" s="79"/>
      <c r="K2591" s="79"/>
    </row>
    <row r="2592" spans="6:11" ht="16.5" customHeight="1">
      <c r="F2592" s="79"/>
      <c r="K2592" s="79"/>
    </row>
    <row r="2593" spans="6:11" ht="16.5" customHeight="1">
      <c r="F2593" s="79"/>
      <c r="K2593" s="79"/>
    </row>
    <row r="2594" spans="6:11" ht="16.5" customHeight="1">
      <c r="F2594" s="79"/>
      <c r="K2594" s="79"/>
    </row>
    <row r="2595" spans="6:11" ht="16.5" customHeight="1">
      <c r="F2595" s="79"/>
      <c r="K2595" s="79"/>
    </row>
    <row r="2596" spans="6:11" ht="16.5" customHeight="1">
      <c r="F2596" s="79"/>
      <c r="K2596" s="79"/>
    </row>
    <row r="2597" spans="6:11" ht="16.5" customHeight="1">
      <c r="F2597" s="79"/>
      <c r="K2597" s="79"/>
    </row>
    <row r="2598" spans="6:11" ht="16.5" customHeight="1">
      <c r="F2598" s="79"/>
      <c r="K2598" s="79"/>
    </row>
    <row r="2599" spans="6:11" ht="16.5" customHeight="1">
      <c r="F2599" s="79"/>
      <c r="K2599" s="79"/>
    </row>
    <row r="2600" spans="6:11" ht="16.5" customHeight="1">
      <c r="F2600" s="79"/>
      <c r="K2600" s="79"/>
    </row>
    <row r="2601" spans="6:11" ht="16.5" customHeight="1">
      <c r="F2601" s="79"/>
      <c r="K2601" s="79"/>
    </row>
    <row r="2602" spans="6:11" ht="16.5" customHeight="1">
      <c r="F2602" s="79"/>
      <c r="K2602" s="79"/>
    </row>
    <row r="2603" spans="6:11" ht="16.5" customHeight="1">
      <c r="F2603" s="79"/>
      <c r="K2603" s="79"/>
    </row>
    <row r="2604" spans="6:11" ht="16.5" customHeight="1">
      <c r="F2604" s="79"/>
      <c r="K2604" s="79"/>
    </row>
    <row r="2605" spans="6:11" ht="16.5" customHeight="1">
      <c r="F2605" s="79"/>
      <c r="K2605" s="79"/>
    </row>
    <row r="2606" spans="6:11" ht="16.5" customHeight="1">
      <c r="F2606" s="79"/>
      <c r="K2606" s="79"/>
    </row>
    <row r="2607" spans="6:11" ht="16.5" customHeight="1">
      <c r="F2607" s="79"/>
      <c r="K2607" s="79"/>
    </row>
    <row r="2608" spans="6:11" ht="16.5" customHeight="1">
      <c r="F2608" s="79"/>
      <c r="K2608" s="79"/>
    </row>
    <row r="2609" spans="6:11" ht="16.5" customHeight="1">
      <c r="F2609" s="79"/>
      <c r="K2609" s="79"/>
    </row>
    <row r="2610" spans="6:11" ht="16.5" customHeight="1">
      <c r="F2610" s="79"/>
      <c r="K2610" s="79"/>
    </row>
    <row r="2611" spans="6:11" ht="16.5" customHeight="1">
      <c r="F2611" s="79"/>
      <c r="K2611" s="79"/>
    </row>
    <row r="2612" spans="6:11" ht="16.5" customHeight="1">
      <c r="F2612" s="79"/>
      <c r="K2612" s="79"/>
    </row>
    <row r="2613" spans="6:11" ht="16.5" customHeight="1">
      <c r="F2613" s="79"/>
      <c r="K2613" s="79"/>
    </row>
    <row r="2614" spans="6:11" ht="16.5" customHeight="1">
      <c r="F2614" s="79"/>
      <c r="K2614" s="79"/>
    </row>
    <row r="2615" spans="6:11" ht="16.5" customHeight="1">
      <c r="F2615" s="79"/>
      <c r="K2615" s="79"/>
    </row>
    <row r="2616" spans="6:11" ht="16.5" customHeight="1">
      <c r="F2616" s="79"/>
      <c r="K2616" s="79"/>
    </row>
    <row r="2617" spans="6:11" ht="16.5" customHeight="1">
      <c r="F2617" s="79"/>
      <c r="K2617" s="79"/>
    </row>
    <row r="2618" spans="6:11" ht="16.5" customHeight="1">
      <c r="F2618" s="79"/>
      <c r="K2618" s="79"/>
    </row>
    <row r="2619" spans="6:11" ht="16.5" customHeight="1">
      <c r="F2619" s="79"/>
      <c r="K2619" s="79"/>
    </row>
    <row r="2620" spans="6:11" ht="16.5" customHeight="1">
      <c r="F2620" s="79"/>
      <c r="K2620" s="79"/>
    </row>
    <row r="2621" spans="6:11" ht="16.5" customHeight="1">
      <c r="F2621" s="79"/>
      <c r="K2621" s="79"/>
    </row>
    <row r="2622" spans="6:11" ht="16.5" customHeight="1">
      <c r="F2622" s="79"/>
      <c r="K2622" s="79"/>
    </row>
    <row r="2623" spans="6:11" ht="16.5" customHeight="1">
      <c r="F2623" s="79"/>
      <c r="K2623" s="79"/>
    </row>
    <row r="2624" spans="6:11" ht="16.5" customHeight="1">
      <c r="F2624" s="79"/>
      <c r="K2624" s="79"/>
    </row>
    <row r="2625" spans="6:11" ht="16.5" customHeight="1">
      <c r="F2625" s="79"/>
      <c r="K2625" s="79"/>
    </row>
    <row r="2626" spans="6:11" ht="16.5" customHeight="1">
      <c r="F2626" s="79"/>
      <c r="K2626" s="79"/>
    </row>
    <row r="2627" spans="6:11" ht="16.5" customHeight="1">
      <c r="F2627" s="79"/>
      <c r="K2627" s="79"/>
    </row>
    <row r="2628" spans="6:11" ht="16.5" customHeight="1">
      <c r="F2628" s="79"/>
      <c r="K2628" s="79"/>
    </row>
    <row r="2629" spans="6:11" ht="16.5" customHeight="1">
      <c r="F2629" s="79"/>
      <c r="K2629" s="79"/>
    </row>
    <row r="2630" spans="6:11" ht="16.5" customHeight="1">
      <c r="F2630" s="79"/>
      <c r="K2630" s="79"/>
    </row>
    <row r="2631" spans="6:11" ht="16.5" customHeight="1">
      <c r="F2631" s="79"/>
      <c r="K2631" s="79"/>
    </row>
    <row r="2632" spans="6:11" ht="16.5" customHeight="1">
      <c r="F2632" s="79"/>
      <c r="K2632" s="79"/>
    </row>
    <row r="2633" spans="6:11" ht="16.5" customHeight="1">
      <c r="F2633" s="79"/>
      <c r="K2633" s="79"/>
    </row>
    <row r="2634" spans="6:11" ht="16.5" customHeight="1">
      <c r="F2634" s="79"/>
      <c r="K2634" s="79"/>
    </row>
    <row r="2635" spans="6:11" ht="16.5" customHeight="1">
      <c r="F2635" s="79"/>
      <c r="K2635" s="79"/>
    </row>
    <row r="2636" spans="6:11" ht="16.5" customHeight="1">
      <c r="F2636" s="79"/>
      <c r="K2636" s="79"/>
    </row>
    <row r="2637" spans="6:11" ht="16.5" customHeight="1">
      <c r="F2637" s="79"/>
      <c r="K2637" s="79"/>
    </row>
    <row r="2638" spans="6:11" ht="16.5" customHeight="1">
      <c r="F2638" s="79"/>
      <c r="K2638" s="79"/>
    </row>
    <row r="2639" spans="6:11" ht="16.5" customHeight="1">
      <c r="F2639" s="79"/>
      <c r="K2639" s="79"/>
    </row>
    <row r="2640" spans="6:11" ht="16.5" customHeight="1">
      <c r="F2640" s="79"/>
      <c r="K2640" s="79"/>
    </row>
    <row r="2641" spans="6:11" ht="16.5" customHeight="1">
      <c r="F2641" s="79"/>
      <c r="K2641" s="79"/>
    </row>
    <row r="2642" spans="6:11" ht="16.5" customHeight="1">
      <c r="F2642" s="79"/>
      <c r="K2642" s="79"/>
    </row>
    <row r="2643" spans="6:11" ht="16.5" customHeight="1">
      <c r="F2643" s="79"/>
      <c r="K2643" s="79"/>
    </row>
    <row r="2644" spans="6:11" ht="16.5" customHeight="1">
      <c r="F2644" s="79"/>
      <c r="K2644" s="79"/>
    </row>
    <row r="2645" spans="6:11" ht="16.5" customHeight="1">
      <c r="F2645" s="79"/>
      <c r="K2645" s="79"/>
    </row>
    <row r="2646" spans="6:11" ht="16.5" customHeight="1">
      <c r="F2646" s="79"/>
      <c r="K2646" s="79"/>
    </row>
    <row r="2647" spans="6:11" ht="16.5" customHeight="1">
      <c r="F2647" s="79"/>
      <c r="K2647" s="79"/>
    </row>
    <row r="2648" spans="6:11" ht="16.5" customHeight="1">
      <c r="F2648" s="79"/>
      <c r="K2648" s="79"/>
    </row>
    <row r="2649" spans="6:11" ht="16.5" customHeight="1">
      <c r="F2649" s="79"/>
      <c r="K2649" s="79"/>
    </row>
    <row r="2650" spans="6:11" ht="16.5" customHeight="1">
      <c r="F2650" s="79"/>
      <c r="K2650" s="79"/>
    </row>
    <row r="2651" spans="6:11" ht="16.5" customHeight="1">
      <c r="F2651" s="79"/>
      <c r="K2651" s="79"/>
    </row>
    <row r="2652" spans="6:11" ht="16.5" customHeight="1">
      <c r="F2652" s="79"/>
      <c r="K2652" s="79"/>
    </row>
    <row r="2653" spans="6:11" ht="16.5" customHeight="1">
      <c r="F2653" s="79"/>
      <c r="K2653" s="79"/>
    </row>
    <row r="2654" spans="6:11" ht="16.5" customHeight="1">
      <c r="F2654" s="79"/>
      <c r="K2654" s="79"/>
    </row>
    <row r="2655" spans="6:11" ht="16.5" customHeight="1">
      <c r="F2655" s="79"/>
      <c r="K2655" s="79"/>
    </row>
    <row r="2656" spans="6:11" ht="16.5" customHeight="1">
      <c r="F2656" s="79"/>
      <c r="K2656" s="79"/>
    </row>
    <row r="2657" spans="6:11" ht="16.5" customHeight="1">
      <c r="F2657" s="79"/>
      <c r="K2657" s="79"/>
    </row>
    <row r="2658" spans="6:11" ht="16.5" customHeight="1">
      <c r="F2658" s="79"/>
      <c r="K2658" s="79"/>
    </row>
    <row r="2659" spans="6:11" ht="16.5" customHeight="1">
      <c r="F2659" s="79"/>
      <c r="K2659" s="79"/>
    </row>
    <row r="2660" spans="6:11" ht="16.5" customHeight="1">
      <c r="F2660" s="79"/>
      <c r="K2660" s="79"/>
    </row>
    <row r="2661" spans="6:11" ht="16.5" customHeight="1">
      <c r="F2661" s="79"/>
      <c r="K2661" s="79"/>
    </row>
    <row r="2662" spans="6:11" ht="16.5" customHeight="1">
      <c r="F2662" s="79"/>
      <c r="K2662" s="79"/>
    </row>
    <row r="2663" spans="6:11" ht="16.5" customHeight="1">
      <c r="F2663" s="79"/>
      <c r="K2663" s="79"/>
    </row>
    <row r="2664" spans="6:11" ht="16.5" customHeight="1">
      <c r="F2664" s="79"/>
      <c r="K2664" s="79"/>
    </row>
    <row r="2665" spans="6:11" ht="16.5" customHeight="1">
      <c r="F2665" s="79"/>
      <c r="K2665" s="79"/>
    </row>
    <row r="2666" spans="6:11" ht="16.5" customHeight="1">
      <c r="F2666" s="79"/>
      <c r="K2666" s="79"/>
    </row>
    <row r="2667" spans="6:11" ht="16.5" customHeight="1">
      <c r="F2667" s="79"/>
      <c r="K2667" s="79"/>
    </row>
    <row r="2668" spans="6:11" ht="16.5" customHeight="1">
      <c r="F2668" s="79"/>
      <c r="K2668" s="79"/>
    </row>
    <row r="2669" spans="6:11" ht="16.5" customHeight="1">
      <c r="F2669" s="79"/>
      <c r="K2669" s="79"/>
    </row>
    <row r="2670" spans="6:11" ht="16.5" customHeight="1">
      <c r="F2670" s="79"/>
      <c r="K2670" s="79"/>
    </row>
    <row r="2671" spans="6:11" ht="16.5" customHeight="1">
      <c r="F2671" s="79"/>
      <c r="K2671" s="79"/>
    </row>
    <row r="2672" spans="6:11" ht="16.5" customHeight="1">
      <c r="F2672" s="79"/>
      <c r="K2672" s="79"/>
    </row>
    <row r="2673" spans="6:11" ht="16.5" customHeight="1">
      <c r="F2673" s="79"/>
      <c r="K2673" s="79"/>
    </row>
    <row r="2674" spans="6:11" ht="16.5" customHeight="1">
      <c r="F2674" s="79"/>
      <c r="K2674" s="79"/>
    </row>
    <row r="2675" spans="6:11" ht="16.5" customHeight="1">
      <c r="F2675" s="79"/>
      <c r="K2675" s="79"/>
    </row>
    <row r="2676" spans="6:11" ht="16.5" customHeight="1">
      <c r="F2676" s="79"/>
      <c r="K2676" s="79"/>
    </row>
    <row r="2677" spans="6:11" ht="16.5" customHeight="1">
      <c r="F2677" s="79"/>
      <c r="K2677" s="79"/>
    </row>
    <row r="2678" spans="6:11" ht="16.5" customHeight="1">
      <c r="F2678" s="79"/>
      <c r="K2678" s="79"/>
    </row>
    <row r="2679" spans="6:11" ht="16.5" customHeight="1">
      <c r="F2679" s="79"/>
      <c r="K2679" s="79"/>
    </row>
    <row r="2680" spans="6:11" ht="16.5" customHeight="1">
      <c r="F2680" s="79"/>
      <c r="K2680" s="79"/>
    </row>
    <row r="2681" spans="6:11" ht="16.5" customHeight="1">
      <c r="F2681" s="79"/>
      <c r="K2681" s="79"/>
    </row>
    <row r="2682" spans="6:11" ht="16.5" customHeight="1">
      <c r="F2682" s="79"/>
      <c r="K2682" s="79"/>
    </row>
    <row r="2683" spans="6:11" ht="16.5" customHeight="1">
      <c r="F2683" s="79"/>
      <c r="K2683" s="79"/>
    </row>
    <row r="2684" spans="6:11" ht="16.5" customHeight="1">
      <c r="F2684" s="79"/>
      <c r="K2684" s="79"/>
    </row>
    <row r="2685" spans="6:11" ht="16.5" customHeight="1">
      <c r="F2685" s="79"/>
      <c r="K2685" s="79"/>
    </row>
    <row r="2686" spans="6:11" ht="16.5" customHeight="1">
      <c r="F2686" s="79"/>
      <c r="K2686" s="79"/>
    </row>
    <row r="2687" spans="6:11" ht="16.5" customHeight="1">
      <c r="F2687" s="79"/>
      <c r="K2687" s="79"/>
    </row>
    <row r="2688" spans="6:11" ht="16.5" customHeight="1">
      <c r="F2688" s="79"/>
      <c r="K2688" s="79"/>
    </row>
    <row r="2689" spans="6:11" ht="16.5" customHeight="1">
      <c r="F2689" s="79"/>
      <c r="K2689" s="79"/>
    </row>
    <row r="2690" spans="6:11" ht="16.5" customHeight="1">
      <c r="F2690" s="79"/>
      <c r="K2690" s="79"/>
    </row>
    <row r="2691" spans="6:11" ht="16.5" customHeight="1">
      <c r="F2691" s="79"/>
      <c r="K2691" s="79"/>
    </row>
    <row r="2692" spans="6:11" ht="16.5" customHeight="1">
      <c r="F2692" s="79"/>
      <c r="K2692" s="79"/>
    </row>
    <row r="2693" spans="6:11" ht="16.5" customHeight="1">
      <c r="F2693" s="79"/>
      <c r="K2693" s="79"/>
    </row>
    <row r="2694" spans="6:11" ht="16.5" customHeight="1">
      <c r="F2694" s="79"/>
      <c r="K2694" s="79"/>
    </row>
    <row r="2695" spans="6:11" ht="16.5" customHeight="1">
      <c r="F2695" s="79"/>
      <c r="K2695" s="79"/>
    </row>
    <row r="2696" spans="6:11" ht="16.5" customHeight="1">
      <c r="F2696" s="79"/>
      <c r="K2696" s="79"/>
    </row>
    <row r="2697" spans="6:11" ht="16.5" customHeight="1">
      <c r="F2697" s="79"/>
      <c r="K2697" s="79"/>
    </row>
    <row r="2698" spans="6:11" ht="16.5" customHeight="1">
      <c r="F2698" s="79"/>
      <c r="K2698" s="79"/>
    </row>
    <row r="2699" spans="6:11" ht="16.5" customHeight="1">
      <c r="F2699" s="79"/>
      <c r="K2699" s="79"/>
    </row>
    <row r="2700" spans="6:11" ht="16.5" customHeight="1">
      <c r="F2700" s="79"/>
      <c r="K2700" s="79"/>
    </row>
    <row r="2701" spans="6:11" ht="16.5" customHeight="1">
      <c r="F2701" s="79"/>
      <c r="K2701" s="79"/>
    </row>
    <row r="2702" spans="6:11" ht="16.5" customHeight="1">
      <c r="F2702" s="79"/>
      <c r="K2702" s="79"/>
    </row>
    <row r="2703" spans="6:11" ht="16.5" customHeight="1">
      <c r="F2703" s="79"/>
      <c r="K2703" s="79"/>
    </row>
    <row r="2704" spans="6:11" ht="16.5" customHeight="1">
      <c r="F2704" s="79"/>
      <c r="K2704" s="79"/>
    </row>
    <row r="2705" spans="6:11" ht="16.5" customHeight="1">
      <c r="F2705" s="79"/>
      <c r="K2705" s="79"/>
    </row>
    <row r="2706" spans="6:11" ht="16.5" customHeight="1">
      <c r="F2706" s="79"/>
      <c r="K2706" s="79"/>
    </row>
    <row r="2707" spans="6:11" ht="16.5" customHeight="1">
      <c r="F2707" s="79"/>
      <c r="K2707" s="79"/>
    </row>
    <row r="2708" spans="6:11" ht="16.5" customHeight="1">
      <c r="F2708" s="79"/>
      <c r="K2708" s="79"/>
    </row>
    <row r="2709" spans="6:11" ht="16.5" customHeight="1">
      <c r="F2709" s="79"/>
      <c r="K2709" s="79"/>
    </row>
    <row r="2710" spans="6:11" ht="16.5" customHeight="1">
      <c r="F2710" s="79"/>
      <c r="K2710" s="79"/>
    </row>
    <row r="2711" spans="6:11" ht="16.5" customHeight="1">
      <c r="F2711" s="79"/>
      <c r="K2711" s="79"/>
    </row>
    <row r="2712" spans="6:11" ht="16.5" customHeight="1">
      <c r="F2712" s="79"/>
      <c r="K2712" s="79"/>
    </row>
    <row r="2713" spans="6:11" ht="16.5" customHeight="1">
      <c r="F2713" s="79"/>
      <c r="K2713" s="79"/>
    </row>
    <row r="2714" spans="6:11" ht="16.5" customHeight="1">
      <c r="F2714" s="79"/>
      <c r="K2714" s="79"/>
    </row>
    <row r="2715" spans="6:11" ht="16.5" customHeight="1">
      <c r="F2715" s="79"/>
      <c r="K2715" s="79"/>
    </row>
    <row r="2716" spans="6:11" ht="16.5" customHeight="1">
      <c r="F2716" s="79"/>
      <c r="K2716" s="79"/>
    </row>
    <row r="2717" spans="6:11" ht="16.5" customHeight="1">
      <c r="F2717" s="79"/>
      <c r="K2717" s="79"/>
    </row>
    <row r="2718" spans="6:11" ht="16.5" customHeight="1">
      <c r="F2718" s="79"/>
      <c r="K2718" s="79"/>
    </row>
    <row r="2719" spans="6:11" ht="16.5" customHeight="1">
      <c r="F2719" s="79"/>
      <c r="K2719" s="79"/>
    </row>
    <row r="2720" spans="6:11" ht="16.5" customHeight="1">
      <c r="F2720" s="79"/>
      <c r="K2720" s="79"/>
    </row>
    <row r="2721" spans="6:11" ht="16.5" customHeight="1">
      <c r="F2721" s="79"/>
      <c r="K2721" s="79"/>
    </row>
    <row r="2722" spans="6:11" ht="16.5" customHeight="1">
      <c r="F2722" s="79"/>
      <c r="K2722" s="79"/>
    </row>
    <row r="2723" spans="6:11" ht="16.5" customHeight="1">
      <c r="F2723" s="79"/>
      <c r="K2723" s="79"/>
    </row>
    <row r="2724" spans="6:11" ht="16.5" customHeight="1">
      <c r="F2724" s="79"/>
      <c r="K2724" s="79"/>
    </row>
    <row r="2725" spans="6:11" ht="16.5" customHeight="1">
      <c r="F2725" s="79"/>
      <c r="K2725" s="79"/>
    </row>
    <row r="2726" spans="6:11" ht="16.5" customHeight="1">
      <c r="F2726" s="79"/>
      <c r="K2726" s="79"/>
    </row>
    <row r="2727" spans="6:11" ht="16.5" customHeight="1">
      <c r="F2727" s="79"/>
      <c r="K2727" s="79"/>
    </row>
    <row r="2728" spans="6:11" ht="16.5" customHeight="1">
      <c r="F2728" s="79"/>
      <c r="K2728" s="79"/>
    </row>
    <row r="2729" spans="6:11" ht="16.5" customHeight="1">
      <c r="F2729" s="79"/>
      <c r="K2729" s="79"/>
    </row>
    <row r="2730" spans="6:11" ht="16.5" customHeight="1">
      <c r="F2730" s="79"/>
      <c r="K2730" s="79"/>
    </row>
    <row r="2731" spans="6:11" ht="16.5" customHeight="1">
      <c r="F2731" s="79"/>
      <c r="K2731" s="79"/>
    </row>
    <row r="2732" spans="6:11" ht="16.5" customHeight="1">
      <c r="F2732" s="79"/>
      <c r="K2732" s="79"/>
    </row>
    <row r="2733" spans="6:11" ht="16.5" customHeight="1">
      <c r="F2733" s="79"/>
      <c r="K2733" s="79"/>
    </row>
    <row r="2734" spans="6:11" ht="16.5" customHeight="1">
      <c r="F2734" s="79"/>
      <c r="K2734" s="79"/>
    </row>
    <row r="2735" spans="6:11" ht="16.5" customHeight="1">
      <c r="F2735" s="79"/>
      <c r="K2735" s="79"/>
    </row>
    <row r="2736" spans="6:11" ht="16.5" customHeight="1">
      <c r="F2736" s="79"/>
      <c r="K2736" s="79"/>
    </row>
    <row r="2737" spans="6:11" ht="16.5" customHeight="1">
      <c r="F2737" s="79"/>
      <c r="K2737" s="79"/>
    </row>
    <row r="2738" spans="6:11" ht="16.5" customHeight="1">
      <c r="F2738" s="79"/>
      <c r="K2738" s="79"/>
    </row>
    <row r="2739" spans="6:11" ht="16.5" customHeight="1">
      <c r="F2739" s="79"/>
      <c r="K2739" s="79"/>
    </row>
    <row r="2740" spans="6:11" ht="16.5" customHeight="1">
      <c r="F2740" s="79"/>
      <c r="K2740" s="79"/>
    </row>
    <row r="2741" spans="6:11" ht="16.5" customHeight="1">
      <c r="F2741" s="79"/>
      <c r="K2741" s="79"/>
    </row>
    <row r="2742" spans="6:11" ht="16.5" customHeight="1">
      <c r="F2742" s="79"/>
      <c r="K2742" s="79"/>
    </row>
    <row r="2743" spans="6:11" ht="16.5" customHeight="1">
      <c r="F2743" s="79"/>
      <c r="K2743" s="79"/>
    </row>
    <row r="2744" spans="6:11" ht="16.5" customHeight="1">
      <c r="F2744" s="79"/>
      <c r="K2744" s="79"/>
    </row>
    <row r="2745" spans="6:11" ht="16.5" customHeight="1">
      <c r="F2745" s="79"/>
      <c r="K2745" s="79"/>
    </row>
    <row r="2746" spans="6:11" ht="16.5" customHeight="1">
      <c r="F2746" s="79"/>
      <c r="K2746" s="79"/>
    </row>
    <row r="2747" spans="6:11" ht="16.5" customHeight="1">
      <c r="F2747" s="79"/>
      <c r="K2747" s="79"/>
    </row>
    <row r="2748" spans="6:11" ht="16.5" customHeight="1">
      <c r="F2748" s="79"/>
      <c r="K2748" s="79"/>
    </row>
    <row r="2749" spans="6:11" ht="16.5" customHeight="1">
      <c r="F2749" s="79"/>
      <c r="K2749" s="79"/>
    </row>
    <row r="2750" spans="6:11" ht="16.5" customHeight="1">
      <c r="F2750" s="79"/>
      <c r="K2750" s="79"/>
    </row>
    <row r="2751" spans="6:11" ht="16.5" customHeight="1">
      <c r="F2751" s="79"/>
      <c r="K2751" s="79"/>
    </row>
    <row r="2752" spans="6:11" ht="16.5" customHeight="1">
      <c r="F2752" s="79"/>
      <c r="K2752" s="79"/>
    </row>
    <row r="2753" spans="6:11" ht="16.5" customHeight="1">
      <c r="F2753" s="79"/>
      <c r="K2753" s="79"/>
    </row>
    <row r="2754" spans="6:11" ht="16.5" customHeight="1">
      <c r="F2754" s="79"/>
      <c r="K2754" s="79"/>
    </row>
    <row r="2755" spans="6:11" ht="16.5" customHeight="1">
      <c r="F2755" s="79"/>
      <c r="K2755" s="79"/>
    </row>
    <row r="2756" spans="6:11" ht="16.5" customHeight="1">
      <c r="F2756" s="79"/>
      <c r="K2756" s="79"/>
    </row>
    <row r="2757" spans="6:11" ht="16.5" customHeight="1">
      <c r="F2757" s="79"/>
      <c r="K2757" s="79"/>
    </row>
    <row r="2758" spans="6:11" ht="16.5" customHeight="1">
      <c r="F2758" s="79"/>
      <c r="K2758" s="79"/>
    </row>
    <row r="2759" spans="6:11" ht="16.5" customHeight="1">
      <c r="F2759" s="79"/>
      <c r="K2759" s="79"/>
    </row>
    <row r="2760" spans="6:11" ht="16.5" customHeight="1">
      <c r="F2760" s="79"/>
      <c r="K2760" s="79"/>
    </row>
    <row r="2761" spans="6:11" ht="16.5" customHeight="1">
      <c r="F2761" s="79"/>
      <c r="K2761" s="79"/>
    </row>
    <row r="2762" spans="6:11" ht="16.5" customHeight="1">
      <c r="F2762" s="79"/>
      <c r="K2762" s="79"/>
    </row>
    <row r="2763" spans="6:11" ht="16.5" customHeight="1">
      <c r="F2763" s="79"/>
      <c r="K2763" s="79"/>
    </row>
    <row r="2764" spans="6:11" ht="16.5" customHeight="1">
      <c r="F2764" s="79"/>
      <c r="K2764" s="79"/>
    </row>
    <row r="2765" spans="6:11" ht="16.5" customHeight="1">
      <c r="F2765" s="79"/>
      <c r="K2765" s="79"/>
    </row>
    <row r="2766" spans="6:11" ht="16.5" customHeight="1">
      <c r="F2766" s="79"/>
      <c r="K2766" s="79"/>
    </row>
    <row r="2767" spans="6:11" ht="16.5" customHeight="1">
      <c r="F2767" s="79"/>
      <c r="K2767" s="79"/>
    </row>
    <row r="2768" spans="6:11" ht="16.5" customHeight="1">
      <c r="F2768" s="79"/>
      <c r="K2768" s="79"/>
    </row>
    <row r="2769" spans="6:11" ht="16.5" customHeight="1">
      <c r="F2769" s="79"/>
      <c r="K2769" s="79"/>
    </row>
    <row r="2770" spans="6:11" ht="16.5" customHeight="1">
      <c r="F2770" s="79"/>
      <c r="K2770" s="79"/>
    </row>
    <row r="2771" spans="6:11" ht="16.5" customHeight="1">
      <c r="F2771" s="79"/>
      <c r="K2771" s="79"/>
    </row>
    <row r="2772" spans="6:11" ht="16.5" customHeight="1">
      <c r="F2772" s="79"/>
      <c r="K2772" s="79"/>
    </row>
    <row r="2773" spans="6:11" ht="16.5" customHeight="1">
      <c r="F2773" s="79"/>
      <c r="K2773" s="79"/>
    </row>
    <row r="2774" spans="6:11" ht="16.5" customHeight="1">
      <c r="F2774" s="79"/>
      <c r="K2774" s="79"/>
    </row>
    <row r="2775" spans="6:11" ht="16.5" customHeight="1">
      <c r="F2775" s="79"/>
      <c r="K2775" s="79"/>
    </row>
    <row r="2776" spans="6:11" ht="16.5" customHeight="1">
      <c r="F2776" s="79"/>
      <c r="K2776" s="79"/>
    </row>
    <row r="2777" spans="6:11" ht="16.5" customHeight="1">
      <c r="F2777" s="79"/>
      <c r="K2777" s="79"/>
    </row>
    <row r="2778" spans="6:11" ht="16.5" customHeight="1">
      <c r="F2778" s="79"/>
      <c r="K2778" s="79"/>
    </row>
    <row r="2779" spans="6:11" ht="16.5" customHeight="1">
      <c r="F2779" s="79"/>
      <c r="K2779" s="79"/>
    </row>
    <row r="2780" spans="6:11" ht="16.5" customHeight="1">
      <c r="F2780" s="79"/>
      <c r="K2780" s="79"/>
    </row>
    <row r="2781" spans="6:11" ht="16.5" customHeight="1">
      <c r="F2781" s="79"/>
      <c r="K2781" s="79"/>
    </row>
    <row r="2782" spans="6:11" ht="16.5" customHeight="1">
      <c r="F2782" s="79"/>
      <c r="K2782" s="79"/>
    </row>
    <row r="2783" spans="6:11" ht="16.5" customHeight="1">
      <c r="F2783" s="79"/>
      <c r="K2783" s="79"/>
    </row>
    <row r="2784" spans="6:11" ht="16.5" customHeight="1">
      <c r="F2784" s="79"/>
      <c r="K2784" s="79"/>
    </row>
    <row r="2785" spans="6:11" ht="16.5" customHeight="1">
      <c r="F2785" s="79"/>
      <c r="K2785" s="79"/>
    </row>
    <row r="2786" spans="6:11" ht="16.5" customHeight="1">
      <c r="F2786" s="79"/>
      <c r="K2786" s="79"/>
    </row>
    <row r="2787" spans="6:11" ht="16.5" customHeight="1">
      <c r="F2787" s="79"/>
      <c r="K2787" s="79"/>
    </row>
    <row r="2788" spans="6:11" ht="16.5" customHeight="1">
      <c r="F2788" s="79"/>
      <c r="K2788" s="79"/>
    </row>
    <row r="2789" spans="6:11" ht="16.5" customHeight="1">
      <c r="F2789" s="79"/>
      <c r="K2789" s="79"/>
    </row>
    <row r="2790" spans="6:11" ht="16.5" customHeight="1">
      <c r="F2790" s="79"/>
      <c r="K2790" s="79"/>
    </row>
    <row r="2791" spans="6:11" ht="16.5" customHeight="1">
      <c r="F2791" s="79"/>
      <c r="K2791" s="79"/>
    </row>
    <row r="2792" spans="6:11" ht="16.5" customHeight="1">
      <c r="F2792" s="79"/>
      <c r="K2792" s="79"/>
    </row>
    <row r="2793" spans="6:11" ht="16.5" customHeight="1">
      <c r="F2793" s="79"/>
      <c r="K2793" s="79"/>
    </row>
    <row r="2794" spans="6:11" ht="16.5" customHeight="1">
      <c r="F2794" s="79"/>
      <c r="K2794" s="79"/>
    </row>
    <row r="2795" spans="6:11" ht="16.5" customHeight="1">
      <c r="F2795" s="79"/>
      <c r="K2795" s="79"/>
    </row>
    <row r="2796" spans="6:11" ht="16.5" customHeight="1">
      <c r="F2796" s="79"/>
      <c r="K2796" s="79"/>
    </row>
    <row r="2797" spans="6:11" ht="16.5" customHeight="1">
      <c r="F2797" s="79"/>
      <c r="K2797" s="79"/>
    </row>
    <row r="2798" spans="6:11" ht="16.5" customHeight="1">
      <c r="F2798" s="79"/>
      <c r="K2798" s="79"/>
    </row>
    <row r="2799" spans="6:11" ht="16.5" customHeight="1">
      <c r="F2799" s="79"/>
      <c r="K2799" s="79"/>
    </row>
    <row r="2800" spans="6:11" ht="16.5" customHeight="1">
      <c r="F2800" s="79"/>
      <c r="K2800" s="79"/>
    </row>
    <row r="2801" spans="6:11" ht="16.5" customHeight="1">
      <c r="F2801" s="79"/>
      <c r="K2801" s="79"/>
    </row>
    <row r="2802" spans="6:11" ht="16.5" customHeight="1">
      <c r="F2802" s="79"/>
      <c r="K2802" s="79"/>
    </row>
    <row r="2803" spans="6:11" ht="16.5" customHeight="1">
      <c r="F2803" s="79"/>
      <c r="K2803" s="79"/>
    </row>
    <row r="2804" spans="6:11" ht="16.5" customHeight="1">
      <c r="F2804" s="79"/>
      <c r="K2804" s="79"/>
    </row>
    <row r="2805" spans="6:11" ht="16.5" customHeight="1">
      <c r="F2805" s="79"/>
      <c r="K2805" s="79"/>
    </row>
    <row r="2806" spans="6:11" ht="16.5" customHeight="1">
      <c r="F2806" s="79"/>
      <c r="K2806" s="79"/>
    </row>
    <row r="2807" spans="6:11" ht="16.5" customHeight="1">
      <c r="F2807" s="79"/>
      <c r="K2807" s="79"/>
    </row>
    <row r="2808" spans="6:11" ht="16.5" customHeight="1">
      <c r="F2808" s="79"/>
      <c r="K2808" s="79"/>
    </row>
    <row r="2809" spans="6:11" ht="16.5" customHeight="1">
      <c r="F2809" s="79"/>
      <c r="K2809" s="79"/>
    </row>
    <row r="2810" spans="6:11" ht="16.5" customHeight="1">
      <c r="F2810" s="79"/>
      <c r="K2810" s="79"/>
    </row>
    <row r="2811" spans="6:11" ht="16.5" customHeight="1">
      <c r="F2811" s="79"/>
      <c r="K2811" s="79"/>
    </row>
    <row r="2812" spans="6:11" ht="16.5" customHeight="1">
      <c r="F2812" s="79"/>
      <c r="K2812" s="79"/>
    </row>
    <row r="2813" spans="6:11" ht="16.5" customHeight="1">
      <c r="F2813" s="79"/>
      <c r="K2813" s="79"/>
    </row>
    <row r="2814" spans="6:11" ht="16.5" customHeight="1">
      <c r="F2814" s="79"/>
      <c r="K2814" s="79"/>
    </row>
    <row r="2815" spans="6:11" ht="16.5" customHeight="1">
      <c r="F2815" s="79"/>
      <c r="K2815" s="79"/>
    </row>
    <row r="2816" spans="6:11" ht="16.5" customHeight="1">
      <c r="F2816" s="79"/>
      <c r="K2816" s="79"/>
    </row>
    <row r="2817" spans="6:11" ht="16.5" customHeight="1">
      <c r="F2817" s="79"/>
      <c r="K2817" s="79"/>
    </row>
    <row r="2818" spans="6:11" ht="16.5" customHeight="1">
      <c r="F2818" s="79"/>
      <c r="K2818" s="79"/>
    </row>
    <row r="2819" spans="6:11" ht="16.5" customHeight="1">
      <c r="F2819" s="79"/>
      <c r="K2819" s="79"/>
    </row>
    <row r="2820" spans="6:11" ht="16.5" customHeight="1">
      <c r="F2820" s="79"/>
      <c r="K2820" s="79"/>
    </row>
    <row r="2821" spans="6:11" ht="16.5" customHeight="1">
      <c r="F2821" s="79"/>
      <c r="K2821" s="79"/>
    </row>
    <row r="2822" spans="6:11" ht="16.5" customHeight="1">
      <c r="F2822" s="79"/>
      <c r="K2822" s="79"/>
    </row>
    <row r="2823" spans="6:11" ht="16.5" customHeight="1">
      <c r="F2823" s="79"/>
      <c r="K2823" s="79"/>
    </row>
    <row r="2824" spans="6:11" ht="16.5" customHeight="1">
      <c r="F2824" s="79"/>
      <c r="K2824" s="79"/>
    </row>
    <row r="2825" spans="6:11" ht="16.5" customHeight="1">
      <c r="F2825" s="79"/>
      <c r="K2825" s="79"/>
    </row>
    <row r="2826" spans="6:11" ht="16.5" customHeight="1">
      <c r="F2826" s="79"/>
      <c r="K2826" s="79"/>
    </row>
    <row r="2827" spans="6:11" ht="16.5" customHeight="1">
      <c r="F2827" s="79"/>
      <c r="K2827" s="79"/>
    </row>
    <row r="2828" spans="6:11" ht="16.5" customHeight="1">
      <c r="F2828" s="79"/>
      <c r="K2828" s="79"/>
    </row>
    <row r="2829" spans="6:11" ht="16.5" customHeight="1">
      <c r="F2829" s="79"/>
      <c r="K2829" s="79"/>
    </row>
    <row r="2830" spans="6:11" ht="16.5" customHeight="1">
      <c r="F2830" s="79"/>
      <c r="K2830" s="79"/>
    </row>
    <row r="2831" spans="6:11" ht="16.5" customHeight="1">
      <c r="F2831" s="79"/>
      <c r="K2831" s="79"/>
    </row>
    <row r="2832" spans="6:11" ht="16.5" customHeight="1">
      <c r="F2832" s="79"/>
      <c r="K2832" s="79"/>
    </row>
    <row r="2833" spans="6:11" ht="16.5" customHeight="1">
      <c r="F2833" s="79"/>
      <c r="K2833" s="79"/>
    </row>
    <row r="2834" spans="6:11" ht="16.5" customHeight="1">
      <c r="F2834" s="79"/>
      <c r="K2834" s="79"/>
    </row>
    <row r="2835" spans="6:11" ht="16.5" customHeight="1">
      <c r="F2835" s="79"/>
      <c r="K2835" s="79"/>
    </row>
    <row r="2836" spans="6:11" ht="16.5" customHeight="1">
      <c r="F2836" s="79"/>
      <c r="K2836" s="79"/>
    </row>
    <row r="2837" spans="6:11" ht="16.5" customHeight="1">
      <c r="F2837" s="79"/>
      <c r="K2837" s="79"/>
    </row>
    <row r="2838" spans="6:11" ht="16.5" customHeight="1">
      <c r="F2838" s="79"/>
      <c r="K2838" s="79"/>
    </row>
    <row r="2839" spans="6:11" ht="16.5" customHeight="1">
      <c r="F2839" s="79"/>
      <c r="K2839" s="79"/>
    </row>
    <row r="2840" spans="6:11" ht="16.5" customHeight="1">
      <c r="F2840" s="79"/>
      <c r="K2840" s="79"/>
    </row>
    <row r="2841" spans="6:11" ht="16.5" customHeight="1">
      <c r="F2841" s="79"/>
      <c r="K2841" s="79"/>
    </row>
    <row r="2842" spans="6:11" ht="16.5" customHeight="1">
      <c r="F2842" s="79"/>
      <c r="K2842" s="79"/>
    </row>
    <row r="2843" spans="6:11" ht="16.5" customHeight="1">
      <c r="F2843" s="79"/>
      <c r="K2843" s="79"/>
    </row>
    <row r="2844" spans="6:11" ht="16.5" customHeight="1">
      <c r="F2844" s="79"/>
      <c r="K2844" s="79"/>
    </row>
    <row r="2845" spans="6:11" ht="16.5" customHeight="1">
      <c r="F2845" s="79"/>
      <c r="K2845" s="79"/>
    </row>
    <row r="2846" spans="6:11" ht="16.5" customHeight="1">
      <c r="F2846" s="79"/>
      <c r="K2846" s="79"/>
    </row>
    <row r="2847" spans="6:11" ht="16.5" customHeight="1">
      <c r="F2847" s="79"/>
      <c r="K2847" s="79"/>
    </row>
    <row r="2848" spans="6:11" ht="16.5" customHeight="1">
      <c r="F2848" s="79"/>
      <c r="K2848" s="79"/>
    </row>
    <row r="2849" spans="6:11" ht="16.5" customHeight="1">
      <c r="F2849" s="79"/>
      <c r="K2849" s="79"/>
    </row>
    <row r="2850" spans="6:11" ht="16.5" customHeight="1">
      <c r="F2850" s="79"/>
      <c r="K2850" s="79"/>
    </row>
    <row r="2851" spans="6:11" ht="16.5" customHeight="1">
      <c r="F2851" s="79"/>
      <c r="K2851" s="79"/>
    </row>
    <row r="2852" spans="6:11" ht="16.5" customHeight="1">
      <c r="F2852" s="79"/>
      <c r="K2852" s="79"/>
    </row>
    <row r="2853" spans="6:11" ht="16.5" customHeight="1">
      <c r="F2853" s="79"/>
      <c r="K2853" s="79"/>
    </row>
    <row r="2854" spans="6:11" ht="16.5" customHeight="1">
      <c r="F2854" s="79"/>
      <c r="K2854" s="79"/>
    </row>
    <row r="2855" spans="6:11" ht="16.5" customHeight="1">
      <c r="F2855" s="79"/>
      <c r="K2855" s="79"/>
    </row>
    <row r="2856" spans="6:11" ht="16.5" customHeight="1">
      <c r="F2856" s="79"/>
      <c r="K2856" s="79"/>
    </row>
    <row r="2857" spans="6:11" ht="16.5" customHeight="1">
      <c r="F2857" s="79"/>
      <c r="K2857" s="79"/>
    </row>
    <row r="2858" spans="6:11" ht="16.5" customHeight="1">
      <c r="F2858" s="79"/>
      <c r="K2858" s="79"/>
    </row>
    <row r="2859" spans="6:11" ht="16.5" customHeight="1">
      <c r="F2859" s="79"/>
      <c r="K2859" s="79"/>
    </row>
    <row r="2860" spans="6:11" ht="16.5" customHeight="1">
      <c r="F2860" s="79"/>
      <c r="K2860" s="79"/>
    </row>
    <row r="2861" spans="6:11" ht="16.5" customHeight="1">
      <c r="F2861" s="79"/>
      <c r="K2861" s="79"/>
    </row>
    <row r="2862" spans="6:11" ht="16.5" customHeight="1">
      <c r="F2862" s="79"/>
      <c r="K2862" s="79"/>
    </row>
    <row r="2863" spans="6:11" ht="16.5" customHeight="1">
      <c r="F2863" s="79"/>
      <c r="K2863" s="79"/>
    </row>
    <row r="2864" spans="6:11" ht="16.5" customHeight="1">
      <c r="F2864" s="79"/>
      <c r="K2864" s="79"/>
    </row>
    <row r="2865" spans="6:11" ht="16.5" customHeight="1">
      <c r="F2865" s="79"/>
      <c r="K2865" s="79"/>
    </row>
    <row r="2866" spans="6:11" ht="16.5" customHeight="1">
      <c r="F2866" s="79"/>
      <c r="K2866" s="79"/>
    </row>
    <row r="2867" spans="6:11" ht="16.5" customHeight="1">
      <c r="F2867" s="79"/>
      <c r="K2867" s="79"/>
    </row>
    <row r="2868" spans="6:11" ht="16.5" customHeight="1">
      <c r="F2868" s="79"/>
      <c r="K2868" s="79"/>
    </row>
    <row r="2869" spans="6:11" ht="16.5" customHeight="1">
      <c r="F2869" s="79"/>
      <c r="K2869" s="79"/>
    </row>
    <row r="2870" spans="6:11" ht="16.5" customHeight="1">
      <c r="F2870" s="79"/>
      <c r="K2870" s="79"/>
    </row>
    <row r="2871" spans="6:11" ht="16.5" customHeight="1">
      <c r="F2871" s="79"/>
      <c r="K2871" s="79"/>
    </row>
    <row r="2872" spans="6:11" ht="16.5" customHeight="1">
      <c r="F2872" s="79"/>
      <c r="K2872" s="79"/>
    </row>
    <row r="2873" spans="6:11" ht="16.5" customHeight="1">
      <c r="F2873" s="79"/>
      <c r="K2873" s="79"/>
    </row>
    <row r="2874" spans="6:11" ht="16.5" customHeight="1">
      <c r="F2874" s="79"/>
      <c r="K2874" s="79"/>
    </row>
    <row r="2875" spans="6:11" ht="16.5" customHeight="1">
      <c r="F2875" s="79"/>
      <c r="K2875" s="79"/>
    </row>
    <row r="2876" spans="6:11" ht="16.5" customHeight="1">
      <c r="F2876" s="79"/>
      <c r="K2876" s="79"/>
    </row>
    <row r="2877" spans="6:11" ht="16.5" customHeight="1">
      <c r="F2877" s="79"/>
      <c r="K2877" s="79"/>
    </row>
    <row r="2878" spans="6:11" ht="16.5" customHeight="1">
      <c r="F2878" s="79"/>
      <c r="K2878" s="79"/>
    </row>
    <row r="2879" spans="6:11" ht="16.5" customHeight="1">
      <c r="F2879" s="79"/>
      <c r="K2879" s="79"/>
    </row>
    <row r="2880" spans="6:11" ht="16.5" customHeight="1">
      <c r="F2880" s="79"/>
      <c r="K2880" s="79"/>
    </row>
    <row r="2881" spans="6:11" ht="16.5" customHeight="1">
      <c r="F2881" s="79"/>
      <c r="K2881" s="79"/>
    </row>
    <row r="2882" spans="6:11" ht="16.5" customHeight="1">
      <c r="F2882" s="79"/>
      <c r="K2882" s="79"/>
    </row>
    <row r="2883" spans="6:11" ht="16.5" customHeight="1">
      <c r="F2883" s="79"/>
      <c r="K2883" s="79"/>
    </row>
    <row r="2884" spans="6:11" ht="16.5" customHeight="1">
      <c r="F2884" s="79"/>
      <c r="K2884" s="79"/>
    </row>
    <row r="2885" spans="6:11" ht="16.5" customHeight="1">
      <c r="F2885" s="79"/>
      <c r="K2885" s="79"/>
    </row>
    <row r="2886" spans="6:11" ht="16.5" customHeight="1">
      <c r="F2886" s="79"/>
      <c r="K2886" s="79"/>
    </row>
    <row r="2887" spans="6:11" ht="16.5" customHeight="1">
      <c r="F2887" s="79"/>
      <c r="K2887" s="79"/>
    </row>
    <row r="2888" spans="6:11" ht="16.5" customHeight="1">
      <c r="F2888" s="79"/>
      <c r="K2888" s="79"/>
    </row>
    <row r="2889" spans="6:11" ht="16.5" customHeight="1">
      <c r="F2889" s="79"/>
      <c r="K2889" s="79"/>
    </row>
    <row r="2890" spans="6:11" ht="16.5" customHeight="1">
      <c r="F2890" s="79"/>
      <c r="K2890" s="79"/>
    </row>
    <row r="2891" spans="6:11" ht="16.5" customHeight="1">
      <c r="F2891" s="79"/>
      <c r="K2891" s="79"/>
    </row>
    <row r="2892" spans="6:11" ht="16.5" customHeight="1">
      <c r="F2892" s="79"/>
      <c r="K2892" s="79"/>
    </row>
    <row r="2893" spans="6:11" ht="16.5" customHeight="1">
      <c r="F2893" s="79"/>
      <c r="K2893" s="79"/>
    </row>
    <row r="2894" spans="6:11" ht="16.5" customHeight="1">
      <c r="F2894" s="79"/>
      <c r="K2894" s="79"/>
    </row>
    <row r="2895" spans="6:11" ht="16.5" customHeight="1">
      <c r="F2895" s="79"/>
      <c r="K2895" s="79"/>
    </row>
    <row r="2896" spans="6:11" ht="16.5" customHeight="1">
      <c r="F2896" s="79"/>
      <c r="K2896" s="79"/>
    </row>
    <row r="2897" spans="6:11" ht="16.5" customHeight="1">
      <c r="F2897" s="79"/>
      <c r="K2897" s="79"/>
    </row>
    <row r="2898" spans="6:11" ht="16.5" customHeight="1">
      <c r="F2898" s="79"/>
      <c r="K2898" s="79"/>
    </row>
    <row r="2899" spans="6:11" ht="16.5" customHeight="1">
      <c r="F2899" s="79"/>
      <c r="K2899" s="79"/>
    </row>
    <row r="2900" spans="6:11" ht="16.5" customHeight="1">
      <c r="F2900" s="79"/>
      <c r="K2900" s="79"/>
    </row>
    <row r="2901" spans="6:11" ht="16.5" customHeight="1">
      <c r="F2901" s="79"/>
      <c r="K2901" s="79"/>
    </row>
    <row r="2902" spans="6:11" ht="16.5" customHeight="1">
      <c r="F2902" s="79"/>
      <c r="K2902" s="79"/>
    </row>
    <row r="2903" spans="6:11" ht="16.5" customHeight="1">
      <c r="F2903" s="79"/>
      <c r="K2903" s="79"/>
    </row>
    <row r="2904" spans="6:11" ht="16.5" customHeight="1">
      <c r="F2904" s="79"/>
      <c r="K2904" s="79"/>
    </row>
    <row r="2905" spans="6:11" ht="16.5" customHeight="1">
      <c r="F2905" s="79"/>
      <c r="K2905" s="79"/>
    </row>
    <row r="2906" spans="6:11" ht="16.5" customHeight="1">
      <c r="F2906" s="79"/>
      <c r="K2906" s="79"/>
    </row>
    <row r="2907" spans="6:11" ht="16.5" customHeight="1">
      <c r="F2907" s="79"/>
      <c r="K2907" s="79"/>
    </row>
    <row r="2908" spans="6:11" ht="16.5" customHeight="1">
      <c r="F2908" s="79"/>
      <c r="K2908" s="79"/>
    </row>
    <row r="2909" spans="6:11" ht="16.5" customHeight="1">
      <c r="F2909" s="79"/>
      <c r="K2909" s="79"/>
    </row>
    <row r="2910" spans="6:11" ht="16.5" customHeight="1">
      <c r="F2910" s="79"/>
      <c r="K2910" s="79"/>
    </row>
    <row r="2911" spans="6:11" ht="16.5" customHeight="1">
      <c r="F2911" s="79"/>
      <c r="K2911" s="79"/>
    </row>
    <row r="2912" spans="6:11" ht="16.5" customHeight="1">
      <c r="F2912" s="79"/>
      <c r="K2912" s="79"/>
    </row>
    <row r="2913" spans="6:11" ht="16.5" customHeight="1">
      <c r="F2913" s="79"/>
      <c r="K2913" s="79"/>
    </row>
    <row r="2914" spans="6:11" ht="16.5" customHeight="1">
      <c r="F2914" s="79"/>
      <c r="K2914" s="79"/>
    </row>
    <row r="2915" spans="6:11" ht="16.5" customHeight="1">
      <c r="F2915" s="79"/>
      <c r="K2915" s="79"/>
    </row>
    <row r="2916" spans="6:11" ht="16.5" customHeight="1">
      <c r="F2916" s="79"/>
      <c r="K2916" s="79"/>
    </row>
    <row r="2917" spans="6:11" ht="16.5" customHeight="1">
      <c r="F2917" s="79"/>
      <c r="K2917" s="79"/>
    </row>
    <row r="2918" spans="6:11" ht="16.5" customHeight="1">
      <c r="F2918" s="79"/>
      <c r="K2918" s="79"/>
    </row>
    <row r="2919" spans="6:11" ht="16.5" customHeight="1">
      <c r="F2919" s="79"/>
      <c r="K2919" s="79"/>
    </row>
    <row r="2920" spans="6:11" ht="16.5" customHeight="1">
      <c r="F2920" s="79"/>
      <c r="K2920" s="79"/>
    </row>
    <row r="2921" spans="6:11" ht="16.5" customHeight="1">
      <c r="F2921" s="79"/>
      <c r="K2921" s="79"/>
    </row>
    <row r="2922" spans="6:11" ht="16.5" customHeight="1">
      <c r="F2922" s="79"/>
      <c r="K2922" s="79"/>
    </row>
    <row r="2923" spans="6:11" ht="16.5" customHeight="1">
      <c r="F2923" s="79"/>
      <c r="K2923" s="79"/>
    </row>
    <row r="2924" spans="6:11" ht="16.5" customHeight="1">
      <c r="F2924" s="79"/>
      <c r="K2924" s="79"/>
    </row>
    <row r="2925" spans="6:11" ht="16.5" customHeight="1">
      <c r="F2925" s="79"/>
      <c r="K2925" s="79"/>
    </row>
    <row r="2926" spans="6:11" ht="16.5" customHeight="1">
      <c r="F2926" s="79"/>
      <c r="K2926" s="79"/>
    </row>
    <row r="2927" spans="6:11" ht="16.5" customHeight="1">
      <c r="F2927" s="79"/>
      <c r="K2927" s="79"/>
    </row>
    <row r="2928" spans="6:11" ht="16.5" customHeight="1">
      <c r="F2928" s="79"/>
      <c r="K2928" s="79"/>
    </row>
    <row r="2929" spans="6:11" ht="16.5" customHeight="1">
      <c r="F2929" s="79"/>
      <c r="K2929" s="79"/>
    </row>
    <row r="2930" spans="6:11" ht="16.5" customHeight="1">
      <c r="F2930" s="79"/>
      <c r="K2930" s="79"/>
    </row>
    <row r="2931" spans="6:11" ht="16.5" customHeight="1">
      <c r="F2931" s="79"/>
      <c r="K2931" s="79"/>
    </row>
    <row r="2932" spans="6:11" ht="16.5" customHeight="1">
      <c r="F2932" s="79"/>
      <c r="K2932" s="79"/>
    </row>
    <row r="2933" spans="6:11" ht="16.5" customHeight="1">
      <c r="F2933" s="79"/>
      <c r="K2933" s="79"/>
    </row>
    <row r="2934" spans="6:11" ht="16.5" customHeight="1">
      <c r="F2934" s="79"/>
      <c r="K2934" s="79"/>
    </row>
    <row r="2935" spans="6:11" ht="16.5" customHeight="1">
      <c r="F2935" s="79"/>
      <c r="K2935" s="79"/>
    </row>
    <row r="2936" spans="6:11" ht="16.5" customHeight="1">
      <c r="F2936" s="79"/>
      <c r="K2936" s="79"/>
    </row>
    <row r="2937" spans="6:11" ht="16.5" customHeight="1">
      <c r="F2937" s="79"/>
      <c r="K2937" s="79"/>
    </row>
    <row r="2938" spans="6:11" ht="16.5" customHeight="1">
      <c r="F2938" s="79"/>
      <c r="K2938" s="79"/>
    </row>
    <row r="2939" spans="6:11" ht="16.5" customHeight="1">
      <c r="F2939" s="79"/>
      <c r="K2939" s="79"/>
    </row>
    <row r="2940" spans="6:11" ht="16.5" customHeight="1">
      <c r="F2940" s="79"/>
      <c r="K2940" s="79"/>
    </row>
    <row r="2941" spans="6:11" ht="16.5" customHeight="1">
      <c r="F2941" s="79"/>
      <c r="K2941" s="79"/>
    </row>
    <row r="2942" spans="6:11" ht="16.5" customHeight="1">
      <c r="F2942" s="79"/>
      <c r="K2942" s="79"/>
    </row>
    <row r="2943" spans="6:11" ht="16.5" customHeight="1">
      <c r="F2943" s="79"/>
      <c r="K2943" s="79"/>
    </row>
    <row r="2944" spans="6:11" ht="16.5" customHeight="1">
      <c r="F2944" s="79"/>
      <c r="K2944" s="79"/>
    </row>
    <row r="2945" spans="6:11" ht="16.5" customHeight="1">
      <c r="F2945" s="79"/>
      <c r="K2945" s="79"/>
    </row>
    <row r="2946" spans="6:11" ht="16.5" customHeight="1">
      <c r="F2946" s="79"/>
      <c r="K2946" s="79"/>
    </row>
    <row r="2947" spans="6:11" ht="16.5" customHeight="1">
      <c r="F2947" s="79"/>
      <c r="K2947" s="79"/>
    </row>
    <row r="2948" spans="6:11" ht="16.5" customHeight="1">
      <c r="F2948" s="79"/>
      <c r="K2948" s="79"/>
    </row>
    <row r="2949" spans="6:11" ht="16.5" customHeight="1">
      <c r="F2949" s="79"/>
      <c r="K2949" s="79"/>
    </row>
    <row r="2950" spans="6:11" ht="16.5" customHeight="1">
      <c r="F2950" s="79"/>
      <c r="K2950" s="79"/>
    </row>
    <row r="2951" spans="6:11" ht="16.5" customHeight="1">
      <c r="F2951" s="79"/>
      <c r="K2951" s="79"/>
    </row>
    <row r="2952" spans="6:11" ht="16.5" customHeight="1">
      <c r="F2952" s="79"/>
      <c r="K2952" s="79"/>
    </row>
    <row r="2953" spans="6:11" ht="16.5" customHeight="1">
      <c r="F2953" s="79"/>
      <c r="K2953" s="79"/>
    </row>
    <row r="2954" spans="6:11" ht="16.5" customHeight="1">
      <c r="F2954" s="79"/>
      <c r="K2954" s="79"/>
    </row>
    <row r="2955" spans="6:11" ht="16.5" customHeight="1">
      <c r="F2955" s="79"/>
      <c r="K2955" s="79"/>
    </row>
    <row r="2956" spans="6:11" ht="16.5" customHeight="1">
      <c r="F2956" s="79"/>
      <c r="K2956" s="79"/>
    </row>
    <row r="2957" spans="6:11" ht="16.5" customHeight="1">
      <c r="F2957" s="79"/>
      <c r="K2957" s="79"/>
    </row>
    <row r="2958" spans="6:11" ht="16.5" customHeight="1">
      <c r="F2958" s="79"/>
      <c r="K2958" s="79"/>
    </row>
    <row r="2959" spans="6:11" ht="16.5" customHeight="1">
      <c r="F2959" s="79"/>
      <c r="K2959" s="79"/>
    </row>
    <row r="2960" spans="6:11" ht="16.5" customHeight="1">
      <c r="F2960" s="79"/>
      <c r="K2960" s="79"/>
    </row>
    <row r="2961" spans="6:11" ht="16.5" customHeight="1">
      <c r="F2961" s="79"/>
      <c r="K2961" s="79"/>
    </row>
    <row r="2962" spans="6:11" ht="16.5" customHeight="1">
      <c r="F2962" s="79"/>
      <c r="K2962" s="79"/>
    </row>
    <row r="2963" spans="6:11" ht="16.5" customHeight="1">
      <c r="F2963" s="79"/>
      <c r="K2963" s="79"/>
    </row>
    <row r="2964" spans="6:11" ht="16.5" customHeight="1">
      <c r="F2964" s="79"/>
      <c r="K2964" s="79"/>
    </row>
    <row r="2965" spans="6:11" ht="16.5" customHeight="1">
      <c r="F2965" s="79"/>
      <c r="K2965" s="79"/>
    </row>
    <row r="2966" spans="6:11" ht="16.5" customHeight="1">
      <c r="F2966" s="79"/>
      <c r="K2966" s="79"/>
    </row>
    <row r="2967" spans="6:11" ht="16.5" customHeight="1">
      <c r="F2967" s="79"/>
      <c r="K2967" s="79"/>
    </row>
    <row r="2968" spans="6:11" ht="16.5" customHeight="1">
      <c r="F2968" s="79"/>
      <c r="K2968" s="79"/>
    </row>
    <row r="2969" spans="6:11" ht="16.5" customHeight="1">
      <c r="F2969" s="79"/>
      <c r="K2969" s="79"/>
    </row>
    <row r="2970" spans="6:11" ht="16.5" customHeight="1">
      <c r="F2970" s="79"/>
      <c r="K2970" s="79"/>
    </row>
    <row r="2971" spans="6:11" ht="16.5" customHeight="1">
      <c r="F2971" s="79"/>
      <c r="K2971" s="79"/>
    </row>
    <row r="2972" spans="6:11" ht="16.5" customHeight="1">
      <c r="F2972" s="79"/>
      <c r="K2972" s="79"/>
    </row>
    <row r="2973" spans="6:11" ht="16.5" customHeight="1">
      <c r="F2973" s="79"/>
      <c r="K2973" s="79"/>
    </row>
    <row r="2974" spans="6:11" ht="16.5" customHeight="1">
      <c r="F2974" s="79"/>
      <c r="K2974" s="79"/>
    </row>
    <row r="2975" spans="6:11" ht="16.5" customHeight="1">
      <c r="F2975" s="79"/>
      <c r="K2975" s="79"/>
    </row>
    <row r="2976" spans="6:11" ht="16.5" customHeight="1">
      <c r="F2976" s="79"/>
      <c r="K2976" s="79"/>
    </row>
    <row r="2977" spans="6:11" ht="16.5" customHeight="1">
      <c r="F2977" s="79"/>
      <c r="K2977" s="79"/>
    </row>
    <row r="2978" spans="6:11" ht="16.5" customHeight="1">
      <c r="F2978" s="79"/>
      <c r="K2978" s="79"/>
    </row>
    <row r="2979" spans="6:11" ht="16.5" customHeight="1">
      <c r="F2979" s="79"/>
      <c r="K2979" s="79"/>
    </row>
    <row r="2980" spans="6:11" ht="16.5" customHeight="1">
      <c r="F2980" s="79"/>
      <c r="K2980" s="79"/>
    </row>
    <row r="2981" spans="6:11" ht="16.5" customHeight="1">
      <c r="F2981" s="79"/>
      <c r="K2981" s="79"/>
    </row>
    <row r="2982" spans="6:11" ht="16.5" customHeight="1">
      <c r="F2982" s="79"/>
      <c r="K2982" s="79"/>
    </row>
    <row r="2983" spans="6:11" ht="16.5" customHeight="1">
      <c r="F2983" s="79"/>
      <c r="K2983" s="79"/>
    </row>
    <row r="2984" spans="6:11" ht="16.5" customHeight="1">
      <c r="F2984" s="79"/>
      <c r="K2984" s="79"/>
    </row>
    <row r="2985" spans="6:11" ht="16.5" customHeight="1">
      <c r="F2985" s="79"/>
      <c r="K2985" s="79"/>
    </row>
    <row r="2986" spans="6:11" ht="16.5" customHeight="1">
      <c r="F2986" s="79"/>
      <c r="K2986" s="79"/>
    </row>
    <row r="2987" spans="6:11" ht="16.5" customHeight="1">
      <c r="F2987" s="79"/>
      <c r="K2987" s="79"/>
    </row>
    <row r="2988" spans="6:11" ht="16.5" customHeight="1">
      <c r="F2988" s="79"/>
      <c r="K2988" s="79"/>
    </row>
    <row r="2989" spans="6:11" ht="16.5" customHeight="1">
      <c r="F2989" s="79"/>
      <c r="K2989" s="79"/>
    </row>
    <row r="2990" spans="6:11" ht="16.5" customHeight="1">
      <c r="F2990" s="79"/>
      <c r="K2990" s="79"/>
    </row>
    <row r="2991" spans="6:11" ht="16.5" customHeight="1">
      <c r="F2991" s="79"/>
      <c r="K2991" s="79"/>
    </row>
    <row r="2992" spans="6:11" ht="16.5" customHeight="1">
      <c r="F2992" s="79"/>
      <c r="K2992" s="79"/>
    </row>
    <row r="2993" spans="6:11" ht="16.5" customHeight="1">
      <c r="F2993" s="79"/>
      <c r="K2993" s="79"/>
    </row>
    <row r="2994" spans="6:11" ht="16.5" customHeight="1">
      <c r="F2994" s="79"/>
      <c r="K2994" s="79"/>
    </row>
    <row r="2995" spans="6:11" ht="16.5" customHeight="1">
      <c r="F2995" s="79"/>
      <c r="K2995" s="79"/>
    </row>
    <row r="2996" spans="6:11" ht="16.5" customHeight="1">
      <c r="F2996" s="79"/>
      <c r="K2996" s="79"/>
    </row>
    <row r="2997" spans="6:11" ht="16.5" customHeight="1">
      <c r="F2997" s="79"/>
      <c r="K2997" s="79"/>
    </row>
    <row r="2998" spans="6:11" ht="16.5" customHeight="1">
      <c r="F2998" s="79"/>
      <c r="K2998" s="79"/>
    </row>
    <row r="2999" spans="6:11" ht="16.5" customHeight="1">
      <c r="F2999" s="79"/>
      <c r="K2999" s="79"/>
    </row>
    <row r="3000" spans="6:11" ht="16.5" customHeight="1">
      <c r="F3000" s="79"/>
      <c r="K3000" s="79"/>
    </row>
    <row r="3001" spans="6:11" ht="16.5" customHeight="1">
      <c r="F3001" s="79"/>
      <c r="K3001" s="79"/>
    </row>
    <row r="3002" spans="6:11" ht="16.5" customHeight="1">
      <c r="F3002" s="79"/>
      <c r="K3002" s="79"/>
    </row>
    <row r="3003" spans="6:11" ht="16.5" customHeight="1">
      <c r="F3003" s="79"/>
      <c r="K3003" s="79"/>
    </row>
    <row r="3004" spans="6:11" ht="16.5" customHeight="1">
      <c r="F3004" s="79"/>
      <c r="K3004" s="79"/>
    </row>
    <row r="3005" spans="6:11" ht="16.5" customHeight="1">
      <c r="F3005" s="79"/>
      <c r="K3005" s="79"/>
    </row>
    <row r="3006" spans="6:11" ht="16.5" customHeight="1">
      <c r="F3006" s="79"/>
      <c r="K3006" s="79"/>
    </row>
    <row r="3007" spans="6:11" ht="16.5" customHeight="1">
      <c r="F3007" s="79"/>
      <c r="K3007" s="79"/>
    </row>
    <row r="3008" spans="6:11" ht="16.5" customHeight="1">
      <c r="F3008" s="79"/>
      <c r="K3008" s="79"/>
    </row>
    <row r="3009" spans="6:11" ht="16.5" customHeight="1">
      <c r="F3009" s="79"/>
      <c r="K3009" s="79"/>
    </row>
    <row r="3010" spans="6:11" ht="16.5" customHeight="1">
      <c r="F3010" s="79"/>
      <c r="K3010" s="79"/>
    </row>
    <row r="3011" spans="6:11" ht="16.5" customHeight="1">
      <c r="F3011" s="79"/>
      <c r="K3011" s="79"/>
    </row>
    <row r="3012" spans="6:11" ht="16.5" customHeight="1">
      <c r="F3012" s="79"/>
      <c r="K3012" s="79"/>
    </row>
    <row r="3013" spans="6:11" ht="16.5" customHeight="1">
      <c r="F3013" s="79"/>
      <c r="K3013" s="79"/>
    </row>
    <row r="3014" spans="6:11" ht="16.5" customHeight="1">
      <c r="F3014" s="79"/>
      <c r="K3014" s="79"/>
    </row>
    <row r="3015" spans="6:11" ht="16.5" customHeight="1">
      <c r="F3015" s="79"/>
      <c r="K3015" s="79"/>
    </row>
    <row r="3016" spans="6:11" ht="16.5" customHeight="1">
      <c r="F3016" s="79"/>
      <c r="K3016" s="79"/>
    </row>
    <row r="3017" spans="6:11" ht="16.5" customHeight="1">
      <c r="F3017" s="79"/>
      <c r="K3017" s="79"/>
    </row>
    <row r="3018" spans="6:11" ht="16.5" customHeight="1">
      <c r="F3018" s="79"/>
      <c r="K3018" s="79"/>
    </row>
    <row r="3019" spans="6:11" ht="16.5" customHeight="1">
      <c r="F3019" s="79"/>
      <c r="K3019" s="79"/>
    </row>
    <row r="3020" spans="6:11" ht="16.5" customHeight="1">
      <c r="F3020" s="79"/>
      <c r="K3020" s="79"/>
    </row>
    <row r="3021" spans="6:11" ht="16.5" customHeight="1">
      <c r="F3021" s="79"/>
      <c r="K3021" s="79"/>
    </row>
    <row r="3022" spans="6:11" ht="16.5" customHeight="1">
      <c r="F3022" s="79"/>
      <c r="K3022" s="79"/>
    </row>
    <row r="3023" spans="6:11" ht="16.5" customHeight="1">
      <c r="F3023" s="79"/>
      <c r="K3023" s="79"/>
    </row>
    <row r="3024" spans="6:11" ht="16.5" customHeight="1">
      <c r="F3024" s="79"/>
      <c r="K3024" s="79"/>
    </row>
    <row r="3025" spans="6:11" ht="16.5" customHeight="1">
      <c r="F3025" s="79"/>
      <c r="K3025" s="79"/>
    </row>
    <row r="3026" spans="6:11" ht="16.5" customHeight="1">
      <c r="F3026" s="79"/>
      <c r="K3026" s="79"/>
    </row>
    <row r="3027" spans="6:11" ht="16.5" customHeight="1">
      <c r="F3027" s="79"/>
      <c r="K3027" s="79"/>
    </row>
    <row r="3028" spans="6:11" ht="16.5" customHeight="1">
      <c r="F3028" s="79"/>
      <c r="K3028" s="79"/>
    </row>
    <row r="3029" spans="6:11" ht="16.5" customHeight="1">
      <c r="F3029" s="79"/>
      <c r="K3029" s="79"/>
    </row>
    <row r="3030" spans="6:11" ht="16.5" customHeight="1">
      <c r="F3030" s="79"/>
      <c r="K3030" s="79"/>
    </row>
    <row r="3031" spans="6:11" ht="16.5" customHeight="1">
      <c r="F3031" s="79"/>
      <c r="K3031" s="79"/>
    </row>
    <row r="3032" spans="6:11" ht="16.5" customHeight="1">
      <c r="F3032" s="79"/>
      <c r="K3032" s="79"/>
    </row>
    <row r="3033" spans="6:11" ht="16.5" customHeight="1">
      <c r="F3033" s="79"/>
      <c r="K3033" s="79"/>
    </row>
    <row r="3034" spans="6:11" ht="16.5" customHeight="1">
      <c r="F3034" s="79"/>
      <c r="K3034" s="79"/>
    </row>
    <row r="3035" spans="6:11" ht="16.5" customHeight="1">
      <c r="F3035" s="79"/>
      <c r="K3035" s="79"/>
    </row>
    <row r="3036" spans="6:11" ht="16.5" customHeight="1">
      <c r="F3036" s="79"/>
      <c r="K3036" s="79"/>
    </row>
    <row r="3037" spans="6:11" ht="16.5" customHeight="1">
      <c r="F3037" s="79"/>
      <c r="K3037" s="79"/>
    </row>
    <row r="3038" spans="6:11" ht="16.5" customHeight="1">
      <c r="F3038" s="79"/>
      <c r="K3038" s="79"/>
    </row>
    <row r="3039" spans="6:11" ht="16.5" customHeight="1">
      <c r="F3039" s="79"/>
      <c r="K3039" s="79"/>
    </row>
    <row r="3040" spans="6:11" ht="16.5" customHeight="1">
      <c r="F3040" s="79"/>
      <c r="K3040" s="79"/>
    </row>
    <row r="3041" spans="6:11" ht="16.5" customHeight="1">
      <c r="F3041" s="79"/>
      <c r="K3041" s="79"/>
    </row>
    <row r="3042" spans="6:11" ht="16.5" customHeight="1">
      <c r="F3042" s="79"/>
      <c r="K3042" s="79"/>
    </row>
    <row r="3043" spans="6:11" ht="16.5" customHeight="1">
      <c r="F3043" s="79"/>
      <c r="K3043" s="79"/>
    </row>
    <row r="3044" spans="6:11" ht="16.5" customHeight="1">
      <c r="F3044" s="79"/>
      <c r="K3044" s="79"/>
    </row>
    <row r="3045" spans="6:11" ht="16.5" customHeight="1">
      <c r="F3045" s="79"/>
      <c r="K3045" s="79"/>
    </row>
    <row r="3046" spans="6:11" ht="16.5" customHeight="1">
      <c r="F3046" s="79"/>
      <c r="K3046" s="79"/>
    </row>
    <row r="3047" spans="6:11" ht="16.5" customHeight="1">
      <c r="F3047" s="79"/>
      <c r="K3047" s="79"/>
    </row>
    <row r="3048" spans="6:11" ht="16.5" customHeight="1">
      <c r="F3048" s="79"/>
      <c r="K3048" s="79"/>
    </row>
    <row r="3049" spans="6:11" ht="16.5" customHeight="1">
      <c r="F3049" s="79"/>
      <c r="K3049" s="79"/>
    </row>
    <row r="3050" spans="6:11" ht="16.5" customHeight="1">
      <c r="F3050" s="79"/>
      <c r="K3050" s="79"/>
    </row>
    <row r="3051" spans="6:11" ht="16.5" customHeight="1">
      <c r="F3051" s="79"/>
      <c r="K3051" s="79"/>
    </row>
    <row r="3052" spans="6:11" ht="16.5" customHeight="1">
      <c r="F3052" s="79"/>
      <c r="K3052" s="79"/>
    </row>
    <row r="3053" spans="6:11" ht="16.5" customHeight="1">
      <c r="F3053" s="79"/>
      <c r="K3053" s="79"/>
    </row>
    <row r="3054" spans="6:11" ht="16.5" customHeight="1">
      <c r="F3054" s="79"/>
      <c r="K3054" s="79"/>
    </row>
    <row r="3055" spans="6:11" ht="16.5" customHeight="1">
      <c r="F3055" s="79"/>
      <c r="K3055" s="79"/>
    </row>
    <row r="3056" spans="6:11" ht="16.5" customHeight="1">
      <c r="F3056" s="79"/>
      <c r="K3056" s="79"/>
    </row>
    <row r="3057" spans="6:11" ht="16.5" customHeight="1">
      <c r="F3057" s="79"/>
      <c r="K3057" s="79"/>
    </row>
    <row r="3058" spans="6:11" ht="16.5" customHeight="1">
      <c r="F3058" s="79"/>
      <c r="K3058" s="79"/>
    </row>
    <row r="3059" spans="6:11" ht="16.5" customHeight="1">
      <c r="F3059" s="79"/>
      <c r="K3059" s="79"/>
    </row>
    <row r="3060" spans="6:11" ht="16.5" customHeight="1">
      <c r="F3060" s="79"/>
      <c r="K3060" s="79"/>
    </row>
    <row r="3061" spans="6:11" ht="16.5" customHeight="1">
      <c r="F3061" s="79"/>
      <c r="K3061" s="79"/>
    </row>
    <row r="3062" spans="6:11" ht="16.5" customHeight="1">
      <c r="F3062" s="79"/>
      <c r="K3062" s="79"/>
    </row>
    <row r="3063" spans="6:11" ht="16.5" customHeight="1">
      <c r="F3063" s="79"/>
      <c r="K3063" s="79"/>
    </row>
    <row r="3064" spans="6:11" ht="16.5" customHeight="1">
      <c r="F3064" s="79"/>
      <c r="K3064" s="79"/>
    </row>
    <row r="3065" spans="6:11" ht="16.5" customHeight="1">
      <c r="F3065" s="79"/>
      <c r="K3065" s="79"/>
    </row>
    <row r="3066" spans="6:11" ht="16.5" customHeight="1">
      <c r="F3066" s="79"/>
      <c r="K3066" s="79"/>
    </row>
    <row r="3067" spans="6:11" ht="16.5" customHeight="1">
      <c r="F3067" s="79"/>
      <c r="K3067" s="79"/>
    </row>
    <row r="3068" spans="6:11" ht="16.5" customHeight="1">
      <c r="F3068" s="79"/>
      <c r="K3068" s="79"/>
    </row>
    <row r="3069" spans="6:11" ht="16.5" customHeight="1">
      <c r="F3069" s="79"/>
      <c r="K3069" s="79"/>
    </row>
    <row r="3070" spans="6:11" ht="16.5" customHeight="1">
      <c r="F3070" s="79"/>
      <c r="K3070" s="79"/>
    </row>
    <row r="3071" spans="6:11" ht="16.5" customHeight="1">
      <c r="F3071" s="79"/>
      <c r="K3071" s="79"/>
    </row>
    <row r="3072" spans="6:11" ht="16.5" customHeight="1">
      <c r="F3072" s="79"/>
      <c r="K3072" s="79"/>
    </row>
    <row r="3073" spans="6:11" ht="16.5" customHeight="1">
      <c r="F3073" s="79"/>
      <c r="K3073" s="79"/>
    </row>
    <row r="3074" spans="6:11" ht="16.5" customHeight="1">
      <c r="F3074" s="79"/>
      <c r="K3074" s="79"/>
    </row>
    <row r="3075" spans="6:11" ht="16.5" customHeight="1">
      <c r="F3075" s="79"/>
      <c r="K3075" s="79"/>
    </row>
    <row r="3076" spans="6:11" ht="16.5" customHeight="1">
      <c r="F3076" s="79"/>
      <c r="K3076" s="79"/>
    </row>
    <row r="3077" spans="6:11" ht="16.5" customHeight="1">
      <c r="F3077" s="79"/>
      <c r="K3077" s="79"/>
    </row>
    <row r="3078" spans="6:11" ht="16.5" customHeight="1">
      <c r="F3078" s="79"/>
      <c r="K3078" s="79"/>
    </row>
    <row r="3079" spans="6:11" ht="16.5" customHeight="1">
      <c r="F3079" s="79"/>
      <c r="K3079" s="79"/>
    </row>
    <row r="3080" spans="6:11" ht="16.5" customHeight="1">
      <c r="F3080" s="79"/>
      <c r="K3080" s="79"/>
    </row>
    <row r="3081" spans="6:11" ht="16.5" customHeight="1">
      <c r="F3081" s="79"/>
      <c r="K3081" s="79"/>
    </row>
    <row r="3082" spans="6:11" ht="16.5" customHeight="1">
      <c r="F3082" s="79"/>
      <c r="K3082" s="79"/>
    </row>
    <row r="3083" spans="6:11" ht="16.5" customHeight="1">
      <c r="F3083" s="79"/>
      <c r="K3083" s="79"/>
    </row>
    <row r="3084" spans="6:11" ht="16.5" customHeight="1">
      <c r="F3084" s="79"/>
      <c r="K3084" s="79"/>
    </row>
    <row r="3085" spans="6:11" ht="16.5" customHeight="1">
      <c r="F3085" s="79"/>
      <c r="K3085" s="79"/>
    </row>
    <row r="3086" spans="6:11" ht="16.5" customHeight="1">
      <c r="F3086" s="79"/>
      <c r="K3086" s="79"/>
    </row>
    <row r="3087" spans="6:11" ht="16.5" customHeight="1">
      <c r="F3087" s="79"/>
      <c r="K3087" s="79"/>
    </row>
    <row r="3088" spans="6:11" ht="16.5" customHeight="1">
      <c r="F3088" s="79"/>
      <c r="K3088" s="79"/>
    </row>
    <row r="3089" spans="6:11" ht="16.5" customHeight="1">
      <c r="F3089" s="79"/>
      <c r="K3089" s="79"/>
    </row>
    <row r="3090" spans="6:11" ht="16.5" customHeight="1">
      <c r="F3090" s="79"/>
      <c r="K3090" s="79"/>
    </row>
    <row r="3091" spans="6:11" ht="16.5" customHeight="1">
      <c r="F3091" s="79"/>
      <c r="K3091" s="79"/>
    </row>
    <row r="3092" spans="6:11" ht="16.5" customHeight="1">
      <c r="F3092" s="79"/>
      <c r="K3092" s="79"/>
    </row>
    <row r="3093" spans="6:11" ht="16.5" customHeight="1">
      <c r="F3093" s="79"/>
      <c r="K3093" s="79"/>
    </row>
    <row r="3094" spans="6:11" ht="16.5" customHeight="1">
      <c r="F3094" s="79"/>
      <c r="K3094" s="79"/>
    </row>
    <row r="3095" spans="6:11" ht="16.5" customHeight="1">
      <c r="F3095" s="79"/>
      <c r="K3095" s="79"/>
    </row>
    <row r="3096" spans="6:11" ht="16.5" customHeight="1">
      <c r="F3096" s="79"/>
      <c r="K3096" s="79"/>
    </row>
    <row r="3097" spans="6:11" ht="16.5" customHeight="1">
      <c r="F3097" s="79"/>
      <c r="K3097" s="79"/>
    </row>
    <row r="3098" spans="6:11" ht="16.5" customHeight="1">
      <c r="F3098" s="79"/>
      <c r="K3098" s="79"/>
    </row>
    <row r="3099" spans="6:11" ht="16.5" customHeight="1">
      <c r="F3099" s="79"/>
      <c r="K3099" s="79"/>
    </row>
    <row r="3100" spans="6:11" ht="16.5" customHeight="1">
      <c r="F3100" s="79"/>
      <c r="K3100" s="79"/>
    </row>
    <row r="3101" spans="6:11" ht="16.5" customHeight="1">
      <c r="F3101" s="79"/>
      <c r="K3101" s="79"/>
    </row>
    <row r="3102" spans="6:11" ht="16.5" customHeight="1">
      <c r="F3102" s="79"/>
      <c r="K3102" s="79"/>
    </row>
    <row r="3103" spans="6:11" ht="16.5" customHeight="1">
      <c r="F3103" s="79"/>
      <c r="K3103" s="79"/>
    </row>
    <row r="3104" spans="6:11" ht="16.5" customHeight="1">
      <c r="F3104" s="79"/>
      <c r="K3104" s="79"/>
    </row>
    <row r="3105" spans="6:11" ht="16.5" customHeight="1">
      <c r="F3105" s="79"/>
      <c r="K3105" s="79"/>
    </row>
    <row r="3106" spans="6:11" ht="16.5" customHeight="1">
      <c r="F3106" s="79"/>
      <c r="K3106" s="79"/>
    </row>
    <row r="3107" spans="6:11" ht="16.5" customHeight="1">
      <c r="F3107" s="79"/>
      <c r="K3107" s="79"/>
    </row>
    <row r="3108" spans="6:11" ht="16.5" customHeight="1">
      <c r="F3108" s="79"/>
      <c r="K3108" s="79"/>
    </row>
    <row r="3109" spans="6:11" ht="16.5" customHeight="1">
      <c r="F3109" s="79"/>
      <c r="K3109" s="79"/>
    </row>
    <row r="3110" spans="6:11" ht="16.5" customHeight="1">
      <c r="F3110" s="79"/>
      <c r="K3110" s="79"/>
    </row>
    <row r="3111" spans="6:11" ht="16.5" customHeight="1">
      <c r="F3111" s="79"/>
      <c r="K3111" s="79"/>
    </row>
    <row r="3112" spans="6:11" ht="16.5" customHeight="1">
      <c r="F3112" s="79"/>
      <c r="K3112" s="79"/>
    </row>
    <row r="3113" spans="6:11" ht="16.5" customHeight="1">
      <c r="F3113" s="79"/>
      <c r="K3113" s="79"/>
    </row>
    <row r="3114" spans="6:11" ht="16.5" customHeight="1">
      <c r="F3114" s="79"/>
      <c r="K3114" s="79"/>
    </row>
    <row r="3115" spans="6:11" ht="16.5" customHeight="1">
      <c r="F3115" s="79"/>
      <c r="K3115" s="79"/>
    </row>
    <row r="3116" spans="6:11" ht="16.5" customHeight="1">
      <c r="F3116" s="79"/>
      <c r="K3116" s="79"/>
    </row>
    <row r="3117" spans="6:11" ht="16.5" customHeight="1">
      <c r="F3117" s="79"/>
      <c r="K3117" s="79"/>
    </row>
    <row r="3118" spans="6:11" ht="16.5" customHeight="1">
      <c r="F3118" s="79"/>
      <c r="K3118" s="79"/>
    </row>
    <row r="3119" spans="6:11" ht="16.5" customHeight="1">
      <c r="F3119" s="79"/>
      <c r="K3119" s="79"/>
    </row>
    <row r="3120" spans="6:11" ht="16.5" customHeight="1">
      <c r="F3120" s="79"/>
      <c r="K3120" s="79"/>
    </row>
    <row r="3121" spans="6:11" ht="16.5" customHeight="1">
      <c r="F3121" s="79"/>
      <c r="K3121" s="79"/>
    </row>
    <row r="3122" spans="6:11" ht="16.5" customHeight="1">
      <c r="F3122" s="79"/>
      <c r="K3122" s="79"/>
    </row>
    <row r="3123" spans="6:11" ht="16.5" customHeight="1">
      <c r="F3123" s="79"/>
      <c r="K3123" s="79"/>
    </row>
    <row r="3124" spans="6:11" ht="16.5" customHeight="1">
      <c r="F3124" s="79"/>
      <c r="K3124" s="79"/>
    </row>
    <row r="3125" spans="6:11" ht="16.5" customHeight="1">
      <c r="F3125" s="79"/>
      <c r="K3125" s="79"/>
    </row>
    <row r="3126" spans="6:11" ht="16.5" customHeight="1">
      <c r="F3126" s="79"/>
      <c r="K3126" s="79"/>
    </row>
    <row r="3127" spans="6:11" ht="16.5" customHeight="1">
      <c r="F3127" s="79"/>
      <c r="K3127" s="79"/>
    </row>
    <row r="3128" spans="6:11" ht="16.5" customHeight="1">
      <c r="F3128" s="79"/>
      <c r="K3128" s="79"/>
    </row>
    <row r="3129" spans="6:11" ht="16.5" customHeight="1">
      <c r="F3129" s="79"/>
      <c r="K3129" s="79"/>
    </row>
    <row r="3130" spans="6:11" ht="16.5" customHeight="1">
      <c r="F3130" s="79"/>
      <c r="K3130" s="79"/>
    </row>
    <row r="3131" spans="6:11" ht="16.5" customHeight="1">
      <c r="F3131" s="79"/>
      <c r="K3131" s="79"/>
    </row>
    <row r="3132" spans="6:11" ht="16.5" customHeight="1">
      <c r="F3132" s="79"/>
      <c r="K3132" s="79"/>
    </row>
    <row r="3133" spans="6:11" ht="16.5" customHeight="1">
      <c r="F3133" s="79"/>
      <c r="K3133" s="79"/>
    </row>
    <row r="3134" spans="6:11" ht="16.5" customHeight="1">
      <c r="F3134" s="79"/>
      <c r="K3134" s="79"/>
    </row>
    <row r="3135" spans="6:11" ht="16.5" customHeight="1">
      <c r="F3135" s="79"/>
      <c r="K3135" s="79"/>
    </row>
    <row r="3136" spans="6:11" ht="16.5" customHeight="1">
      <c r="F3136" s="79"/>
      <c r="K3136" s="79"/>
    </row>
    <row r="3137" spans="6:11" ht="16.5" customHeight="1">
      <c r="F3137" s="79"/>
      <c r="K3137" s="79"/>
    </row>
    <row r="3138" spans="6:11" ht="16.5" customHeight="1">
      <c r="F3138" s="79"/>
      <c r="K3138" s="79"/>
    </row>
    <row r="3139" spans="6:11" ht="16.5" customHeight="1">
      <c r="F3139" s="79"/>
      <c r="K3139" s="79"/>
    </row>
    <row r="3140" spans="6:11" ht="16.5" customHeight="1">
      <c r="F3140" s="79"/>
      <c r="K3140" s="79"/>
    </row>
    <row r="3141" spans="6:11" ht="16.5" customHeight="1">
      <c r="F3141" s="79"/>
      <c r="K3141" s="79"/>
    </row>
    <row r="3142" spans="6:11" ht="16.5" customHeight="1">
      <c r="F3142" s="79"/>
      <c r="K3142" s="79"/>
    </row>
    <row r="3143" spans="6:11" ht="16.5" customHeight="1">
      <c r="F3143" s="79"/>
      <c r="K3143" s="79"/>
    </row>
    <row r="3144" spans="6:11" ht="16.5" customHeight="1">
      <c r="F3144" s="79"/>
      <c r="K3144" s="79"/>
    </row>
    <row r="3145" spans="6:11" ht="16.5" customHeight="1">
      <c r="F3145" s="79"/>
      <c r="K3145" s="79"/>
    </row>
    <row r="3146" spans="6:11" ht="16.5" customHeight="1">
      <c r="F3146" s="79"/>
      <c r="K3146" s="79"/>
    </row>
    <row r="3147" spans="6:11" ht="16.5" customHeight="1">
      <c r="F3147" s="79"/>
      <c r="K3147" s="79"/>
    </row>
    <row r="3148" spans="6:11" ht="16.5" customHeight="1">
      <c r="F3148" s="79"/>
      <c r="K3148" s="79"/>
    </row>
    <row r="3149" spans="6:11" ht="16.5" customHeight="1">
      <c r="F3149" s="79"/>
      <c r="K3149" s="79"/>
    </row>
    <row r="3150" spans="6:11" ht="16.5" customHeight="1">
      <c r="F3150" s="79"/>
      <c r="K3150" s="79"/>
    </row>
    <row r="3151" spans="6:11" ht="16.5" customHeight="1">
      <c r="F3151" s="79"/>
      <c r="K3151" s="79"/>
    </row>
    <row r="3152" spans="6:11" ht="16.5" customHeight="1">
      <c r="F3152" s="79"/>
      <c r="K3152" s="79"/>
    </row>
    <row r="3153" spans="6:11" ht="16.5" customHeight="1">
      <c r="F3153" s="79"/>
      <c r="K3153" s="79"/>
    </row>
    <row r="3154" spans="6:11" ht="16.5" customHeight="1">
      <c r="F3154" s="79"/>
      <c r="K3154" s="79"/>
    </row>
    <row r="3155" spans="6:11" ht="16.5" customHeight="1">
      <c r="F3155" s="79"/>
      <c r="K3155" s="79"/>
    </row>
    <row r="3156" spans="6:11" ht="16.5" customHeight="1">
      <c r="F3156" s="79"/>
      <c r="K3156" s="79"/>
    </row>
    <row r="3157" spans="6:11" ht="16.5" customHeight="1">
      <c r="F3157" s="79"/>
      <c r="K3157" s="79"/>
    </row>
    <row r="3158" spans="6:11" ht="16.5" customHeight="1">
      <c r="F3158" s="79"/>
      <c r="K3158" s="79"/>
    </row>
    <row r="3159" spans="6:11" ht="16.5" customHeight="1">
      <c r="F3159" s="79"/>
      <c r="K3159" s="79"/>
    </row>
    <row r="3160" spans="6:11" ht="16.5" customHeight="1">
      <c r="F3160" s="79"/>
      <c r="K3160" s="79"/>
    </row>
    <row r="3161" spans="6:11" ht="16.5" customHeight="1">
      <c r="F3161" s="79"/>
      <c r="K3161" s="79"/>
    </row>
    <row r="3162" spans="6:11" ht="16.5" customHeight="1">
      <c r="F3162" s="79"/>
      <c r="K3162" s="79"/>
    </row>
    <row r="3163" spans="6:11" ht="16.5" customHeight="1">
      <c r="F3163" s="79"/>
      <c r="K3163" s="79"/>
    </row>
    <row r="3164" spans="6:11" ht="16.5" customHeight="1">
      <c r="F3164" s="79"/>
      <c r="K3164" s="79"/>
    </row>
    <row r="3165" spans="6:11" ht="16.5" customHeight="1">
      <c r="F3165" s="79"/>
      <c r="K3165" s="79"/>
    </row>
    <row r="3166" spans="6:11" ht="16.5" customHeight="1">
      <c r="F3166" s="79"/>
      <c r="K3166" s="79"/>
    </row>
    <row r="3167" spans="6:11" ht="16.5" customHeight="1">
      <c r="F3167" s="79"/>
      <c r="K3167" s="79"/>
    </row>
    <row r="3168" spans="6:11" ht="16.5" customHeight="1">
      <c r="F3168" s="79"/>
      <c r="K3168" s="79"/>
    </row>
    <row r="3169" spans="6:11" ht="16.5" customHeight="1">
      <c r="F3169" s="79"/>
      <c r="K3169" s="79"/>
    </row>
    <row r="3170" spans="6:11" ht="16.5" customHeight="1">
      <c r="F3170" s="79"/>
      <c r="K3170" s="79"/>
    </row>
    <row r="3171" spans="6:11" ht="16.5" customHeight="1">
      <c r="F3171" s="79"/>
      <c r="K3171" s="79"/>
    </row>
    <row r="3172" spans="6:11" ht="16.5" customHeight="1">
      <c r="F3172" s="79"/>
      <c r="K3172" s="79"/>
    </row>
    <row r="3173" spans="6:11" ht="16.5" customHeight="1">
      <c r="F3173" s="79"/>
      <c r="K3173" s="79"/>
    </row>
    <row r="3174" spans="6:11" ht="16.5" customHeight="1">
      <c r="F3174" s="79"/>
      <c r="K3174" s="79"/>
    </row>
    <row r="3175" spans="6:11" ht="16.5" customHeight="1">
      <c r="F3175" s="79"/>
      <c r="K3175" s="79"/>
    </row>
    <row r="3176" spans="6:11" ht="16.5" customHeight="1">
      <c r="F3176" s="79"/>
      <c r="K3176" s="79"/>
    </row>
    <row r="3177" spans="6:11" ht="16.5" customHeight="1">
      <c r="F3177" s="79"/>
      <c r="K3177" s="79"/>
    </row>
    <row r="3178" spans="6:11" ht="16.5" customHeight="1">
      <c r="F3178" s="79"/>
      <c r="K3178" s="79"/>
    </row>
    <row r="3179" spans="6:11" ht="16.5" customHeight="1">
      <c r="F3179" s="79"/>
      <c r="K3179" s="79"/>
    </row>
    <row r="3180" spans="6:11" ht="16.5" customHeight="1">
      <c r="F3180" s="79"/>
      <c r="K3180" s="79"/>
    </row>
    <row r="3181" spans="6:11" ht="16.5" customHeight="1">
      <c r="F3181" s="79"/>
      <c r="K3181" s="79"/>
    </row>
    <row r="3182" spans="6:11" ht="16.5" customHeight="1">
      <c r="F3182" s="79"/>
      <c r="K3182" s="79"/>
    </row>
    <row r="3183" spans="6:11" ht="16.5" customHeight="1">
      <c r="F3183" s="79"/>
      <c r="K3183" s="79"/>
    </row>
    <row r="3184" spans="6:11" ht="16.5" customHeight="1">
      <c r="F3184" s="79"/>
      <c r="K3184" s="79"/>
    </row>
    <row r="3185" spans="6:11" ht="16.5" customHeight="1">
      <c r="F3185" s="79"/>
      <c r="K3185" s="79"/>
    </row>
    <row r="3186" spans="6:11" ht="16.5" customHeight="1">
      <c r="F3186" s="79"/>
      <c r="K3186" s="79"/>
    </row>
    <row r="3187" spans="6:11" ht="16.5" customHeight="1">
      <c r="F3187" s="79"/>
      <c r="K3187" s="79"/>
    </row>
    <row r="3188" spans="6:11" ht="16.5" customHeight="1">
      <c r="F3188" s="79"/>
      <c r="K3188" s="79"/>
    </row>
    <row r="3189" spans="6:11" ht="16.5" customHeight="1">
      <c r="F3189" s="79"/>
      <c r="K3189" s="79"/>
    </row>
    <row r="3190" spans="6:11" ht="16.5" customHeight="1">
      <c r="F3190" s="79"/>
      <c r="K3190" s="79"/>
    </row>
    <row r="3191" spans="6:11" ht="16.5" customHeight="1">
      <c r="F3191" s="79"/>
      <c r="K3191" s="79"/>
    </row>
    <row r="3192" spans="6:11" ht="16.5" customHeight="1">
      <c r="F3192" s="79"/>
      <c r="K3192" s="79"/>
    </row>
    <row r="3193" spans="6:11" ht="16.5" customHeight="1">
      <c r="F3193" s="79"/>
      <c r="K3193" s="79"/>
    </row>
    <row r="3194" spans="6:11" ht="16.5" customHeight="1">
      <c r="F3194" s="79"/>
      <c r="K3194" s="79"/>
    </row>
    <row r="3195" spans="6:11" ht="16.5" customHeight="1">
      <c r="F3195" s="79"/>
      <c r="K3195" s="79"/>
    </row>
    <row r="3196" spans="6:11" ht="16.5" customHeight="1">
      <c r="F3196" s="79"/>
      <c r="K3196" s="79"/>
    </row>
    <row r="3197" spans="6:11" ht="16.5" customHeight="1">
      <c r="F3197" s="79"/>
      <c r="K3197" s="79"/>
    </row>
    <row r="3198" spans="6:11" ht="16.5" customHeight="1">
      <c r="F3198" s="79"/>
      <c r="K3198" s="79"/>
    </row>
    <row r="3199" spans="6:11" ht="16.5" customHeight="1">
      <c r="F3199" s="79"/>
      <c r="K3199" s="79"/>
    </row>
    <row r="3200" spans="6:11" ht="16.5" customHeight="1">
      <c r="F3200" s="79"/>
      <c r="K3200" s="79"/>
    </row>
    <row r="3201" spans="6:11" ht="16.5" customHeight="1">
      <c r="F3201" s="79"/>
      <c r="K3201" s="79"/>
    </row>
    <row r="3202" spans="6:11" ht="16.5" customHeight="1">
      <c r="F3202" s="79"/>
      <c r="K3202" s="79"/>
    </row>
    <row r="3203" spans="6:11" ht="16.5" customHeight="1">
      <c r="F3203" s="79"/>
      <c r="K3203" s="79"/>
    </row>
    <row r="3204" spans="6:11" ht="16.5" customHeight="1">
      <c r="F3204" s="79"/>
      <c r="K3204" s="79"/>
    </row>
    <row r="3205" spans="6:11" ht="16.5" customHeight="1">
      <c r="F3205" s="79"/>
      <c r="K3205" s="79"/>
    </row>
    <row r="3206" spans="6:11" ht="16.5" customHeight="1">
      <c r="F3206" s="79"/>
      <c r="K3206" s="79"/>
    </row>
    <row r="3207" spans="6:11" ht="16.5" customHeight="1">
      <c r="F3207" s="79"/>
      <c r="K3207" s="79"/>
    </row>
    <row r="3208" spans="6:11" ht="16.5" customHeight="1">
      <c r="F3208" s="79"/>
      <c r="K3208" s="79"/>
    </row>
    <row r="3209" spans="6:11" ht="16.5" customHeight="1">
      <c r="F3209" s="79"/>
      <c r="K3209" s="79"/>
    </row>
    <row r="3210" spans="6:11" ht="16.5" customHeight="1">
      <c r="F3210" s="79"/>
      <c r="K3210" s="79"/>
    </row>
    <row r="3211" spans="6:11" ht="16.5" customHeight="1">
      <c r="F3211" s="79"/>
      <c r="K3211" s="79"/>
    </row>
    <row r="3212" spans="6:11" ht="16.5" customHeight="1">
      <c r="F3212" s="79"/>
      <c r="K3212" s="79"/>
    </row>
    <row r="3213" spans="6:11" ht="16.5" customHeight="1">
      <c r="F3213" s="79"/>
      <c r="K3213" s="79"/>
    </row>
    <row r="3214" spans="6:11" ht="16.5" customHeight="1">
      <c r="F3214" s="79"/>
      <c r="K3214" s="79"/>
    </row>
    <row r="3215" spans="6:11" ht="16.5" customHeight="1">
      <c r="F3215" s="79"/>
      <c r="K3215" s="79"/>
    </row>
    <row r="3216" spans="6:11" ht="16.5" customHeight="1">
      <c r="F3216" s="79"/>
      <c r="K3216" s="79"/>
    </row>
    <row r="3217" spans="6:11" ht="16.5" customHeight="1">
      <c r="F3217" s="79"/>
      <c r="K3217" s="79"/>
    </row>
    <row r="3218" spans="6:11" ht="16.5" customHeight="1">
      <c r="F3218" s="79"/>
      <c r="K3218" s="79"/>
    </row>
    <row r="3219" spans="6:11" ht="16.5" customHeight="1">
      <c r="F3219" s="79"/>
      <c r="K3219" s="79"/>
    </row>
    <row r="3220" spans="6:11" ht="16.5" customHeight="1">
      <c r="F3220" s="79"/>
      <c r="K3220" s="79"/>
    </row>
    <row r="3221" spans="6:11" ht="16.5" customHeight="1">
      <c r="F3221" s="79"/>
      <c r="K3221" s="79"/>
    </row>
    <row r="3222" spans="6:11" ht="16.5" customHeight="1">
      <c r="F3222" s="79"/>
      <c r="K3222" s="79"/>
    </row>
    <row r="3223" spans="6:11" ht="16.5" customHeight="1">
      <c r="F3223" s="79"/>
      <c r="K3223" s="79"/>
    </row>
    <row r="3224" spans="6:11" ht="16.5" customHeight="1">
      <c r="F3224" s="79"/>
      <c r="K3224" s="79"/>
    </row>
    <row r="3225" spans="6:11" ht="16.5" customHeight="1">
      <c r="F3225" s="79"/>
      <c r="K3225" s="79"/>
    </row>
    <row r="3226" spans="6:11" ht="16.5" customHeight="1">
      <c r="F3226" s="79"/>
      <c r="K3226" s="79"/>
    </row>
    <row r="3227" spans="6:11" ht="16.5" customHeight="1">
      <c r="F3227" s="79"/>
      <c r="K3227" s="79"/>
    </row>
    <row r="3228" spans="6:11" ht="16.5" customHeight="1">
      <c r="F3228" s="79"/>
      <c r="K3228" s="79"/>
    </row>
    <row r="3229" spans="6:11" ht="16.5" customHeight="1">
      <c r="F3229" s="79"/>
      <c r="K3229" s="79"/>
    </row>
    <row r="3230" spans="6:11" ht="16.5" customHeight="1">
      <c r="F3230" s="79"/>
      <c r="K3230" s="79"/>
    </row>
    <row r="3231" spans="6:11" ht="16.5" customHeight="1">
      <c r="F3231" s="79"/>
      <c r="K3231" s="79"/>
    </row>
    <row r="3232" spans="6:11" ht="16.5" customHeight="1">
      <c r="F3232" s="79"/>
      <c r="K3232" s="79"/>
    </row>
    <row r="3233" spans="6:11" ht="16.5" customHeight="1">
      <c r="F3233" s="79"/>
      <c r="K3233" s="79"/>
    </row>
    <row r="3234" spans="6:11" ht="16.5" customHeight="1">
      <c r="F3234" s="79"/>
      <c r="K3234" s="79"/>
    </row>
    <row r="3235" spans="6:11" ht="16.5" customHeight="1">
      <c r="F3235" s="79"/>
      <c r="K3235" s="79"/>
    </row>
    <row r="3236" spans="6:11" ht="16.5" customHeight="1">
      <c r="F3236" s="79"/>
      <c r="K3236" s="79"/>
    </row>
    <row r="3237" spans="6:11" ht="16.5" customHeight="1">
      <c r="F3237" s="79"/>
      <c r="K3237" s="79"/>
    </row>
    <row r="3238" spans="6:11" ht="16.5" customHeight="1">
      <c r="F3238" s="79"/>
      <c r="K3238" s="79"/>
    </row>
    <row r="3239" spans="6:11" ht="16.5" customHeight="1">
      <c r="F3239" s="79"/>
      <c r="K3239" s="79"/>
    </row>
    <row r="3240" spans="6:11" ht="16.5" customHeight="1">
      <c r="F3240" s="79"/>
      <c r="K3240" s="79"/>
    </row>
    <row r="3241" spans="6:11" ht="16.5" customHeight="1">
      <c r="F3241" s="79"/>
      <c r="K3241" s="79"/>
    </row>
    <row r="3242" spans="6:11" ht="16.5" customHeight="1">
      <c r="F3242" s="79"/>
      <c r="K3242" s="79"/>
    </row>
    <row r="3243" spans="6:11" ht="16.5" customHeight="1">
      <c r="F3243" s="79"/>
      <c r="K3243" s="79"/>
    </row>
    <row r="3244" spans="6:11" ht="16.5" customHeight="1">
      <c r="F3244" s="79"/>
      <c r="K3244" s="79"/>
    </row>
    <row r="3245" spans="6:11" ht="16.5" customHeight="1">
      <c r="F3245" s="79"/>
      <c r="K3245" s="79"/>
    </row>
    <row r="3246" spans="6:11" ht="16.5" customHeight="1">
      <c r="F3246" s="79"/>
      <c r="K3246" s="79"/>
    </row>
    <row r="3247" spans="6:11" ht="16.5" customHeight="1">
      <c r="F3247" s="79"/>
      <c r="K3247" s="79"/>
    </row>
    <row r="3248" spans="6:11" ht="16.5" customHeight="1">
      <c r="F3248" s="79"/>
      <c r="K3248" s="79"/>
    </row>
    <row r="3249" spans="6:11" ht="16.5" customHeight="1">
      <c r="F3249" s="79"/>
      <c r="K3249" s="79"/>
    </row>
    <row r="3250" spans="6:11" ht="16.5" customHeight="1">
      <c r="F3250" s="79"/>
      <c r="K3250" s="79"/>
    </row>
    <row r="3251" spans="6:11" ht="16.5" customHeight="1">
      <c r="F3251" s="79"/>
      <c r="K3251" s="79"/>
    </row>
    <row r="3252" spans="6:11" ht="16.5" customHeight="1">
      <c r="F3252" s="79"/>
      <c r="K3252" s="79"/>
    </row>
    <row r="3253" spans="6:11" ht="16.5" customHeight="1">
      <c r="F3253" s="79"/>
      <c r="K3253" s="79"/>
    </row>
    <row r="3254" spans="6:11" ht="16.5" customHeight="1">
      <c r="F3254" s="79"/>
      <c r="K3254" s="79"/>
    </row>
    <row r="3255" spans="6:11" ht="16.5" customHeight="1">
      <c r="F3255" s="79"/>
      <c r="K3255" s="79"/>
    </row>
    <row r="3256" spans="6:11" ht="16.5" customHeight="1">
      <c r="F3256" s="79"/>
      <c r="K3256" s="79"/>
    </row>
    <row r="3257" spans="6:11" ht="16.5" customHeight="1">
      <c r="F3257" s="79"/>
      <c r="K3257" s="79"/>
    </row>
    <row r="3258" spans="6:11" ht="16.5" customHeight="1">
      <c r="F3258" s="79"/>
      <c r="K3258" s="79"/>
    </row>
    <row r="3259" spans="6:11" ht="16.5" customHeight="1">
      <c r="F3259" s="79"/>
      <c r="K3259" s="79"/>
    </row>
    <row r="3260" spans="6:11" ht="16.5" customHeight="1">
      <c r="F3260" s="79"/>
      <c r="K3260" s="79"/>
    </row>
    <row r="3261" spans="6:11" ht="16.5" customHeight="1">
      <c r="F3261" s="79"/>
      <c r="K3261" s="79"/>
    </row>
    <row r="3262" spans="6:11" ht="16.5" customHeight="1">
      <c r="F3262" s="79"/>
      <c r="K3262" s="79"/>
    </row>
    <row r="3263" spans="6:11" ht="16.5" customHeight="1">
      <c r="F3263" s="79"/>
      <c r="K3263" s="79"/>
    </row>
    <row r="3264" spans="6:11" ht="16.5" customHeight="1">
      <c r="F3264" s="79"/>
      <c r="K3264" s="79"/>
    </row>
    <row r="3265" spans="6:11" ht="16.5" customHeight="1">
      <c r="F3265" s="79"/>
      <c r="K3265" s="79"/>
    </row>
    <row r="3266" spans="6:11" ht="16.5" customHeight="1">
      <c r="F3266" s="79"/>
      <c r="K3266" s="79"/>
    </row>
    <row r="3267" spans="6:11" ht="16.5" customHeight="1">
      <c r="F3267" s="79"/>
      <c r="K3267" s="79"/>
    </row>
    <row r="3268" spans="6:11" ht="16.5" customHeight="1">
      <c r="F3268" s="79"/>
      <c r="K3268" s="79"/>
    </row>
    <row r="3269" spans="6:11" ht="16.5" customHeight="1">
      <c r="F3269" s="79"/>
      <c r="K3269" s="79"/>
    </row>
    <row r="3270" spans="6:11" ht="16.5" customHeight="1">
      <c r="F3270" s="79"/>
      <c r="K3270" s="79"/>
    </row>
    <row r="3271" spans="6:11" ht="16.5" customHeight="1">
      <c r="F3271" s="79"/>
      <c r="K3271" s="79"/>
    </row>
    <row r="3272" spans="6:11" ht="16.5" customHeight="1">
      <c r="F3272" s="79"/>
      <c r="K3272" s="79"/>
    </row>
    <row r="3273" spans="6:11" ht="16.5" customHeight="1">
      <c r="F3273" s="79"/>
      <c r="K3273" s="79"/>
    </row>
    <row r="3274" spans="6:11" ht="16.5" customHeight="1">
      <c r="F3274" s="79"/>
      <c r="K3274" s="79"/>
    </row>
    <row r="3275" spans="6:11" ht="16.5" customHeight="1">
      <c r="F3275" s="79"/>
      <c r="K3275" s="79"/>
    </row>
    <row r="3276" spans="6:11" ht="16.5" customHeight="1">
      <c r="F3276" s="79"/>
      <c r="K3276" s="79"/>
    </row>
    <row r="3277" spans="6:11" ht="16.5" customHeight="1">
      <c r="F3277" s="79"/>
      <c r="K3277" s="79"/>
    </row>
    <row r="3278" spans="6:11" ht="16.5" customHeight="1">
      <c r="F3278" s="79"/>
      <c r="K3278" s="79"/>
    </row>
    <row r="3279" spans="6:11" ht="16.5" customHeight="1">
      <c r="F3279" s="79"/>
      <c r="K3279" s="79"/>
    </row>
    <row r="3280" spans="6:11" ht="16.5" customHeight="1">
      <c r="F3280" s="79"/>
      <c r="K3280" s="79"/>
    </row>
    <row r="3281" spans="6:11" ht="16.5" customHeight="1">
      <c r="F3281" s="79"/>
      <c r="K3281" s="79"/>
    </row>
    <row r="3282" spans="6:11" ht="16.5" customHeight="1">
      <c r="F3282" s="79"/>
      <c r="K3282" s="79"/>
    </row>
    <row r="3283" spans="6:11" ht="16.5" customHeight="1">
      <c r="F3283" s="79"/>
      <c r="K3283" s="79"/>
    </row>
    <row r="3284" spans="6:11" ht="16.5" customHeight="1">
      <c r="F3284" s="79"/>
      <c r="K3284" s="79"/>
    </row>
    <row r="3285" spans="6:11" ht="16.5" customHeight="1">
      <c r="F3285" s="79"/>
      <c r="K3285" s="79"/>
    </row>
    <row r="3286" spans="6:11" ht="16.5" customHeight="1">
      <c r="F3286" s="79"/>
      <c r="K3286" s="79"/>
    </row>
    <row r="3287" spans="6:11" ht="16.5" customHeight="1">
      <c r="F3287" s="79"/>
      <c r="K3287" s="79"/>
    </row>
    <row r="3288" spans="6:11" ht="16.5" customHeight="1">
      <c r="F3288" s="79"/>
      <c r="K3288" s="79"/>
    </row>
    <row r="3289" spans="6:11" ht="16.5" customHeight="1">
      <c r="F3289" s="79"/>
      <c r="K3289" s="79"/>
    </row>
    <row r="3290" spans="6:11" ht="16.5" customHeight="1">
      <c r="F3290" s="79"/>
      <c r="K3290" s="79"/>
    </row>
    <row r="3291" spans="6:11" ht="16.5" customHeight="1">
      <c r="F3291" s="79"/>
      <c r="K3291" s="79"/>
    </row>
    <row r="3292" spans="6:11" ht="16.5" customHeight="1">
      <c r="F3292" s="79"/>
      <c r="K3292" s="79"/>
    </row>
    <row r="3293" spans="6:11" ht="16.5" customHeight="1">
      <c r="F3293" s="79"/>
      <c r="K3293" s="79"/>
    </row>
    <row r="3294" spans="6:11" ht="16.5" customHeight="1">
      <c r="F3294" s="79"/>
      <c r="K3294" s="79"/>
    </row>
    <row r="3295" spans="6:11" ht="16.5" customHeight="1">
      <c r="F3295" s="79"/>
      <c r="K3295" s="79"/>
    </row>
    <row r="3296" spans="6:11" ht="16.5" customHeight="1">
      <c r="F3296" s="79"/>
      <c r="K3296" s="79"/>
    </row>
    <row r="3297" spans="6:11" ht="16.5" customHeight="1">
      <c r="F3297" s="79"/>
      <c r="K3297" s="79"/>
    </row>
    <row r="3298" spans="6:11" ht="16.5" customHeight="1">
      <c r="F3298" s="79"/>
      <c r="K3298" s="79"/>
    </row>
    <row r="3299" spans="6:11" ht="16.5" customHeight="1">
      <c r="F3299" s="79"/>
      <c r="K3299" s="79"/>
    </row>
    <row r="3300" spans="6:11" ht="16.5" customHeight="1">
      <c r="F3300" s="79"/>
      <c r="K3300" s="79"/>
    </row>
    <row r="3301" spans="6:11" ht="16.5" customHeight="1">
      <c r="F3301" s="79"/>
      <c r="K3301" s="79"/>
    </row>
    <row r="3302" spans="6:11" ht="16.5" customHeight="1">
      <c r="F3302" s="79"/>
      <c r="K3302" s="79"/>
    </row>
    <row r="3303" spans="6:11" ht="16.5" customHeight="1">
      <c r="F3303" s="79"/>
      <c r="K3303" s="79"/>
    </row>
    <row r="3304" spans="6:11" ht="16.5" customHeight="1">
      <c r="F3304" s="79"/>
      <c r="K3304" s="79"/>
    </row>
    <row r="3305" spans="6:11" ht="16.5" customHeight="1">
      <c r="F3305" s="79"/>
      <c r="K3305" s="79"/>
    </row>
    <row r="3306" spans="6:11" ht="16.5" customHeight="1">
      <c r="F3306" s="79"/>
      <c r="K3306" s="79"/>
    </row>
    <row r="3307" spans="6:11" ht="16.5" customHeight="1">
      <c r="F3307" s="79"/>
      <c r="K3307" s="79"/>
    </row>
    <row r="3308" spans="6:11" ht="16.5" customHeight="1">
      <c r="F3308" s="79"/>
      <c r="K3308" s="79"/>
    </row>
    <row r="3309" spans="6:11" ht="16.5" customHeight="1">
      <c r="F3309" s="79"/>
      <c r="K3309" s="79"/>
    </row>
    <row r="3310" spans="6:11" ht="16.5" customHeight="1">
      <c r="F3310" s="79"/>
      <c r="K3310" s="79"/>
    </row>
    <row r="3311" spans="6:11" ht="16.5" customHeight="1">
      <c r="F3311" s="79"/>
      <c r="K3311" s="79"/>
    </row>
    <row r="3312" spans="6:11" ht="16.5" customHeight="1">
      <c r="F3312" s="79"/>
      <c r="K3312" s="79"/>
    </row>
    <row r="3313" spans="6:11" ht="16.5" customHeight="1">
      <c r="F3313" s="79"/>
      <c r="K3313" s="79"/>
    </row>
    <row r="3314" spans="6:11" ht="16.5" customHeight="1">
      <c r="F3314" s="79"/>
      <c r="K3314" s="79"/>
    </row>
    <row r="3315" spans="6:11" ht="16.5" customHeight="1">
      <c r="F3315" s="79"/>
      <c r="K3315" s="79"/>
    </row>
    <row r="3316" spans="6:11" ht="16.5" customHeight="1">
      <c r="F3316" s="79"/>
      <c r="K3316" s="79"/>
    </row>
    <row r="3317" spans="6:11" ht="16.5" customHeight="1">
      <c r="F3317" s="79"/>
      <c r="K3317" s="79"/>
    </row>
    <row r="3318" spans="6:11" ht="16.5" customHeight="1">
      <c r="F3318" s="79"/>
      <c r="K3318" s="79"/>
    </row>
    <row r="3319" spans="6:11" ht="16.5" customHeight="1">
      <c r="F3319" s="79"/>
      <c r="K3319" s="79"/>
    </row>
    <row r="3320" spans="6:11" ht="16.5" customHeight="1">
      <c r="F3320" s="79"/>
      <c r="K3320" s="79"/>
    </row>
    <row r="3321" spans="6:11" ht="16.5" customHeight="1">
      <c r="F3321" s="79"/>
      <c r="K3321" s="79"/>
    </row>
    <row r="3322" spans="6:11" ht="16.5" customHeight="1">
      <c r="F3322" s="79"/>
      <c r="K3322" s="79"/>
    </row>
    <row r="3323" spans="6:11" ht="16.5" customHeight="1">
      <c r="F3323" s="79"/>
      <c r="K3323" s="79"/>
    </row>
    <row r="3324" spans="6:11" ht="16.5" customHeight="1">
      <c r="F3324" s="79"/>
      <c r="K3324" s="79"/>
    </row>
    <row r="3325" spans="6:11" ht="16.5" customHeight="1">
      <c r="F3325" s="79"/>
      <c r="K3325" s="79"/>
    </row>
    <row r="3326" spans="6:11" ht="16.5" customHeight="1">
      <c r="F3326" s="79"/>
      <c r="K3326" s="79"/>
    </row>
    <row r="3327" spans="6:11" ht="16.5" customHeight="1">
      <c r="F3327" s="79"/>
      <c r="K3327" s="79"/>
    </row>
    <row r="3328" spans="6:11" ht="16.5" customHeight="1">
      <c r="F3328" s="79"/>
      <c r="K3328" s="79"/>
    </row>
    <row r="3329" spans="6:11" ht="16.5" customHeight="1">
      <c r="F3329" s="79"/>
      <c r="K3329" s="79"/>
    </row>
    <row r="3330" spans="6:11" ht="16.5" customHeight="1">
      <c r="F3330" s="79"/>
      <c r="K3330" s="79"/>
    </row>
    <row r="3331" spans="6:11" ht="16.5" customHeight="1">
      <c r="F3331" s="79"/>
      <c r="K3331" s="79"/>
    </row>
    <row r="3332" spans="6:11" ht="16.5" customHeight="1">
      <c r="F3332" s="79"/>
      <c r="K3332" s="79"/>
    </row>
    <row r="3333" spans="6:11" ht="16.5" customHeight="1">
      <c r="F3333" s="79"/>
      <c r="K3333" s="79"/>
    </row>
    <row r="3334" spans="6:11" ht="16.5" customHeight="1">
      <c r="F3334" s="79"/>
      <c r="K3334" s="79"/>
    </row>
    <row r="3335" spans="6:11" ht="16.5" customHeight="1">
      <c r="F3335" s="79"/>
      <c r="K3335" s="79"/>
    </row>
    <row r="3336" spans="6:11" ht="16.5" customHeight="1">
      <c r="F3336" s="79"/>
      <c r="K3336" s="79"/>
    </row>
    <row r="3337" spans="6:11" ht="16.5" customHeight="1">
      <c r="F3337" s="79"/>
      <c r="K3337" s="79"/>
    </row>
    <row r="3338" spans="6:11" ht="16.5" customHeight="1">
      <c r="F3338" s="79"/>
      <c r="K3338" s="79"/>
    </row>
    <row r="3339" spans="6:11" ht="16.5" customHeight="1">
      <c r="F3339" s="79"/>
      <c r="K3339" s="79"/>
    </row>
    <row r="3340" spans="6:11" ht="16.5" customHeight="1">
      <c r="F3340" s="79"/>
      <c r="K3340" s="79"/>
    </row>
    <row r="3341" spans="6:11" ht="16.5" customHeight="1">
      <c r="F3341" s="79"/>
      <c r="K3341" s="79"/>
    </row>
    <row r="3342" spans="6:11" ht="16.5" customHeight="1">
      <c r="F3342" s="79"/>
      <c r="K3342" s="79"/>
    </row>
    <row r="3343" spans="6:11" ht="16.5" customHeight="1">
      <c r="F3343" s="79"/>
      <c r="K3343" s="79"/>
    </row>
    <row r="3344" spans="6:11" ht="16.5" customHeight="1">
      <c r="F3344" s="79"/>
      <c r="K3344" s="79"/>
    </row>
    <row r="3345" spans="6:11" ht="16.5" customHeight="1">
      <c r="F3345" s="79"/>
      <c r="K3345" s="79"/>
    </row>
    <row r="3346" spans="6:11" ht="16.5" customHeight="1">
      <c r="F3346" s="79"/>
      <c r="K3346" s="79"/>
    </row>
    <row r="3347" spans="6:11" ht="16.5" customHeight="1">
      <c r="F3347" s="79"/>
      <c r="K3347" s="79"/>
    </row>
    <row r="3348" spans="6:11" ht="16.5" customHeight="1">
      <c r="F3348" s="79"/>
      <c r="K3348" s="79"/>
    </row>
    <row r="3349" spans="6:11" ht="16.5" customHeight="1">
      <c r="F3349" s="79"/>
      <c r="K3349" s="79"/>
    </row>
    <row r="3350" spans="6:11" ht="16.5" customHeight="1">
      <c r="F3350" s="79"/>
      <c r="K3350" s="79"/>
    </row>
    <row r="3351" spans="6:11" ht="16.5" customHeight="1">
      <c r="F3351" s="79"/>
      <c r="K3351" s="79"/>
    </row>
    <row r="3352" spans="6:11" ht="16.5" customHeight="1">
      <c r="F3352" s="79"/>
      <c r="K3352" s="79"/>
    </row>
    <row r="3353" spans="6:11" ht="16.5" customHeight="1">
      <c r="F3353" s="79"/>
      <c r="K3353" s="79"/>
    </row>
    <row r="3354" spans="6:11" ht="16.5" customHeight="1">
      <c r="F3354" s="79"/>
      <c r="K3354" s="79"/>
    </row>
    <row r="3355" spans="6:11" ht="16.5" customHeight="1">
      <c r="F3355" s="79"/>
      <c r="K3355" s="79"/>
    </row>
    <row r="3356" spans="6:11" ht="16.5" customHeight="1">
      <c r="F3356" s="79"/>
      <c r="K3356" s="79"/>
    </row>
    <row r="3357" spans="6:11" ht="16.5" customHeight="1">
      <c r="F3357" s="79"/>
      <c r="K3357" s="79"/>
    </row>
    <row r="3358" spans="6:11" ht="16.5" customHeight="1">
      <c r="F3358" s="79"/>
      <c r="K3358" s="79"/>
    </row>
    <row r="3359" spans="6:11" ht="16.5" customHeight="1">
      <c r="F3359" s="79"/>
      <c r="K3359" s="79"/>
    </row>
    <row r="3360" spans="6:11" ht="16.5" customHeight="1">
      <c r="F3360" s="79"/>
      <c r="K3360" s="79"/>
    </row>
    <row r="3361" spans="6:11" ht="16.5" customHeight="1">
      <c r="F3361" s="79"/>
      <c r="K3361" s="79"/>
    </row>
    <row r="3362" spans="6:11" ht="16.5" customHeight="1">
      <c r="F3362" s="79"/>
      <c r="K3362" s="79"/>
    </row>
    <row r="3363" spans="6:11" ht="16.5" customHeight="1">
      <c r="F3363" s="79"/>
      <c r="K3363" s="79"/>
    </row>
    <row r="3364" spans="6:11" ht="16.5" customHeight="1">
      <c r="F3364" s="79"/>
      <c r="K3364" s="79"/>
    </row>
    <row r="3365" spans="6:11" ht="16.5" customHeight="1">
      <c r="F3365" s="79"/>
      <c r="K3365" s="79"/>
    </row>
    <row r="3366" spans="6:11" ht="16.5" customHeight="1">
      <c r="F3366" s="79"/>
      <c r="K3366" s="79"/>
    </row>
    <row r="3367" spans="6:11" ht="16.5" customHeight="1">
      <c r="F3367" s="79"/>
      <c r="K3367" s="79"/>
    </row>
    <row r="3368" spans="6:11" ht="16.5" customHeight="1">
      <c r="F3368" s="79"/>
      <c r="K3368" s="79"/>
    </row>
    <row r="3369" spans="6:11" ht="16.5" customHeight="1">
      <c r="F3369" s="79"/>
      <c r="K3369" s="79"/>
    </row>
    <row r="3370" spans="6:11" ht="16.5" customHeight="1">
      <c r="F3370" s="79"/>
      <c r="K3370" s="79"/>
    </row>
    <row r="3371" spans="6:11" ht="16.5" customHeight="1">
      <c r="F3371" s="79"/>
      <c r="K3371" s="79"/>
    </row>
    <row r="3372" spans="6:11" ht="16.5" customHeight="1">
      <c r="F3372" s="79"/>
      <c r="K3372" s="79"/>
    </row>
    <row r="3373" spans="6:11" ht="16.5" customHeight="1">
      <c r="F3373" s="79"/>
      <c r="K3373" s="79"/>
    </row>
    <row r="3374" spans="6:11" ht="16.5" customHeight="1">
      <c r="F3374" s="79"/>
      <c r="K3374" s="79"/>
    </row>
    <row r="3375" spans="6:11" ht="16.5" customHeight="1">
      <c r="F3375" s="79"/>
      <c r="K3375" s="79"/>
    </row>
    <row r="3376" spans="6:11" ht="16.5" customHeight="1">
      <c r="F3376" s="79"/>
      <c r="K3376" s="79"/>
    </row>
    <row r="3377" spans="6:11" ht="16.5" customHeight="1">
      <c r="F3377" s="79"/>
      <c r="K3377" s="79"/>
    </row>
    <row r="3378" spans="6:11" ht="16.5" customHeight="1">
      <c r="F3378" s="79"/>
      <c r="K3378" s="79"/>
    </row>
    <row r="3379" spans="6:11" ht="16.5" customHeight="1">
      <c r="F3379" s="79"/>
      <c r="K3379" s="79"/>
    </row>
    <row r="3380" spans="6:11" ht="16.5" customHeight="1">
      <c r="F3380" s="79"/>
      <c r="K3380" s="79"/>
    </row>
    <row r="3381" spans="6:11" ht="16.5" customHeight="1">
      <c r="F3381" s="79"/>
      <c r="K3381" s="79"/>
    </row>
    <row r="3382" spans="6:11" ht="16.5" customHeight="1">
      <c r="F3382" s="79"/>
      <c r="K3382" s="79"/>
    </row>
    <row r="3383" spans="6:11" ht="16.5" customHeight="1">
      <c r="F3383" s="79"/>
      <c r="K3383" s="79"/>
    </row>
    <row r="3384" spans="6:11" ht="16.5" customHeight="1">
      <c r="F3384" s="79"/>
      <c r="K3384" s="79"/>
    </row>
    <row r="3385" spans="6:11" ht="16.5" customHeight="1">
      <c r="F3385" s="79"/>
      <c r="K3385" s="79"/>
    </row>
    <row r="3386" spans="6:11" ht="16.5" customHeight="1">
      <c r="F3386" s="79"/>
      <c r="K3386" s="79"/>
    </row>
    <row r="3387" spans="6:11" ht="16.5" customHeight="1">
      <c r="F3387" s="79"/>
      <c r="K3387" s="79"/>
    </row>
    <row r="3388" spans="6:11" ht="16.5" customHeight="1">
      <c r="F3388" s="79"/>
      <c r="K3388" s="79"/>
    </row>
    <row r="3389" spans="6:11" ht="16.5" customHeight="1">
      <c r="F3389" s="79"/>
      <c r="K3389" s="79"/>
    </row>
    <row r="3390" spans="6:11" ht="16.5" customHeight="1">
      <c r="F3390" s="79"/>
      <c r="K3390" s="79"/>
    </row>
    <row r="3391" spans="6:11" ht="16.5" customHeight="1">
      <c r="F3391" s="79"/>
      <c r="K3391" s="79"/>
    </row>
    <row r="3392" spans="6:11" ht="16.5" customHeight="1">
      <c r="F3392" s="79"/>
      <c r="K3392" s="79"/>
    </row>
    <row r="3393" spans="6:11" ht="16.5" customHeight="1">
      <c r="F3393" s="79"/>
      <c r="K3393" s="79"/>
    </row>
    <row r="3394" spans="6:11" ht="16.5" customHeight="1">
      <c r="F3394" s="79"/>
      <c r="K3394" s="79"/>
    </row>
    <row r="3395" spans="6:11" ht="16.5" customHeight="1">
      <c r="F3395" s="79"/>
      <c r="K3395" s="79"/>
    </row>
    <row r="3396" spans="6:11" ht="16.5" customHeight="1">
      <c r="F3396" s="79"/>
      <c r="K3396" s="79"/>
    </row>
    <row r="3397" spans="6:11" ht="16.5" customHeight="1">
      <c r="F3397" s="79"/>
      <c r="K3397" s="79"/>
    </row>
    <row r="3398" spans="6:11" ht="16.5" customHeight="1">
      <c r="F3398" s="79"/>
      <c r="K3398" s="79"/>
    </row>
    <row r="3399" spans="6:11" ht="16.5" customHeight="1">
      <c r="F3399" s="79"/>
      <c r="K3399" s="79"/>
    </row>
    <row r="3400" spans="6:11" ht="16.5" customHeight="1">
      <c r="F3400" s="79"/>
      <c r="K3400" s="79"/>
    </row>
    <row r="3401" spans="6:11" ht="16.5" customHeight="1">
      <c r="F3401" s="79"/>
      <c r="K3401" s="79"/>
    </row>
    <row r="3402" spans="6:11" ht="16.5" customHeight="1">
      <c r="F3402" s="79"/>
      <c r="K3402" s="79"/>
    </row>
    <row r="3403" spans="6:11" ht="16.5" customHeight="1">
      <c r="F3403" s="79"/>
      <c r="K3403" s="79"/>
    </row>
    <row r="3404" spans="6:11" ht="16.5" customHeight="1">
      <c r="F3404" s="79"/>
      <c r="K3404" s="79"/>
    </row>
    <row r="3405" spans="6:11" ht="16.5" customHeight="1">
      <c r="F3405" s="79"/>
      <c r="K3405" s="79"/>
    </row>
    <row r="3406" spans="6:11" ht="16.5" customHeight="1">
      <c r="F3406" s="79"/>
      <c r="K3406" s="79"/>
    </row>
    <row r="3407" spans="6:11" ht="16.5" customHeight="1">
      <c r="F3407" s="79"/>
      <c r="K3407" s="79"/>
    </row>
    <row r="3408" spans="6:11" ht="16.5" customHeight="1">
      <c r="F3408" s="79"/>
      <c r="K3408" s="79"/>
    </row>
    <row r="3409" spans="6:11" ht="16.5" customHeight="1">
      <c r="F3409" s="79"/>
      <c r="K3409" s="79"/>
    </row>
    <row r="3410" spans="6:11" ht="16.5" customHeight="1">
      <c r="F3410" s="79"/>
      <c r="K3410" s="79"/>
    </row>
    <row r="3411" spans="6:11" ht="16.5" customHeight="1">
      <c r="F3411" s="79"/>
      <c r="K3411" s="79"/>
    </row>
    <row r="3412" spans="6:11" ht="16.5" customHeight="1">
      <c r="F3412" s="79"/>
      <c r="K3412" s="79"/>
    </row>
    <row r="3413" spans="6:11" ht="16.5" customHeight="1">
      <c r="F3413" s="79"/>
      <c r="K3413" s="79"/>
    </row>
    <row r="3414" spans="6:11" ht="16.5" customHeight="1">
      <c r="F3414" s="79"/>
      <c r="K3414" s="79"/>
    </row>
    <row r="3415" spans="6:11" ht="16.5" customHeight="1">
      <c r="F3415" s="79"/>
      <c r="K3415" s="79"/>
    </row>
    <row r="3416" spans="6:11" ht="16.5" customHeight="1">
      <c r="F3416" s="79"/>
      <c r="K3416" s="79"/>
    </row>
    <row r="3417" spans="6:11" ht="16.5" customHeight="1">
      <c r="F3417" s="79"/>
      <c r="K3417" s="79"/>
    </row>
    <row r="3418" spans="6:11" ht="16.5" customHeight="1">
      <c r="F3418" s="79"/>
      <c r="K3418" s="79"/>
    </row>
    <row r="3419" spans="6:11" ht="16.5" customHeight="1">
      <c r="F3419" s="79"/>
      <c r="K3419" s="79"/>
    </row>
    <row r="3420" spans="6:11" ht="16.5" customHeight="1">
      <c r="F3420" s="79"/>
      <c r="K3420" s="79"/>
    </row>
    <row r="3421" spans="6:11" ht="16.5" customHeight="1">
      <c r="F3421" s="79"/>
      <c r="K3421" s="79"/>
    </row>
    <row r="3422" spans="6:11" ht="16.5" customHeight="1">
      <c r="F3422" s="79"/>
      <c r="K3422" s="79"/>
    </row>
    <row r="3423" spans="6:11" ht="16.5" customHeight="1">
      <c r="F3423" s="79"/>
      <c r="K3423" s="79"/>
    </row>
    <row r="3424" spans="6:11" ht="16.5" customHeight="1">
      <c r="F3424" s="79"/>
      <c r="K3424" s="79"/>
    </row>
    <row r="3425" spans="6:11" ht="16.5" customHeight="1">
      <c r="F3425" s="79"/>
      <c r="K3425" s="79"/>
    </row>
    <row r="3426" spans="6:11" ht="16.5" customHeight="1">
      <c r="F3426" s="79"/>
      <c r="K3426" s="79"/>
    </row>
    <row r="3427" spans="6:11" ht="16.5" customHeight="1">
      <c r="F3427" s="79"/>
      <c r="K3427" s="79"/>
    </row>
    <row r="3428" spans="6:11" ht="16.5" customHeight="1">
      <c r="F3428" s="79"/>
      <c r="K3428" s="79"/>
    </row>
    <row r="3429" spans="6:11" ht="16.5" customHeight="1">
      <c r="F3429" s="79"/>
      <c r="K3429" s="79"/>
    </row>
    <row r="3430" spans="6:11" ht="16.5" customHeight="1">
      <c r="F3430" s="79"/>
      <c r="K3430" s="79"/>
    </row>
    <row r="3431" spans="6:11" ht="16.5" customHeight="1">
      <c r="F3431" s="79"/>
      <c r="K3431" s="79"/>
    </row>
    <row r="3432" spans="6:11" ht="16.5" customHeight="1">
      <c r="F3432" s="79"/>
      <c r="K3432" s="79"/>
    </row>
    <row r="3433" spans="6:11" ht="16.5" customHeight="1">
      <c r="F3433" s="79"/>
      <c r="K3433" s="79"/>
    </row>
    <row r="3434" spans="6:11" ht="16.5" customHeight="1">
      <c r="F3434" s="79"/>
      <c r="K3434" s="79"/>
    </row>
    <row r="3435" spans="6:11" ht="16.5" customHeight="1">
      <c r="F3435" s="79"/>
      <c r="K3435" s="79"/>
    </row>
    <row r="3436" spans="6:11" ht="16.5" customHeight="1">
      <c r="F3436" s="79"/>
      <c r="K3436" s="79"/>
    </row>
    <row r="3437" spans="6:11" ht="16.5" customHeight="1">
      <c r="F3437" s="79"/>
      <c r="K3437" s="79"/>
    </row>
    <row r="3438" spans="6:11" ht="16.5" customHeight="1">
      <c r="F3438" s="79"/>
      <c r="K3438" s="79"/>
    </row>
    <row r="3439" spans="6:11" ht="16.5" customHeight="1">
      <c r="F3439" s="79"/>
      <c r="K3439" s="79"/>
    </row>
    <row r="3440" spans="6:11" ht="16.5" customHeight="1">
      <c r="F3440" s="79"/>
      <c r="K3440" s="79"/>
    </row>
    <row r="3441" spans="6:11" ht="16.5" customHeight="1">
      <c r="F3441" s="79"/>
      <c r="K3441" s="79"/>
    </row>
    <row r="3442" spans="6:11" ht="16.5" customHeight="1">
      <c r="F3442" s="79"/>
      <c r="K3442" s="79"/>
    </row>
    <row r="3443" spans="6:11" ht="16.5" customHeight="1">
      <c r="F3443" s="79"/>
      <c r="K3443" s="79"/>
    </row>
    <row r="3444" spans="6:11" ht="16.5" customHeight="1">
      <c r="F3444" s="79"/>
      <c r="K3444" s="79"/>
    </row>
    <row r="3445" spans="6:11" ht="16.5" customHeight="1">
      <c r="F3445" s="79"/>
      <c r="K3445" s="79"/>
    </row>
    <row r="3446" spans="6:11" ht="16.5" customHeight="1">
      <c r="F3446" s="79"/>
      <c r="K3446" s="79"/>
    </row>
    <row r="3447" spans="6:11" ht="16.5" customHeight="1">
      <c r="F3447" s="79"/>
      <c r="K3447" s="79"/>
    </row>
    <row r="3448" spans="6:11" ht="16.5" customHeight="1">
      <c r="F3448" s="79"/>
      <c r="K3448" s="79"/>
    </row>
    <row r="3449" spans="6:11" ht="16.5" customHeight="1">
      <c r="F3449" s="79"/>
      <c r="K3449" s="79"/>
    </row>
    <row r="3450" spans="6:11" ht="16.5" customHeight="1">
      <c r="F3450" s="79"/>
      <c r="K3450" s="79"/>
    </row>
    <row r="3451" spans="6:11" ht="16.5" customHeight="1">
      <c r="F3451" s="79"/>
      <c r="K3451" s="79"/>
    </row>
    <row r="3452" spans="6:11" ht="16.5" customHeight="1">
      <c r="F3452" s="79"/>
      <c r="K3452" s="79"/>
    </row>
    <row r="3453" spans="6:11" ht="16.5" customHeight="1">
      <c r="F3453" s="79"/>
      <c r="K3453" s="79"/>
    </row>
    <row r="3454" spans="6:11" ht="16.5" customHeight="1">
      <c r="F3454" s="79"/>
      <c r="K3454" s="79"/>
    </row>
    <row r="3455" spans="6:11" ht="16.5" customHeight="1">
      <c r="F3455" s="79"/>
      <c r="K3455" s="79"/>
    </row>
    <row r="3456" spans="6:11" ht="16.5" customHeight="1">
      <c r="F3456" s="79"/>
      <c r="K3456" s="79"/>
    </row>
    <row r="3457" spans="6:11" ht="16.5" customHeight="1">
      <c r="F3457" s="79"/>
      <c r="K3457" s="79"/>
    </row>
    <row r="3458" spans="6:11" ht="16.5" customHeight="1">
      <c r="F3458" s="79"/>
      <c r="K3458" s="79"/>
    </row>
    <row r="3459" spans="6:11" ht="16.5" customHeight="1">
      <c r="F3459" s="79"/>
      <c r="K3459" s="79"/>
    </row>
    <row r="3460" spans="6:11" ht="16.5" customHeight="1">
      <c r="F3460" s="79"/>
      <c r="K3460" s="79"/>
    </row>
    <row r="3461" spans="6:11" ht="16.5" customHeight="1">
      <c r="F3461" s="79"/>
      <c r="K3461" s="79"/>
    </row>
    <row r="3462" spans="6:11" ht="16.5" customHeight="1">
      <c r="F3462" s="79"/>
      <c r="K3462" s="79"/>
    </row>
    <row r="3463" spans="6:11" ht="16.5" customHeight="1">
      <c r="F3463" s="79"/>
      <c r="K3463" s="79"/>
    </row>
    <row r="3464" spans="6:11" ht="16.5" customHeight="1">
      <c r="F3464" s="79"/>
      <c r="K3464" s="79"/>
    </row>
    <row r="3465" spans="6:11" ht="16.5" customHeight="1">
      <c r="F3465" s="79"/>
      <c r="K3465" s="79"/>
    </row>
    <row r="3466" spans="6:11" ht="16.5" customHeight="1">
      <c r="F3466" s="79"/>
      <c r="K3466" s="79"/>
    </row>
    <row r="3467" spans="6:11" ht="16.5" customHeight="1">
      <c r="F3467" s="79"/>
      <c r="K3467" s="79"/>
    </row>
    <row r="3468" spans="6:11" ht="16.5" customHeight="1">
      <c r="F3468" s="79"/>
      <c r="K3468" s="79"/>
    </row>
    <row r="3469" spans="6:11" ht="16.5" customHeight="1">
      <c r="F3469" s="79"/>
      <c r="K3469" s="79"/>
    </row>
    <row r="3470" spans="6:11" ht="16.5" customHeight="1">
      <c r="F3470" s="79"/>
      <c r="K3470" s="79"/>
    </row>
    <row r="3471" spans="6:11" ht="16.5" customHeight="1">
      <c r="F3471" s="79"/>
      <c r="K3471" s="79"/>
    </row>
    <row r="3472" spans="6:11" ht="16.5" customHeight="1">
      <c r="F3472" s="79"/>
      <c r="K3472" s="79"/>
    </row>
    <row r="3473" spans="6:11" ht="16.5" customHeight="1">
      <c r="F3473" s="79"/>
      <c r="K3473" s="79"/>
    </row>
    <row r="3474" spans="6:11" ht="16.5" customHeight="1">
      <c r="F3474" s="79"/>
      <c r="K3474" s="79"/>
    </row>
    <row r="3475" spans="6:11" ht="16.5" customHeight="1">
      <c r="F3475" s="79"/>
      <c r="K3475" s="79"/>
    </row>
    <row r="3476" spans="6:11" ht="16.5" customHeight="1">
      <c r="F3476" s="79"/>
      <c r="K3476" s="79"/>
    </row>
    <row r="3477" spans="6:11" ht="16.5" customHeight="1">
      <c r="F3477" s="79"/>
      <c r="K3477" s="79"/>
    </row>
    <row r="3478" spans="6:11" ht="16.5" customHeight="1">
      <c r="F3478" s="79"/>
      <c r="K3478" s="79"/>
    </row>
    <row r="3479" spans="6:11" ht="16.5" customHeight="1">
      <c r="F3479" s="79"/>
      <c r="K3479" s="79"/>
    </row>
    <row r="3480" spans="6:11" ht="16.5" customHeight="1">
      <c r="F3480" s="79"/>
      <c r="K3480" s="79"/>
    </row>
    <row r="3481" spans="6:11" ht="16.5" customHeight="1">
      <c r="F3481" s="79"/>
      <c r="K3481" s="79"/>
    </row>
    <row r="3482" spans="6:11" ht="16.5" customHeight="1">
      <c r="F3482" s="79"/>
      <c r="K3482" s="79"/>
    </row>
    <row r="3483" spans="6:11" ht="16.5" customHeight="1">
      <c r="F3483" s="79"/>
      <c r="K3483" s="79"/>
    </row>
    <row r="3484" spans="6:11" ht="16.5" customHeight="1">
      <c r="F3484" s="79"/>
      <c r="K3484" s="79"/>
    </row>
    <row r="3485" spans="6:11" ht="16.5" customHeight="1">
      <c r="F3485" s="79"/>
      <c r="K3485" s="79"/>
    </row>
    <row r="3486" spans="6:11" ht="16.5" customHeight="1">
      <c r="F3486" s="79"/>
      <c r="K3486" s="79"/>
    </row>
    <row r="3487" spans="6:11" ht="16.5" customHeight="1">
      <c r="F3487" s="79"/>
      <c r="K3487" s="79"/>
    </row>
    <row r="3488" spans="6:11" ht="16.5" customHeight="1">
      <c r="F3488" s="79"/>
      <c r="K3488" s="79"/>
    </row>
    <row r="3489" spans="6:11" ht="16.5" customHeight="1">
      <c r="F3489" s="79"/>
      <c r="K3489" s="79"/>
    </row>
    <row r="3490" spans="6:11" ht="16.5" customHeight="1">
      <c r="F3490" s="79"/>
      <c r="K3490" s="79"/>
    </row>
    <row r="3491" spans="6:11" ht="16.5" customHeight="1">
      <c r="F3491" s="79"/>
      <c r="K3491" s="79"/>
    </row>
    <row r="3492" spans="6:11" ht="16.5" customHeight="1">
      <c r="F3492" s="79"/>
      <c r="K3492" s="79"/>
    </row>
    <row r="3493" spans="6:11" ht="16.5" customHeight="1">
      <c r="F3493" s="79"/>
      <c r="K3493" s="79"/>
    </row>
    <row r="3494" spans="6:11" ht="16.5" customHeight="1">
      <c r="F3494" s="79"/>
      <c r="K3494" s="79"/>
    </row>
    <row r="3495" spans="6:11" ht="16.5" customHeight="1">
      <c r="F3495" s="79"/>
      <c r="K3495" s="79"/>
    </row>
    <row r="3496" spans="6:11" ht="16.5" customHeight="1">
      <c r="F3496" s="79"/>
      <c r="K3496" s="79"/>
    </row>
    <row r="3497" spans="6:11" ht="16.5" customHeight="1">
      <c r="F3497" s="79"/>
      <c r="K3497" s="79"/>
    </row>
    <row r="3498" spans="6:11" ht="16.5" customHeight="1">
      <c r="F3498" s="79"/>
      <c r="K3498" s="79"/>
    </row>
    <row r="3499" spans="6:11" ht="16.5" customHeight="1">
      <c r="F3499" s="79"/>
      <c r="K3499" s="79"/>
    </row>
    <row r="3500" spans="6:11" ht="16.5" customHeight="1">
      <c r="F3500" s="79"/>
      <c r="K3500" s="79"/>
    </row>
    <row r="3501" spans="6:11" ht="16.5" customHeight="1">
      <c r="F3501" s="79"/>
      <c r="K3501" s="79"/>
    </row>
    <row r="3502" spans="6:11" ht="16.5" customHeight="1">
      <c r="F3502" s="79"/>
      <c r="K3502" s="79"/>
    </row>
    <row r="3503" spans="6:11" ht="16.5" customHeight="1">
      <c r="F3503" s="79"/>
      <c r="K3503" s="79"/>
    </row>
    <row r="3504" spans="6:11" ht="16.5" customHeight="1">
      <c r="F3504" s="79"/>
      <c r="K3504" s="79"/>
    </row>
    <row r="3505" spans="6:11" ht="16.5" customHeight="1">
      <c r="F3505" s="79"/>
      <c r="K3505" s="79"/>
    </row>
    <row r="3506" spans="6:11" ht="16.5" customHeight="1">
      <c r="F3506" s="79"/>
      <c r="K3506" s="79"/>
    </row>
    <row r="3507" spans="6:11" ht="16.5" customHeight="1">
      <c r="F3507" s="79"/>
      <c r="K3507" s="79"/>
    </row>
    <row r="3508" spans="6:11" ht="16.5" customHeight="1">
      <c r="F3508" s="79"/>
      <c r="K3508" s="79"/>
    </row>
    <row r="3509" spans="6:11" ht="16.5" customHeight="1">
      <c r="F3509" s="79"/>
      <c r="K3509" s="79"/>
    </row>
    <row r="3510" spans="6:11" ht="16.5" customHeight="1">
      <c r="F3510" s="79"/>
      <c r="K3510" s="79"/>
    </row>
    <row r="3511" spans="6:11" ht="16.5" customHeight="1">
      <c r="F3511" s="79"/>
      <c r="K3511" s="79"/>
    </row>
    <row r="3512" spans="6:11" ht="16.5" customHeight="1">
      <c r="F3512" s="79"/>
      <c r="K3512" s="79"/>
    </row>
    <row r="3513" spans="6:11" ht="16.5" customHeight="1">
      <c r="F3513" s="79"/>
      <c r="K3513" s="79"/>
    </row>
    <row r="3514" spans="6:11" ht="16.5" customHeight="1">
      <c r="F3514" s="79"/>
      <c r="K3514" s="79"/>
    </row>
    <row r="3515" spans="6:11" ht="16.5" customHeight="1">
      <c r="F3515" s="79"/>
      <c r="K3515" s="79"/>
    </row>
    <row r="3516" spans="6:11" ht="16.5" customHeight="1">
      <c r="F3516" s="79"/>
      <c r="K3516" s="79"/>
    </row>
    <row r="3517" spans="6:11" ht="16.5" customHeight="1">
      <c r="F3517" s="79"/>
      <c r="K3517" s="79"/>
    </row>
    <row r="3518" spans="6:11" ht="16.5" customHeight="1">
      <c r="F3518" s="79"/>
      <c r="K3518" s="79"/>
    </row>
    <row r="3519" spans="6:11" ht="16.5" customHeight="1">
      <c r="F3519" s="79"/>
      <c r="K3519" s="79"/>
    </row>
    <row r="3520" spans="6:11" ht="16.5" customHeight="1">
      <c r="F3520" s="79"/>
      <c r="K3520" s="79"/>
    </row>
    <row r="3521" spans="6:11" ht="16.5" customHeight="1">
      <c r="F3521" s="79"/>
      <c r="K3521" s="79"/>
    </row>
    <row r="3522" spans="6:11" ht="16.5" customHeight="1">
      <c r="F3522" s="79"/>
      <c r="K3522" s="79"/>
    </row>
    <row r="3523" spans="6:11" ht="16.5" customHeight="1">
      <c r="F3523" s="79"/>
      <c r="K3523" s="79"/>
    </row>
    <row r="3524" spans="6:11" ht="16.5" customHeight="1">
      <c r="F3524" s="79"/>
      <c r="K3524" s="79"/>
    </row>
    <row r="3525" spans="6:11" ht="16.5" customHeight="1">
      <c r="F3525" s="79"/>
      <c r="K3525" s="79"/>
    </row>
    <row r="3526" spans="6:11" ht="16.5" customHeight="1">
      <c r="F3526" s="79"/>
      <c r="K3526" s="79"/>
    </row>
    <row r="3527" spans="6:11" ht="16.5" customHeight="1">
      <c r="F3527" s="79"/>
      <c r="K3527" s="79"/>
    </row>
    <row r="3528" spans="6:11" ht="16.5" customHeight="1">
      <c r="F3528" s="79"/>
      <c r="K3528" s="79"/>
    </row>
    <row r="3529" spans="6:11" ht="16.5" customHeight="1">
      <c r="F3529" s="79"/>
      <c r="K3529" s="79"/>
    </row>
    <row r="3530" spans="6:11" ht="16.5" customHeight="1">
      <c r="F3530" s="79"/>
      <c r="K3530" s="79"/>
    </row>
    <row r="3531" spans="6:11" ht="16.5" customHeight="1">
      <c r="F3531" s="79"/>
      <c r="K3531" s="79"/>
    </row>
    <row r="3532" spans="6:11" ht="16.5" customHeight="1">
      <c r="F3532" s="79"/>
      <c r="K3532" s="79"/>
    </row>
    <row r="3533" spans="6:11" ht="16.5" customHeight="1">
      <c r="F3533" s="79"/>
      <c r="K3533" s="79"/>
    </row>
    <row r="3534" spans="6:11" ht="16.5" customHeight="1">
      <c r="F3534" s="79"/>
      <c r="K3534" s="79"/>
    </row>
    <row r="3535" spans="6:11" ht="16.5" customHeight="1">
      <c r="F3535" s="79"/>
      <c r="K3535" s="79"/>
    </row>
    <row r="3536" spans="6:11" ht="16.5" customHeight="1">
      <c r="F3536" s="79"/>
      <c r="K3536" s="79"/>
    </row>
    <row r="3537" spans="6:11" ht="16.5" customHeight="1">
      <c r="F3537" s="79"/>
      <c r="K3537" s="79"/>
    </row>
    <row r="3538" spans="6:11" ht="16.5" customHeight="1">
      <c r="F3538" s="79"/>
      <c r="K3538" s="79"/>
    </row>
    <row r="3539" spans="6:11" ht="16.5" customHeight="1">
      <c r="F3539" s="79"/>
      <c r="K3539" s="79"/>
    </row>
    <row r="3540" spans="6:11" ht="16.5" customHeight="1">
      <c r="F3540" s="79"/>
      <c r="K3540" s="79"/>
    </row>
    <row r="3541" spans="6:11" ht="16.5" customHeight="1">
      <c r="F3541" s="79"/>
      <c r="K3541" s="79"/>
    </row>
    <row r="3542" spans="6:11" ht="16.5" customHeight="1">
      <c r="F3542" s="79"/>
      <c r="K3542" s="79"/>
    </row>
    <row r="3543" spans="6:11" ht="16.5" customHeight="1">
      <c r="F3543" s="79"/>
      <c r="K3543" s="79"/>
    </row>
    <row r="3544" spans="6:11" ht="16.5" customHeight="1">
      <c r="F3544" s="79"/>
      <c r="K3544" s="79"/>
    </row>
    <row r="3545" spans="6:11" ht="16.5" customHeight="1">
      <c r="F3545" s="79"/>
      <c r="K3545" s="79"/>
    </row>
    <row r="3546" spans="6:11" ht="16.5" customHeight="1">
      <c r="F3546" s="79"/>
      <c r="K3546" s="79"/>
    </row>
    <row r="3547" spans="6:11" ht="16.5" customHeight="1">
      <c r="F3547" s="79"/>
      <c r="K3547" s="79"/>
    </row>
    <row r="3548" spans="6:11" ht="16.5" customHeight="1">
      <c r="F3548" s="79"/>
      <c r="K3548" s="79"/>
    </row>
    <row r="3549" spans="6:11" ht="16.5" customHeight="1">
      <c r="F3549" s="79"/>
      <c r="K3549" s="79"/>
    </row>
    <row r="3550" spans="6:11" ht="16.5" customHeight="1">
      <c r="F3550" s="79"/>
      <c r="K3550" s="79"/>
    </row>
    <row r="3551" spans="6:11" ht="16.5" customHeight="1">
      <c r="F3551" s="79"/>
      <c r="K3551" s="79"/>
    </row>
    <row r="3552" spans="6:11" ht="16.5" customHeight="1">
      <c r="F3552" s="79"/>
      <c r="K3552" s="79"/>
    </row>
    <row r="3553" spans="6:11" ht="16.5" customHeight="1">
      <c r="F3553" s="79"/>
      <c r="K3553" s="79"/>
    </row>
    <row r="3554" spans="6:11" ht="16.5" customHeight="1">
      <c r="F3554" s="79"/>
      <c r="K3554" s="79"/>
    </row>
    <row r="3555" spans="6:11" ht="16.5" customHeight="1">
      <c r="F3555" s="79"/>
      <c r="K3555" s="79"/>
    </row>
    <row r="3556" spans="6:11" ht="16.5" customHeight="1">
      <c r="F3556" s="79"/>
      <c r="K3556" s="79"/>
    </row>
    <row r="3557" spans="6:11" ht="16.5" customHeight="1">
      <c r="F3557" s="79"/>
      <c r="K3557" s="79"/>
    </row>
    <row r="3558" spans="6:11" ht="16.5" customHeight="1">
      <c r="F3558" s="79"/>
      <c r="K3558" s="79"/>
    </row>
    <row r="3559" spans="6:11" ht="16.5" customHeight="1">
      <c r="F3559" s="79"/>
      <c r="K3559" s="79"/>
    </row>
    <row r="3560" spans="6:11" ht="16.5" customHeight="1">
      <c r="F3560" s="79"/>
      <c r="K3560" s="79"/>
    </row>
    <row r="3561" spans="6:11" ht="16.5" customHeight="1">
      <c r="F3561" s="79"/>
      <c r="K3561" s="79"/>
    </row>
    <row r="3562" spans="6:11" ht="16.5" customHeight="1">
      <c r="F3562" s="79"/>
      <c r="K3562" s="79"/>
    </row>
    <row r="3563" spans="6:11" ht="16.5" customHeight="1">
      <c r="F3563" s="79"/>
      <c r="K3563" s="79"/>
    </row>
    <row r="3564" spans="6:11" ht="16.5" customHeight="1">
      <c r="F3564" s="79"/>
      <c r="K3564" s="79"/>
    </row>
    <row r="3565" spans="6:11" ht="16.5" customHeight="1">
      <c r="F3565" s="79"/>
      <c r="K3565" s="79"/>
    </row>
    <row r="3566" spans="6:11" ht="16.5" customHeight="1">
      <c r="F3566" s="79"/>
      <c r="K3566" s="79"/>
    </row>
    <row r="3567" spans="6:11" ht="16.5" customHeight="1">
      <c r="F3567" s="79"/>
      <c r="K3567" s="79"/>
    </row>
    <row r="3568" spans="6:11" ht="16.5" customHeight="1">
      <c r="F3568" s="79"/>
      <c r="K3568" s="79"/>
    </row>
    <row r="3569" spans="6:11" ht="16.5" customHeight="1">
      <c r="F3569" s="79"/>
      <c r="K3569" s="79"/>
    </row>
    <row r="3570" spans="6:11" ht="16.5" customHeight="1">
      <c r="F3570" s="79"/>
      <c r="K3570" s="79"/>
    </row>
    <row r="3571" spans="6:11" ht="16.5" customHeight="1">
      <c r="F3571" s="79"/>
      <c r="K3571" s="79"/>
    </row>
    <row r="3572" spans="6:11" ht="16.5" customHeight="1">
      <c r="F3572" s="79"/>
      <c r="K3572" s="79"/>
    </row>
    <row r="3573" spans="6:11" ht="16.5" customHeight="1">
      <c r="F3573" s="79"/>
      <c r="K3573" s="79"/>
    </row>
    <row r="3574" spans="6:11" ht="16.5" customHeight="1">
      <c r="F3574" s="79"/>
      <c r="K3574" s="79"/>
    </row>
    <row r="3575" spans="6:11" ht="16.5" customHeight="1">
      <c r="F3575" s="79"/>
      <c r="K3575" s="79"/>
    </row>
    <row r="3576" spans="6:11" ht="16.5" customHeight="1">
      <c r="F3576" s="79"/>
      <c r="K3576" s="79"/>
    </row>
    <row r="3577" spans="6:11" ht="16.5" customHeight="1">
      <c r="F3577" s="79"/>
      <c r="K3577" s="79"/>
    </row>
    <row r="3578" spans="6:11" ht="16.5" customHeight="1">
      <c r="F3578" s="79"/>
      <c r="K3578" s="79"/>
    </row>
    <row r="3579" spans="6:11" ht="16.5" customHeight="1">
      <c r="F3579" s="79"/>
      <c r="K3579" s="79"/>
    </row>
    <row r="3580" spans="6:11" ht="16.5" customHeight="1">
      <c r="F3580" s="79"/>
      <c r="K3580" s="79"/>
    </row>
    <row r="3581" spans="6:11" ht="16.5" customHeight="1">
      <c r="F3581" s="79"/>
      <c r="K3581" s="79"/>
    </row>
    <row r="3582" spans="6:11" ht="16.5" customHeight="1">
      <c r="F3582" s="79"/>
      <c r="K3582" s="79"/>
    </row>
    <row r="3583" spans="6:11" ht="16.5" customHeight="1">
      <c r="F3583" s="79"/>
      <c r="K3583" s="79"/>
    </row>
    <row r="3584" spans="6:11" ht="16.5" customHeight="1">
      <c r="F3584" s="79"/>
      <c r="K3584" s="79"/>
    </row>
    <row r="3585" spans="6:11" ht="16.5" customHeight="1">
      <c r="F3585" s="79"/>
      <c r="K3585" s="79"/>
    </row>
    <row r="3586" spans="6:11" ht="16.5" customHeight="1">
      <c r="F3586" s="79"/>
      <c r="K3586" s="79"/>
    </row>
    <row r="3587" spans="6:11" ht="16.5" customHeight="1">
      <c r="F3587" s="79"/>
      <c r="K3587" s="79"/>
    </row>
    <row r="3588" spans="6:11" ht="16.5" customHeight="1">
      <c r="F3588" s="79"/>
      <c r="K3588" s="79"/>
    </row>
    <row r="3589" spans="6:11" ht="16.5" customHeight="1">
      <c r="F3589" s="79"/>
      <c r="K3589" s="79"/>
    </row>
    <row r="3590" spans="6:11" ht="16.5" customHeight="1">
      <c r="F3590" s="79"/>
      <c r="K3590" s="79"/>
    </row>
    <row r="3591" spans="6:11" ht="16.5" customHeight="1">
      <c r="F3591" s="79"/>
      <c r="K3591" s="79"/>
    </row>
    <row r="3592" spans="6:11" ht="16.5" customHeight="1">
      <c r="F3592" s="79"/>
      <c r="K3592" s="79"/>
    </row>
    <row r="3593" spans="6:11" ht="16.5" customHeight="1">
      <c r="F3593" s="79"/>
      <c r="K3593" s="79"/>
    </row>
    <row r="3594" spans="6:11" ht="16.5" customHeight="1">
      <c r="F3594" s="79"/>
      <c r="K3594" s="79"/>
    </row>
    <row r="3595" spans="6:11" ht="16.5" customHeight="1">
      <c r="F3595" s="79"/>
      <c r="K3595" s="79"/>
    </row>
    <row r="3596" spans="6:11" ht="16.5" customHeight="1">
      <c r="F3596" s="79"/>
      <c r="K3596" s="79"/>
    </row>
    <row r="3597" spans="6:11" ht="16.5" customHeight="1">
      <c r="F3597" s="79"/>
      <c r="K3597" s="79"/>
    </row>
    <row r="3598" spans="6:11" ht="16.5" customHeight="1">
      <c r="F3598" s="79"/>
      <c r="K3598" s="79"/>
    </row>
    <row r="3599" spans="6:11" ht="16.5" customHeight="1">
      <c r="F3599" s="79"/>
      <c r="K3599" s="79"/>
    </row>
    <row r="3600" spans="6:11" ht="16.5" customHeight="1">
      <c r="F3600" s="79"/>
      <c r="K3600" s="79"/>
    </row>
    <row r="3601" spans="6:11" ht="16.5" customHeight="1">
      <c r="F3601" s="79"/>
      <c r="K3601" s="79"/>
    </row>
    <row r="3602" spans="6:11" ht="16.5" customHeight="1">
      <c r="F3602" s="79"/>
      <c r="K3602" s="79"/>
    </row>
    <row r="3603" spans="6:11" ht="16.5" customHeight="1">
      <c r="F3603" s="79"/>
      <c r="K3603" s="79"/>
    </row>
    <row r="3604" spans="6:11" ht="16.5" customHeight="1">
      <c r="F3604" s="79"/>
      <c r="K3604" s="79"/>
    </row>
    <row r="3605" spans="6:11" ht="16.5" customHeight="1">
      <c r="F3605" s="79"/>
      <c r="K3605" s="79"/>
    </row>
    <row r="3606" spans="6:11" ht="16.5" customHeight="1">
      <c r="F3606" s="79"/>
      <c r="K3606" s="79"/>
    </row>
    <row r="3607" spans="6:11" ht="16.5" customHeight="1">
      <c r="F3607" s="79"/>
      <c r="K3607" s="79"/>
    </row>
    <row r="3608" spans="6:11" ht="16.5" customHeight="1">
      <c r="F3608" s="79"/>
      <c r="K3608" s="79"/>
    </row>
    <row r="3609" spans="6:11" ht="16.5" customHeight="1">
      <c r="F3609" s="79"/>
      <c r="K3609" s="79"/>
    </row>
    <row r="3610" spans="6:11" ht="16.5" customHeight="1">
      <c r="F3610" s="79"/>
      <c r="K3610" s="79"/>
    </row>
    <row r="3611" spans="6:11" ht="16.5" customHeight="1">
      <c r="F3611" s="79"/>
      <c r="K3611" s="79"/>
    </row>
    <row r="3612" spans="6:11" ht="16.5" customHeight="1">
      <c r="F3612" s="79"/>
      <c r="K3612" s="79"/>
    </row>
    <row r="3613" spans="6:11" ht="16.5" customHeight="1">
      <c r="F3613" s="79"/>
      <c r="K3613" s="79"/>
    </row>
    <row r="3614" spans="6:11" ht="16.5" customHeight="1">
      <c r="F3614" s="79"/>
      <c r="K3614" s="79"/>
    </row>
    <row r="3615" spans="6:11" ht="16.5" customHeight="1">
      <c r="F3615" s="79"/>
      <c r="K3615" s="79"/>
    </row>
    <row r="3616" spans="6:11" ht="16.5" customHeight="1">
      <c r="F3616" s="79"/>
      <c r="K3616" s="79"/>
    </row>
    <row r="3617" spans="6:11" ht="16.5" customHeight="1">
      <c r="F3617" s="79"/>
      <c r="K3617" s="79"/>
    </row>
    <row r="3618" spans="6:11" ht="16.5" customHeight="1">
      <c r="F3618" s="79"/>
      <c r="K3618" s="79"/>
    </row>
    <row r="3619" spans="6:11" ht="16.5" customHeight="1">
      <c r="F3619" s="79"/>
      <c r="K3619" s="79"/>
    </row>
    <row r="3620" spans="6:11" ht="16.5" customHeight="1">
      <c r="F3620" s="79"/>
      <c r="K3620" s="79"/>
    </row>
    <row r="3621" spans="6:11" ht="16.5" customHeight="1">
      <c r="F3621" s="79"/>
      <c r="K3621" s="79"/>
    </row>
    <row r="3622" spans="6:11" ht="16.5" customHeight="1">
      <c r="F3622" s="79"/>
      <c r="K3622" s="79"/>
    </row>
    <row r="3623" spans="6:11" ht="16.5" customHeight="1">
      <c r="F3623" s="79"/>
      <c r="K3623" s="79"/>
    </row>
    <row r="3624" spans="6:11" ht="16.5" customHeight="1">
      <c r="F3624" s="79"/>
      <c r="K3624" s="79"/>
    </row>
    <row r="3625" spans="6:11" ht="16.5" customHeight="1">
      <c r="F3625" s="79"/>
      <c r="K3625" s="79"/>
    </row>
    <row r="3626" spans="6:11" ht="16.5" customHeight="1">
      <c r="F3626" s="79"/>
      <c r="K3626" s="79"/>
    </row>
    <row r="3627" spans="6:11" ht="16.5" customHeight="1">
      <c r="F3627" s="79"/>
      <c r="K3627" s="79"/>
    </row>
    <row r="3628" spans="6:11" ht="16.5" customHeight="1">
      <c r="F3628" s="79"/>
      <c r="K3628" s="79"/>
    </row>
    <row r="3629" spans="6:11" ht="16.5" customHeight="1">
      <c r="F3629" s="79"/>
      <c r="K3629" s="79"/>
    </row>
    <row r="3630" spans="6:11" ht="16.5" customHeight="1">
      <c r="F3630" s="79"/>
      <c r="K3630" s="79"/>
    </row>
    <row r="3631" spans="6:11" ht="16.5" customHeight="1">
      <c r="F3631" s="79"/>
      <c r="K3631" s="79"/>
    </row>
    <row r="3632" spans="6:11" ht="16.5" customHeight="1">
      <c r="F3632" s="79"/>
      <c r="K3632" s="79"/>
    </row>
    <row r="3633" spans="6:11" ht="16.5" customHeight="1">
      <c r="F3633" s="79"/>
      <c r="K3633" s="79"/>
    </row>
    <row r="3634" spans="6:11" ht="16.5" customHeight="1">
      <c r="F3634" s="79"/>
      <c r="K3634" s="79"/>
    </row>
    <row r="3635" spans="6:11" ht="16.5" customHeight="1">
      <c r="F3635" s="79"/>
      <c r="K3635" s="79"/>
    </row>
    <row r="3636" spans="6:11" ht="16.5" customHeight="1">
      <c r="F3636" s="79"/>
      <c r="K3636" s="79"/>
    </row>
    <row r="3637" spans="6:11" ht="16.5" customHeight="1">
      <c r="F3637" s="79"/>
      <c r="K3637" s="79"/>
    </row>
    <row r="3638" spans="6:11" ht="16.5" customHeight="1">
      <c r="F3638" s="79"/>
      <c r="K3638" s="79"/>
    </row>
    <row r="3639" spans="6:11" ht="16.5" customHeight="1">
      <c r="F3639" s="79"/>
      <c r="K3639" s="79"/>
    </row>
    <row r="3640" spans="6:11" ht="16.5" customHeight="1">
      <c r="F3640" s="79"/>
      <c r="K3640" s="79"/>
    </row>
    <row r="3641" spans="6:11" ht="16.5" customHeight="1">
      <c r="F3641" s="79"/>
      <c r="K3641" s="79"/>
    </row>
    <row r="3642" spans="6:11" ht="16.5" customHeight="1">
      <c r="F3642" s="79"/>
      <c r="K3642" s="79"/>
    </row>
    <row r="3643" spans="6:11" ht="16.5" customHeight="1">
      <c r="F3643" s="79"/>
      <c r="K3643" s="79"/>
    </row>
    <row r="3644" spans="6:11" ht="16.5" customHeight="1">
      <c r="F3644" s="79"/>
      <c r="K3644" s="79"/>
    </row>
    <row r="3645" spans="6:11" ht="16.5" customHeight="1">
      <c r="F3645" s="79"/>
      <c r="K3645" s="79"/>
    </row>
    <row r="3646" spans="6:11" ht="16.5" customHeight="1">
      <c r="F3646" s="79"/>
      <c r="K3646" s="79"/>
    </row>
    <row r="3647" spans="6:11" ht="16.5" customHeight="1">
      <c r="F3647" s="79"/>
      <c r="K3647" s="79"/>
    </row>
    <row r="3648" spans="6:11" ht="16.5" customHeight="1">
      <c r="F3648" s="79"/>
      <c r="K3648" s="79"/>
    </row>
    <row r="3649" spans="6:11" ht="16.5" customHeight="1">
      <c r="F3649" s="79"/>
      <c r="K3649" s="79"/>
    </row>
    <row r="3650" spans="6:11" ht="16.5" customHeight="1">
      <c r="F3650" s="79"/>
      <c r="K3650" s="79"/>
    </row>
    <row r="3651" spans="6:11" ht="16.5" customHeight="1">
      <c r="F3651" s="79"/>
      <c r="K3651" s="79"/>
    </row>
    <row r="3652" spans="6:11" ht="16.5" customHeight="1">
      <c r="F3652" s="79"/>
      <c r="K3652" s="79"/>
    </row>
    <row r="3653" spans="6:11" ht="16.5" customHeight="1">
      <c r="F3653" s="79"/>
      <c r="K3653" s="79"/>
    </row>
    <row r="3654" spans="6:11" ht="16.5" customHeight="1">
      <c r="F3654" s="79"/>
      <c r="K3654" s="79"/>
    </row>
    <row r="3655" spans="6:11" ht="16.5" customHeight="1">
      <c r="F3655" s="79"/>
      <c r="K3655" s="79"/>
    </row>
    <row r="3656" spans="6:11" ht="16.5" customHeight="1">
      <c r="F3656" s="79"/>
      <c r="K3656" s="79"/>
    </row>
    <row r="3657" spans="6:11" ht="16.5" customHeight="1">
      <c r="F3657" s="79"/>
      <c r="K3657" s="79"/>
    </row>
    <row r="3658" spans="6:11" ht="16.5" customHeight="1">
      <c r="F3658" s="79"/>
      <c r="K3658" s="79"/>
    </row>
    <row r="3659" spans="6:11" ht="16.5" customHeight="1">
      <c r="F3659" s="79"/>
      <c r="K3659" s="79"/>
    </row>
    <row r="3660" spans="6:11" ht="16.5" customHeight="1">
      <c r="F3660" s="79"/>
      <c r="K3660" s="79"/>
    </row>
    <row r="3661" spans="6:11" ht="16.5" customHeight="1">
      <c r="F3661" s="79"/>
      <c r="K3661" s="79"/>
    </row>
    <row r="3662" spans="6:11" ht="16.5" customHeight="1">
      <c r="F3662" s="79"/>
      <c r="K3662" s="79"/>
    </row>
    <row r="3663" spans="6:11" ht="16.5" customHeight="1">
      <c r="F3663" s="79"/>
      <c r="K3663" s="79"/>
    </row>
    <row r="3664" spans="6:11" ht="16.5" customHeight="1">
      <c r="F3664" s="79"/>
      <c r="K3664" s="79"/>
    </row>
    <row r="3665" spans="6:11" ht="16.5" customHeight="1">
      <c r="F3665" s="79"/>
      <c r="K3665" s="79"/>
    </row>
    <row r="3666" spans="6:11" ht="16.5" customHeight="1">
      <c r="F3666" s="79"/>
      <c r="K3666" s="79"/>
    </row>
    <row r="3667" spans="6:11" ht="16.5" customHeight="1">
      <c r="F3667" s="79"/>
      <c r="K3667" s="79"/>
    </row>
    <row r="3668" spans="6:11" ht="16.5" customHeight="1">
      <c r="F3668" s="79"/>
      <c r="K3668" s="79"/>
    </row>
    <row r="3669" spans="6:11" ht="16.5" customHeight="1">
      <c r="F3669" s="79"/>
      <c r="K3669" s="79"/>
    </row>
    <row r="3670" spans="6:11" ht="16.5" customHeight="1">
      <c r="F3670" s="79"/>
      <c r="K3670" s="79"/>
    </row>
    <row r="3671" spans="6:11" ht="16.5" customHeight="1">
      <c r="F3671" s="79"/>
      <c r="K3671" s="79"/>
    </row>
    <row r="3672" spans="6:11" ht="16.5" customHeight="1">
      <c r="F3672" s="79"/>
      <c r="K3672" s="79"/>
    </row>
    <row r="3673" spans="6:11" ht="16.5" customHeight="1">
      <c r="F3673" s="79"/>
      <c r="K3673" s="79"/>
    </row>
    <row r="3674" spans="6:11" ht="16.5" customHeight="1">
      <c r="F3674" s="79"/>
      <c r="K3674" s="79"/>
    </row>
    <row r="3675" spans="6:11" ht="16.5" customHeight="1">
      <c r="F3675" s="79"/>
      <c r="K3675" s="79"/>
    </row>
    <row r="3676" spans="6:11" ht="16.5" customHeight="1">
      <c r="F3676" s="79"/>
      <c r="K3676" s="79"/>
    </row>
    <row r="3677" spans="6:11" ht="16.5" customHeight="1">
      <c r="F3677" s="79"/>
      <c r="K3677" s="79"/>
    </row>
    <row r="3678" spans="6:11" ht="16.5" customHeight="1">
      <c r="F3678" s="79"/>
      <c r="K3678" s="79"/>
    </row>
    <row r="3679" spans="6:11" ht="16.5" customHeight="1">
      <c r="F3679" s="79"/>
      <c r="K3679" s="79"/>
    </row>
    <row r="3680" spans="6:11" ht="16.5" customHeight="1">
      <c r="F3680" s="79"/>
      <c r="K3680" s="79"/>
    </row>
    <row r="3681" spans="6:11" ht="16.5" customHeight="1">
      <c r="F3681" s="79"/>
      <c r="K3681" s="79"/>
    </row>
    <row r="3682" spans="6:11" ht="16.5" customHeight="1">
      <c r="F3682" s="79"/>
      <c r="K3682" s="79"/>
    </row>
    <row r="3683" spans="6:11" ht="16.5" customHeight="1">
      <c r="F3683" s="79"/>
      <c r="K3683" s="79"/>
    </row>
    <row r="3684" spans="6:11" ht="16.5" customHeight="1">
      <c r="F3684" s="79"/>
      <c r="K3684" s="79"/>
    </row>
    <row r="3685" spans="6:11" ht="16.5" customHeight="1">
      <c r="F3685" s="79"/>
      <c r="K3685" s="79"/>
    </row>
    <row r="3686" spans="6:11" ht="16.5" customHeight="1">
      <c r="F3686" s="79"/>
      <c r="K3686" s="79"/>
    </row>
    <row r="3687" spans="6:11" ht="16.5" customHeight="1">
      <c r="F3687" s="79"/>
      <c r="K3687" s="79"/>
    </row>
    <row r="3688" spans="6:11" ht="16.5" customHeight="1">
      <c r="F3688" s="79"/>
      <c r="K3688" s="79"/>
    </row>
    <row r="3689" spans="6:11" ht="16.5" customHeight="1">
      <c r="F3689" s="79"/>
      <c r="K3689" s="79"/>
    </row>
    <row r="3690" spans="6:11" ht="16.5" customHeight="1">
      <c r="F3690" s="79"/>
      <c r="K3690" s="79"/>
    </row>
    <row r="3691" spans="6:11" ht="16.5" customHeight="1">
      <c r="F3691" s="79"/>
      <c r="K3691" s="79"/>
    </row>
    <row r="3692" spans="6:11" ht="16.5" customHeight="1">
      <c r="F3692" s="79"/>
      <c r="K3692" s="79"/>
    </row>
    <row r="3693" spans="6:11" ht="16.5" customHeight="1">
      <c r="F3693" s="79"/>
      <c r="K3693" s="79"/>
    </row>
    <row r="3694" spans="6:11" ht="16.5" customHeight="1">
      <c r="F3694" s="79"/>
      <c r="K3694" s="79"/>
    </row>
    <row r="3695" spans="6:11" ht="16.5" customHeight="1">
      <c r="F3695" s="79"/>
      <c r="K3695" s="79"/>
    </row>
    <row r="3696" spans="6:11" ht="16.5" customHeight="1">
      <c r="F3696" s="79"/>
      <c r="K3696" s="79"/>
    </row>
    <row r="3697" spans="6:11" ht="16.5" customHeight="1">
      <c r="F3697" s="79"/>
      <c r="K3697" s="79"/>
    </row>
    <row r="3698" spans="6:11" ht="16.5" customHeight="1">
      <c r="F3698" s="79"/>
      <c r="K3698" s="79"/>
    </row>
    <row r="3699" spans="6:11" ht="16.5" customHeight="1">
      <c r="F3699" s="79"/>
      <c r="K3699" s="79"/>
    </row>
    <row r="3700" spans="6:11" ht="16.5" customHeight="1">
      <c r="F3700" s="79"/>
      <c r="K3700" s="79"/>
    </row>
    <row r="3701" spans="6:11" ht="16.5" customHeight="1">
      <c r="F3701" s="79"/>
      <c r="K3701" s="79"/>
    </row>
    <row r="3702" spans="6:11" ht="16.5" customHeight="1">
      <c r="F3702" s="79"/>
      <c r="K3702" s="79"/>
    </row>
    <row r="3703" spans="6:11" ht="16.5" customHeight="1">
      <c r="F3703" s="79"/>
      <c r="K3703" s="79"/>
    </row>
    <row r="3704" spans="6:11" ht="16.5" customHeight="1">
      <c r="F3704" s="79"/>
      <c r="K3704" s="79"/>
    </row>
    <row r="3705" spans="6:11" ht="16.5" customHeight="1">
      <c r="F3705" s="79"/>
      <c r="K3705" s="79"/>
    </row>
    <row r="3706" spans="6:11" ht="16.5" customHeight="1">
      <c r="F3706" s="79"/>
      <c r="K3706" s="79"/>
    </row>
    <row r="3707" spans="6:11" ht="16.5" customHeight="1">
      <c r="F3707" s="79"/>
      <c r="K3707" s="79"/>
    </row>
    <row r="3708" spans="6:11" ht="16.5" customHeight="1">
      <c r="F3708" s="79"/>
      <c r="K3708" s="79"/>
    </row>
    <row r="3709" spans="6:11" ht="16.5" customHeight="1">
      <c r="F3709" s="79"/>
      <c r="K3709" s="79"/>
    </row>
    <row r="3710" spans="6:11" ht="16.5" customHeight="1">
      <c r="F3710" s="79"/>
      <c r="K3710" s="79"/>
    </row>
    <row r="3711" spans="6:11" ht="16.5" customHeight="1">
      <c r="F3711" s="79"/>
      <c r="K3711" s="79"/>
    </row>
    <row r="3712" spans="6:11" ht="16.5" customHeight="1">
      <c r="F3712" s="79"/>
      <c r="K3712" s="79"/>
    </row>
    <row r="3713" spans="6:11" ht="16.5" customHeight="1">
      <c r="F3713" s="79"/>
      <c r="K3713" s="79"/>
    </row>
    <row r="3714" spans="6:11" ht="16.5" customHeight="1">
      <c r="F3714" s="79"/>
      <c r="K3714" s="79"/>
    </row>
    <row r="3715" spans="6:11" ht="16.5" customHeight="1">
      <c r="F3715" s="79"/>
      <c r="K3715" s="79"/>
    </row>
    <row r="3716" spans="6:11" ht="16.5" customHeight="1">
      <c r="F3716" s="79"/>
      <c r="K3716" s="79"/>
    </row>
    <row r="3717" spans="6:11" ht="16.5" customHeight="1">
      <c r="F3717" s="79"/>
      <c r="K3717" s="79"/>
    </row>
    <row r="3718" spans="6:11" ht="16.5" customHeight="1">
      <c r="F3718" s="79"/>
      <c r="K3718" s="79"/>
    </row>
    <row r="3719" spans="6:11" ht="16.5" customHeight="1">
      <c r="F3719" s="79"/>
      <c r="K3719" s="79"/>
    </row>
    <row r="3720" spans="6:11" ht="16.5" customHeight="1">
      <c r="F3720" s="79"/>
      <c r="K3720" s="79"/>
    </row>
    <row r="3721" spans="6:11" ht="16.5" customHeight="1">
      <c r="F3721" s="79"/>
      <c r="K3721" s="79"/>
    </row>
    <row r="3722" spans="6:11" ht="16.5" customHeight="1">
      <c r="F3722" s="79"/>
      <c r="K3722" s="79"/>
    </row>
    <row r="3723" spans="6:11" ht="16.5" customHeight="1">
      <c r="F3723" s="79"/>
      <c r="K3723" s="79"/>
    </row>
    <row r="3724" spans="6:11" ht="16.5" customHeight="1">
      <c r="F3724" s="79"/>
      <c r="K3724" s="79"/>
    </row>
    <row r="3725" spans="6:11" ht="16.5" customHeight="1">
      <c r="F3725" s="79"/>
      <c r="K3725" s="79"/>
    </row>
    <row r="3726" spans="6:11" ht="16.5" customHeight="1">
      <c r="F3726" s="79"/>
      <c r="K3726" s="79"/>
    </row>
    <row r="3727" spans="6:11" ht="16.5" customHeight="1">
      <c r="F3727" s="79"/>
      <c r="K3727" s="79"/>
    </row>
    <row r="3728" spans="6:11" ht="16.5" customHeight="1">
      <c r="F3728" s="79"/>
      <c r="K3728" s="79"/>
    </row>
    <row r="3729" spans="6:11" ht="16.5" customHeight="1">
      <c r="F3729" s="79"/>
      <c r="K3729" s="79"/>
    </row>
    <row r="3730" spans="6:11" ht="16.5" customHeight="1">
      <c r="F3730" s="79"/>
      <c r="K3730" s="79"/>
    </row>
    <row r="3731" spans="6:11" ht="16.5" customHeight="1">
      <c r="F3731" s="79"/>
      <c r="K3731" s="79"/>
    </row>
    <row r="3732" spans="6:11" ht="16.5" customHeight="1">
      <c r="F3732" s="79"/>
      <c r="K3732" s="79"/>
    </row>
    <row r="3733" spans="6:11" ht="16.5" customHeight="1">
      <c r="F3733" s="79"/>
      <c r="K3733" s="79"/>
    </row>
    <row r="3734" spans="6:11" ht="16.5" customHeight="1">
      <c r="F3734" s="79"/>
      <c r="K3734" s="79"/>
    </row>
    <row r="3735" spans="6:11" ht="16.5" customHeight="1">
      <c r="F3735" s="79"/>
      <c r="K3735" s="79"/>
    </row>
    <row r="3736" spans="6:11" ht="16.5" customHeight="1">
      <c r="F3736" s="79"/>
      <c r="K3736" s="79"/>
    </row>
    <row r="3737" spans="6:11" ht="16.5" customHeight="1">
      <c r="F3737" s="79"/>
      <c r="K3737" s="79"/>
    </row>
    <row r="3738" spans="6:11" ht="16.5" customHeight="1">
      <c r="F3738" s="79"/>
      <c r="K3738" s="79"/>
    </row>
    <row r="3739" spans="6:11" ht="16.5" customHeight="1">
      <c r="F3739" s="79"/>
      <c r="K3739" s="79"/>
    </row>
    <row r="3740" spans="6:11" ht="16.5" customHeight="1">
      <c r="F3740" s="79"/>
      <c r="K3740" s="79"/>
    </row>
    <row r="3741" spans="6:11" ht="16.5" customHeight="1">
      <c r="F3741" s="79"/>
      <c r="K3741" s="79"/>
    </row>
    <row r="3742" spans="6:11" ht="16.5" customHeight="1">
      <c r="F3742" s="79"/>
      <c r="K3742" s="79"/>
    </row>
    <row r="3743" spans="6:11" ht="16.5" customHeight="1">
      <c r="F3743" s="79"/>
      <c r="K3743" s="79"/>
    </row>
    <row r="3744" spans="6:11" ht="16.5" customHeight="1">
      <c r="F3744" s="79"/>
      <c r="K3744" s="79"/>
    </row>
    <row r="3745" spans="6:11" ht="16.5" customHeight="1">
      <c r="F3745" s="79"/>
      <c r="K3745" s="79"/>
    </row>
    <row r="3746" spans="6:11" ht="16.5" customHeight="1">
      <c r="F3746" s="79"/>
      <c r="K3746" s="79"/>
    </row>
    <row r="3747" spans="6:11" ht="16.5" customHeight="1">
      <c r="F3747" s="79"/>
      <c r="K3747" s="79"/>
    </row>
    <row r="3748" spans="6:11" ht="16.5" customHeight="1">
      <c r="F3748" s="79"/>
      <c r="K3748" s="79"/>
    </row>
    <row r="3749" spans="6:11" ht="16.5" customHeight="1">
      <c r="F3749" s="79"/>
      <c r="K3749" s="79"/>
    </row>
    <row r="3750" spans="6:11" ht="16.5" customHeight="1">
      <c r="F3750" s="79"/>
      <c r="K3750" s="79"/>
    </row>
    <row r="3751" spans="6:11" ht="16.5" customHeight="1">
      <c r="F3751" s="79"/>
      <c r="K3751" s="79"/>
    </row>
    <row r="3752" spans="6:11" ht="16.5" customHeight="1">
      <c r="F3752" s="79"/>
      <c r="K3752" s="79"/>
    </row>
    <row r="3753" spans="6:11" ht="16.5" customHeight="1">
      <c r="F3753" s="79"/>
      <c r="K3753" s="79"/>
    </row>
    <row r="3754" spans="6:11" ht="16.5" customHeight="1">
      <c r="F3754" s="79"/>
      <c r="K3754" s="79"/>
    </row>
    <row r="3755" spans="6:11" ht="16.5" customHeight="1">
      <c r="F3755" s="79"/>
      <c r="K3755" s="79"/>
    </row>
    <row r="3756" spans="6:11" ht="16.5" customHeight="1">
      <c r="F3756" s="79"/>
      <c r="K3756" s="79"/>
    </row>
    <row r="3757" spans="6:11" ht="16.5" customHeight="1">
      <c r="F3757" s="79"/>
      <c r="K3757" s="79"/>
    </row>
    <row r="3758" spans="6:11" ht="16.5" customHeight="1">
      <c r="F3758" s="79"/>
      <c r="K3758" s="79"/>
    </row>
    <row r="3759" spans="6:11" ht="16.5" customHeight="1">
      <c r="F3759" s="79"/>
      <c r="K3759" s="79"/>
    </row>
    <row r="3760" spans="6:11" ht="16.5" customHeight="1">
      <c r="F3760" s="79"/>
      <c r="K3760" s="79"/>
    </row>
    <row r="3761" spans="6:11" ht="16.5" customHeight="1">
      <c r="F3761" s="79"/>
      <c r="K3761" s="79"/>
    </row>
    <row r="3762" spans="6:11" ht="16.5" customHeight="1">
      <c r="F3762" s="79"/>
      <c r="K3762" s="79"/>
    </row>
    <row r="3763" spans="6:11" ht="16.5" customHeight="1">
      <c r="F3763" s="79"/>
      <c r="K3763" s="79"/>
    </row>
    <row r="3764" spans="6:11" ht="16.5" customHeight="1">
      <c r="F3764" s="79"/>
      <c r="K3764" s="79"/>
    </row>
    <row r="3765" spans="6:11" ht="16.5" customHeight="1">
      <c r="F3765" s="79"/>
      <c r="K3765" s="79"/>
    </row>
    <row r="3766" spans="6:11" ht="16.5" customHeight="1">
      <c r="F3766" s="79"/>
      <c r="K3766" s="79"/>
    </row>
    <row r="3767" spans="6:11" ht="16.5" customHeight="1">
      <c r="F3767" s="79"/>
      <c r="K3767" s="79"/>
    </row>
    <row r="3768" spans="6:11" ht="16.5" customHeight="1">
      <c r="F3768" s="79"/>
      <c r="K3768" s="79"/>
    </row>
    <row r="3769" spans="6:11" ht="16.5" customHeight="1">
      <c r="F3769" s="79"/>
      <c r="K3769" s="79"/>
    </row>
    <row r="3770" spans="6:11" ht="16.5" customHeight="1">
      <c r="F3770" s="79"/>
      <c r="K3770" s="79"/>
    </row>
    <row r="3771" spans="6:11" ht="16.5" customHeight="1">
      <c r="F3771" s="79"/>
      <c r="K3771" s="79"/>
    </row>
    <row r="3772" spans="6:11" ht="16.5" customHeight="1">
      <c r="F3772" s="79"/>
      <c r="K3772" s="79"/>
    </row>
    <row r="3773" spans="6:11" ht="16.5" customHeight="1">
      <c r="F3773" s="79"/>
      <c r="K3773" s="79"/>
    </row>
    <row r="3774" spans="6:11" ht="16.5" customHeight="1">
      <c r="F3774" s="79"/>
      <c r="K3774" s="79"/>
    </row>
    <row r="3775" spans="6:11" ht="16.5" customHeight="1">
      <c r="F3775" s="79"/>
      <c r="K3775" s="79"/>
    </row>
    <row r="3776" spans="6:11" ht="16.5" customHeight="1">
      <c r="F3776" s="79"/>
      <c r="K3776" s="79"/>
    </row>
    <row r="3777" spans="6:11" ht="16.5" customHeight="1">
      <c r="F3777" s="79"/>
      <c r="K3777" s="79"/>
    </row>
    <row r="3778" spans="6:11" ht="16.5" customHeight="1">
      <c r="F3778" s="79"/>
      <c r="K3778" s="79"/>
    </row>
    <row r="3779" spans="6:11" ht="16.5" customHeight="1">
      <c r="F3779" s="79"/>
      <c r="K3779" s="79"/>
    </row>
    <row r="3780" spans="6:11" ht="16.5" customHeight="1">
      <c r="F3780" s="79"/>
      <c r="K3780" s="79"/>
    </row>
    <row r="3781" spans="6:11" ht="16.5" customHeight="1">
      <c r="F3781" s="79"/>
      <c r="K3781" s="79"/>
    </row>
    <row r="3782" spans="6:11" ht="16.5" customHeight="1">
      <c r="F3782" s="79"/>
      <c r="K3782" s="79"/>
    </row>
    <row r="3783" spans="6:11" ht="16.5" customHeight="1">
      <c r="F3783" s="79"/>
      <c r="K3783" s="79"/>
    </row>
    <row r="3784" spans="6:11" ht="16.5" customHeight="1">
      <c r="F3784" s="79"/>
      <c r="K3784" s="79"/>
    </row>
    <row r="3785" spans="6:11" ht="16.5" customHeight="1">
      <c r="F3785" s="79"/>
      <c r="K3785" s="79"/>
    </row>
    <row r="3786" spans="6:11" ht="16.5" customHeight="1">
      <c r="F3786" s="79"/>
      <c r="K3786" s="79"/>
    </row>
    <row r="3787" spans="6:11" ht="16.5" customHeight="1">
      <c r="F3787" s="79"/>
      <c r="K3787" s="79"/>
    </row>
    <row r="3788" spans="6:11" ht="16.5" customHeight="1">
      <c r="F3788" s="79"/>
      <c r="K3788" s="79"/>
    </row>
    <row r="3789" spans="6:11" ht="16.5" customHeight="1">
      <c r="F3789" s="79"/>
      <c r="K3789" s="79"/>
    </row>
    <row r="3790" spans="6:11" ht="16.5" customHeight="1">
      <c r="F3790" s="79"/>
      <c r="K3790" s="79"/>
    </row>
    <row r="3791" spans="6:11" ht="16.5" customHeight="1">
      <c r="F3791" s="79"/>
      <c r="K3791" s="79"/>
    </row>
    <row r="3792" spans="6:11" ht="16.5" customHeight="1">
      <c r="F3792" s="79"/>
      <c r="K3792" s="79"/>
    </row>
    <row r="3793" spans="6:11" ht="16.5" customHeight="1">
      <c r="F3793" s="79"/>
      <c r="K3793" s="79"/>
    </row>
    <row r="3794" spans="6:11" ht="16.5" customHeight="1">
      <c r="F3794" s="79"/>
      <c r="K3794" s="79"/>
    </row>
    <row r="3795" spans="6:11" ht="16.5" customHeight="1">
      <c r="F3795" s="79"/>
      <c r="K3795" s="79"/>
    </row>
    <row r="3796" spans="6:11" ht="16.5" customHeight="1">
      <c r="F3796" s="79"/>
      <c r="K3796" s="79"/>
    </row>
    <row r="3797" spans="6:11" ht="16.5" customHeight="1">
      <c r="F3797" s="79"/>
      <c r="K3797" s="79"/>
    </row>
    <row r="3798" spans="6:11" ht="16.5" customHeight="1">
      <c r="F3798" s="79"/>
      <c r="K3798" s="79"/>
    </row>
    <row r="3799" spans="6:11" ht="16.5" customHeight="1">
      <c r="F3799" s="79"/>
      <c r="K3799" s="79"/>
    </row>
    <row r="3800" spans="6:11" ht="16.5" customHeight="1">
      <c r="F3800" s="79"/>
      <c r="K3800" s="79"/>
    </row>
    <row r="3801" spans="6:11" ht="16.5" customHeight="1">
      <c r="F3801" s="79"/>
      <c r="K3801" s="79"/>
    </row>
    <row r="3802" spans="6:11" ht="16.5" customHeight="1">
      <c r="F3802" s="79"/>
      <c r="K3802" s="79"/>
    </row>
    <row r="3803" spans="6:11" ht="16.5" customHeight="1">
      <c r="F3803" s="79"/>
      <c r="K3803" s="79"/>
    </row>
    <row r="3804" spans="6:11" ht="16.5" customHeight="1">
      <c r="F3804" s="79"/>
      <c r="K3804" s="79"/>
    </row>
    <row r="3805" spans="6:11" ht="16.5" customHeight="1">
      <c r="F3805" s="79"/>
      <c r="K3805" s="79"/>
    </row>
    <row r="3806" spans="6:11" ht="16.5" customHeight="1">
      <c r="F3806" s="79"/>
      <c r="K3806" s="79"/>
    </row>
    <row r="3807" spans="6:11" ht="16.5" customHeight="1">
      <c r="F3807" s="79"/>
      <c r="K3807" s="79"/>
    </row>
    <row r="3808" spans="6:11" ht="16.5" customHeight="1">
      <c r="F3808" s="79"/>
      <c r="K3808" s="79"/>
    </row>
    <row r="3809" spans="6:11" ht="16.5" customHeight="1">
      <c r="F3809" s="79"/>
      <c r="K3809" s="79"/>
    </row>
    <row r="3810" spans="6:11" ht="16.5" customHeight="1">
      <c r="F3810" s="79"/>
      <c r="K3810" s="79"/>
    </row>
    <row r="3811" spans="6:11" ht="16.5" customHeight="1">
      <c r="F3811" s="79"/>
      <c r="K3811" s="79"/>
    </row>
    <row r="3812" spans="6:11" ht="16.5" customHeight="1">
      <c r="F3812" s="79"/>
      <c r="K3812" s="79"/>
    </row>
    <row r="3813" spans="6:11" ht="16.5" customHeight="1">
      <c r="F3813" s="79"/>
      <c r="K3813" s="79"/>
    </row>
    <row r="3814" spans="6:11" ht="16.5" customHeight="1">
      <c r="F3814" s="79"/>
      <c r="K3814" s="79"/>
    </row>
    <row r="3815" spans="6:11" ht="16.5" customHeight="1">
      <c r="F3815" s="79"/>
      <c r="K3815" s="79"/>
    </row>
    <row r="3816" spans="6:11" ht="16.5" customHeight="1">
      <c r="F3816" s="79"/>
      <c r="K3816" s="79"/>
    </row>
    <row r="3817" spans="6:11" ht="16.5" customHeight="1">
      <c r="F3817" s="79"/>
      <c r="K3817" s="79"/>
    </row>
    <row r="3818" spans="6:11" ht="16.5" customHeight="1">
      <c r="F3818" s="79"/>
      <c r="K3818" s="79"/>
    </row>
    <row r="3819" spans="6:11" ht="16.5" customHeight="1">
      <c r="F3819" s="79"/>
      <c r="K3819" s="79"/>
    </row>
    <row r="3820" spans="6:11" ht="16.5" customHeight="1">
      <c r="F3820" s="79"/>
      <c r="K3820" s="79"/>
    </row>
    <row r="3821" spans="6:11" ht="16.5" customHeight="1">
      <c r="F3821" s="79"/>
      <c r="K3821" s="79"/>
    </row>
    <row r="3822" spans="6:11" ht="16.5" customHeight="1">
      <c r="F3822" s="79"/>
      <c r="K3822" s="79"/>
    </row>
    <row r="3823" spans="6:11" ht="16.5" customHeight="1">
      <c r="F3823" s="79"/>
      <c r="K3823" s="79"/>
    </row>
    <row r="3824" spans="6:11" ht="16.5" customHeight="1">
      <c r="F3824" s="79"/>
      <c r="K3824" s="79"/>
    </row>
    <row r="3825" spans="6:11" ht="16.5" customHeight="1">
      <c r="F3825" s="79"/>
      <c r="K3825" s="79"/>
    </row>
    <row r="3826" spans="6:11" ht="16.5" customHeight="1">
      <c r="F3826" s="79"/>
      <c r="K3826" s="79"/>
    </row>
    <row r="3827" spans="6:11" ht="16.5" customHeight="1">
      <c r="F3827" s="79"/>
      <c r="K3827" s="79"/>
    </row>
    <row r="3828" spans="6:11" ht="16.5" customHeight="1">
      <c r="F3828" s="79"/>
      <c r="K3828" s="79"/>
    </row>
    <row r="3829" spans="6:11" ht="16.5" customHeight="1">
      <c r="F3829" s="79"/>
      <c r="K3829" s="79"/>
    </row>
    <row r="3830" spans="6:11" ht="16.5" customHeight="1">
      <c r="F3830" s="79"/>
      <c r="K3830" s="79"/>
    </row>
    <row r="3831" spans="6:11" ht="16.5" customHeight="1">
      <c r="F3831" s="79"/>
      <c r="K3831" s="79"/>
    </row>
    <row r="3832" spans="6:11" ht="16.5" customHeight="1">
      <c r="F3832" s="79"/>
      <c r="K3832" s="79"/>
    </row>
    <row r="3833" spans="6:11" ht="16.5" customHeight="1">
      <c r="F3833" s="79"/>
      <c r="K3833" s="79"/>
    </row>
    <row r="3834" spans="6:11" ht="16.5" customHeight="1">
      <c r="F3834" s="79"/>
      <c r="K3834" s="79"/>
    </row>
    <row r="3835" spans="6:11" ht="16.5" customHeight="1">
      <c r="F3835" s="79"/>
      <c r="K3835" s="79"/>
    </row>
    <row r="3836" spans="6:11" ht="16.5" customHeight="1">
      <c r="F3836" s="79"/>
      <c r="K3836" s="79"/>
    </row>
    <row r="3837" spans="6:11" ht="16.5" customHeight="1">
      <c r="F3837" s="79"/>
      <c r="K3837" s="79"/>
    </row>
    <row r="3838" spans="6:11" ht="16.5" customHeight="1">
      <c r="F3838" s="79"/>
      <c r="K3838" s="79"/>
    </row>
    <row r="3839" spans="6:11" ht="16.5" customHeight="1">
      <c r="F3839" s="79"/>
      <c r="K3839" s="79"/>
    </row>
    <row r="3840" spans="6:11" ht="16.5" customHeight="1">
      <c r="F3840" s="79"/>
      <c r="K3840" s="79"/>
    </row>
    <row r="3841" spans="6:11" ht="16.5" customHeight="1">
      <c r="F3841" s="79"/>
      <c r="K3841" s="79"/>
    </row>
    <row r="3842" spans="6:11" ht="16.5" customHeight="1">
      <c r="F3842" s="79"/>
      <c r="K3842" s="79"/>
    </row>
    <row r="3843" spans="6:11" ht="16.5" customHeight="1">
      <c r="F3843" s="79"/>
      <c r="K3843" s="79"/>
    </row>
    <row r="3844" spans="6:11" ht="16.5" customHeight="1">
      <c r="F3844" s="79"/>
      <c r="K3844" s="79"/>
    </row>
    <row r="3845" spans="6:11" ht="16.5" customHeight="1">
      <c r="F3845" s="79"/>
      <c r="K3845" s="79"/>
    </row>
    <row r="3846" spans="6:11" ht="16.5" customHeight="1">
      <c r="F3846" s="79"/>
      <c r="K3846" s="79"/>
    </row>
    <row r="3847" spans="6:11" ht="16.5" customHeight="1">
      <c r="F3847" s="79"/>
      <c r="K3847" s="79"/>
    </row>
    <row r="3848" spans="6:11" ht="16.5" customHeight="1">
      <c r="F3848" s="79"/>
      <c r="K3848" s="79"/>
    </row>
    <row r="3849" spans="6:11" ht="16.5" customHeight="1">
      <c r="F3849" s="79"/>
      <c r="K3849" s="79"/>
    </row>
    <row r="3850" spans="6:11" ht="16.5" customHeight="1">
      <c r="F3850" s="79"/>
      <c r="K3850" s="79"/>
    </row>
    <row r="3851" spans="6:11" ht="16.5" customHeight="1">
      <c r="F3851" s="79"/>
      <c r="K3851" s="79"/>
    </row>
    <row r="3852" spans="6:11" ht="16.5" customHeight="1">
      <c r="F3852" s="79"/>
      <c r="K3852" s="79"/>
    </row>
    <row r="3853" spans="6:11" ht="16.5" customHeight="1">
      <c r="F3853" s="79"/>
      <c r="K3853" s="79"/>
    </row>
    <row r="3854" spans="6:11" ht="16.5" customHeight="1">
      <c r="F3854" s="79"/>
      <c r="K3854" s="79"/>
    </row>
    <row r="3855" spans="6:11" ht="16.5" customHeight="1">
      <c r="F3855" s="79"/>
      <c r="K3855" s="79"/>
    </row>
    <row r="3856" spans="6:11" ht="16.5" customHeight="1">
      <c r="F3856" s="79"/>
      <c r="K3856" s="79"/>
    </row>
    <row r="3857" spans="6:11" ht="16.5" customHeight="1">
      <c r="F3857" s="79"/>
      <c r="K3857" s="79"/>
    </row>
    <row r="3858" spans="6:11" ht="16.5" customHeight="1">
      <c r="F3858" s="79"/>
      <c r="K3858" s="79"/>
    </row>
    <row r="3859" spans="6:11" ht="16.5" customHeight="1">
      <c r="F3859" s="79"/>
      <c r="K3859" s="79"/>
    </row>
    <row r="3860" spans="6:11" ht="16.5" customHeight="1">
      <c r="F3860" s="79"/>
      <c r="K3860" s="79"/>
    </row>
    <row r="3861" spans="6:11" ht="16.5" customHeight="1">
      <c r="F3861" s="79"/>
      <c r="K3861" s="79"/>
    </row>
    <row r="3862" spans="6:11" ht="16.5" customHeight="1">
      <c r="F3862" s="79"/>
      <c r="K3862" s="79"/>
    </row>
    <row r="3863" spans="6:11" ht="16.5" customHeight="1">
      <c r="F3863" s="79"/>
      <c r="K3863" s="79"/>
    </row>
    <row r="3864" spans="6:11" ht="16.5" customHeight="1">
      <c r="F3864" s="79"/>
      <c r="K3864" s="79"/>
    </row>
    <row r="3865" spans="6:11" ht="16.5" customHeight="1">
      <c r="F3865" s="79"/>
      <c r="K3865" s="79"/>
    </row>
    <row r="3866" spans="6:11" ht="16.5" customHeight="1">
      <c r="F3866" s="79"/>
      <c r="K3866" s="79"/>
    </row>
    <row r="3867" spans="6:11" ht="16.5" customHeight="1">
      <c r="F3867" s="79"/>
      <c r="K3867" s="79"/>
    </row>
    <row r="3868" spans="6:11" ht="16.5" customHeight="1">
      <c r="F3868" s="79"/>
      <c r="K3868" s="79"/>
    </row>
    <row r="3869" spans="6:11" ht="16.5" customHeight="1">
      <c r="F3869" s="79"/>
      <c r="K3869" s="79"/>
    </row>
    <row r="3870" spans="6:11" ht="16.5" customHeight="1">
      <c r="F3870" s="79"/>
      <c r="K3870" s="79"/>
    </row>
    <row r="3871" spans="6:11" ht="16.5" customHeight="1">
      <c r="F3871" s="79"/>
      <c r="K3871" s="79"/>
    </row>
    <row r="3872" spans="6:11" ht="16.5" customHeight="1">
      <c r="F3872" s="79"/>
      <c r="K3872" s="79"/>
    </row>
    <row r="3873" spans="6:11" ht="16.5" customHeight="1">
      <c r="F3873" s="79"/>
      <c r="K3873" s="79"/>
    </row>
    <row r="3874" spans="6:11" ht="16.5" customHeight="1">
      <c r="F3874" s="79"/>
      <c r="K3874" s="79"/>
    </row>
    <row r="3875" spans="6:11" ht="16.5" customHeight="1">
      <c r="F3875" s="79"/>
      <c r="K3875" s="79"/>
    </row>
    <row r="3876" spans="6:11" ht="16.5" customHeight="1">
      <c r="F3876" s="79"/>
      <c r="K3876" s="79"/>
    </row>
    <row r="3877" spans="6:11" ht="16.5" customHeight="1">
      <c r="F3877" s="79"/>
      <c r="K3877" s="79"/>
    </row>
    <row r="3878" spans="6:11" ht="16.5" customHeight="1">
      <c r="F3878" s="79"/>
      <c r="K3878" s="79"/>
    </row>
    <row r="3879" spans="6:11" ht="16.5" customHeight="1">
      <c r="F3879" s="79"/>
      <c r="K3879" s="79"/>
    </row>
    <row r="3880" spans="6:11" ht="16.5" customHeight="1">
      <c r="F3880" s="79"/>
      <c r="K3880" s="79"/>
    </row>
    <row r="3881" spans="6:11" ht="16.5" customHeight="1">
      <c r="F3881" s="79"/>
      <c r="K3881" s="79"/>
    </row>
    <row r="3882" spans="6:11" ht="16.5" customHeight="1">
      <c r="F3882" s="79"/>
      <c r="K3882" s="79"/>
    </row>
    <row r="3883" spans="6:11" ht="16.5" customHeight="1">
      <c r="F3883" s="79"/>
      <c r="K3883" s="79"/>
    </row>
    <row r="3884" spans="6:11" ht="16.5" customHeight="1">
      <c r="F3884" s="79"/>
      <c r="K3884" s="79"/>
    </row>
    <row r="3885" spans="6:11" ht="16.5" customHeight="1">
      <c r="F3885" s="79"/>
      <c r="K3885" s="79"/>
    </row>
    <row r="3886" spans="6:11" ht="16.5" customHeight="1">
      <c r="F3886" s="79"/>
      <c r="K3886" s="79"/>
    </row>
    <row r="3887" spans="6:11" ht="16.5" customHeight="1">
      <c r="F3887" s="79"/>
      <c r="K3887" s="79"/>
    </row>
    <row r="3888" spans="6:11" ht="16.5" customHeight="1">
      <c r="F3888" s="79"/>
      <c r="K3888" s="79"/>
    </row>
    <row r="3889" spans="6:11" ht="16.5" customHeight="1">
      <c r="F3889" s="79"/>
      <c r="K3889" s="79"/>
    </row>
    <row r="3890" spans="6:11" ht="16.5" customHeight="1">
      <c r="F3890" s="79"/>
      <c r="K3890" s="79"/>
    </row>
    <row r="3891" spans="6:11" ht="16.5" customHeight="1">
      <c r="F3891" s="79"/>
      <c r="K3891" s="79"/>
    </row>
    <row r="3892" spans="6:11" ht="16.5" customHeight="1">
      <c r="F3892" s="79"/>
      <c r="K3892" s="79"/>
    </row>
    <row r="3893" spans="6:11" ht="16.5" customHeight="1">
      <c r="F3893" s="79"/>
      <c r="K3893" s="79"/>
    </row>
    <row r="3894" spans="6:11" ht="16.5" customHeight="1">
      <c r="F3894" s="79"/>
      <c r="K3894" s="79"/>
    </row>
    <row r="3895" spans="6:11" ht="16.5" customHeight="1">
      <c r="F3895" s="79"/>
      <c r="K3895" s="79"/>
    </row>
    <row r="3896" spans="6:11" ht="16.5" customHeight="1">
      <c r="F3896" s="79"/>
      <c r="K3896" s="79"/>
    </row>
    <row r="3897" spans="6:11" ht="16.5" customHeight="1">
      <c r="F3897" s="79"/>
      <c r="K3897" s="79"/>
    </row>
    <row r="3898" spans="6:11" ht="16.5" customHeight="1">
      <c r="F3898" s="79"/>
      <c r="K3898" s="79"/>
    </row>
    <row r="3899" spans="6:11" ht="16.5" customHeight="1">
      <c r="F3899" s="79"/>
      <c r="K3899" s="79"/>
    </row>
    <row r="3900" spans="6:11" ht="16.5" customHeight="1">
      <c r="F3900" s="79"/>
      <c r="K3900" s="79"/>
    </row>
    <row r="3901" spans="6:11" ht="16.5" customHeight="1">
      <c r="F3901" s="79"/>
      <c r="K3901" s="79"/>
    </row>
    <row r="3902" spans="6:11" ht="16.5" customHeight="1">
      <c r="F3902" s="79"/>
      <c r="K3902" s="79"/>
    </row>
    <row r="3903" spans="6:11" ht="16.5" customHeight="1">
      <c r="F3903" s="79"/>
      <c r="K3903" s="79"/>
    </row>
    <row r="3904" spans="6:11" ht="16.5" customHeight="1">
      <c r="F3904" s="79"/>
      <c r="K3904" s="79"/>
    </row>
    <row r="3905" spans="6:11" ht="16.5" customHeight="1">
      <c r="F3905" s="79"/>
      <c r="K3905" s="79"/>
    </row>
    <row r="3906" spans="6:11" ht="16.5" customHeight="1">
      <c r="F3906" s="79"/>
      <c r="K3906" s="79"/>
    </row>
    <row r="3907" spans="6:11" ht="16.5" customHeight="1">
      <c r="F3907" s="79"/>
      <c r="K3907" s="79"/>
    </row>
    <row r="3908" spans="6:11" ht="16.5" customHeight="1">
      <c r="F3908" s="79"/>
      <c r="K3908" s="79"/>
    </row>
    <row r="3909" spans="6:11" ht="16.5" customHeight="1">
      <c r="F3909" s="79"/>
      <c r="K3909" s="79"/>
    </row>
    <row r="3910" spans="6:11" ht="16.5" customHeight="1">
      <c r="F3910" s="79"/>
      <c r="K3910" s="79"/>
    </row>
    <row r="3911" spans="6:11" ht="16.5" customHeight="1">
      <c r="F3911" s="79"/>
      <c r="K3911" s="79"/>
    </row>
    <row r="3912" spans="6:11" ht="16.5" customHeight="1">
      <c r="F3912" s="79"/>
      <c r="K3912" s="79"/>
    </row>
    <row r="3913" spans="6:11" ht="16.5" customHeight="1">
      <c r="F3913" s="79"/>
      <c r="K3913" s="79"/>
    </row>
    <row r="3914" spans="6:11" ht="16.5" customHeight="1">
      <c r="F3914" s="79"/>
      <c r="K3914" s="79"/>
    </row>
    <row r="3915" spans="6:11" ht="16.5" customHeight="1">
      <c r="F3915" s="79"/>
      <c r="K3915" s="79"/>
    </row>
    <row r="3916" spans="6:11" ht="16.5" customHeight="1">
      <c r="F3916" s="79"/>
      <c r="K3916" s="79"/>
    </row>
    <row r="3917" spans="6:11" ht="16.5" customHeight="1">
      <c r="F3917" s="79"/>
      <c r="K3917" s="79"/>
    </row>
    <row r="3918" spans="6:11" ht="16.5" customHeight="1">
      <c r="F3918" s="79"/>
      <c r="K3918" s="79"/>
    </row>
    <row r="3919" spans="6:11" ht="16.5" customHeight="1">
      <c r="F3919" s="79"/>
      <c r="K3919" s="79"/>
    </row>
    <row r="3920" spans="6:11" ht="16.5" customHeight="1">
      <c r="F3920" s="79"/>
      <c r="K3920" s="79"/>
    </row>
    <row r="3921" spans="6:11" ht="16.5" customHeight="1">
      <c r="F3921" s="79"/>
      <c r="K3921" s="79"/>
    </row>
    <row r="3922" spans="6:11" ht="16.5" customHeight="1">
      <c r="F3922" s="79"/>
      <c r="K3922" s="79"/>
    </row>
    <row r="3923" spans="6:11" ht="16.5" customHeight="1">
      <c r="F3923" s="79"/>
      <c r="K3923" s="79"/>
    </row>
    <row r="3924" spans="6:11" ht="16.5" customHeight="1">
      <c r="F3924" s="79"/>
      <c r="K3924" s="79"/>
    </row>
    <row r="3925" spans="6:11" ht="16.5" customHeight="1">
      <c r="F3925" s="79"/>
      <c r="K3925" s="79"/>
    </row>
    <row r="3926" spans="6:11" ht="16.5" customHeight="1">
      <c r="F3926" s="79"/>
      <c r="K3926" s="79"/>
    </row>
    <row r="3927" spans="6:11" ht="16.5" customHeight="1">
      <c r="F3927" s="79"/>
      <c r="K3927" s="79"/>
    </row>
    <row r="3928" spans="6:11" ht="16.5" customHeight="1">
      <c r="F3928" s="79"/>
      <c r="K3928" s="79"/>
    </row>
    <row r="3929" spans="6:11" ht="16.5" customHeight="1">
      <c r="F3929" s="79"/>
      <c r="K3929" s="79"/>
    </row>
    <row r="3930" spans="6:11" ht="16.5" customHeight="1">
      <c r="F3930" s="79"/>
      <c r="K3930" s="79"/>
    </row>
    <row r="3931" spans="6:11" ht="16.5" customHeight="1">
      <c r="F3931" s="79"/>
      <c r="K3931" s="79"/>
    </row>
    <row r="3932" spans="6:11" ht="16.5" customHeight="1">
      <c r="F3932" s="79"/>
      <c r="K3932" s="79"/>
    </row>
    <row r="3933" spans="6:11" ht="16.5" customHeight="1">
      <c r="F3933" s="79"/>
      <c r="K3933" s="79"/>
    </row>
    <row r="3934" spans="6:11" ht="16.5" customHeight="1">
      <c r="F3934" s="79"/>
      <c r="K3934" s="79"/>
    </row>
    <row r="3935" spans="6:11" ht="16.5" customHeight="1">
      <c r="F3935" s="79"/>
      <c r="K3935" s="79"/>
    </row>
    <row r="3936" spans="6:11" ht="16.5" customHeight="1">
      <c r="F3936" s="79"/>
      <c r="K3936" s="79"/>
    </row>
    <row r="3937" spans="6:11" ht="16.5" customHeight="1">
      <c r="F3937" s="79"/>
      <c r="K3937" s="79"/>
    </row>
    <row r="3938" spans="6:11" ht="16.5" customHeight="1">
      <c r="F3938" s="79"/>
      <c r="K3938" s="79"/>
    </row>
    <row r="3939" spans="6:11" ht="16.5" customHeight="1">
      <c r="F3939" s="79"/>
      <c r="K3939" s="79"/>
    </row>
    <row r="3940" spans="6:11" ht="16.5" customHeight="1">
      <c r="F3940" s="79"/>
      <c r="K3940" s="79"/>
    </row>
    <row r="3941" spans="6:11" ht="16.5" customHeight="1">
      <c r="F3941" s="79"/>
      <c r="K3941" s="79"/>
    </row>
    <row r="3942" spans="6:11" ht="16.5" customHeight="1">
      <c r="F3942" s="79"/>
      <c r="K3942" s="79"/>
    </row>
    <row r="3943" spans="6:11" ht="16.5" customHeight="1">
      <c r="F3943" s="79"/>
      <c r="K3943" s="79"/>
    </row>
    <row r="3944" spans="6:11" ht="16.5" customHeight="1">
      <c r="F3944" s="79"/>
      <c r="K3944" s="79"/>
    </row>
    <row r="3945" spans="6:11" ht="16.5" customHeight="1">
      <c r="F3945" s="79"/>
      <c r="K3945" s="79"/>
    </row>
    <row r="3946" spans="6:11" ht="16.5" customHeight="1">
      <c r="F3946" s="79"/>
      <c r="K3946" s="79"/>
    </row>
    <row r="3947" spans="6:11" ht="16.5" customHeight="1">
      <c r="F3947" s="79"/>
      <c r="K3947" s="79"/>
    </row>
    <row r="3948" spans="6:11" ht="16.5" customHeight="1">
      <c r="F3948" s="79"/>
      <c r="K3948" s="79"/>
    </row>
    <row r="3949" spans="6:11" ht="16.5" customHeight="1">
      <c r="F3949" s="79"/>
      <c r="K3949" s="79"/>
    </row>
    <row r="3950" spans="6:11" ht="16.5" customHeight="1">
      <c r="F3950" s="79"/>
      <c r="K3950" s="79"/>
    </row>
    <row r="3951" spans="6:11" ht="16.5" customHeight="1">
      <c r="F3951" s="79"/>
      <c r="K3951" s="79"/>
    </row>
    <row r="3952" spans="6:11" ht="16.5" customHeight="1">
      <c r="F3952" s="79"/>
      <c r="K3952" s="79"/>
    </row>
    <row r="3953" spans="6:11" ht="16.5" customHeight="1">
      <c r="F3953" s="79"/>
      <c r="K3953" s="79"/>
    </row>
    <row r="3954" spans="6:11" ht="16.5" customHeight="1">
      <c r="F3954" s="79"/>
      <c r="K3954" s="79"/>
    </row>
    <row r="3955" spans="6:11" ht="16.5" customHeight="1">
      <c r="F3955" s="79"/>
      <c r="K3955" s="79"/>
    </row>
    <row r="3956" spans="6:11" ht="16.5" customHeight="1">
      <c r="F3956" s="79"/>
      <c r="K3956" s="79"/>
    </row>
    <row r="3957" spans="6:11" ht="16.5" customHeight="1">
      <c r="F3957" s="79"/>
      <c r="K3957" s="79"/>
    </row>
    <row r="3958" spans="6:11" ht="16.5" customHeight="1">
      <c r="F3958" s="79"/>
      <c r="K3958" s="79"/>
    </row>
    <row r="3959" spans="6:11" ht="16.5" customHeight="1">
      <c r="F3959" s="79"/>
      <c r="K3959" s="79"/>
    </row>
    <row r="3960" spans="6:11" ht="16.5" customHeight="1">
      <c r="F3960" s="79"/>
      <c r="K3960" s="79"/>
    </row>
    <row r="3961" spans="6:11" ht="16.5" customHeight="1">
      <c r="F3961" s="79"/>
      <c r="K3961" s="79"/>
    </row>
    <row r="3962" spans="6:11" ht="16.5" customHeight="1">
      <c r="F3962" s="79"/>
      <c r="K3962" s="79"/>
    </row>
    <row r="3963" spans="6:11" ht="16.5" customHeight="1">
      <c r="F3963" s="79"/>
      <c r="K3963" s="79"/>
    </row>
    <row r="3964" spans="6:11" ht="16.5" customHeight="1">
      <c r="F3964" s="79"/>
      <c r="K3964" s="79"/>
    </row>
    <row r="3965" spans="6:11" ht="16.5" customHeight="1">
      <c r="F3965" s="79"/>
      <c r="K3965" s="79"/>
    </row>
    <row r="3966" spans="6:11" ht="16.5" customHeight="1">
      <c r="F3966" s="79"/>
      <c r="K3966" s="79"/>
    </row>
    <row r="3967" spans="6:11" ht="16.5" customHeight="1">
      <c r="F3967" s="79"/>
      <c r="K3967" s="79"/>
    </row>
    <row r="3968" spans="6:11" ht="16.5" customHeight="1">
      <c r="F3968" s="79"/>
      <c r="K3968" s="79"/>
    </row>
    <row r="3969" spans="6:11" ht="16.5" customHeight="1">
      <c r="F3969" s="79"/>
      <c r="K3969" s="79"/>
    </row>
    <row r="3970" spans="6:11" ht="16.5" customHeight="1">
      <c r="F3970" s="79"/>
      <c r="K3970" s="79"/>
    </row>
    <row r="3971" spans="6:11" ht="16.5" customHeight="1">
      <c r="F3971" s="79"/>
      <c r="K3971" s="79"/>
    </row>
    <row r="3972" spans="6:11" ht="16.5" customHeight="1">
      <c r="F3972" s="79"/>
      <c r="K3972" s="79"/>
    </row>
    <row r="3973" spans="6:11" ht="16.5" customHeight="1">
      <c r="F3973" s="79"/>
      <c r="K3973" s="79"/>
    </row>
    <row r="3974" spans="6:11" ht="16.5" customHeight="1">
      <c r="F3974" s="79"/>
      <c r="K3974" s="79"/>
    </row>
    <row r="3975" spans="6:11" ht="16.5" customHeight="1">
      <c r="F3975" s="79"/>
      <c r="K3975" s="79"/>
    </row>
    <row r="3976" spans="6:11" ht="16.5" customHeight="1">
      <c r="F3976" s="79"/>
      <c r="K3976" s="79"/>
    </row>
    <row r="3977" spans="6:11" ht="16.5" customHeight="1">
      <c r="F3977" s="79"/>
      <c r="K3977" s="79"/>
    </row>
    <row r="3978" spans="6:11" ht="16.5" customHeight="1">
      <c r="F3978" s="79"/>
      <c r="K3978" s="79"/>
    </row>
    <row r="3979" spans="6:11" ht="16.5" customHeight="1">
      <c r="F3979" s="79"/>
      <c r="K3979" s="79"/>
    </row>
    <row r="3980" spans="6:11" ht="16.5" customHeight="1">
      <c r="F3980" s="79"/>
      <c r="K3980" s="79"/>
    </row>
    <row r="3981" spans="6:11" ht="16.5" customHeight="1">
      <c r="F3981" s="79"/>
      <c r="K3981" s="79"/>
    </row>
    <row r="3982" spans="6:11" ht="16.5" customHeight="1">
      <c r="F3982" s="79"/>
      <c r="K3982" s="79"/>
    </row>
    <row r="3983" spans="6:11" ht="16.5" customHeight="1">
      <c r="F3983" s="79"/>
      <c r="K3983" s="79"/>
    </row>
    <row r="3984" spans="6:11" ht="16.5" customHeight="1">
      <c r="F3984" s="79"/>
      <c r="K3984" s="79"/>
    </row>
    <row r="3985" spans="6:11" ht="16.5" customHeight="1">
      <c r="F3985" s="79"/>
      <c r="K3985" s="79"/>
    </row>
    <row r="3986" spans="6:11" ht="16.5" customHeight="1">
      <c r="F3986" s="79"/>
      <c r="K3986" s="79"/>
    </row>
    <row r="3987" spans="6:11" ht="16.5" customHeight="1">
      <c r="F3987" s="79"/>
      <c r="K3987" s="79"/>
    </row>
    <row r="3988" spans="6:11" ht="16.5" customHeight="1">
      <c r="F3988" s="79"/>
      <c r="K3988" s="79"/>
    </row>
    <row r="3989" spans="6:11" ht="16.5" customHeight="1">
      <c r="F3989" s="79"/>
      <c r="K3989" s="79"/>
    </row>
    <row r="3990" spans="6:11" ht="16.5" customHeight="1">
      <c r="F3990" s="79"/>
      <c r="K3990" s="79"/>
    </row>
    <row r="3991" spans="6:11" ht="16.5" customHeight="1">
      <c r="F3991" s="79"/>
      <c r="K3991" s="79"/>
    </row>
    <row r="3992" spans="6:11" ht="16.5" customHeight="1">
      <c r="F3992" s="79"/>
      <c r="K3992" s="79"/>
    </row>
    <row r="3993" spans="6:11" ht="16.5" customHeight="1">
      <c r="F3993" s="79"/>
      <c r="K3993" s="79"/>
    </row>
    <row r="3994" spans="6:11" ht="16.5" customHeight="1">
      <c r="F3994" s="79"/>
      <c r="K3994" s="79"/>
    </row>
    <row r="3995" spans="6:11" ht="16.5" customHeight="1">
      <c r="F3995" s="79"/>
      <c r="K3995" s="79"/>
    </row>
    <row r="3996" spans="6:11" ht="16.5" customHeight="1">
      <c r="F3996" s="79"/>
      <c r="K3996" s="79"/>
    </row>
    <row r="3997" spans="6:11" ht="16.5" customHeight="1">
      <c r="F3997" s="79"/>
      <c r="K3997" s="79"/>
    </row>
    <row r="3998" spans="6:11" ht="16.5" customHeight="1">
      <c r="F3998" s="79"/>
      <c r="K3998" s="79"/>
    </row>
    <row r="3999" spans="6:11" ht="16.5" customHeight="1">
      <c r="F3999" s="79"/>
      <c r="K3999" s="79"/>
    </row>
    <row r="4000" spans="6:11" ht="16.5" customHeight="1">
      <c r="F4000" s="79"/>
      <c r="K4000" s="79"/>
    </row>
    <row r="4001" spans="6:11" ht="16.5" customHeight="1">
      <c r="F4001" s="79"/>
      <c r="K4001" s="79"/>
    </row>
    <row r="4002" spans="6:11" ht="16.5" customHeight="1">
      <c r="F4002" s="79"/>
      <c r="K4002" s="79"/>
    </row>
    <row r="4003" spans="6:11" ht="16.5" customHeight="1">
      <c r="F4003" s="79"/>
      <c r="K4003" s="79"/>
    </row>
    <row r="4004" spans="6:11" ht="16.5" customHeight="1">
      <c r="F4004" s="79"/>
      <c r="K4004" s="79"/>
    </row>
    <row r="4005" spans="6:11" ht="16.5" customHeight="1">
      <c r="F4005" s="79"/>
      <c r="K4005" s="79"/>
    </row>
    <row r="4006" spans="6:11" ht="16.5" customHeight="1">
      <c r="F4006" s="79"/>
      <c r="K4006" s="79"/>
    </row>
    <row r="4007" spans="6:11" ht="16.5" customHeight="1">
      <c r="F4007" s="79"/>
      <c r="K4007" s="79"/>
    </row>
    <row r="4008" spans="6:11" ht="16.5" customHeight="1">
      <c r="F4008" s="79"/>
      <c r="K4008" s="79"/>
    </row>
    <row r="4009" spans="6:11" ht="16.5" customHeight="1">
      <c r="F4009" s="79"/>
      <c r="K4009" s="79"/>
    </row>
    <row r="4010" spans="6:11" ht="16.5" customHeight="1">
      <c r="F4010" s="79"/>
      <c r="K4010" s="79"/>
    </row>
    <row r="4011" spans="6:11" ht="16.5" customHeight="1">
      <c r="F4011" s="79"/>
      <c r="K4011" s="79"/>
    </row>
    <row r="4012" spans="6:11" ht="16.5" customHeight="1">
      <c r="F4012" s="79"/>
      <c r="K4012" s="79"/>
    </row>
    <row r="4013" spans="6:11" ht="16.5" customHeight="1">
      <c r="F4013" s="79"/>
      <c r="K4013" s="79"/>
    </row>
    <row r="4014" spans="6:11" ht="16.5" customHeight="1">
      <c r="F4014" s="79"/>
      <c r="K4014" s="79"/>
    </row>
    <row r="4015" spans="6:11" ht="16.5" customHeight="1">
      <c r="F4015" s="79"/>
      <c r="K4015" s="79"/>
    </row>
    <row r="4016" spans="6:11" ht="16.5" customHeight="1">
      <c r="F4016" s="79"/>
      <c r="K4016" s="79"/>
    </row>
    <row r="4017" spans="6:11" ht="16.5" customHeight="1">
      <c r="F4017" s="79"/>
      <c r="K4017" s="79"/>
    </row>
    <row r="4018" spans="6:11" ht="16.5" customHeight="1">
      <c r="F4018" s="79"/>
      <c r="K4018" s="79"/>
    </row>
    <row r="4019" spans="6:11" ht="16.5" customHeight="1">
      <c r="F4019" s="79"/>
      <c r="K4019" s="79"/>
    </row>
    <row r="4020" spans="6:11" ht="16.5" customHeight="1">
      <c r="F4020" s="79"/>
      <c r="K4020" s="79"/>
    </row>
    <row r="4021" spans="6:11" ht="16.5" customHeight="1">
      <c r="F4021" s="79"/>
      <c r="K4021" s="79"/>
    </row>
    <row r="4022" spans="6:11" ht="16.5" customHeight="1">
      <c r="F4022" s="79"/>
      <c r="K4022" s="79"/>
    </row>
    <row r="4023" spans="6:11" ht="16.5" customHeight="1">
      <c r="F4023" s="79"/>
      <c r="K4023" s="79"/>
    </row>
    <row r="4024" spans="6:11" ht="16.5" customHeight="1">
      <c r="F4024" s="79"/>
      <c r="K4024" s="79"/>
    </row>
    <row r="4025" spans="6:11" ht="16.5" customHeight="1">
      <c r="F4025" s="79"/>
      <c r="K4025" s="79"/>
    </row>
    <row r="4026" spans="6:11" ht="16.5" customHeight="1">
      <c r="F4026" s="79"/>
      <c r="K4026" s="79"/>
    </row>
    <row r="4027" spans="6:11" ht="16.5" customHeight="1">
      <c r="F4027" s="79"/>
      <c r="K4027" s="79"/>
    </row>
    <row r="4028" spans="6:11" ht="16.5" customHeight="1">
      <c r="F4028" s="79"/>
      <c r="K4028" s="79"/>
    </row>
    <row r="4029" spans="6:11" ht="16.5" customHeight="1">
      <c r="F4029" s="79"/>
      <c r="K4029" s="79"/>
    </row>
    <row r="4030" spans="6:11" ht="16.5" customHeight="1">
      <c r="F4030" s="79"/>
      <c r="K4030" s="79"/>
    </row>
    <row r="4031" spans="6:11" ht="16.5" customHeight="1">
      <c r="F4031" s="79"/>
      <c r="K4031" s="79"/>
    </row>
    <row r="4032" spans="6:11" ht="16.5" customHeight="1">
      <c r="F4032" s="79"/>
      <c r="K4032" s="79"/>
    </row>
    <row r="4033" spans="6:11" ht="16.5" customHeight="1">
      <c r="F4033" s="79"/>
      <c r="K4033" s="79"/>
    </row>
    <row r="4034" spans="6:11" ht="16.5" customHeight="1">
      <c r="F4034" s="79"/>
      <c r="K4034" s="79"/>
    </row>
    <row r="4035" spans="6:11" ht="16.5" customHeight="1">
      <c r="F4035" s="79"/>
      <c r="K4035" s="79"/>
    </row>
    <row r="4036" spans="6:11" ht="16.5" customHeight="1">
      <c r="F4036" s="79"/>
      <c r="K4036" s="79"/>
    </row>
    <row r="4037" spans="6:11" ht="16.5" customHeight="1">
      <c r="F4037" s="79"/>
      <c r="K4037" s="79"/>
    </row>
    <row r="4038" spans="6:11" ht="16.5" customHeight="1">
      <c r="F4038" s="79"/>
      <c r="K4038" s="79"/>
    </row>
    <row r="4039" spans="6:11" ht="16.5" customHeight="1">
      <c r="F4039" s="79"/>
      <c r="K4039" s="79"/>
    </row>
    <row r="4040" spans="6:11" ht="16.5" customHeight="1">
      <c r="F4040" s="79"/>
      <c r="K4040" s="79"/>
    </row>
    <row r="4041" spans="6:11" ht="16.5" customHeight="1">
      <c r="F4041" s="79"/>
      <c r="K4041" s="79"/>
    </row>
    <row r="4042" spans="6:11" ht="16.5" customHeight="1">
      <c r="F4042" s="79"/>
      <c r="K4042" s="79"/>
    </row>
    <row r="4043" spans="6:11" ht="16.5" customHeight="1">
      <c r="F4043" s="79"/>
      <c r="K4043" s="79"/>
    </row>
    <row r="4044" spans="6:11" ht="16.5" customHeight="1">
      <c r="F4044" s="79"/>
      <c r="K4044" s="79"/>
    </row>
    <row r="4045" spans="6:11" ht="16.5" customHeight="1">
      <c r="F4045" s="79"/>
      <c r="K4045" s="79"/>
    </row>
    <row r="4046" spans="6:11" ht="16.5" customHeight="1">
      <c r="F4046" s="79"/>
      <c r="K4046" s="79"/>
    </row>
    <row r="4047" spans="6:11" ht="16.5" customHeight="1">
      <c r="F4047" s="79"/>
      <c r="K4047" s="79"/>
    </row>
    <row r="4048" spans="6:11" ht="16.5" customHeight="1">
      <c r="F4048" s="79"/>
      <c r="K4048" s="79"/>
    </row>
    <row r="4049" spans="6:11" ht="16.5" customHeight="1">
      <c r="F4049" s="79"/>
      <c r="K4049" s="79"/>
    </row>
    <row r="4050" spans="6:11" ht="16.5" customHeight="1">
      <c r="F4050" s="79"/>
      <c r="K4050" s="79"/>
    </row>
    <row r="4051" spans="6:11" ht="16.5" customHeight="1">
      <c r="F4051" s="79"/>
      <c r="K4051" s="79"/>
    </row>
    <row r="4052" spans="6:11" ht="16.5" customHeight="1">
      <c r="F4052" s="79"/>
      <c r="K4052" s="79"/>
    </row>
    <row r="4053" spans="6:11" ht="16.5" customHeight="1">
      <c r="F4053" s="79"/>
      <c r="K4053" s="79"/>
    </row>
    <row r="4054" spans="6:11" ht="16.5" customHeight="1">
      <c r="F4054" s="79"/>
      <c r="K4054" s="79"/>
    </row>
    <row r="4055" spans="6:11" ht="16.5" customHeight="1">
      <c r="F4055" s="79"/>
      <c r="K4055" s="79"/>
    </row>
    <row r="4056" spans="6:11" ht="16.5" customHeight="1">
      <c r="F4056" s="79"/>
      <c r="K4056" s="79"/>
    </row>
    <row r="4057" spans="6:11" ht="16.5" customHeight="1">
      <c r="F4057" s="79"/>
      <c r="K4057" s="79"/>
    </row>
    <row r="4058" spans="6:11" ht="16.5" customHeight="1">
      <c r="F4058" s="79"/>
      <c r="K4058" s="79"/>
    </row>
    <row r="4059" spans="6:11" ht="16.5" customHeight="1">
      <c r="F4059" s="79"/>
      <c r="K4059" s="79"/>
    </row>
    <row r="4060" spans="6:11" ht="16.5" customHeight="1">
      <c r="F4060" s="79"/>
      <c r="K4060" s="79"/>
    </row>
    <row r="4061" spans="6:11" ht="16.5" customHeight="1">
      <c r="F4061" s="79"/>
      <c r="K4061" s="79"/>
    </row>
    <row r="4062" spans="6:11" ht="16.5" customHeight="1">
      <c r="F4062" s="79"/>
      <c r="K4062" s="79"/>
    </row>
    <row r="4063" spans="6:11" ht="16.5" customHeight="1">
      <c r="F4063" s="79"/>
      <c r="K4063" s="79"/>
    </row>
    <row r="4064" spans="6:11" ht="16.5" customHeight="1">
      <c r="F4064" s="79"/>
      <c r="K4064" s="79"/>
    </row>
    <row r="4065" spans="6:11" ht="16.5" customHeight="1">
      <c r="F4065" s="79"/>
      <c r="K4065" s="79"/>
    </row>
    <row r="4066" spans="6:11" ht="16.5" customHeight="1">
      <c r="F4066" s="79"/>
      <c r="K4066" s="79"/>
    </row>
    <row r="4067" spans="6:11" ht="16.5" customHeight="1">
      <c r="F4067" s="79"/>
      <c r="K4067" s="79"/>
    </row>
    <row r="4068" spans="6:11" ht="16.5" customHeight="1">
      <c r="F4068" s="79"/>
      <c r="K4068" s="79"/>
    </row>
    <row r="4069" spans="6:11" ht="16.5" customHeight="1">
      <c r="F4069" s="79"/>
      <c r="K4069" s="79"/>
    </row>
    <row r="4070" spans="6:11" ht="16.5" customHeight="1">
      <c r="F4070" s="79"/>
      <c r="K4070" s="79"/>
    </row>
    <row r="4071" spans="6:11" ht="16.5" customHeight="1">
      <c r="F4071" s="79"/>
      <c r="K4071" s="79"/>
    </row>
    <row r="4072" spans="6:11" ht="16.5" customHeight="1">
      <c r="F4072" s="79"/>
      <c r="K4072" s="79"/>
    </row>
    <row r="4073" spans="6:11" ht="16.5" customHeight="1">
      <c r="F4073" s="79"/>
      <c r="K4073" s="79"/>
    </row>
    <row r="4074" spans="6:11" ht="16.5" customHeight="1">
      <c r="F4074" s="79"/>
      <c r="K4074" s="79"/>
    </row>
    <row r="4075" spans="6:11" ht="16.5" customHeight="1">
      <c r="F4075" s="79"/>
      <c r="K4075" s="79"/>
    </row>
    <row r="4076" spans="6:11" ht="16.5" customHeight="1">
      <c r="F4076" s="79"/>
      <c r="K4076" s="79"/>
    </row>
    <row r="4077" spans="6:11" ht="16.5" customHeight="1">
      <c r="F4077" s="79"/>
      <c r="K4077" s="79"/>
    </row>
    <row r="4078" spans="6:11" ht="16.5" customHeight="1">
      <c r="F4078" s="79"/>
      <c r="K4078" s="79"/>
    </row>
    <row r="4079" spans="6:11" ht="16.5" customHeight="1">
      <c r="F4079" s="79"/>
      <c r="K4079" s="79"/>
    </row>
    <row r="4080" spans="6:11" ht="16.5" customHeight="1">
      <c r="F4080" s="79"/>
      <c r="K4080" s="79"/>
    </row>
    <row r="4081" spans="6:11" ht="16.5" customHeight="1">
      <c r="F4081" s="79"/>
      <c r="K4081" s="79"/>
    </row>
    <row r="4082" spans="6:11" ht="16.5" customHeight="1">
      <c r="F4082" s="79"/>
      <c r="K4082" s="79"/>
    </row>
    <row r="4083" spans="6:11" ht="16.5" customHeight="1">
      <c r="F4083" s="79"/>
      <c r="K4083" s="79"/>
    </row>
    <row r="4084" spans="6:11" ht="16.5" customHeight="1">
      <c r="F4084" s="79"/>
      <c r="K4084" s="79"/>
    </row>
    <row r="4085" spans="6:11" ht="16.5" customHeight="1">
      <c r="F4085" s="79"/>
      <c r="K4085" s="79"/>
    </row>
    <row r="4086" spans="6:11" ht="16.5" customHeight="1">
      <c r="F4086" s="79"/>
      <c r="K4086" s="79"/>
    </row>
    <row r="4087" spans="6:11" ht="16.5" customHeight="1">
      <c r="F4087" s="79"/>
      <c r="K4087" s="79"/>
    </row>
    <row r="4088" spans="6:11" ht="16.5" customHeight="1">
      <c r="F4088" s="79"/>
      <c r="K4088" s="79"/>
    </row>
    <row r="4089" spans="6:11" ht="16.5" customHeight="1">
      <c r="F4089" s="79"/>
      <c r="K4089" s="79"/>
    </row>
    <row r="4090" spans="6:11" ht="16.5" customHeight="1">
      <c r="F4090" s="79"/>
      <c r="K4090" s="79"/>
    </row>
    <row r="4091" spans="6:11" ht="16.5" customHeight="1">
      <c r="F4091" s="79"/>
      <c r="K4091" s="79"/>
    </row>
    <row r="4092" spans="6:11" ht="16.5" customHeight="1">
      <c r="F4092" s="79"/>
      <c r="K4092" s="79"/>
    </row>
    <row r="4093" spans="6:11" ht="16.5" customHeight="1">
      <c r="F4093" s="79"/>
      <c r="K4093" s="79"/>
    </row>
    <row r="4094" spans="6:11" ht="16.5" customHeight="1">
      <c r="F4094" s="79"/>
      <c r="K4094" s="79"/>
    </row>
    <row r="4095" spans="6:11" ht="16.5" customHeight="1">
      <c r="F4095" s="79"/>
      <c r="K4095" s="79"/>
    </row>
    <row r="4096" spans="6:11" ht="16.5" customHeight="1">
      <c r="F4096" s="79"/>
      <c r="K4096" s="79"/>
    </row>
    <row r="4097" spans="6:11" ht="16.5" customHeight="1">
      <c r="F4097" s="79"/>
      <c r="K4097" s="79"/>
    </row>
    <row r="4098" spans="6:11" ht="16.5" customHeight="1">
      <c r="F4098" s="79"/>
      <c r="K4098" s="79"/>
    </row>
    <row r="4099" spans="6:11" ht="16.5" customHeight="1">
      <c r="F4099" s="79"/>
      <c r="K4099" s="79"/>
    </row>
    <row r="4100" spans="6:11" ht="16.5" customHeight="1">
      <c r="F4100" s="79"/>
      <c r="K4100" s="79"/>
    </row>
    <row r="4101" spans="6:11" ht="16.5" customHeight="1">
      <c r="F4101" s="79"/>
      <c r="K4101" s="79"/>
    </row>
    <row r="4102" spans="6:11" ht="16.5" customHeight="1">
      <c r="F4102" s="79"/>
      <c r="K4102" s="79"/>
    </row>
    <row r="4103" spans="6:11" ht="16.5" customHeight="1">
      <c r="F4103" s="79"/>
      <c r="K4103" s="79"/>
    </row>
    <row r="4104" spans="6:11" ht="16.5" customHeight="1">
      <c r="F4104" s="79"/>
      <c r="K4104" s="79"/>
    </row>
    <row r="4105" spans="6:11" ht="16.5" customHeight="1">
      <c r="F4105" s="79"/>
      <c r="K4105" s="79"/>
    </row>
    <row r="4106" spans="6:11" ht="16.5" customHeight="1">
      <c r="F4106" s="79"/>
      <c r="K4106" s="79"/>
    </row>
    <row r="4107" spans="6:11" ht="16.5" customHeight="1">
      <c r="F4107" s="79"/>
      <c r="K4107" s="79"/>
    </row>
    <row r="4108" spans="6:11" ht="16.5" customHeight="1">
      <c r="F4108" s="79"/>
      <c r="K4108" s="79"/>
    </row>
    <row r="4109" spans="6:11" ht="16.5" customHeight="1">
      <c r="F4109" s="79"/>
      <c r="K4109" s="79"/>
    </row>
    <row r="4110" spans="6:11" ht="16.5" customHeight="1">
      <c r="F4110" s="79"/>
      <c r="K4110" s="79"/>
    </row>
    <row r="4111" spans="6:11" ht="16.5" customHeight="1">
      <c r="F4111" s="79"/>
      <c r="K4111" s="79"/>
    </row>
    <row r="4112" spans="6:11" ht="16.5" customHeight="1">
      <c r="F4112" s="79"/>
      <c r="K4112" s="79"/>
    </row>
    <row r="4113" spans="6:11" ht="16.5" customHeight="1">
      <c r="F4113" s="79"/>
      <c r="K4113" s="79"/>
    </row>
    <row r="4114" spans="6:11" ht="16.5" customHeight="1">
      <c r="F4114" s="79"/>
      <c r="K4114" s="79"/>
    </row>
    <row r="4115" spans="6:11" ht="16.5" customHeight="1">
      <c r="F4115" s="79"/>
      <c r="K4115" s="79"/>
    </row>
    <row r="4116" spans="6:11" ht="16.5" customHeight="1">
      <c r="F4116" s="79"/>
      <c r="K4116" s="79"/>
    </row>
    <row r="4117" spans="6:11" ht="16.5" customHeight="1">
      <c r="F4117" s="79"/>
      <c r="K4117" s="79"/>
    </row>
    <row r="4118" spans="6:11" ht="16.5" customHeight="1">
      <c r="F4118" s="79"/>
      <c r="K4118" s="79"/>
    </row>
    <row r="4119" spans="6:11" ht="16.5" customHeight="1">
      <c r="F4119" s="79"/>
      <c r="K4119" s="79"/>
    </row>
    <row r="4120" spans="6:11" ht="16.5" customHeight="1">
      <c r="F4120" s="79"/>
      <c r="K4120" s="79"/>
    </row>
    <row r="4121" spans="6:11" ht="16.5" customHeight="1">
      <c r="F4121" s="79"/>
      <c r="K4121" s="79"/>
    </row>
    <row r="4122" spans="6:11" ht="16.5" customHeight="1">
      <c r="F4122" s="79"/>
      <c r="K4122" s="79"/>
    </row>
    <row r="4123" spans="6:11" ht="16.5" customHeight="1">
      <c r="F4123" s="79"/>
      <c r="K4123" s="79"/>
    </row>
    <row r="4124" spans="6:11" ht="16.5" customHeight="1">
      <c r="F4124" s="79"/>
      <c r="K4124" s="79"/>
    </row>
    <row r="4125" spans="6:11" ht="16.5" customHeight="1">
      <c r="F4125" s="79"/>
      <c r="K4125" s="79"/>
    </row>
    <row r="4126" spans="6:11" ht="16.5" customHeight="1">
      <c r="F4126" s="79"/>
      <c r="K4126" s="79"/>
    </row>
    <row r="4127" spans="6:11" ht="16.5" customHeight="1">
      <c r="F4127" s="79"/>
      <c r="K4127" s="79"/>
    </row>
    <row r="4128" spans="6:11" ht="16.5" customHeight="1">
      <c r="F4128" s="79"/>
      <c r="K4128" s="79"/>
    </row>
    <row r="4129" spans="6:11" ht="16.5" customHeight="1">
      <c r="F4129" s="79"/>
      <c r="K4129" s="79"/>
    </row>
    <row r="4130" spans="6:11" ht="16.5" customHeight="1">
      <c r="F4130" s="79"/>
      <c r="K4130" s="79"/>
    </row>
    <row r="4131" spans="6:11" ht="16.5" customHeight="1">
      <c r="F4131" s="79"/>
      <c r="K4131" s="79"/>
    </row>
    <row r="4132" spans="6:11" ht="16.5" customHeight="1">
      <c r="F4132" s="79"/>
      <c r="K4132" s="79"/>
    </row>
    <row r="4133" spans="6:11" ht="16.5" customHeight="1">
      <c r="F4133" s="79"/>
      <c r="K4133" s="79"/>
    </row>
    <row r="4134" spans="6:11" ht="16.5" customHeight="1">
      <c r="F4134" s="79"/>
      <c r="K4134" s="79"/>
    </row>
    <row r="4135" spans="6:11" ht="16.5" customHeight="1">
      <c r="F4135" s="79"/>
      <c r="K4135" s="79"/>
    </row>
    <row r="4136" spans="6:11" ht="16.5" customHeight="1">
      <c r="F4136" s="79"/>
      <c r="K4136" s="79"/>
    </row>
    <row r="4137" spans="6:11" ht="16.5" customHeight="1">
      <c r="F4137" s="79"/>
      <c r="K4137" s="79"/>
    </row>
    <row r="4138" spans="6:11" ht="16.5" customHeight="1">
      <c r="F4138" s="79"/>
      <c r="K4138" s="79"/>
    </row>
    <row r="4139" spans="6:11" ht="16.5" customHeight="1">
      <c r="F4139" s="79"/>
      <c r="K4139" s="79"/>
    </row>
    <row r="4140" spans="6:11" ht="16.5" customHeight="1">
      <c r="F4140" s="79"/>
      <c r="K4140" s="79"/>
    </row>
    <row r="4141" spans="6:11" ht="16.5" customHeight="1">
      <c r="F4141" s="79"/>
      <c r="K4141" s="79"/>
    </row>
    <row r="4142" spans="6:11" ht="16.5" customHeight="1">
      <c r="F4142" s="79"/>
      <c r="K4142" s="79"/>
    </row>
    <row r="4143" spans="6:11" ht="16.5" customHeight="1">
      <c r="F4143" s="79"/>
      <c r="K4143" s="79"/>
    </row>
    <row r="4144" spans="6:11" ht="16.5" customHeight="1">
      <c r="F4144" s="79"/>
      <c r="K4144" s="79"/>
    </row>
    <row r="4145" spans="6:11" ht="16.5" customHeight="1">
      <c r="F4145" s="79"/>
      <c r="K4145" s="79"/>
    </row>
    <row r="4146" spans="6:11" ht="16.5" customHeight="1">
      <c r="F4146" s="79"/>
      <c r="K4146" s="79"/>
    </row>
    <row r="4147" spans="6:11" ht="16.5" customHeight="1">
      <c r="F4147" s="79"/>
      <c r="K4147" s="79"/>
    </row>
    <row r="4148" spans="6:11" ht="16.5" customHeight="1">
      <c r="F4148" s="79"/>
      <c r="K4148" s="79"/>
    </row>
    <row r="4149" spans="6:11" ht="16.5" customHeight="1">
      <c r="F4149" s="79"/>
      <c r="K4149" s="79"/>
    </row>
    <row r="4150" spans="6:11" ht="16.5" customHeight="1">
      <c r="F4150" s="79"/>
      <c r="K4150" s="79"/>
    </row>
    <row r="4151" spans="6:11" ht="16.5" customHeight="1">
      <c r="F4151" s="79"/>
      <c r="K4151" s="79"/>
    </row>
    <row r="4152" spans="6:11" ht="16.5" customHeight="1">
      <c r="F4152" s="79"/>
      <c r="K4152" s="79"/>
    </row>
    <row r="4153" spans="6:11" ht="16.5" customHeight="1">
      <c r="F4153" s="79"/>
      <c r="K4153" s="79"/>
    </row>
    <row r="4154" spans="6:11" ht="16.5" customHeight="1">
      <c r="F4154" s="79"/>
      <c r="K4154" s="79"/>
    </row>
    <row r="4155" spans="6:11" ht="16.5" customHeight="1">
      <c r="F4155" s="79"/>
      <c r="K4155" s="79"/>
    </row>
    <row r="4156" spans="6:11" ht="16.5" customHeight="1">
      <c r="F4156" s="79"/>
      <c r="K4156" s="79"/>
    </row>
    <row r="4157" spans="6:11" ht="16.5" customHeight="1">
      <c r="F4157" s="79"/>
      <c r="K4157" s="79"/>
    </row>
    <row r="4158" spans="6:11" ht="16.5" customHeight="1">
      <c r="F4158" s="79"/>
      <c r="K4158" s="79"/>
    </row>
    <row r="4159" spans="6:11" ht="16.5" customHeight="1">
      <c r="F4159" s="79"/>
      <c r="K4159" s="79"/>
    </row>
    <row r="4160" spans="6:11" ht="16.5" customHeight="1">
      <c r="F4160" s="79"/>
      <c r="K4160" s="79"/>
    </row>
    <row r="4161" spans="6:11" ht="16.5" customHeight="1">
      <c r="F4161" s="79"/>
      <c r="K4161" s="79"/>
    </row>
    <row r="4162" spans="6:11" ht="16.5" customHeight="1">
      <c r="F4162" s="79"/>
      <c r="K4162" s="79"/>
    </row>
    <row r="4163" spans="6:11" ht="16.5" customHeight="1">
      <c r="F4163" s="79"/>
      <c r="K4163" s="79"/>
    </row>
    <row r="4164" spans="6:11" ht="16.5" customHeight="1">
      <c r="F4164" s="79"/>
      <c r="K4164" s="79"/>
    </row>
    <row r="4165" spans="6:11" ht="16.5" customHeight="1">
      <c r="F4165" s="79"/>
      <c r="K4165" s="79"/>
    </row>
    <row r="4166" spans="6:11" ht="16.5" customHeight="1">
      <c r="F4166" s="79"/>
      <c r="K4166" s="79"/>
    </row>
    <row r="4167" spans="6:11" ht="16.5" customHeight="1">
      <c r="F4167" s="79"/>
      <c r="K4167" s="79"/>
    </row>
    <row r="4168" spans="6:11" ht="16.5" customHeight="1">
      <c r="F4168" s="79"/>
      <c r="K4168" s="79"/>
    </row>
    <row r="4169" spans="6:11" ht="16.5" customHeight="1">
      <c r="F4169" s="79"/>
      <c r="K4169" s="79"/>
    </row>
    <row r="4170" spans="6:11" ht="16.5" customHeight="1">
      <c r="F4170" s="79"/>
      <c r="K4170" s="79"/>
    </row>
    <row r="4171" spans="6:11" ht="16.5" customHeight="1">
      <c r="F4171" s="79"/>
      <c r="K4171" s="79"/>
    </row>
    <row r="4172" spans="6:11" ht="16.5" customHeight="1">
      <c r="F4172" s="79"/>
      <c r="K4172" s="79"/>
    </row>
    <row r="4173" spans="6:11" ht="16.5" customHeight="1">
      <c r="F4173" s="79"/>
      <c r="K4173" s="79"/>
    </row>
    <row r="4174" spans="6:11" ht="16.5" customHeight="1">
      <c r="F4174" s="79"/>
      <c r="K4174" s="79"/>
    </row>
    <row r="4175" spans="6:11" ht="16.5" customHeight="1">
      <c r="F4175" s="79"/>
      <c r="K4175" s="79"/>
    </row>
    <row r="4176" spans="6:11" ht="16.5" customHeight="1">
      <c r="F4176" s="79"/>
      <c r="K4176" s="79"/>
    </row>
    <row r="4177" spans="6:11" ht="16.5" customHeight="1">
      <c r="F4177" s="79"/>
      <c r="K4177" s="79"/>
    </row>
    <row r="4178" spans="6:11" ht="16.5" customHeight="1">
      <c r="F4178" s="79"/>
      <c r="K4178" s="79"/>
    </row>
    <row r="4179" spans="6:11" ht="16.5" customHeight="1">
      <c r="F4179" s="79"/>
      <c r="K4179" s="79"/>
    </row>
    <row r="4180" spans="6:11" ht="16.5" customHeight="1">
      <c r="F4180" s="79"/>
      <c r="K4180" s="79"/>
    </row>
    <row r="4181" spans="6:11" ht="16.5" customHeight="1">
      <c r="F4181" s="79"/>
      <c r="K4181" s="79"/>
    </row>
    <row r="4182" spans="6:11" ht="16.5" customHeight="1">
      <c r="F4182" s="79"/>
      <c r="K4182" s="79"/>
    </row>
    <row r="4183" spans="6:11" ht="16.5" customHeight="1">
      <c r="F4183" s="79"/>
      <c r="K4183" s="79"/>
    </row>
    <row r="4184" spans="6:11" ht="16.5" customHeight="1">
      <c r="F4184" s="79"/>
      <c r="K4184" s="79"/>
    </row>
    <row r="4185" spans="6:11" ht="16.5" customHeight="1">
      <c r="F4185" s="79"/>
      <c r="K4185" s="79"/>
    </row>
    <row r="4186" spans="6:11" ht="16.5" customHeight="1">
      <c r="F4186" s="79"/>
      <c r="K4186" s="79"/>
    </row>
    <row r="4187" spans="6:11" ht="16.5" customHeight="1">
      <c r="F4187" s="79"/>
      <c r="K4187" s="79"/>
    </row>
    <row r="4188" spans="6:11" ht="16.5" customHeight="1">
      <c r="F4188" s="79"/>
      <c r="K4188" s="79"/>
    </row>
    <row r="4189" spans="6:11" ht="16.5" customHeight="1">
      <c r="F4189" s="79"/>
      <c r="K4189" s="79"/>
    </row>
    <row r="4190" spans="6:11" ht="16.5" customHeight="1">
      <c r="F4190" s="79"/>
      <c r="K4190" s="79"/>
    </row>
    <row r="4191" spans="6:11" ht="16.5" customHeight="1">
      <c r="F4191" s="79"/>
      <c r="K4191" s="79"/>
    </row>
    <row r="4192" spans="6:11" ht="16.5" customHeight="1">
      <c r="F4192" s="79"/>
      <c r="K4192" s="79"/>
    </row>
    <row r="4193" spans="6:11" ht="16.5" customHeight="1">
      <c r="F4193" s="79"/>
      <c r="K4193" s="79"/>
    </row>
    <row r="4194" spans="6:11" ht="16.5" customHeight="1">
      <c r="F4194" s="79"/>
      <c r="K4194" s="79"/>
    </row>
    <row r="4195" spans="6:11" ht="16.5" customHeight="1">
      <c r="F4195" s="79"/>
      <c r="K4195" s="79"/>
    </row>
    <row r="4196" spans="6:11" ht="16.5" customHeight="1">
      <c r="F4196" s="79"/>
      <c r="K4196" s="79"/>
    </row>
    <row r="4197" spans="6:11" ht="16.5" customHeight="1">
      <c r="F4197" s="79"/>
      <c r="K4197" s="79"/>
    </row>
    <row r="4198" spans="6:11" ht="16.5" customHeight="1">
      <c r="F4198" s="79"/>
      <c r="K4198" s="79"/>
    </row>
    <row r="4199" spans="6:11" ht="16.5" customHeight="1">
      <c r="F4199" s="79"/>
      <c r="K4199" s="79"/>
    </row>
    <row r="4200" spans="6:11" ht="16.5" customHeight="1">
      <c r="F4200" s="79"/>
      <c r="K4200" s="79"/>
    </row>
    <row r="4201" spans="6:11" ht="16.5" customHeight="1">
      <c r="F4201" s="79"/>
      <c r="K4201" s="79"/>
    </row>
    <row r="4202" spans="6:11" ht="16.5" customHeight="1">
      <c r="F4202" s="79"/>
      <c r="K4202" s="79"/>
    </row>
    <row r="4203" spans="6:11" ht="16.5" customHeight="1">
      <c r="F4203" s="79"/>
      <c r="K4203" s="79"/>
    </row>
    <row r="4204" spans="6:11" ht="16.5" customHeight="1">
      <c r="F4204" s="79"/>
      <c r="K4204" s="79"/>
    </row>
    <row r="4205" spans="6:11" ht="16.5" customHeight="1">
      <c r="F4205" s="79"/>
      <c r="K4205" s="79"/>
    </row>
    <row r="4206" spans="6:11" ht="16.5" customHeight="1">
      <c r="F4206" s="79"/>
      <c r="K4206" s="79"/>
    </row>
    <row r="4207" spans="6:11" ht="16.5" customHeight="1">
      <c r="F4207" s="79"/>
      <c r="K4207" s="79"/>
    </row>
    <row r="4208" spans="6:11" ht="16.5" customHeight="1">
      <c r="F4208" s="79"/>
      <c r="K4208" s="79"/>
    </row>
    <row r="4209" spans="6:11" ht="16.5" customHeight="1">
      <c r="F4209" s="79"/>
      <c r="K4209" s="79"/>
    </row>
    <row r="4210" spans="6:11" ht="16.5" customHeight="1">
      <c r="F4210" s="79"/>
      <c r="K4210" s="79"/>
    </row>
    <row r="4211" spans="6:11" ht="16.5" customHeight="1">
      <c r="F4211" s="79"/>
      <c r="K4211" s="79"/>
    </row>
    <row r="4212" spans="6:11" ht="16.5" customHeight="1">
      <c r="F4212" s="79"/>
      <c r="K4212" s="79"/>
    </row>
    <row r="4213" spans="6:11" ht="16.5" customHeight="1">
      <c r="F4213" s="79"/>
      <c r="K4213" s="79"/>
    </row>
    <row r="4214" spans="6:11" ht="16.5" customHeight="1">
      <c r="F4214" s="79"/>
      <c r="K4214" s="79"/>
    </row>
    <row r="4215" spans="6:11" ht="16.5" customHeight="1">
      <c r="F4215" s="79"/>
      <c r="K4215" s="79"/>
    </row>
    <row r="4216" spans="6:11" ht="16.5" customHeight="1">
      <c r="F4216" s="79"/>
      <c r="K4216" s="79"/>
    </row>
    <row r="4217" spans="6:11" ht="16.5" customHeight="1">
      <c r="F4217" s="79"/>
      <c r="K4217" s="79"/>
    </row>
    <row r="4218" spans="6:11" ht="16.5" customHeight="1">
      <c r="F4218" s="79"/>
      <c r="K4218" s="79"/>
    </row>
    <row r="4219" spans="6:11" ht="16.5" customHeight="1">
      <c r="F4219" s="79"/>
      <c r="K4219" s="79"/>
    </row>
    <row r="4220" spans="6:11" ht="16.5" customHeight="1">
      <c r="F4220" s="79"/>
      <c r="K4220" s="79"/>
    </row>
    <row r="4221" spans="6:11" ht="16.5" customHeight="1">
      <c r="F4221" s="79"/>
      <c r="K4221" s="79"/>
    </row>
    <row r="4222" spans="6:11" ht="16.5" customHeight="1">
      <c r="F4222" s="79"/>
      <c r="K4222" s="79"/>
    </row>
    <row r="4223" spans="6:11" ht="16.5" customHeight="1">
      <c r="F4223" s="79"/>
      <c r="K4223" s="79"/>
    </row>
    <row r="4224" spans="6:11" ht="16.5" customHeight="1">
      <c r="F4224" s="79"/>
      <c r="K4224" s="79"/>
    </row>
    <row r="4225" spans="6:11" ht="16.5" customHeight="1">
      <c r="F4225" s="79"/>
      <c r="K4225" s="79"/>
    </row>
    <row r="4226" spans="6:11" ht="16.5" customHeight="1">
      <c r="F4226" s="79"/>
      <c r="K4226" s="79"/>
    </row>
    <row r="4227" spans="6:11" ht="16.5" customHeight="1">
      <c r="F4227" s="79"/>
      <c r="K4227" s="79"/>
    </row>
    <row r="4228" spans="6:11" ht="16.5" customHeight="1">
      <c r="F4228" s="79"/>
      <c r="K4228" s="79"/>
    </row>
    <row r="4229" spans="6:11" ht="16.5" customHeight="1">
      <c r="F4229" s="79"/>
      <c r="K4229" s="79"/>
    </row>
    <row r="4230" spans="6:11" ht="16.5" customHeight="1">
      <c r="F4230" s="79"/>
      <c r="K4230" s="79"/>
    </row>
    <row r="4231" spans="6:11" ht="16.5" customHeight="1">
      <c r="F4231" s="79"/>
      <c r="K4231" s="79"/>
    </row>
    <row r="4232" spans="6:11" ht="16.5" customHeight="1">
      <c r="F4232" s="79"/>
      <c r="K4232" s="79"/>
    </row>
    <row r="4233" spans="6:11" ht="16.5" customHeight="1">
      <c r="F4233" s="79"/>
      <c r="K4233" s="79"/>
    </row>
    <row r="4234" spans="6:11" ht="16.5" customHeight="1">
      <c r="F4234" s="79"/>
      <c r="K4234" s="79"/>
    </row>
    <row r="4235" spans="6:11" ht="16.5" customHeight="1">
      <c r="F4235" s="79"/>
      <c r="K4235" s="79"/>
    </row>
    <row r="4236" spans="6:11" ht="16.5" customHeight="1">
      <c r="F4236" s="79"/>
      <c r="K4236" s="79"/>
    </row>
    <row r="4237" spans="6:11" ht="16.5" customHeight="1">
      <c r="F4237" s="79"/>
      <c r="K4237" s="79"/>
    </row>
    <row r="4238" spans="6:11" ht="16.5" customHeight="1">
      <c r="F4238" s="79"/>
      <c r="K4238" s="79"/>
    </row>
    <row r="4239" spans="6:11" ht="16.5" customHeight="1">
      <c r="F4239" s="79"/>
      <c r="K4239" s="79"/>
    </row>
    <row r="4240" spans="6:11" ht="16.5" customHeight="1">
      <c r="F4240" s="79"/>
      <c r="K4240" s="79"/>
    </row>
    <row r="4241" spans="6:11" ht="16.5" customHeight="1">
      <c r="F4241" s="79"/>
      <c r="K4241" s="79"/>
    </row>
    <row r="4242" spans="6:11" ht="16.5" customHeight="1">
      <c r="F4242" s="79"/>
      <c r="K4242" s="79"/>
    </row>
    <row r="4243" spans="6:11" ht="16.5" customHeight="1">
      <c r="F4243" s="79"/>
      <c r="K4243" s="79"/>
    </row>
    <row r="4244" spans="6:11" ht="16.5" customHeight="1">
      <c r="F4244" s="79"/>
      <c r="K4244" s="79"/>
    </row>
    <row r="4245" spans="6:11" ht="16.5" customHeight="1">
      <c r="F4245" s="79"/>
      <c r="K4245" s="79"/>
    </row>
    <row r="4246" spans="6:11" ht="16.5" customHeight="1">
      <c r="F4246" s="79"/>
      <c r="K4246" s="79"/>
    </row>
    <row r="4247" spans="6:11" ht="16.5" customHeight="1">
      <c r="F4247" s="79"/>
      <c r="K4247" s="79"/>
    </row>
    <row r="4248" spans="6:11" ht="16.5" customHeight="1">
      <c r="F4248" s="79"/>
      <c r="K4248" s="79"/>
    </row>
    <row r="4249" spans="6:11" ht="16.5" customHeight="1">
      <c r="F4249" s="79"/>
      <c r="K4249" s="79"/>
    </row>
    <row r="4250" spans="6:11" ht="16.5" customHeight="1">
      <c r="F4250" s="79"/>
      <c r="K4250" s="79"/>
    </row>
    <row r="4251" spans="6:11" ht="16.5" customHeight="1">
      <c r="F4251" s="79"/>
      <c r="K4251" s="79"/>
    </row>
    <row r="4252" spans="6:11" ht="16.5" customHeight="1">
      <c r="F4252" s="79"/>
      <c r="K4252" s="79"/>
    </row>
    <row r="4253" spans="6:11" ht="16.5" customHeight="1">
      <c r="F4253" s="79"/>
      <c r="K4253" s="79"/>
    </row>
    <row r="4254" spans="6:11" ht="16.5" customHeight="1">
      <c r="F4254" s="79"/>
      <c r="K4254" s="79"/>
    </row>
    <row r="4255" spans="6:11" ht="16.5" customHeight="1">
      <c r="F4255" s="79"/>
      <c r="K4255" s="79"/>
    </row>
    <row r="4256" spans="6:11" ht="16.5" customHeight="1">
      <c r="F4256" s="79"/>
      <c r="K4256" s="79"/>
    </row>
    <row r="4257" spans="6:11" ht="16.5" customHeight="1">
      <c r="F4257" s="79"/>
      <c r="K4257" s="79"/>
    </row>
    <row r="4258" spans="6:11" ht="16.5" customHeight="1">
      <c r="F4258" s="79"/>
      <c r="K4258" s="79"/>
    </row>
    <row r="4259" spans="6:11" ht="16.5" customHeight="1">
      <c r="F4259" s="79"/>
      <c r="K4259" s="79"/>
    </row>
    <row r="4260" spans="6:11" ht="16.5" customHeight="1">
      <c r="F4260" s="79"/>
      <c r="K4260" s="79"/>
    </row>
    <row r="4261" spans="6:11" ht="16.5" customHeight="1">
      <c r="F4261" s="79"/>
      <c r="K4261" s="79"/>
    </row>
    <row r="4262" spans="6:11" ht="16.5" customHeight="1">
      <c r="F4262" s="79"/>
      <c r="K4262" s="79"/>
    </row>
    <row r="4263" spans="6:11" ht="16.5" customHeight="1">
      <c r="F4263" s="79"/>
      <c r="K4263" s="79"/>
    </row>
    <row r="4264" spans="6:11" ht="16.5" customHeight="1">
      <c r="F4264" s="79"/>
      <c r="K4264" s="79"/>
    </row>
    <row r="4265" spans="6:11" ht="16.5" customHeight="1">
      <c r="F4265" s="79"/>
      <c r="K4265" s="79"/>
    </row>
    <row r="4266" spans="6:11" ht="16.5" customHeight="1">
      <c r="F4266" s="79"/>
      <c r="K4266" s="79"/>
    </row>
    <row r="4267" spans="6:11" ht="16.5" customHeight="1">
      <c r="F4267" s="79"/>
      <c r="K4267" s="79"/>
    </row>
    <row r="4268" spans="6:11" ht="16.5" customHeight="1">
      <c r="F4268" s="79"/>
      <c r="K4268" s="79"/>
    </row>
    <row r="4269" spans="6:11" ht="16.5" customHeight="1">
      <c r="F4269" s="79"/>
      <c r="K4269" s="79"/>
    </row>
    <row r="4270" spans="6:11" ht="16.5" customHeight="1">
      <c r="F4270" s="79"/>
      <c r="K4270" s="79"/>
    </row>
    <row r="4271" spans="6:11" ht="16.5" customHeight="1">
      <c r="F4271" s="79"/>
      <c r="K4271" s="79"/>
    </row>
    <row r="4272" spans="6:11" ht="16.5" customHeight="1">
      <c r="F4272" s="79"/>
      <c r="K4272" s="79"/>
    </row>
    <row r="4273" spans="6:11" ht="16.5" customHeight="1">
      <c r="F4273" s="79"/>
      <c r="K4273" s="79"/>
    </row>
    <row r="4274" spans="6:11" ht="16.5" customHeight="1">
      <c r="F4274" s="79"/>
      <c r="K4274" s="79"/>
    </row>
    <row r="4275" spans="6:11" ht="16.5" customHeight="1">
      <c r="F4275" s="79"/>
      <c r="K4275" s="79"/>
    </row>
    <row r="4276" spans="6:11" ht="16.5" customHeight="1">
      <c r="F4276" s="79"/>
      <c r="K4276" s="79"/>
    </row>
    <row r="4277" spans="6:11" ht="16.5" customHeight="1">
      <c r="F4277" s="79"/>
      <c r="K4277" s="79"/>
    </row>
    <row r="4278" spans="6:11" ht="16.5" customHeight="1">
      <c r="F4278" s="79"/>
      <c r="K4278" s="79"/>
    </row>
    <row r="4279" spans="6:11" ht="16.5" customHeight="1">
      <c r="F4279" s="79"/>
      <c r="K4279" s="79"/>
    </row>
    <row r="4280" spans="6:11" ht="16.5" customHeight="1">
      <c r="F4280" s="79"/>
      <c r="K4280" s="79"/>
    </row>
    <row r="4281" spans="6:11" ht="16.5" customHeight="1">
      <c r="F4281" s="79"/>
      <c r="K4281" s="79"/>
    </row>
    <row r="4282" spans="6:11" ht="16.5" customHeight="1">
      <c r="F4282" s="79"/>
      <c r="K4282" s="79"/>
    </row>
    <row r="4283" spans="6:11" ht="16.5" customHeight="1">
      <c r="F4283" s="79"/>
      <c r="K4283" s="79"/>
    </row>
    <row r="4284" spans="6:11" ht="16.5" customHeight="1">
      <c r="F4284" s="79"/>
      <c r="K4284" s="79"/>
    </row>
    <row r="4285" spans="6:11" ht="16.5" customHeight="1">
      <c r="F4285" s="79"/>
      <c r="K4285" s="79"/>
    </row>
    <row r="4286" spans="6:11" ht="16.5" customHeight="1">
      <c r="F4286" s="79"/>
      <c r="K4286" s="79"/>
    </row>
    <row r="4287" spans="6:11" ht="16.5" customHeight="1">
      <c r="F4287" s="79"/>
      <c r="K4287" s="79"/>
    </row>
    <row r="4288" spans="6:11" ht="16.5" customHeight="1">
      <c r="F4288" s="79"/>
      <c r="K4288" s="79"/>
    </row>
    <row r="4289" spans="6:11" ht="16.5" customHeight="1">
      <c r="F4289" s="79"/>
      <c r="K4289" s="79"/>
    </row>
    <row r="4290" spans="6:11" ht="16.5" customHeight="1">
      <c r="F4290" s="79"/>
      <c r="K4290" s="79"/>
    </row>
    <row r="4291" spans="6:11" ht="16.5" customHeight="1">
      <c r="F4291" s="79"/>
      <c r="K4291" s="79"/>
    </row>
    <row r="4292" spans="6:11" ht="16.5" customHeight="1">
      <c r="F4292" s="79"/>
      <c r="K4292" s="79"/>
    </row>
    <row r="4293" spans="6:11" ht="16.5" customHeight="1">
      <c r="F4293" s="79"/>
      <c r="K4293" s="79"/>
    </row>
    <row r="4294" spans="6:11" ht="16.5" customHeight="1">
      <c r="F4294" s="79"/>
      <c r="K4294" s="79"/>
    </row>
    <row r="4295" spans="6:11" ht="16.5" customHeight="1">
      <c r="F4295" s="79"/>
      <c r="K4295" s="79"/>
    </row>
    <row r="4296" spans="6:11" ht="16.5" customHeight="1">
      <c r="F4296" s="79"/>
      <c r="K4296" s="79"/>
    </row>
    <row r="4297" spans="6:11" ht="16.5" customHeight="1">
      <c r="F4297" s="79"/>
      <c r="K4297" s="79"/>
    </row>
    <row r="4298" spans="6:11" ht="16.5" customHeight="1">
      <c r="F4298" s="79"/>
      <c r="K4298" s="79"/>
    </row>
    <row r="4299" spans="6:11" ht="16.5" customHeight="1">
      <c r="F4299" s="79"/>
      <c r="K4299" s="79"/>
    </row>
    <row r="4300" spans="6:11" ht="16.5" customHeight="1">
      <c r="F4300" s="79"/>
      <c r="K4300" s="79"/>
    </row>
    <row r="4301" spans="6:11" ht="16.5" customHeight="1">
      <c r="F4301" s="79"/>
      <c r="K4301" s="79"/>
    </row>
    <row r="4302" spans="6:11" ht="16.5" customHeight="1">
      <c r="F4302" s="79"/>
      <c r="K4302" s="79"/>
    </row>
    <row r="4303" spans="6:11" ht="16.5" customHeight="1">
      <c r="F4303" s="79"/>
      <c r="K4303" s="79"/>
    </row>
    <row r="4304" spans="6:11" ht="16.5" customHeight="1">
      <c r="F4304" s="79"/>
      <c r="K4304" s="79"/>
    </row>
    <row r="4305" spans="6:11" ht="16.5" customHeight="1">
      <c r="F4305" s="79"/>
      <c r="K4305" s="79"/>
    </row>
    <row r="4306" spans="6:11" ht="16.5" customHeight="1">
      <c r="F4306" s="79"/>
      <c r="K4306" s="79"/>
    </row>
    <row r="4307" spans="6:11" ht="16.5" customHeight="1">
      <c r="F4307" s="79"/>
      <c r="K4307" s="79"/>
    </row>
    <row r="4308" spans="6:11" ht="16.5" customHeight="1">
      <c r="F4308" s="79"/>
      <c r="K4308" s="79"/>
    </row>
    <row r="4309" spans="6:11" ht="16.5" customHeight="1">
      <c r="F4309" s="79"/>
      <c r="K4309" s="79"/>
    </row>
    <row r="4310" spans="6:11" ht="16.5" customHeight="1">
      <c r="F4310" s="79"/>
      <c r="K4310" s="79"/>
    </row>
    <row r="4311" spans="6:11" ht="16.5" customHeight="1">
      <c r="F4311" s="79"/>
      <c r="K4311" s="79"/>
    </row>
    <row r="4312" spans="6:11" ht="16.5" customHeight="1">
      <c r="F4312" s="79"/>
      <c r="K4312" s="79"/>
    </row>
    <row r="4313" spans="6:11" ht="16.5" customHeight="1">
      <c r="F4313" s="79"/>
      <c r="K4313" s="79"/>
    </row>
    <row r="4314" spans="6:11" ht="16.5" customHeight="1">
      <c r="F4314" s="79"/>
      <c r="K4314" s="79"/>
    </row>
    <row r="4315" spans="6:11" ht="16.5" customHeight="1">
      <c r="F4315" s="79"/>
      <c r="K4315" s="79"/>
    </row>
    <row r="4316" spans="6:11" ht="16.5" customHeight="1">
      <c r="F4316" s="79"/>
      <c r="K4316" s="79"/>
    </row>
    <row r="4317" spans="6:11" ht="16.5" customHeight="1">
      <c r="F4317" s="79"/>
      <c r="K4317" s="79"/>
    </row>
    <row r="4318" spans="6:11" ht="16.5" customHeight="1">
      <c r="F4318" s="79"/>
      <c r="K4318" s="79"/>
    </row>
    <row r="4319" spans="6:11" ht="16.5" customHeight="1">
      <c r="F4319" s="79"/>
      <c r="K4319" s="79"/>
    </row>
    <row r="4320" spans="6:11" ht="16.5" customHeight="1">
      <c r="F4320" s="79"/>
      <c r="K4320" s="79"/>
    </row>
    <row r="4321" spans="6:11" ht="16.5" customHeight="1">
      <c r="F4321" s="79"/>
      <c r="K4321" s="79"/>
    </row>
    <row r="4322" spans="6:11" ht="16.5" customHeight="1">
      <c r="F4322" s="79"/>
      <c r="K4322" s="79"/>
    </row>
    <row r="4323" spans="6:11" ht="16.5" customHeight="1">
      <c r="F4323" s="79"/>
      <c r="K4323" s="79"/>
    </row>
    <row r="4324" spans="6:11" ht="16.5" customHeight="1">
      <c r="F4324" s="79"/>
      <c r="K4324" s="79"/>
    </row>
    <row r="4325" spans="6:11" ht="16.5" customHeight="1">
      <c r="F4325" s="79"/>
      <c r="K4325" s="79"/>
    </row>
    <row r="4326" spans="6:11" ht="16.5" customHeight="1">
      <c r="F4326" s="79"/>
      <c r="K4326" s="79"/>
    </row>
    <row r="4327" spans="6:11" ht="16.5" customHeight="1">
      <c r="F4327" s="79"/>
      <c r="K4327" s="79"/>
    </row>
    <row r="4328" spans="6:11" ht="16.5" customHeight="1">
      <c r="F4328" s="79"/>
      <c r="K4328" s="79"/>
    </row>
    <row r="4329" spans="6:11" ht="16.5" customHeight="1">
      <c r="F4329" s="79"/>
      <c r="K4329" s="79"/>
    </row>
    <row r="4330" spans="6:11" ht="16.5" customHeight="1">
      <c r="F4330" s="79"/>
      <c r="K4330" s="79"/>
    </row>
    <row r="4331" spans="6:11" ht="16.5" customHeight="1">
      <c r="F4331" s="79"/>
      <c r="K4331" s="79"/>
    </row>
    <row r="4332" spans="6:11" ht="16.5" customHeight="1">
      <c r="F4332" s="79"/>
      <c r="K4332" s="79"/>
    </row>
    <row r="4333" spans="6:11" ht="16.5" customHeight="1">
      <c r="F4333" s="79"/>
      <c r="K4333" s="79"/>
    </row>
    <row r="4334" spans="6:11" ht="16.5" customHeight="1">
      <c r="F4334" s="79"/>
      <c r="K4334" s="79"/>
    </row>
    <row r="4335" spans="6:11" ht="16.5" customHeight="1">
      <c r="F4335" s="79"/>
      <c r="K4335" s="79"/>
    </row>
    <row r="4336" spans="6:11" ht="16.5" customHeight="1">
      <c r="F4336" s="79"/>
      <c r="K4336" s="79"/>
    </row>
    <row r="4337" spans="6:11" ht="16.5" customHeight="1">
      <c r="F4337" s="79"/>
      <c r="K4337" s="79"/>
    </row>
    <row r="4338" spans="6:11" ht="16.5" customHeight="1">
      <c r="F4338" s="79"/>
      <c r="K4338" s="79"/>
    </row>
    <row r="4339" spans="6:11" ht="16.5" customHeight="1">
      <c r="F4339" s="79"/>
      <c r="K4339" s="79"/>
    </row>
    <row r="4340" spans="6:11" ht="16.5" customHeight="1">
      <c r="F4340" s="79"/>
      <c r="K4340" s="79"/>
    </row>
    <row r="4341" spans="6:11" ht="16.5" customHeight="1">
      <c r="F4341" s="79"/>
      <c r="K4341" s="79"/>
    </row>
    <row r="4342" spans="6:11" ht="16.5" customHeight="1">
      <c r="F4342" s="79"/>
      <c r="K4342" s="79"/>
    </row>
    <row r="4343" spans="6:11" ht="16.5" customHeight="1">
      <c r="F4343" s="79"/>
      <c r="K4343" s="79"/>
    </row>
    <row r="4344" spans="6:11" ht="16.5" customHeight="1">
      <c r="F4344" s="79"/>
      <c r="K4344" s="79"/>
    </row>
    <row r="4345" spans="6:11" ht="16.5" customHeight="1">
      <c r="F4345" s="79"/>
      <c r="K4345" s="79"/>
    </row>
    <row r="4346" spans="6:11" ht="16.5" customHeight="1">
      <c r="F4346" s="79"/>
      <c r="K4346" s="79"/>
    </row>
    <row r="4347" spans="6:11" ht="16.5" customHeight="1">
      <c r="F4347" s="79"/>
      <c r="K4347" s="79"/>
    </row>
    <row r="4348" spans="6:11" ht="16.5" customHeight="1">
      <c r="F4348" s="79"/>
      <c r="K4348" s="79"/>
    </row>
    <row r="4349" spans="6:11" ht="16.5" customHeight="1">
      <c r="F4349" s="79"/>
      <c r="K4349" s="79"/>
    </row>
    <row r="4350" spans="6:11" ht="16.5" customHeight="1">
      <c r="F4350" s="79"/>
      <c r="K4350" s="79"/>
    </row>
    <row r="4351" spans="6:11" ht="16.5" customHeight="1">
      <c r="F4351" s="79"/>
      <c r="K4351" s="79"/>
    </row>
    <row r="4352" spans="6:11" ht="16.5" customHeight="1">
      <c r="F4352" s="79"/>
      <c r="K4352" s="79"/>
    </row>
    <row r="4353" spans="6:11" ht="16.5" customHeight="1">
      <c r="F4353" s="79"/>
      <c r="K4353" s="79"/>
    </row>
    <row r="4354" spans="6:11" ht="16.5" customHeight="1">
      <c r="F4354" s="79"/>
      <c r="K4354" s="79"/>
    </row>
    <row r="4355" spans="6:11" ht="16.5" customHeight="1">
      <c r="F4355" s="79"/>
      <c r="K4355" s="79"/>
    </row>
    <row r="4356" spans="6:11" ht="16.5" customHeight="1">
      <c r="F4356" s="79"/>
      <c r="K4356" s="79"/>
    </row>
    <row r="4357" spans="6:11" ht="16.5" customHeight="1">
      <c r="F4357" s="79"/>
      <c r="K4357" s="79"/>
    </row>
    <row r="4358" spans="6:11" ht="16.5" customHeight="1">
      <c r="F4358" s="79"/>
      <c r="K4358" s="79"/>
    </row>
    <row r="4359" spans="6:11" ht="16.5" customHeight="1">
      <c r="F4359" s="79"/>
      <c r="K4359" s="79"/>
    </row>
    <row r="4360" spans="6:11" ht="16.5" customHeight="1">
      <c r="F4360" s="79"/>
      <c r="K4360" s="79"/>
    </row>
    <row r="4361" spans="6:11" ht="16.5" customHeight="1">
      <c r="F4361" s="79"/>
      <c r="K4361" s="79"/>
    </row>
    <row r="4362" spans="6:11" ht="16.5" customHeight="1">
      <c r="F4362" s="79"/>
      <c r="K4362" s="79"/>
    </row>
    <row r="4363" spans="6:11" ht="16.5" customHeight="1">
      <c r="F4363" s="79"/>
      <c r="K4363" s="79"/>
    </row>
    <row r="4364" spans="6:11" ht="16.5" customHeight="1">
      <c r="F4364" s="79"/>
      <c r="K4364" s="79"/>
    </row>
    <row r="4365" spans="6:11" ht="16.5" customHeight="1">
      <c r="F4365" s="79"/>
      <c r="K4365" s="79"/>
    </row>
    <row r="4366" spans="6:11" ht="16.5" customHeight="1">
      <c r="F4366" s="79"/>
      <c r="K4366" s="79"/>
    </row>
    <row r="4367" spans="6:11" ht="16.5" customHeight="1">
      <c r="F4367" s="79"/>
      <c r="K4367" s="79"/>
    </row>
    <row r="4368" spans="6:11" ht="16.5" customHeight="1">
      <c r="F4368" s="79"/>
      <c r="K4368" s="79"/>
    </row>
    <row r="4369" spans="6:11" ht="16.5" customHeight="1">
      <c r="F4369" s="79"/>
      <c r="K4369" s="79"/>
    </row>
    <row r="4370" spans="6:11" ht="16.5" customHeight="1">
      <c r="F4370" s="79"/>
      <c r="K4370" s="79"/>
    </row>
    <row r="4371" spans="6:11" ht="16.5" customHeight="1">
      <c r="F4371" s="79"/>
      <c r="K4371" s="79"/>
    </row>
    <row r="4372" spans="6:11" ht="16.5" customHeight="1">
      <c r="F4372" s="79"/>
      <c r="K4372" s="79"/>
    </row>
    <row r="4373" spans="6:11" ht="16.5" customHeight="1">
      <c r="F4373" s="79"/>
      <c r="K4373" s="79"/>
    </row>
    <row r="4374" spans="6:11" ht="16.5" customHeight="1">
      <c r="F4374" s="79"/>
      <c r="K4374" s="79"/>
    </row>
    <row r="4375" spans="6:11" ht="16.5" customHeight="1">
      <c r="F4375" s="79"/>
      <c r="K4375" s="79"/>
    </row>
    <row r="4376" spans="6:11" ht="16.5" customHeight="1">
      <c r="F4376" s="79"/>
      <c r="K4376" s="79"/>
    </row>
    <row r="4377" spans="6:11" ht="16.5" customHeight="1">
      <c r="F4377" s="79"/>
      <c r="K4377" s="79"/>
    </row>
    <row r="4378" spans="6:11" ht="16.5" customHeight="1">
      <c r="F4378" s="79"/>
      <c r="K4378" s="79"/>
    </row>
    <row r="4379" spans="6:11" ht="16.5" customHeight="1">
      <c r="F4379" s="79"/>
      <c r="K4379" s="79"/>
    </row>
    <row r="4380" spans="6:11" ht="16.5" customHeight="1">
      <c r="F4380" s="79"/>
      <c r="K4380" s="79"/>
    </row>
    <row r="4381" spans="6:11" ht="16.5" customHeight="1">
      <c r="F4381" s="79"/>
      <c r="K4381" s="79"/>
    </row>
    <row r="4382" spans="6:11" ht="16.5" customHeight="1">
      <c r="F4382" s="79"/>
      <c r="K4382" s="79"/>
    </row>
    <row r="4383" spans="6:11" ht="16.5" customHeight="1">
      <c r="F4383" s="79"/>
      <c r="K4383" s="79"/>
    </row>
    <row r="4384" spans="6:11" ht="16.5" customHeight="1">
      <c r="F4384" s="79"/>
      <c r="K4384" s="79"/>
    </row>
    <row r="4385" spans="6:11" ht="16.5" customHeight="1">
      <c r="F4385" s="79"/>
      <c r="K4385" s="79"/>
    </row>
    <row r="4386" spans="6:11" ht="16.5" customHeight="1">
      <c r="F4386" s="79"/>
      <c r="K4386" s="79"/>
    </row>
    <row r="4387" spans="6:11" ht="16.5" customHeight="1">
      <c r="F4387" s="79"/>
      <c r="K4387" s="79"/>
    </row>
    <row r="4388" spans="6:11" ht="16.5" customHeight="1">
      <c r="F4388" s="79"/>
      <c r="K4388" s="79"/>
    </row>
    <row r="4389" spans="6:11" ht="16.5" customHeight="1">
      <c r="F4389" s="79"/>
      <c r="K4389" s="79"/>
    </row>
    <row r="4390" spans="6:11" ht="16.5" customHeight="1">
      <c r="F4390" s="79"/>
      <c r="K4390" s="79"/>
    </row>
    <row r="4391" spans="6:11" ht="16.5" customHeight="1">
      <c r="F4391" s="79"/>
      <c r="K4391" s="79"/>
    </row>
    <row r="4392" spans="6:11" ht="16.5" customHeight="1">
      <c r="F4392" s="79"/>
      <c r="K4392" s="79"/>
    </row>
    <row r="4393" spans="6:11" ht="16.5" customHeight="1">
      <c r="F4393" s="79"/>
      <c r="K4393" s="79"/>
    </row>
    <row r="4394" spans="6:11" ht="16.5" customHeight="1">
      <c r="F4394" s="79"/>
      <c r="K4394" s="79"/>
    </row>
    <row r="4395" spans="6:11" ht="16.5" customHeight="1">
      <c r="F4395" s="79"/>
      <c r="K4395" s="79"/>
    </row>
    <row r="4396" spans="6:11" ht="16.5" customHeight="1">
      <c r="F4396" s="79"/>
      <c r="K4396" s="79"/>
    </row>
    <row r="4397" spans="6:11" ht="16.5" customHeight="1">
      <c r="F4397" s="79"/>
      <c r="K4397" s="79"/>
    </row>
    <row r="4398" spans="6:11" ht="16.5" customHeight="1">
      <c r="F4398" s="79"/>
      <c r="K4398" s="79"/>
    </row>
    <row r="4399" spans="6:11" ht="16.5" customHeight="1">
      <c r="F4399" s="79"/>
      <c r="K4399" s="79"/>
    </row>
    <row r="4400" spans="6:11" ht="16.5" customHeight="1">
      <c r="F4400" s="79"/>
      <c r="K4400" s="79"/>
    </row>
    <row r="4401" spans="6:11" ht="16.5" customHeight="1">
      <c r="F4401" s="79"/>
      <c r="K4401" s="79"/>
    </row>
    <row r="4402" spans="6:11" ht="16.5" customHeight="1">
      <c r="F4402" s="79"/>
      <c r="K4402" s="79"/>
    </row>
    <row r="4403" spans="6:11" ht="16.5" customHeight="1">
      <c r="F4403" s="79"/>
      <c r="K4403" s="79"/>
    </row>
    <row r="4404" spans="6:11" ht="16.5" customHeight="1">
      <c r="F4404" s="79"/>
      <c r="K4404" s="79"/>
    </row>
    <row r="4405" spans="6:11" ht="16.5" customHeight="1">
      <c r="F4405" s="79"/>
      <c r="K4405" s="79"/>
    </row>
    <row r="4406" spans="6:11" ht="16.5" customHeight="1">
      <c r="F4406" s="79"/>
      <c r="K4406" s="79"/>
    </row>
    <row r="4407" spans="6:11" ht="16.5" customHeight="1">
      <c r="F4407" s="79"/>
      <c r="K4407" s="79"/>
    </row>
    <row r="4408" spans="6:11" ht="16.5" customHeight="1">
      <c r="F4408" s="79"/>
      <c r="K4408" s="79"/>
    </row>
    <row r="4409" spans="6:11" ht="16.5" customHeight="1">
      <c r="F4409" s="79"/>
      <c r="K4409" s="79"/>
    </row>
    <row r="4410" spans="6:11" ht="16.5" customHeight="1">
      <c r="F4410" s="79"/>
      <c r="K4410" s="79"/>
    </row>
    <row r="4411" spans="6:11" ht="16.5" customHeight="1">
      <c r="F4411" s="79"/>
      <c r="K4411" s="79"/>
    </row>
    <row r="4412" spans="6:11" ht="16.5" customHeight="1">
      <c r="F4412" s="79"/>
      <c r="K4412" s="79"/>
    </row>
    <row r="4413" spans="6:11" ht="16.5" customHeight="1">
      <c r="F4413" s="79"/>
      <c r="K4413" s="79"/>
    </row>
    <row r="4414" spans="6:11" ht="16.5" customHeight="1">
      <c r="F4414" s="79"/>
      <c r="K4414" s="79"/>
    </row>
    <row r="4415" spans="6:11" ht="16.5" customHeight="1">
      <c r="F4415" s="79"/>
      <c r="K4415" s="79"/>
    </row>
    <row r="4416" spans="6:11" ht="16.5" customHeight="1">
      <c r="F4416" s="79"/>
      <c r="K4416" s="79"/>
    </row>
    <row r="4417" spans="6:11" ht="16.5" customHeight="1">
      <c r="F4417" s="79"/>
      <c r="K4417" s="79"/>
    </row>
    <row r="4418" spans="6:11" ht="16.5" customHeight="1">
      <c r="F4418" s="79"/>
      <c r="K4418" s="79"/>
    </row>
    <row r="4419" spans="6:11" ht="16.5" customHeight="1">
      <c r="F4419" s="79"/>
      <c r="K4419" s="79"/>
    </row>
    <row r="4420" spans="6:11" ht="16.5" customHeight="1">
      <c r="F4420" s="79"/>
      <c r="K4420" s="79"/>
    </row>
    <row r="4421" spans="6:11" ht="16.5" customHeight="1">
      <c r="F4421" s="79"/>
      <c r="K4421" s="79"/>
    </row>
    <row r="4422" spans="6:11" ht="16.5" customHeight="1">
      <c r="F4422" s="79"/>
      <c r="K4422" s="79"/>
    </row>
    <row r="4423" spans="6:11" ht="16.5" customHeight="1">
      <c r="F4423" s="79"/>
      <c r="K4423" s="79"/>
    </row>
    <row r="4424" spans="6:11" ht="16.5" customHeight="1">
      <c r="F4424" s="79"/>
      <c r="K4424" s="79"/>
    </row>
    <row r="4425" spans="6:11" ht="16.5" customHeight="1">
      <c r="F4425" s="79"/>
      <c r="K4425" s="79"/>
    </row>
    <row r="4426" spans="6:11" ht="16.5" customHeight="1">
      <c r="F4426" s="79"/>
      <c r="K4426" s="79"/>
    </row>
    <row r="4427" spans="6:11" ht="16.5" customHeight="1">
      <c r="F4427" s="79"/>
      <c r="K4427" s="79"/>
    </row>
    <row r="4428" spans="6:11" ht="16.5" customHeight="1">
      <c r="F4428" s="79"/>
      <c r="K4428" s="79"/>
    </row>
    <row r="4429" spans="6:11" ht="16.5" customHeight="1">
      <c r="F4429" s="79"/>
      <c r="K4429" s="79"/>
    </row>
    <row r="4430" spans="6:11" ht="16.5" customHeight="1">
      <c r="F4430" s="79"/>
      <c r="K4430" s="79"/>
    </row>
    <row r="4431" spans="6:11" ht="16.5" customHeight="1">
      <c r="F4431" s="79"/>
      <c r="K4431" s="79"/>
    </row>
    <row r="4432" spans="6:11" ht="16.5" customHeight="1">
      <c r="F4432" s="79"/>
      <c r="K4432" s="79"/>
    </row>
    <row r="4433" spans="6:11" ht="16.5" customHeight="1">
      <c r="F4433" s="79"/>
      <c r="K4433" s="79"/>
    </row>
    <row r="4434" spans="6:11" ht="16.5" customHeight="1">
      <c r="F4434" s="79"/>
      <c r="K4434" s="79"/>
    </row>
    <row r="4435" spans="6:11" ht="16.5" customHeight="1">
      <c r="F4435" s="79"/>
      <c r="K4435" s="79"/>
    </row>
    <row r="4436" spans="6:11" ht="16.5" customHeight="1">
      <c r="F4436" s="79"/>
      <c r="K4436" s="79"/>
    </row>
    <row r="4437" spans="6:11" ht="16.5" customHeight="1">
      <c r="F4437" s="79"/>
      <c r="K4437" s="79"/>
    </row>
    <row r="4438" spans="6:11" ht="16.5" customHeight="1">
      <c r="F4438" s="79"/>
      <c r="K4438" s="79"/>
    </row>
    <row r="4439" spans="6:11" ht="16.5" customHeight="1">
      <c r="F4439" s="79"/>
      <c r="K4439" s="79"/>
    </row>
    <row r="4440" spans="6:11" ht="16.5" customHeight="1">
      <c r="F4440" s="79"/>
      <c r="K4440" s="79"/>
    </row>
    <row r="4441" spans="6:11" ht="16.5" customHeight="1">
      <c r="F4441" s="79"/>
      <c r="K4441" s="79"/>
    </row>
    <row r="4442" spans="6:11" ht="16.5" customHeight="1">
      <c r="F4442" s="79"/>
      <c r="K4442" s="79"/>
    </row>
    <row r="4443" spans="6:11" ht="16.5" customHeight="1">
      <c r="F4443" s="79"/>
      <c r="K4443" s="79"/>
    </row>
    <row r="4444" spans="6:11" ht="16.5" customHeight="1">
      <c r="F4444" s="79"/>
      <c r="K4444" s="79"/>
    </row>
    <row r="4445" spans="6:11" ht="16.5" customHeight="1">
      <c r="F4445" s="79"/>
      <c r="K4445" s="79"/>
    </row>
    <row r="4446" spans="6:11" ht="16.5" customHeight="1">
      <c r="F4446" s="79"/>
      <c r="K4446" s="79"/>
    </row>
    <row r="4447" spans="6:11" ht="16.5" customHeight="1">
      <c r="F4447" s="79"/>
      <c r="K4447" s="79"/>
    </row>
    <row r="4448" spans="6:11" ht="16.5" customHeight="1">
      <c r="F4448" s="79"/>
      <c r="K4448" s="79"/>
    </row>
    <row r="4449" spans="6:11" ht="16.5" customHeight="1">
      <c r="F4449" s="79"/>
      <c r="K4449" s="79"/>
    </row>
    <row r="4450" spans="6:11" ht="16.5" customHeight="1">
      <c r="F4450" s="79"/>
      <c r="K4450" s="79"/>
    </row>
    <row r="4451" spans="6:11" ht="16.5" customHeight="1">
      <c r="F4451" s="79"/>
      <c r="K4451" s="79"/>
    </row>
    <row r="4452" spans="6:11" ht="16.5" customHeight="1">
      <c r="F4452" s="79"/>
      <c r="K4452" s="79"/>
    </row>
    <row r="4453" spans="6:11" ht="16.5" customHeight="1">
      <c r="F4453" s="79"/>
      <c r="K4453" s="79"/>
    </row>
    <row r="4454" spans="6:11" ht="16.5" customHeight="1">
      <c r="F4454" s="79"/>
      <c r="K4454" s="79"/>
    </row>
    <row r="4455" spans="6:11" ht="16.5" customHeight="1">
      <c r="F4455" s="79"/>
      <c r="K4455" s="79"/>
    </row>
    <row r="4456" spans="6:11" ht="16.5" customHeight="1">
      <c r="F4456" s="79"/>
      <c r="K4456" s="79"/>
    </row>
    <row r="4457" spans="6:11" ht="16.5" customHeight="1">
      <c r="F4457" s="79"/>
      <c r="K4457" s="79"/>
    </row>
    <row r="4458" spans="6:11" ht="16.5" customHeight="1">
      <c r="F4458" s="79"/>
      <c r="K4458" s="79"/>
    </row>
    <row r="4459" spans="6:11" ht="16.5" customHeight="1">
      <c r="F4459" s="79"/>
      <c r="K4459" s="79"/>
    </row>
    <row r="4460" spans="6:11" ht="16.5" customHeight="1">
      <c r="F4460" s="79"/>
      <c r="K4460" s="79"/>
    </row>
    <row r="4461" spans="6:11" ht="16.5" customHeight="1">
      <c r="F4461" s="79"/>
      <c r="K4461" s="79"/>
    </row>
    <row r="4462" spans="6:11" ht="16.5" customHeight="1">
      <c r="F4462" s="79"/>
      <c r="K4462" s="79"/>
    </row>
    <row r="4463" spans="6:11" ht="16.5" customHeight="1">
      <c r="F4463" s="79"/>
      <c r="K4463" s="79"/>
    </row>
    <row r="4464" spans="6:11" ht="16.5" customHeight="1">
      <c r="F4464" s="79"/>
      <c r="K4464" s="79"/>
    </row>
    <row r="4465" spans="6:11" ht="16.5" customHeight="1">
      <c r="F4465" s="79"/>
      <c r="K4465" s="79"/>
    </row>
    <row r="4466" spans="6:11" ht="16.5" customHeight="1">
      <c r="F4466" s="79"/>
      <c r="K4466" s="79"/>
    </row>
    <row r="4467" spans="6:11" ht="16.5" customHeight="1">
      <c r="F4467" s="79"/>
      <c r="K4467" s="79"/>
    </row>
    <row r="4468" spans="6:11" ht="16.5" customHeight="1">
      <c r="F4468" s="79"/>
      <c r="K4468" s="79"/>
    </row>
    <row r="4469" spans="6:11" ht="16.5" customHeight="1">
      <c r="F4469" s="79"/>
      <c r="K4469" s="79"/>
    </row>
    <row r="4470" spans="6:11" ht="16.5" customHeight="1">
      <c r="F4470" s="79"/>
      <c r="K4470" s="79"/>
    </row>
    <row r="4471" spans="6:11" ht="16.5" customHeight="1">
      <c r="F4471" s="79"/>
      <c r="K4471" s="79"/>
    </row>
    <row r="4472" spans="6:11" ht="16.5" customHeight="1">
      <c r="F4472" s="79"/>
      <c r="K4472" s="79"/>
    </row>
    <row r="4473" spans="6:11" ht="16.5" customHeight="1">
      <c r="F4473" s="79"/>
      <c r="K4473" s="79"/>
    </row>
    <row r="4474" spans="6:11" ht="16.5" customHeight="1">
      <c r="F4474" s="79"/>
      <c r="K4474" s="79"/>
    </row>
    <row r="4475" spans="6:11" ht="16.5" customHeight="1">
      <c r="F4475" s="79"/>
      <c r="K4475" s="79"/>
    </row>
    <row r="4476" spans="6:11" ht="16.5" customHeight="1">
      <c r="F4476" s="79"/>
      <c r="K4476" s="79"/>
    </row>
    <row r="4477" spans="6:11" ht="16.5" customHeight="1">
      <c r="F4477" s="79"/>
      <c r="K4477" s="79"/>
    </row>
    <row r="4478" spans="6:11" ht="16.5" customHeight="1">
      <c r="F4478" s="79"/>
      <c r="K4478" s="79"/>
    </row>
    <row r="4479" spans="6:11" ht="16.5" customHeight="1">
      <c r="F4479" s="79"/>
      <c r="K4479" s="79"/>
    </row>
    <row r="4480" spans="6:11" ht="16.5" customHeight="1">
      <c r="F4480" s="79"/>
      <c r="K4480" s="79"/>
    </row>
    <row r="4481" spans="6:11" ht="16.5" customHeight="1">
      <c r="F4481" s="79"/>
      <c r="K4481" s="79"/>
    </row>
    <row r="4482" spans="6:11" ht="16.5" customHeight="1">
      <c r="F4482" s="79"/>
      <c r="K4482" s="79"/>
    </row>
    <row r="4483" spans="6:11" ht="16.5" customHeight="1">
      <c r="F4483" s="79"/>
      <c r="K4483" s="79"/>
    </row>
    <row r="4484" spans="6:11" ht="16.5" customHeight="1">
      <c r="F4484" s="79"/>
      <c r="K4484" s="79"/>
    </row>
    <row r="4485" spans="6:11" ht="16.5" customHeight="1">
      <c r="F4485" s="79"/>
      <c r="K4485" s="79"/>
    </row>
    <row r="4486" spans="6:11" ht="16.5" customHeight="1">
      <c r="F4486" s="79"/>
      <c r="K4486" s="79"/>
    </row>
    <row r="4487" spans="6:11" ht="16.5" customHeight="1">
      <c r="F4487" s="79"/>
      <c r="K4487" s="79"/>
    </row>
    <row r="4488" spans="6:11" ht="16.5" customHeight="1">
      <c r="F4488" s="79"/>
      <c r="K4488" s="79"/>
    </row>
    <row r="4489" spans="6:11" ht="16.5" customHeight="1">
      <c r="F4489" s="79"/>
      <c r="K4489" s="79"/>
    </row>
    <row r="4490" spans="6:11" ht="16.5" customHeight="1">
      <c r="F4490" s="79"/>
      <c r="K4490" s="79"/>
    </row>
    <row r="4491" spans="6:11" ht="16.5" customHeight="1">
      <c r="F4491" s="79"/>
      <c r="K4491" s="79"/>
    </row>
    <row r="4492" spans="6:11" ht="16.5" customHeight="1">
      <c r="F4492" s="79"/>
      <c r="K4492" s="79"/>
    </row>
    <row r="4493" spans="6:11" ht="16.5" customHeight="1">
      <c r="F4493" s="79"/>
      <c r="K4493" s="79"/>
    </row>
    <row r="4494" spans="6:11" ht="16.5" customHeight="1">
      <c r="F4494" s="79"/>
      <c r="K4494" s="79"/>
    </row>
    <row r="4495" spans="6:11" ht="16.5" customHeight="1">
      <c r="F4495" s="79"/>
      <c r="K4495" s="79"/>
    </row>
    <row r="4496" spans="6:11" ht="16.5" customHeight="1">
      <c r="F4496" s="79"/>
      <c r="K4496" s="79"/>
    </row>
    <row r="4497" spans="6:11" ht="16.5" customHeight="1">
      <c r="F4497" s="79"/>
      <c r="K4497" s="79"/>
    </row>
    <row r="4498" spans="6:11" ht="16.5" customHeight="1">
      <c r="F4498" s="79"/>
      <c r="K4498" s="79"/>
    </row>
    <row r="4499" spans="6:11" ht="16.5" customHeight="1">
      <c r="F4499" s="79"/>
      <c r="K4499" s="79"/>
    </row>
    <row r="4500" spans="6:11" ht="16.5" customHeight="1">
      <c r="F4500" s="79"/>
      <c r="K4500" s="79"/>
    </row>
    <row r="4501" spans="6:11" ht="16.5" customHeight="1">
      <c r="F4501" s="79"/>
      <c r="K4501" s="79"/>
    </row>
    <row r="4502" spans="6:11" ht="16.5" customHeight="1">
      <c r="F4502" s="79"/>
      <c r="K4502" s="79"/>
    </row>
    <row r="4503" spans="6:11" ht="16.5" customHeight="1">
      <c r="F4503" s="79"/>
      <c r="K4503" s="79"/>
    </row>
    <row r="4504" spans="6:11" ht="16.5" customHeight="1">
      <c r="F4504" s="79"/>
      <c r="K4504" s="79"/>
    </row>
    <row r="4505" spans="6:11" ht="16.5" customHeight="1">
      <c r="F4505" s="79"/>
      <c r="K4505" s="79"/>
    </row>
    <row r="4506" spans="6:11" ht="16.5" customHeight="1">
      <c r="F4506" s="79"/>
      <c r="K4506" s="79"/>
    </row>
    <row r="4507" spans="6:11" ht="16.5" customHeight="1">
      <c r="F4507" s="79"/>
      <c r="K4507" s="79"/>
    </row>
    <row r="4508" spans="6:11" ht="16.5" customHeight="1">
      <c r="F4508" s="79"/>
      <c r="K4508" s="79"/>
    </row>
    <row r="4509" spans="6:11" ht="16.5" customHeight="1">
      <c r="F4509" s="79"/>
      <c r="K4509" s="79"/>
    </row>
    <row r="4510" spans="6:11" ht="16.5" customHeight="1">
      <c r="F4510" s="79"/>
      <c r="K4510" s="79"/>
    </row>
    <row r="4511" spans="6:11" ht="16.5" customHeight="1">
      <c r="F4511" s="79"/>
      <c r="K4511" s="79"/>
    </row>
    <row r="4512" spans="6:11" ht="16.5" customHeight="1">
      <c r="F4512" s="79"/>
      <c r="K4512" s="79"/>
    </row>
    <row r="4513" spans="6:11" ht="16.5" customHeight="1">
      <c r="F4513" s="79"/>
      <c r="K4513" s="79"/>
    </row>
    <row r="4514" spans="6:11" ht="16.5" customHeight="1">
      <c r="F4514" s="79"/>
      <c r="K4514" s="79"/>
    </row>
    <row r="4515" spans="6:11" ht="16.5" customHeight="1">
      <c r="F4515" s="79"/>
      <c r="K4515" s="79"/>
    </row>
    <row r="4516" spans="6:11" ht="16.5" customHeight="1">
      <c r="F4516" s="79"/>
      <c r="K4516" s="79"/>
    </row>
    <row r="4517" spans="6:11" ht="16.5" customHeight="1">
      <c r="F4517" s="79"/>
      <c r="K4517" s="79"/>
    </row>
    <row r="4518" spans="6:11" ht="16.5" customHeight="1">
      <c r="F4518" s="79"/>
      <c r="K4518" s="79"/>
    </row>
    <row r="4519" spans="6:11" ht="16.5" customHeight="1">
      <c r="F4519" s="79"/>
      <c r="K4519" s="79"/>
    </row>
    <row r="4520" spans="6:11" ht="16.5" customHeight="1">
      <c r="F4520" s="79"/>
      <c r="K4520" s="79"/>
    </row>
    <row r="4521" spans="6:11" ht="16.5" customHeight="1">
      <c r="F4521" s="79"/>
      <c r="K4521" s="79"/>
    </row>
    <row r="4522" spans="6:11" ht="16.5" customHeight="1">
      <c r="F4522" s="79"/>
      <c r="K4522" s="79"/>
    </row>
    <row r="4523" spans="6:11" ht="16.5" customHeight="1">
      <c r="F4523" s="79"/>
      <c r="K4523" s="79"/>
    </row>
    <row r="4524" spans="6:11" ht="16.5" customHeight="1">
      <c r="F4524" s="79"/>
      <c r="K4524" s="79"/>
    </row>
    <row r="4525" spans="6:11" ht="16.5" customHeight="1">
      <c r="F4525" s="79"/>
      <c r="K4525" s="79"/>
    </row>
    <row r="4526" spans="6:11" ht="16.5" customHeight="1">
      <c r="F4526" s="79"/>
      <c r="K4526" s="79"/>
    </row>
    <row r="4527" spans="6:11" ht="16.5" customHeight="1">
      <c r="F4527" s="79"/>
      <c r="K4527" s="79"/>
    </row>
    <row r="4528" spans="6:11" ht="16.5" customHeight="1">
      <c r="F4528" s="79"/>
      <c r="K4528" s="79"/>
    </row>
    <row r="4529" spans="6:11" ht="16.5" customHeight="1">
      <c r="F4529" s="79"/>
      <c r="K4529" s="79"/>
    </row>
    <row r="4530" spans="6:11" ht="16.5" customHeight="1">
      <c r="F4530" s="79"/>
      <c r="K4530" s="79"/>
    </row>
    <row r="4531" spans="6:11" ht="16.5" customHeight="1">
      <c r="F4531" s="79"/>
      <c r="K4531" s="79"/>
    </row>
    <row r="4532" spans="6:11" ht="16.5" customHeight="1">
      <c r="F4532" s="79"/>
      <c r="K4532" s="79"/>
    </row>
    <row r="4533" spans="6:11" ht="16.5" customHeight="1">
      <c r="F4533" s="79"/>
      <c r="K4533" s="79"/>
    </row>
    <row r="4534" spans="6:11" ht="16.5" customHeight="1">
      <c r="F4534" s="79"/>
      <c r="K4534" s="79"/>
    </row>
    <row r="4535" spans="6:11" ht="16.5" customHeight="1">
      <c r="F4535" s="79"/>
      <c r="K4535" s="79"/>
    </row>
    <row r="4536" spans="6:11" ht="16.5" customHeight="1">
      <c r="F4536" s="79"/>
      <c r="K4536" s="79"/>
    </row>
    <row r="4537" spans="6:11" ht="16.5" customHeight="1">
      <c r="F4537" s="79"/>
      <c r="K4537" s="79"/>
    </row>
    <row r="4538" spans="6:11" ht="16.5" customHeight="1">
      <c r="F4538" s="79"/>
      <c r="K4538" s="79"/>
    </row>
    <row r="4539" spans="6:11" ht="16.5" customHeight="1">
      <c r="F4539" s="79"/>
      <c r="K4539" s="79"/>
    </row>
    <row r="4540" spans="6:11" ht="16.5" customHeight="1">
      <c r="F4540" s="79"/>
      <c r="K4540" s="79"/>
    </row>
    <row r="4541" spans="6:11" ht="16.5" customHeight="1">
      <c r="F4541" s="79"/>
      <c r="K4541" s="79"/>
    </row>
    <row r="4542" spans="6:11" ht="16.5" customHeight="1">
      <c r="F4542" s="79"/>
      <c r="K4542" s="79"/>
    </row>
    <row r="4543" spans="6:11" ht="16.5" customHeight="1">
      <c r="F4543" s="79"/>
      <c r="K4543" s="79"/>
    </row>
    <row r="4544" spans="6:11" ht="16.5" customHeight="1">
      <c r="F4544" s="79"/>
      <c r="K4544" s="79"/>
    </row>
    <row r="4545" spans="6:11" ht="16.5" customHeight="1">
      <c r="F4545" s="79"/>
      <c r="K4545" s="79"/>
    </row>
    <row r="4546" spans="6:11" ht="16.5" customHeight="1">
      <c r="F4546" s="79"/>
      <c r="K4546" s="79"/>
    </row>
    <row r="4547" spans="6:11" ht="16.5" customHeight="1">
      <c r="F4547" s="79"/>
      <c r="K4547" s="79"/>
    </row>
    <row r="4548" spans="6:11" ht="16.5" customHeight="1">
      <c r="F4548" s="79"/>
      <c r="K4548" s="79"/>
    </row>
    <row r="4549" spans="6:11" ht="16.5" customHeight="1">
      <c r="F4549" s="79"/>
      <c r="K4549" s="79"/>
    </row>
    <row r="4550" spans="6:11" ht="16.5" customHeight="1">
      <c r="F4550" s="79"/>
      <c r="K4550" s="79"/>
    </row>
    <row r="4551" spans="6:11" ht="16.5" customHeight="1">
      <c r="F4551" s="79"/>
      <c r="K4551" s="79"/>
    </row>
    <row r="4552" spans="6:11" ht="16.5" customHeight="1">
      <c r="F4552" s="79"/>
      <c r="K4552" s="79"/>
    </row>
    <row r="4553" spans="6:11" ht="16.5" customHeight="1">
      <c r="F4553" s="79"/>
      <c r="K4553" s="79"/>
    </row>
    <row r="4554" spans="6:11" ht="16.5" customHeight="1">
      <c r="F4554" s="79"/>
      <c r="K4554" s="79"/>
    </row>
    <row r="4555" spans="6:11" ht="16.5" customHeight="1">
      <c r="F4555" s="79"/>
      <c r="K4555" s="79"/>
    </row>
    <row r="4556" spans="6:11" ht="16.5" customHeight="1">
      <c r="F4556" s="79"/>
      <c r="K4556" s="79"/>
    </row>
    <row r="4557" spans="6:11" ht="16.5" customHeight="1">
      <c r="F4557" s="79"/>
      <c r="K4557" s="79"/>
    </row>
    <row r="4558" spans="6:11" ht="16.5" customHeight="1">
      <c r="F4558" s="79"/>
      <c r="K4558" s="79"/>
    </row>
    <row r="4559" spans="6:11" ht="16.5" customHeight="1">
      <c r="F4559" s="79"/>
      <c r="K4559" s="79"/>
    </row>
    <row r="4560" spans="6:11" ht="16.5" customHeight="1">
      <c r="F4560" s="79"/>
      <c r="K4560" s="79"/>
    </row>
    <row r="4561" spans="6:11" ht="16.5" customHeight="1">
      <c r="F4561" s="79"/>
      <c r="K4561" s="79"/>
    </row>
    <row r="4562" spans="6:11" ht="16.5" customHeight="1">
      <c r="F4562" s="79"/>
      <c r="K4562" s="79"/>
    </row>
    <row r="4563" spans="6:11" ht="16.5" customHeight="1">
      <c r="F4563" s="79"/>
      <c r="K4563" s="79"/>
    </row>
    <row r="4564" spans="6:11" ht="16.5" customHeight="1">
      <c r="F4564" s="79"/>
      <c r="K4564" s="79"/>
    </row>
    <row r="4565" spans="6:11" ht="16.5" customHeight="1">
      <c r="F4565" s="79"/>
      <c r="K4565" s="79"/>
    </row>
    <row r="4566" spans="6:11" ht="16.5" customHeight="1">
      <c r="F4566" s="79"/>
      <c r="K4566" s="79"/>
    </row>
    <row r="4567" spans="6:11" ht="16.5" customHeight="1">
      <c r="F4567" s="79"/>
      <c r="K4567" s="79"/>
    </row>
    <row r="4568" spans="6:11" ht="16.5" customHeight="1">
      <c r="F4568" s="79"/>
      <c r="K4568" s="79"/>
    </row>
    <row r="4569" spans="6:11" ht="16.5" customHeight="1">
      <c r="F4569" s="79"/>
      <c r="K4569" s="79"/>
    </row>
    <row r="4570" spans="6:11" ht="16.5" customHeight="1">
      <c r="F4570" s="79"/>
      <c r="K4570" s="79"/>
    </row>
    <row r="4571" spans="6:11" ht="16.5" customHeight="1">
      <c r="F4571" s="79"/>
      <c r="K4571" s="79"/>
    </row>
    <row r="4572" spans="6:11" ht="16.5" customHeight="1">
      <c r="F4572" s="79"/>
      <c r="K4572" s="79"/>
    </row>
    <row r="4573" spans="6:11" ht="16.5" customHeight="1">
      <c r="F4573" s="79"/>
      <c r="K4573" s="79"/>
    </row>
    <row r="4574" spans="6:11" ht="16.5" customHeight="1">
      <c r="F4574" s="79"/>
      <c r="K4574" s="79"/>
    </row>
    <row r="4575" spans="6:11" ht="16.5" customHeight="1">
      <c r="F4575" s="79"/>
      <c r="K4575" s="79"/>
    </row>
    <row r="4576" spans="6:11" ht="16.5" customHeight="1">
      <c r="F4576" s="79"/>
      <c r="K4576" s="79"/>
    </row>
    <row r="4577" spans="6:11" ht="16.5" customHeight="1">
      <c r="F4577" s="79"/>
      <c r="K4577" s="79"/>
    </row>
    <row r="4578" spans="6:11" ht="16.5" customHeight="1">
      <c r="F4578" s="79"/>
      <c r="K4578" s="79"/>
    </row>
    <row r="4579" spans="6:11" ht="16.5" customHeight="1">
      <c r="F4579" s="79"/>
      <c r="K4579" s="79"/>
    </row>
    <row r="4580" spans="6:11" ht="16.5" customHeight="1">
      <c r="F4580" s="79"/>
      <c r="K4580" s="79"/>
    </row>
    <row r="4581" spans="6:11" ht="16.5" customHeight="1">
      <c r="F4581" s="79"/>
      <c r="K4581" s="79"/>
    </row>
    <row r="4582" spans="6:11" ht="16.5" customHeight="1">
      <c r="F4582" s="79"/>
      <c r="K4582" s="79"/>
    </row>
    <row r="4583" spans="6:11" ht="16.5" customHeight="1">
      <c r="F4583" s="79"/>
      <c r="K4583" s="79"/>
    </row>
    <row r="4584" spans="6:11" ht="16.5" customHeight="1">
      <c r="F4584" s="79"/>
      <c r="K4584" s="79"/>
    </row>
    <row r="4585" spans="6:11" ht="16.5" customHeight="1">
      <c r="F4585" s="79"/>
      <c r="K4585" s="79"/>
    </row>
    <row r="4586" spans="6:11" ht="16.5" customHeight="1">
      <c r="F4586" s="79"/>
      <c r="K4586" s="79"/>
    </row>
    <row r="4587" spans="6:11" ht="16.5" customHeight="1">
      <c r="F4587" s="79"/>
      <c r="K4587" s="79"/>
    </row>
    <row r="4588" spans="6:11" ht="16.5" customHeight="1">
      <c r="F4588" s="79"/>
      <c r="K4588" s="79"/>
    </row>
    <row r="4589" spans="6:11" ht="16.5" customHeight="1">
      <c r="F4589" s="79"/>
      <c r="K4589" s="79"/>
    </row>
    <row r="4590" spans="6:11" ht="16.5" customHeight="1">
      <c r="F4590" s="79"/>
      <c r="K4590" s="79"/>
    </row>
    <row r="4591" spans="6:11" ht="16.5" customHeight="1">
      <c r="F4591" s="79"/>
      <c r="K4591" s="79"/>
    </row>
    <row r="4592" spans="6:11" ht="16.5" customHeight="1">
      <c r="F4592" s="79"/>
      <c r="K4592" s="79"/>
    </row>
    <row r="4593" spans="6:11" ht="16.5" customHeight="1">
      <c r="F4593" s="79"/>
      <c r="K4593" s="79"/>
    </row>
    <row r="4594" spans="6:11" ht="16.5" customHeight="1">
      <c r="F4594" s="79"/>
      <c r="K4594" s="79"/>
    </row>
    <row r="4595" spans="6:11" ht="16.5" customHeight="1">
      <c r="F4595" s="79"/>
      <c r="K4595" s="79"/>
    </row>
    <row r="4596" spans="6:11" ht="16.5" customHeight="1">
      <c r="F4596" s="79"/>
      <c r="K4596" s="79"/>
    </row>
    <row r="4597" spans="6:11" ht="16.5" customHeight="1">
      <c r="F4597" s="79"/>
      <c r="K4597" s="79"/>
    </row>
    <row r="4598" spans="6:11" ht="16.5" customHeight="1">
      <c r="F4598" s="79"/>
      <c r="K4598" s="79"/>
    </row>
    <row r="4599" spans="6:11" ht="16.5" customHeight="1">
      <c r="F4599" s="79"/>
      <c r="K4599" s="79"/>
    </row>
    <row r="4600" spans="6:11" ht="16.5" customHeight="1">
      <c r="F4600" s="79"/>
      <c r="K4600" s="79"/>
    </row>
    <row r="4601" spans="6:11" ht="16.5" customHeight="1">
      <c r="F4601" s="79"/>
      <c r="K4601" s="79"/>
    </row>
    <row r="4602" spans="6:11" ht="16.5" customHeight="1">
      <c r="F4602" s="79"/>
      <c r="K4602" s="79"/>
    </row>
    <row r="4603" spans="6:11" ht="16.5" customHeight="1">
      <c r="F4603" s="79"/>
      <c r="K4603" s="79"/>
    </row>
    <row r="4604" spans="6:11" ht="16.5" customHeight="1">
      <c r="F4604" s="79"/>
      <c r="K4604" s="79"/>
    </row>
    <row r="4605" spans="6:11" ht="16.5" customHeight="1">
      <c r="F4605" s="79"/>
      <c r="K4605" s="79"/>
    </row>
    <row r="4606" spans="6:11" ht="16.5" customHeight="1">
      <c r="F4606" s="79"/>
      <c r="K4606" s="79"/>
    </row>
    <row r="4607" spans="6:11" ht="16.5" customHeight="1">
      <c r="F4607" s="79"/>
      <c r="K4607" s="79"/>
    </row>
    <row r="4608" spans="6:11" ht="16.5" customHeight="1">
      <c r="F4608" s="79"/>
      <c r="K4608" s="79"/>
    </row>
    <row r="4609" spans="6:11" ht="16.5" customHeight="1">
      <c r="F4609" s="79"/>
      <c r="K4609" s="79"/>
    </row>
    <row r="4610" spans="6:11" ht="16.5" customHeight="1">
      <c r="F4610" s="79"/>
      <c r="K4610" s="79"/>
    </row>
    <row r="4611" spans="6:11" ht="16.5" customHeight="1">
      <c r="F4611" s="79"/>
      <c r="K4611" s="79"/>
    </row>
    <row r="4612" spans="6:11" ht="16.5" customHeight="1">
      <c r="F4612" s="79"/>
      <c r="K4612" s="79"/>
    </row>
    <row r="4613" spans="6:11" ht="16.5" customHeight="1">
      <c r="F4613" s="79"/>
      <c r="K4613" s="79"/>
    </row>
    <row r="4614" spans="6:11" ht="16.5" customHeight="1">
      <c r="F4614" s="79"/>
      <c r="K4614" s="79"/>
    </row>
    <row r="4615" spans="6:11" ht="16.5" customHeight="1">
      <c r="F4615" s="79"/>
      <c r="K4615" s="79"/>
    </row>
    <row r="4616" spans="6:11" ht="16.5" customHeight="1">
      <c r="F4616" s="79"/>
      <c r="K4616" s="79"/>
    </row>
    <row r="4617" spans="6:11" ht="16.5" customHeight="1">
      <c r="F4617" s="79"/>
      <c r="K4617" s="79"/>
    </row>
    <row r="4618" spans="6:11" ht="16.5" customHeight="1">
      <c r="F4618" s="79"/>
      <c r="K4618" s="79"/>
    </row>
    <row r="4619" spans="6:11" ht="16.5" customHeight="1">
      <c r="F4619" s="79"/>
      <c r="K4619" s="79"/>
    </row>
    <row r="4620" spans="6:11" ht="16.5" customHeight="1">
      <c r="F4620" s="79"/>
      <c r="K4620" s="79"/>
    </row>
    <row r="4621" spans="6:11" ht="16.5" customHeight="1">
      <c r="F4621" s="79"/>
      <c r="K4621" s="79"/>
    </row>
    <row r="4622" spans="6:11" ht="16.5" customHeight="1">
      <c r="F4622" s="79"/>
      <c r="K4622" s="79"/>
    </row>
    <row r="4623" spans="6:11" ht="16.5" customHeight="1">
      <c r="F4623" s="79"/>
      <c r="K4623" s="79"/>
    </row>
    <row r="4624" spans="6:11" ht="16.5" customHeight="1">
      <c r="F4624" s="79"/>
      <c r="K4624" s="79"/>
    </row>
    <row r="4625" spans="6:11" ht="16.5" customHeight="1">
      <c r="F4625" s="79"/>
      <c r="K4625" s="79"/>
    </row>
    <row r="4626" spans="6:11" ht="16.5" customHeight="1">
      <c r="F4626" s="79"/>
      <c r="K4626" s="79"/>
    </row>
    <row r="4627" spans="6:11" ht="16.5" customHeight="1">
      <c r="F4627" s="79"/>
      <c r="K4627" s="79"/>
    </row>
    <row r="4628" spans="6:11" ht="16.5" customHeight="1">
      <c r="F4628" s="79"/>
      <c r="K4628" s="79"/>
    </row>
    <row r="4629" spans="6:11" ht="16.5" customHeight="1">
      <c r="F4629" s="79"/>
      <c r="K4629" s="79"/>
    </row>
    <row r="4630" spans="6:11" ht="16.5" customHeight="1">
      <c r="F4630" s="79"/>
      <c r="K4630" s="79"/>
    </row>
    <row r="4631" spans="6:11" ht="16.5" customHeight="1">
      <c r="F4631" s="79"/>
      <c r="K4631" s="79"/>
    </row>
    <row r="4632" spans="6:11" ht="16.5" customHeight="1">
      <c r="F4632" s="79"/>
      <c r="K4632" s="79"/>
    </row>
    <row r="4633" spans="6:11" ht="16.5" customHeight="1">
      <c r="F4633" s="79"/>
      <c r="K4633" s="79"/>
    </row>
    <row r="4634" spans="6:11" ht="16.5" customHeight="1">
      <c r="F4634" s="79"/>
      <c r="K4634" s="79"/>
    </row>
    <row r="4635" spans="6:11" ht="16.5" customHeight="1">
      <c r="F4635" s="79"/>
      <c r="K4635" s="79"/>
    </row>
    <row r="4636" spans="6:11" ht="16.5" customHeight="1">
      <c r="F4636" s="79"/>
      <c r="K4636" s="79"/>
    </row>
    <row r="4637" spans="6:11" ht="16.5" customHeight="1">
      <c r="F4637" s="79"/>
      <c r="K4637" s="79"/>
    </row>
    <row r="4638" spans="6:11" ht="16.5" customHeight="1">
      <c r="F4638" s="79"/>
      <c r="K4638" s="79"/>
    </row>
    <row r="4639" spans="6:11" ht="16.5" customHeight="1">
      <c r="F4639" s="79"/>
      <c r="K4639" s="79"/>
    </row>
    <row r="4640" spans="6:11" ht="16.5" customHeight="1">
      <c r="F4640" s="79"/>
      <c r="K4640" s="79"/>
    </row>
    <row r="4641" spans="6:11" ht="16.5" customHeight="1">
      <c r="F4641" s="79"/>
      <c r="K4641" s="79"/>
    </row>
    <row r="4642" spans="6:11" ht="16.5" customHeight="1">
      <c r="F4642" s="79"/>
      <c r="K4642" s="79"/>
    </row>
    <row r="4643" spans="6:11" ht="16.5" customHeight="1">
      <c r="F4643" s="79"/>
      <c r="K4643" s="79"/>
    </row>
    <row r="4644" spans="6:11" ht="16.5" customHeight="1">
      <c r="F4644" s="79"/>
      <c r="K4644" s="79"/>
    </row>
    <row r="4645" spans="6:11" ht="16.5" customHeight="1">
      <c r="F4645" s="79"/>
      <c r="K4645" s="79"/>
    </row>
    <row r="4646" spans="6:11" ht="16.5" customHeight="1">
      <c r="F4646" s="79"/>
      <c r="K4646" s="79"/>
    </row>
    <row r="4647" spans="6:11" ht="16.5" customHeight="1">
      <c r="F4647" s="79"/>
      <c r="K4647" s="79"/>
    </row>
    <row r="4648" spans="6:11" ht="16.5" customHeight="1">
      <c r="F4648" s="79"/>
      <c r="K4648" s="79"/>
    </row>
    <row r="4649" spans="6:11" ht="16.5" customHeight="1">
      <c r="F4649" s="79"/>
      <c r="K4649" s="79"/>
    </row>
    <row r="4650" spans="6:11" ht="16.5" customHeight="1">
      <c r="F4650" s="79"/>
      <c r="K4650" s="79"/>
    </row>
    <row r="4651" spans="6:11" ht="16.5" customHeight="1">
      <c r="F4651" s="79"/>
      <c r="K4651" s="79"/>
    </row>
    <row r="4652" spans="6:11" ht="16.5" customHeight="1">
      <c r="F4652" s="79"/>
      <c r="K4652" s="79"/>
    </row>
    <row r="4653" spans="6:11" ht="16.5" customHeight="1">
      <c r="F4653" s="79"/>
      <c r="K4653" s="79"/>
    </row>
    <row r="4654" spans="6:11" ht="16.5" customHeight="1">
      <c r="F4654" s="79"/>
      <c r="K4654" s="79"/>
    </row>
    <row r="4655" spans="6:11" ht="16.5" customHeight="1">
      <c r="F4655" s="79"/>
      <c r="K4655" s="79"/>
    </row>
    <row r="4656" spans="6:11" ht="16.5" customHeight="1">
      <c r="F4656" s="79"/>
      <c r="K4656" s="79"/>
    </row>
    <row r="4657" spans="6:11" ht="16.5" customHeight="1">
      <c r="F4657" s="79"/>
      <c r="K4657" s="79"/>
    </row>
    <row r="4658" spans="6:11" ht="16.5" customHeight="1">
      <c r="F4658" s="79"/>
      <c r="K4658" s="79"/>
    </row>
    <row r="4659" spans="6:11" ht="16.5" customHeight="1">
      <c r="F4659" s="79"/>
      <c r="K4659" s="79"/>
    </row>
    <row r="4660" spans="6:11" ht="16.5" customHeight="1">
      <c r="F4660" s="79"/>
      <c r="K4660" s="79"/>
    </row>
    <row r="4661" spans="6:11" ht="16.5" customHeight="1">
      <c r="F4661" s="79"/>
      <c r="K4661" s="79"/>
    </row>
    <row r="4662" spans="6:11" ht="16.5" customHeight="1">
      <c r="F4662" s="79"/>
      <c r="K4662" s="79"/>
    </row>
    <row r="4663" spans="6:11" ht="16.5" customHeight="1">
      <c r="F4663" s="79"/>
      <c r="K4663" s="79"/>
    </row>
    <row r="4664" spans="6:11" ht="16.5" customHeight="1">
      <c r="F4664" s="79"/>
      <c r="K4664" s="79"/>
    </row>
    <row r="4665" spans="6:11" ht="16.5" customHeight="1">
      <c r="F4665" s="79"/>
      <c r="K4665" s="79"/>
    </row>
    <row r="4666" spans="6:11" ht="16.5" customHeight="1">
      <c r="F4666" s="79"/>
      <c r="K4666" s="79"/>
    </row>
    <row r="4667" spans="6:11" ht="16.5" customHeight="1">
      <c r="F4667" s="79"/>
      <c r="K4667" s="79"/>
    </row>
    <row r="4668" spans="6:11" ht="16.5" customHeight="1">
      <c r="F4668" s="79"/>
      <c r="K4668" s="79"/>
    </row>
    <row r="4669" spans="6:11" ht="16.5" customHeight="1">
      <c r="F4669" s="79"/>
      <c r="K4669" s="79"/>
    </row>
    <row r="4670" spans="6:11" ht="16.5" customHeight="1">
      <c r="F4670" s="79"/>
      <c r="K4670" s="79"/>
    </row>
    <row r="4671" spans="6:11" ht="16.5" customHeight="1">
      <c r="F4671" s="79"/>
      <c r="K4671" s="79"/>
    </row>
    <row r="4672" spans="6:11" ht="16.5" customHeight="1">
      <c r="F4672" s="79"/>
      <c r="K4672" s="79"/>
    </row>
    <row r="4673" spans="6:11" ht="16.5" customHeight="1">
      <c r="F4673" s="79"/>
      <c r="K4673" s="79"/>
    </row>
    <row r="4674" spans="6:11" ht="16.5" customHeight="1">
      <c r="F4674" s="79"/>
      <c r="K4674" s="79"/>
    </row>
    <row r="4675" spans="6:11" ht="16.5" customHeight="1">
      <c r="F4675" s="79"/>
      <c r="K4675" s="79"/>
    </row>
    <row r="4676" spans="6:11" ht="16.5" customHeight="1">
      <c r="F4676" s="79"/>
      <c r="K4676" s="79"/>
    </row>
    <row r="4677" spans="6:11" ht="16.5" customHeight="1">
      <c r="F4677" s="79"/>
      <c r="K4677" s="79"/>
    </row>
    <row r="4678" spans="6:11" ht="16.5" customHeight="1">
      <c r="F4678" s="79"/>
      <c r="K4678" s="79"/>
    </row>
    <row r="4679" spans="6:11" ht="16.5" customHeight="1">
      <c r="F4679" s="79"/>
      <c r="K4679" s="79"/>
    </row>
    <row r="4680" spans="6:11" ht="16.5" customHeight="1">
      <c r="F4680" s="79"/>
      <c r="K4680" s="79"/>
    </row>
    <row r="4681" spans="6:11" ht="16.5" customHeight="1">
      <c r="F4681" s="79"/>
      <c r="K4681" s="79"/>
    </row>
    <row r="4682" spans="6:11" ht="16.5" customHeight="1">
      <c r="F4682" s="79"/>
      <c r="K4682" s="79"/>
    </row>
    <row r="4683" spans="6:11" ht="16.5" customHeight="1">
      <c r="F4683" s="79"/>
      <c r="K4683" s="79"/>
    </row>
    <row r="4684" spans="6:11" ht="16.5" customHeight="1">
      <c r="F4684" s="79"/>
      <c r="K4684" s="79"/>
    </row>
    <row r="4685" spans="6:11" ht="16.5" customHeight="1">
      <c r="F4685" s="79"/>
      <c r="K4685" s="79"/>
    </row>
    <row r="4686" spans="6:11" ht="16.5" customHeight="1">
      <c r="F4686" s="79"/>
      <c r="K4686" s="79"/>
    </row>
    <row r="4687" spans="6:11" ht="16.5" customHeight="1">
      <c r="F4687" s="79"/>
      <c r="K4687" s="79"/>
    </row>
    <row r="4688" spans="6:11" ht="16.5" customHeight="1">
      <c r="F4688" s="79"/>
      <c r="K4688" s="79"/>
    </row>
    <row r="4689" spans="6:11" ht="16.5" customHeight="1">
      <c r="F4689" s="79"/>
      <c r="K4689" s="79"/>
    </row>
    <row r="4690" spans="6:11" ht="16.5" customHeight="1">
      <c r="F4690" s="79"/>
      <c r="K4690" s="79"/>
    </row>
    <row r="4691" spans="6:11" ht="16.5" customHeight="1">
      <c r="F4691" s="79"/>
      <c r="K4691" s="79"/>
    </row>
    <row r="4692" spans="6:11" ht="16.5" customHeight="1">
      <c r="F4692" s="79"/>
      <c r="K4692" s="79"/>
    </row>
    <row r="4693" spans="6:11" ht="16.5" customHeight="1">
      <c r="F4693" s="79"/>
      <c r="K4693" s="79"/>
    </row>
    <row r="4694" spans="6:11" ht="16.5" customHeight="1">
      <c r="F4694" s="79"/>
      <c r="K4694" s="79"/>
    </row>
    <row r="4695" spans="6:11" ht="16.5" customHeight="1">
      <c r="F4695" s="79"/>
      <c r="K4695" s="79"/>
    </row>
    <row r="4696" spans="6:11" ht="16.5" customHeight="1">
      <c r="F4696" s="79"/>
      <c r="K4696" s="79"/>
    </row>
    <row r="4697" spans="6:11" ht="16.5" customHeight="1">
      <c r="F4697" s="79"/>
      <c r="K4697" s="79"/>
    </row>
    <row r="4698" spans="6:11" ht="16.5" customHeight="1">
      <c r="F4698" s="79"/>
      <c r="K4698" s="79"/>
    </row>
    <row r="4699" spans="6:11" ht="16.5" customHeight="1">
      <c r="F4699" s="79"/>
      <c r="K4699" s="79"/>
    </row>
    <row r="4700" spans="6:11" ht="16.5" customHeight="1">
      <c r="F4700" s="79"/>
      <c r="K4700" s="79"/>
    </row>
    <row r="4701" spans="6:11" ht="16.5" customHeight="1">
      <c r="F4701" s="79"/>
      <c r="K4701" s="79"/>
    </row>
    <row r="4702" spans="6:11" ht="16.5" customHeight="1">
      <c r="F4702" s="79"/>
      <c r="K4702" s="79"/>
    </row>
    <row r="4703" spans="6:11" ht="16.5" customHeight="1">
      <c r="F4703" s="79"/>
      <c r="K4703" s="79"/>
    </row>
    <row r="4704" spans="6:11" ht="16.5" customHeight="1">
      <c r="F4704" s="79"/>
      <c r="K4704" s="79"/>
    </row>
    <row r="4705" spans="6:11" ht="16.5" customHeight="1">
      <c r="F4705" s="79"/>
      <c r="K4705" s="79"/>
    </row>
    <row r="4706" spans="6:11" ht="16.5" customHeight="1">
      <c r="F4706" s="79"/>
      <c r="K4706" s="79"/>
    </row>
    <row r="4707" spans="6:11" ht="16.5" customHeight="1">
      <c r="F4707" s="79"/>
      <c r="K4707" s="79"/>
    </row>
    <row r="4708" spans="6:11" ht="16.5" customHeight="1">
      <c r="F4708" s="79"/>
      <c r="K4708" s="79"/>
    </row>
    <row r="4709" spans="6:11" ht="16.5" customHeight="1">
      <c r="F4709" s="79"/>
      <c r="K4709" s="79"/>
    </row>
    <row r="4710" spans="6:11" ht="16.5" customHeight="1">
      <c r="F4710" s="79"/>
      <c r="K4710" s="79"/>
    </row>
    <row r="4711" spans="6:11" ht="16.5" customHeight="1">
      <c r="F4711" s="79"/>
      <c r="K4711" s="79"/>
    </row>
    <row r="4712" spans="6:11" ht="16.5" customHeight="1">
      <c r="F4712" s="79"/>
      <c r="K4712" s="79"/>
    </row>
    <row r="4713" spans="6:11" ht="16.5" customHeight="1">
      <c r="F4713" s="79"/>
      <c r="K4713" s="79"/>
    </row>
    <row r="4714" spans="6:11" ht="16.5" customHeight="1">
      <c r="F4714" s="79"/>
      <c r="K4714" s="79"/>
    </row>
    <row r="4715" spans="6:11" ht="16.5" customHeight="1">
      <c r="F4715" s="79"/>
      <c r="K4715" s="79"/>
    </row>
    <row r="4716" spans="6:11" ht="16.5" customHeight="1">
      <c r="F4716" s="79"/>
      <c r="K4716" s="79"/>
    </row>
    <row r="4717" spans="6:11" ht="16.5" customHeight="1">
      <c r="F4717" s="79"/>
      <c r="K4717" s="79"/>
    </row>
    <row r="4718" spans="6:11" ht="16.5" customHeight="1">
      <c r="F4718" s="79"/>
      <c r="K4718" s="79"/>
    </row>
    <row r="4719" spans="6:11" ht="16.5" customHeight="1">
      <c r="F4719" s="79"/>
      <c r="K4719" s="79"/>
    </row>
    <row r="4720" spans="6:11" ht="16.5" customHeight="1">
      <c r="F4720" s="79"/>
      <c r="K4720" s="79"/>
    </row>
    <row r="4721" spans="6:11" ht="16.5" customHeight="1">
      <c r="F4721" s="79"/>
      <c r="K4721" s="79"/>
    </row>
    <row r="4722" spans="6:11" ht="16.5" customHeight="1">
      <c r="F4722" s="79"/>
      <c r="K4722" s="79"/>
    </row>
    <row r="4723" spans="6:11" ht="16.5" customHeight="1">
      <c r="F4723" s="79"/>
      <c r="K4723" s="79"/>
    </row>
    <row r="4724" spans="6:11" ht="16.5" customHeight="1">
      <c r="F4724" s="79"/>
      <c r="K4724" s="79"/>
    </row>
    <row r="4725" spans="6:11" ht="16.5" customHeight="1">
      <c r="F4725" s="79"/>
      <c r="K4725" s="79"/>
    </row>
    <row r="4726" spans="6:11" ht="16.5" customHeight="1">
      <c r="F4726" s="79"/>
      <c r="K4726" s="79"/>
    </row>
    <row r="4727" spans="6:11" ht="16.5" customHeight="1">
      <c r="F4727" s="79"/>
      <c r="K4727" s="79"/>
    </row>
    <row r="4728" spans="6:11" ht="16.5" customHeight="1">
      <c r="F4728" s="79"/>
      <c r="K4728" s="79"/>
    </row>
    <row r="4729" spans="6:11" ht="16.5" customHeight="1">
      <c r="F4729" s="79"/>
      <c r="K4729" s="79"/>
    </row>
    <row r="4730" spans="6:11" ht="16.5" customHeight="1">
      <c r="F4730" s="79"/>
      <c r="K4730" s="79"/>
    </row>
    <row r="4731" spans="6:11" ht="16.5" customHeight="1">
      <c r="F4731" s="79"/>
      <c r="K4731" s="79"/>
    </row>
    <row r="4732" spans="6:11" ht="16.5" customHeight="1">
      <c r="F4732" s="79"/>
      <c r="K4732" s="79"/>
    </row>
    <row r="4733" spans="6:11" ht="16.5" customHeight="1">
      <c r="F4733" s="79"/>
      <c r="K4733" s="79"/>
    </row>
    <row r="4734" spans="6:11" ht="16.5" customHeight="1">
      <c r="F4734" s="79"/>
      <c r="K4734" s="79"/>
    </row>
    <row r="4735" spans="6:11" ht="16.5" customHeight="1">
      <c r="F4735" s="79"/>
      <c r="K4735" s="79"/>
    </row>
    <row r="4736" spans="6:11" ht="16.5" customHeight="1">
      <c r="F4736" s="79"/>
      <c r="K4736" s="79"/>
    </row>
    <row r="4737" spans="6:11" ht="16.5" customHeight="1">
      <c r="F4737" s="79"/>
      <c r="K4737" s="79"/>
    </row>
    <row r="4738" spans="6:11" ht="16.5" customHeight="1">
      <c r="F4738" s="79"/>
      <c r="K4738" s="79"/>
    </row>
    <row r="4739" spans="6:11" ht="16.5" customHeight="1">
      <c r="F4739" s="79"/>
      <c r="K4739" s="79"/>
    </row>
    <row r="4740" spans="6:11" ht="16.5" customHeight="1">
      <c r="F4740" s="79"/>
      <c r="K4740" s="79"/>
    </row>
    <row r="4741" spans="6:11" ht="16.5" customHeight="1">
      <c r="F4741" s="79"/>
      <c r="K4741" s="79"/>
    </row>
    <row r="4742" spans="6:11" ht="16.5" customHeight="1">
      <c r="F4742" s="79"/>
      <c r="K4742" s="79"/>
    </row>
    <row r="4743" spans="6:11" ht="16.5" customHeight="1">
      <c r="F4743" s="79"/>
      <c r="K4743" s="79"/>
    </row>
    <row r="4744" spans="6:11" ht="16.5" customHeight="1">
      <c r="F4744" s="79"/>
      <c r="K4744" s="79"/>
    </row>
    <row r="4745" spans="6:11" ht="16.5" customHeight="1">
      <c r="F4745" s="79"/>
      <c r="K4745" s="79"/>
    </row>
    <row r="4746" spans="6:11" ht="16.5" customHeight="1">
      <c r="F4746" s="79"/>
      <c r="K4746" s="79"/>
    </row>
    <row r="4747" spans="6:11" ht="16.5" customHeight="1">
      <c r="F4747" s="79"/>
      <c r="K4747" s="79"/>
    </row>
    <row r="4748" spans="6:11" ht="16.5" customHeight="1">
      <c r="F4748" s="79"/>
      <c r="K4748" s="79"/>
    </row>
    <row r="4749" spans="6:11" ht="16.5" customHeight="1">
      <c r="F4749" s="79"/>
      <c r="K4749" s="79"/>
    </row>
    <row r="4750" spans="6:11" ht="16.5" customHeight="1">
      <c r="F4750" s="79"/>
      <c r="K4750" s="79"/>
    </row>
    <row r="4751" spans="6:11" ht="16.5" customHeight="1">
      <c r="F4751" s="79"/>
      <c r="K4751" s="79"/>
    </row>
    <row r="4752" spans="6:11" ht="16.5" customHeight="1">
      <c r="F4752" s="79"/>
      <c r="K4752" s="79"/>
    </row>
    <row r="4753" spans="6:11" ht="16.5" customHeight="1">
      <c r="F4753" s="79"/>
      <c r="K4753" s="79"/>
    </row>
    <row r="4754" spans="6:11" ht="16.5" customHeight="1">
      <c r="F4754" s="79"/>
      <c r="K4754" s="79"/>
    </row>
    <row r="4755" spans="6:11" ht="16.5" customHeight="1">
      <c r="F4755" s="79"/>
      <c r="K4755" s="79"/>
    </row>
    <row r="4756" spans="6:11" ht="16.5" customHeight="1">
      <c r="F4756" s="79"/>
      <c r="K4756" s="79"/>
    </row>
    <row r="4757" spans="6:11" ht="16.5" customHeight="1">
      <c r="F4757" s="79"/>
      <c r="K4757" s="79"/>
    </row>
    <row r="4758" spans="6:11" ht="16.5" customHeight="1">
      <c r="F4758" s="79"/>
      <c r="K4758" s="79"/>
    </row>
    <row r="4759" spans="6:11" ht="16.5" customHeight="1">
      <c r="F4759" s="79"/>
      <c r="K4759" s="79"/>
    </row>
    <row r="4760" spans="6:11" ht="16.5" customHeight="1">
      <c r="F4760" s="79"/>
      <c r="K4760" s="79"/>
    </row>
    <row r="4761" spans="6:11" ht="16.5" customHeight="1">
      <c r="F4761" s="79"/>
      <c r="K4761" s="79"/>
    </row>
    <row r="4762" spans="6:11" ht="16.5" customHeight="1">
      <c r="F4762" s="79"/>
      <c r="K4762" s="79"/>
    </row>
    <row r="4763" spans="6:11" ht="16.5" customHeight="1">
      <c r="F4763" s="79"/>
      <c r="K4763" s="79"/>
    </row>
    <row r="4764" spans="6:11" ht="16.5" customHeight="1">
      <c r="F4764" s="79"/>
      <c r="K4764" s="79"/>
    </row>
    <row r="4765" spans="6:11" ht="16.5" customHeight="1">
      <c r="F4765" s="79"/>
      <c r="K4765" s="79"/>
    </row>
    <row r="4766" spans="6:11" ht="16.5" customHeight="1">
      <c r="F4766" s="79"/>
      <c r="K4766" s="79"/>
    </row>
    <row r="4767" spans="6:11" ht="16.5" customHeight="1">
      <c r="F4767" s="79"/>
      <c r="K4767" s="79"/>
    </row>
    <row r="4768" spans="6:11" ht="16.5" customHeight="1">
      <c r="F4768" s="79"/>
      <c r="K4768" s="79"/>
    </row>
    <row r="4769" spans="6:11" ht="16.5" customHeight="1">
      <c r="F4769" s="79"/>
      <c r="K4769" s="79"/>
    </row>
    <row r="4770" spans="6:11" ht="16.5" customHeight="1">
      <c r="F4770" s="79"/>
      <c r="K4770" s="79"/>
    </row>
    <row r="4771" spans="6:11" ht="16.5" customHeight="1">
      <c r="F4771" s="79"/>
      <c r="K4771" s="79"/>
    </row>
    <row r="4772" spans="6:11" ht="16.5" customHeight="1">
      <c r="F4772" s="79"/>
      <c r="K4772" s="79"/>
    </row>
    <row r="4773" spans="6:11" ht="16.5" customHeight="1">
      <c r="F4773" s="79"/>
      <c r="K4773" s="79"/>
    </row>
    <row r="4774" spans="6:11" ht="16.5" customHeight="1">
      <c r="F4774" s="79"/>
      <c r="K4774" s="79"/>
    </row>
    <row r="4775" spans="6:11" ht="16.5" customHeight="1">
      <c r="F4775" s="79"/>
      <c r="K4775" s="79"/>
    </row>
    <row r="4776" spans="6:11" ht="16.5" customHeight="1">
      <c r="F4776" s="79"/>
      <c r="K4776" s="79"/>
    </row>
    <row r="4777" spans="6:11" ht="16.5" customHeight="1">
      <c r="F4777" s="79"/>
      <c r="K4777" s="79"/>
    </row>
    <row r="4778" spans="6:11" ht="16.5" customHeight="1">
      <c r="F4778" s="79"/>
      <c r="K4778" s="79"/>
    </row>
    <row r="4779" spans="6:11" ht="16.5" customHeight="1">
      <c r="F4779" s="79"/>
      <c r="K4779" s="79"/>
    </row>
    <row r="4780" spans="6:11" ht="16.5" customHeight="1">
      <c r="F4780" s="79"/>
      <c r="K4780" s="79"/>
    </row>
    <row r="4781" spans="6:11" ht="16.5" customHeight="1">
      <c r="F4781" s="79"/>
      <c r="K4781" s="79"/>
    </row>
    <row r="4782" spans="6:11" ht="16.5" customHeight="1">
      <c r="F4782" s="79"/>
      <c r="K4782" s="79"/>
    </row>
    <row r="4783" spans="6:11" ht="16.5" customHeight="1">
      <c r="F4783" s="79"/>
      <c r="K4783" s="79"/>
    </row>
    <row r="4784" spans="6:11" ht="16.5" customHeight="1">
      <c r="F4784" s="79"/>
      <c r="K4784" s="79"/>
    </row>
    <row r="4785" spans="6:11" ht="16.5" customHeight="1">
      <c r="F4785" s="79"/>
      <c r="K4785" s="79"/>
    </row>
    <row r="4786" spans="6:11" ht="16.5" customHeight="1">
      <c r="F4786" s="79"/>
      <c r="K4786" s="79"/>
    </row>
    <row r="4787" spans="6:11" ht="16.5" customHeight="1">
      <c r="F4787" s="79"/>
      <c r="K4787" s="79"/>
    </row>
    <row r="4788" spans="6:11" ht="16.5" customHeight="1">
      <c r="F4788" s="79"/>
      <c r="K4788" s="79"/>
    </row>
    <row r="4789" spans="6:11" ht="16.5" customHeight="1">
      <c r="F4789" s="79"/>
      <c r="K4789" s="79"/>
    </row>
    <row r="4790" spans="6:11" ht="16.5" customHeight="1">
      <c r="F4790" s="79"/>
      <c r="K4790" s="79"/>
    </row>
    <row r="4791" spans="6:11" ht="16.5" customHeight="1">
      <c r="F4791" s="79"/>
      <c r="K4791" s="79"/>
    </row>
    <row r="4792" spans="6:11" ht="16.5" customHeight="1">
      <c r="F4792" s="79"/>
      <c r="K4792" s="79"/>
    </row>
    <row r="4793" spans="6:11" ht="16.5" customHeight="1">
      <c r="F4793" s="79"/>
      <c r="K4793" s="79"/>
    </row>
    <row r="4794" spans="6:11" ht="16.5" customHeight="1">
      <c r="F4794" s="79"/>
      <c r="K4794" s="79"/>
    </row>
    <row r="4795" spans="6:11" ht="16.5" customHeight="1">
      <c r="F4795" s="79"/>
      <c r="K4795" s="79"/>
    </row>
    <row r="4796" spans="6:11" ht="16.5" customHeight="1">
      <c r="F4796" s="79"/>
      <c r="K4796" s="79"/>
    </row>
    <row r="4797" spans="6:11" ht="16.5" customHeight="1">
      <c r="F4797" s="79"/>
      <c r="K4797" s="79"/>
    </row>
    <row r="4798" spans="6:11" ht="16.5" customHeight="1">
      <c r="F4798" s="79"/>
      <c r="K4798" s="79"/>
    </row>
    <row r="4799" spans="6:11" ht="16.5" customHeight="1">
      <c r="F4799" s="79"/>
      <c r="K4799" s="79"/>
    </row>
    <row r="4800" spans="6:11" ht="16.5" customHeight="1">
      <c r="F4800" s="79"/>
      <c r="K4800" s="79"/>
    </row>
    <row r="4801" spans="6:11" ht="16.5" customHeight="1">
      <c r="F4801" s="79"/>
      <c r="K4801" s="79"/>
    </row>
    <row r="4802" spans="6:11" ht="16.5" customHeight="1">
      <c r="F4802" s="79"/>
      <c r="K4802" s="79"/>
    </row>
    <row r="4803" spans="6:11" ht="16.5" customHeight="1">
      <c r="F4803" s="79"/>
      <c r="K4803" s="79"/>
    </row>
    <row r="4804" spans="6:11" ht="16.5" customHeight="1">
      <c r="F4804" s="79"/>
      <c r="K4804" s="79"/>
    </row>
    <row r="4805" spans="6:11" ht="16.5" customHeight="1">
      <c r="F4805" s="79"/>
      <c r="K4805" s="79"/>
    </row>
    <row r="4806" spans="6:11" ht="16.5" customHeight="1">
      <c r="F4806" s="79"/>
      <c r="K4806" s="79"/>
    </row>
    <row r="4807" spans="6:11" ht="16.5" customHeight="1">
      <c r="F4807" s="79"/>
      <c r="K4807" s="79"/>
    </row>
    <row r="4808" spans="6:11" ht="16.5" customHeight="1">
      <c r="F4808" s="79"/>
      <c r="K4808" s="79"/>
    </row>
    <row r="4809" spans="6:11" ht="16.5" customHeight="1">
      <c r="F4809" s="79"/>
      <c r="K4809" s="79"/>
    </row>
    <row r="4810" spans="6:11" ht="16.5" customHeight="1">
      <c r="F4810" s="79"/>
      <c r="K4810" s="79"/>
    </row>
    <row r="4811" spans="6:11" ht="16.5" customHeight="1">
      <c r="F4811" s="79"/>
      <c r="K4811" s="79"/>
    </row>
    <row r="4812" spans="6:11" ht="16.5" customHeight="1">
      <c r="F4812" s="79"/>
      <c r="K4812" s="79"/>
    </row>
    <row r="4813" spans="6:11" ht="16.5" customHeight="1">
      <c r="F4813" s="79"/>
      <c r="K4813" s="79"/>
    </row>
    <row r="4814" spans="6:11" ht="16.5" customHeight="1">
      <c r="F4814" s="79"/>
      <c r="K4814" s="79"/>
    </row>
    <row r="4815" spans="6:11" ht="16.5" customHeight="1">
      <c r="F4815" s="79"/>
      <c r="K4815" s="79"/>
    </row>
    <row r="4816" spans="6:11" ht="16.5" customHeight="1">
      <c r="F4816" s="79"/>
      <c r="K4816" s="79"/>
    </row>
    <row r="4817" spans="6:11" ht="16.5" customHeight="1">
      <c r="F4817" s="79"/>
      <c r="K4817" s="79"/>
    </row>
    <row r="4818" spans="6:11" ht="16.5" customHeight="1">
      <c r="F4818" s="79"/>
      <c r="K4818" s="79"/>
    </row>
    <row r="4819" spans="6:11" ht="16.5" customHeight="1">
      <c r="F4819" s="79"/>
      <c r="K4819" s="79"/>
    </row>
    <row r="4820" spans="6:11" ht="16.5" customHeight="1">
      <c r="F4820" s="79"/>
      <c r="K4820" s="79"/>
    </row>
    <row r="4821" spans="6:11" ht="16.5" customHeight="1">
      <c r="F4821" s="79"/>
      <c r="K4821" s="79"/>
    </row>
    <row r="4822" spans="6:11" ht="16.5" customHeight="1">
      <c r="F4822" s="79"/>
      <c r="K4822" s="79"/>
    </row>
    <row r="4823" spans="6:11" ht="16.5" customHeight="1">
      <c r="F4823" s="79"/>
      <c r="K4823" s="79"/>
    </row>
    <row r="4824" spans="6:11" ht="16.5" customHeight="1">
      <c r="F4824" s="79"/>
      <c r="K4824" s="79"/>
    </row>
    <row r="4825" spans="6:11" ht="16.5" customHeight="1">
      <c r="F4825" s="79"/>
      <c r="K4825" s="79"/>
    </row>
    <row r="4826" spans="6:11" ht="16.5" customHeight="1">
      <c r="F4826" s="79"/>
      <c r="K4826" s="79"/>
    </row>
    <row r="4827" spans="6:11" ht="16.5" customHeight="1">
      <c r="F4827" s="79"/>
      <c r="K4827" s="79"/>
    </row>
    <row r="4828" spans="6:11" ht="16.5" customHeight="1">
      <c r="F4828" s="79"/>
      <c r="K4828" s="79"/>
    </row>
    <row r="4829" spans="6:11" ht="16.5" customHeight="1">
      <c r="F4829" s="79"/>
      <c r="K4829" s="79"/>
    </row>
    <row r="4830" spans="6:11" ht="16.5" customHeight="1">
      <c r="F4830" s="79"/>
      <c r="K4830" s="79"/>
    </row>
    <row r="4831" spans="6:11" ht="16.5" customHeight="1">
      <c r="F4831" s="79"/>
      <c r="K4831" s="79"/>
    </row>
    <row r="4832" spans="6:11" ht="16.5" customHeight="1">
      <c r="F4832" s="79"/>
      <c r="K4832" s="79"/>
    </row>
    <row r="4833" spans="6:11" ht="16.5" customHeight="1">
      <c r="F4833" s="79"/>
      <c r="K4833" s="79"/>
    </row>
    <row r="4834" spans="6:11" ht="16.5" customHeight="1">
      <c r="F4834" s="79"/>
      <c r="K4834" s="79"/>
    </row>
    <row r="4835" spans="6:11" ht="16.5" customHeight="1">
      <c r="F4835" s="79"/>
      <c r="K4835" s="79"/>
    </row>
    <row r="4836" spans="6:11" ht="16.5" customHeight="1">
      <c r="F4836" s="79"/>
      <c r="K4836" s="79"/>
    </row>
    <row r="4837" spans="6:11" ht="16.5" customHeight="1">
      <c r="F4837" s="79"/>
      <c r="K4837" s="79"/>
    </row>
    <row r="4838" spans="6:11" ht="16.5" customHeight="1">
      <c r="F4838" s="79"/>
      <c r="K4838" s="79"/>
    </row>
    <row r="4839" spans="6:11" ht="16.5" customHeight="1">
      <c r="F4839" s="79"/>
      <c r="K4839" s="79"/>
    </row>
    <row r="4840" spans="6:11" ht="16.5" customHeight="1">
      <c r="F4840" s="79"/>
      <c r="K4840" s="79"/>
    </row>
    <row r="4841" spans="6:11" ht="16.5" customHeight="1">
      <c r="F4841" s="79"/>
      <c r="K4841" s="79"/>
    </row>
    <row r="4842" spans="6:11" ht="16.5" customHeight="1">
      <c r="F4842" s="79"/>
      <c r="K4842" s="79"/>
    </row>
    <row r="4843" spans="6:11" ht="16.5" customHeight="1">
      <c r="F4843" s="79"/>
      <c r="K4843" s="79"/>
    </row>
    <row r="4844" spans="6:11" ht="16.5" customHeight="1">
      <c r="F4844" s="79"/>
      <c r="K4844" s="79"/>
    </row>
    <row r="4845" spans="6:11" ht="16.5" customHeight="1">
      <c r="F4845" s="79"/>
      <c r="K4845" s="79"/>
    </row>
    <row r="4846" spans="6:11" ht="16.5" customHeight="1">
      <c r="F4846" s="79"/>
      <c r="K4846" s="79"/>
    </row>
    <row r="4847" spans="6:11" ht="16.5" customHeight="1">
      <c r="F4847" s="79"/>
      <c r="K4847" s="79"/>
    </row>
    <row r="4848" spans="6:11" ht="16.5" customHeight="1">
      <c r="F4848" s="79"/>
      <c r="K4848" s="79"/>
    </row>
    <row r="4849" spans="6:11" ht="16.5" customHeight="1">
      <c r="F4849" s="79"/>
      <c r="K4849" s="79"/>
    </row>
    <row r="4850" spans="6:11" ht="16.5" customHeight="1">
      <c r="F4850" s="79"/>
      <c r="K4850" s="79"/>
    </row>
    <row r="4851" spans="6:11" ht="16.5" customHeight="1">
      <c r="F4851" s="79"/>
      <c r="K4851" s="79"/>
    </row>
    <row r="4852" spans="6:11" ht="16.5" customHeight="1">
      <c r="F4852" s="79"/>
      <c r="K4852" s="79"/>
    </row>
    <row r="4853" spans="6:11" ht="16.5" customHeight="1">
      <c r="F4853" s="79"/>
      <c r="K4853" s="79"/>
    </row>
    <row r="4854" spans="6:11" ht="16.5" customHeight="1">
      <c r="F4854" s="79"/>
      <c r="K4854" s="79"/>
    </row>
    <row r="4855" spans="6:11" ht="16.5" customHeight="1">
      <c r="F4855" s="79"/>
      <c r="K4855" s="79"/>
    </row>
    <row r="4856" spans="6:11" ht="16.5" customHeight="1">
      <c r="F4856" s="79"/>
      <c r="K4856" s="79"/>
    </row>
    <row r="4857" spans="6:11" ht="16.5" customHeight="1">
      <c r="F4857" s="79"/>
      <c r="K4857" s="79"/>
    </row>
    <row r="4858" spans="6:11" ht="16.5" customHeight="1">
      <c r="F4858" s="79"/>
      <c r="K4858" s="79"/>
    </row>
    <row r="4859" spans="6:11" ht="16.5" customHeight="1">
      <c r="F4859" s="79"/>
      <c r="K4859" s="79"/>
    </row>
    <row r="4860" spans="6:11" ht="16.5" customHeight="1">
      <c r="F4860" s="79"/>
      <c r="K4860" s="79"/>
    </row>
    <row r="4861" spans="6:11" ht="16.5" customHeight="1">
      <c r="F4861" s="79"/>
      <c r="K4861" s="79"/>
    </row>
    <row r="4862" spans="6:11" ht="16.5" customHeight="1">
      <c r="F4862" s="79"/>
      <c r="K4862" s="79"/>
    </row>
    <row r="4863" spans="6:11" ht="16.5" customHeight="1">
      <c r="F4863" s="79"/>
      <c r="K4863" s="79"/>
    </row>
    <row r="4864" spans="6:11" ht="16.5" customHeight="1">
      <c r="F4864" s="79"/>
      <c r="K4864" s="79"/>
    </row>
    <row r="4865" spans="6:11" ht="16.5" customHeight="1">
      <c r="F4865" s="79"/>
      <c r="K4865" s="79"/>
    </row>
    <row r="4866" spans="6:11" ht="16.5" customHeight="1">
      <c r="F4866" s="79"/>
      <c r="K4866" s="79"/>
    </row>
    <row r="4867" spans="6:11" ht="16.5" customHeight="1">
      <c r="F4867" s="79"/>
      <c r="K4867" s="79"/>
    </row>
    <row r="4868" spans="6:11" ht="16.5" customHeight="1">
      <c r="F4868" s="79"/>
      <c r="K4868" s="79"/>
    </row>
    <row r="4869" spans="6:11" ht="16.5" customHeight="1">
      <c r="F4869" s="79"/>
      <c r="K4869" s="79"/>
    </row>
    <row r="4870" spans="6:11" ht="16.5" customHeight="1">
      <c r="F4870" s="79"/>
      <c r="K4870" s="79"/>
    </row>
    <row r="4871" spans="6:11" ht="16.5" customHeight="1">
      <c r="F4871" s="79"/>
      <c r="K4871" s="79"/>
    </row>
    <row r="4872" spans="6:11" ht="16.5" customHeight="1">
      <c r="F4872" s="79"/>
      <c r="K4872" s="79"/>
    </row>
    <row r="4873" spans="6:11" ht="16.5" customHeight="1">
      <c r="F4873" s="79"/>
      <c r="K4873" s="79"/>
    </row>
    <row r="4874" spans="6:11" ht="16.5" customHeight="1">
      <c r="F4874" s="79"/>
      <c r="K4874" s="79"/>
    </row>
    <row r="4875" spans="6:11" ht="16.5" customHeight="1">
      <c r="F4875" s="79"/>
      <c r="K4875" s="79"/>
    </row>
    <row r="4876" spans="6:11" ht="16.5" customHeight="1">
      <c r="F4876" s="79"/>
      <c r="K4876" s="79"/>
    </row>
    <row r="4877" spans="6:11" ht="16.5" customHeight="1">
      <c r="F4877" s="79"/>
      <c r="K4877" s="79"/>
    </row>
    <row r="4878" spans="6:11" ht="16.5" customHeight="1">
      <c r="F4878" s="79"/>
      <c r="K4878" s="79"/>
    </row>
    <row r="4879" spans="6:11" ht="16.5" customHeight="1">
      <c r="F4879" s="79"/>
      <c r="K4879" s="79"/>
    </row>
    <row r="4880" spans="6:11" ht="16.5" customHeight="1">
      <c r="F4880" s="79"/>
      <c r="K4880" s="79"/>
    </row>
    <row r="4881" spans="6:11" ht="16.5" customHeight="1">
      <c r="F4881" s="79"/>
      <c r="K4881" s="79"/>
    </row>
    <row r="4882" spans="6:11" ht="16.5" customHeight="1">
      <c r="F4882" s="79"/>
      <c r="K4882" s="79"/>
    </row>
    <row r="4883" spans="6:11" ht="16.5" customHeight="1">
      <c r="F4883" s="79"/>
      <c r="K4883" s="79"/>
    </row>
    <row r="4884" spans="6:11" ht="16.5" customHeight="1">
      <c r="F4884" s="79"/>
      <c r="K4884" s="79"/>
    </row>
    <row r="4885" spans="6:11" ht="16.5" customHeight="1">
      <c r="F4885" s="79"/>
      <c r="K4885" s="79"/>
    </row>
    <row r="4886" spans="6:11" ht="16.5" customHeight="1">
      <c r="F4886" s="79"/>
      <c r="K4886" s="79"/>
    </row>
    <row r="4887" spans="6:11" ht="16.5" customHeight="1">
      <c r="F4887" s="79"/>
      <c r="K4887" s="79"/>
    </row>
    <row r="4888" spans="6:11" ht="16.5" customHeight="1">
      <c r="F4888" s="79"/>
      <c r="K4888" s="79"/>
    </row>
    <row r="4889" spans="6:11" ht="16.5" customHeight="1">
      <c r="F4889" s="79"/>
      <c r="K4889" s="79"/>
    </row>
    <row r="4890" spans="6:11" ht="16.5" customHeight="1">
      <c r="F4890" s="79"/>
      <c r="K4890" s="79"/>
    </row>
    <row r="4891" spans="6:11" ht="16.5" customHeight="1">
      <c r="F4891" s="79"/>
      <c r="K4891" s="79"/>
    </row>
    <row r="4892" spans="6:11" ht="16.5" customHeight="1">
      <c r="F4892" s="79"/>
      <c r="K4892" s="79"/>
    </row>
    <row r="4893" spans="6:11" ht="16.5" customHeight="1">
      <c r="F4893" s="79"/>
      <c r="K4893" s="79"/>
    </row>
    <row r="4894" spans="6:11" ht="16.5" customHeight="1">
      <c r="F4894" s="79"/>
      <c r="K4894" s="79"/>
    </row>
    <row r="4895" spans="6:11" ht="16.5" customHeight="1">
      <c r="F4895" s="79"/>
      <c r="K4895" s="79"/>
    </row>
    <row r="4896" spans="6:11" ht="16.5" customHeight="1">
      <c r="F4896" s="79"/>
      <c r="K4896" s="79"/>
    </row>
    <row r="4897" spans="6:11" ht="16.5" customHeight="1">
      <c r="F4897" s="79"/>
      <c r="K4897" s="79"/>
    </row>
    <row r="4898" spans="6:11" ht="16.5" customHeight="1">
      <c r="F4898" s="79"/>
      <c r="K4898" s="79"/>
    </row>
    <row r="4899" spans="6:11" ht="16.5" customHeight="1">
      <c r="F4899" s="79"/>
      <c r="K4899" s="79"/>
    </row>
    <row r="4900" spans="6:11" ht="16.5" customHeight="1">
      <c r="F4900" s="79"/>
      <c r="K4900" s="79"/>
    </row>
    <row r="4901" spans="6:11" ht="16.5" customHeight="1">
      <c r="F4901" s="79"/>
      <c r="K4901" s="79"/>
    </row>
    <row r="4902" spans="6:11" ht="16.5" customHeight="1">
      <c r="F4902" s="79"/>
      <c r="K4902" s="79"/>
    </row>
    <row r="4903" spans="6:11" ht="16.5" customHeight="1">
      <c r="F4903" s="79"/>
      <c r="K4903" s="79"/>
    </row>
    <row r="4904" spans="6:11" ht="16.5" customHeight="1">
      <c r="F4904" s="79"/>
      <c r="K4904" s="79"/>
    </row>
    <row r="4905" spans="6:11" ht="16.5" customHeight="1">
      <c r="F4905" s="79"/>
      <c r="K4905" s="79"/>
    </row>
    <row r="4906" spans="6:11" ht="16.5" customHeight="1">
      <c r="F4906" s="79"/>
      <c r="K4906" s="79"/>
    </row>
    <row r="4907" spans="6:11" ht="16.5" customHeight="1">
      <c r="F4907" s="79"/>
      <c r="K4907" s="79"/>
    </row>
    <row r="4908" spans="6:11" ht="16.5" customHeight="1">
      <c r="F4908" s="79"/>
      <c r="K4908" s="79"/>
    </row>
    <row r="4909" spans="6:11" ht="16.5" customHeight="1">
      <c r="F4909" s="79"/>
      <c r="K4909" s="79"/>
    </row>
    <row r="4910" spans="6:11" ht="16.5" customHeight="1">
      <c r="F4910" s="79"/>
      <c r="K4910" s="79"/>
    </row>
    <row r="4911" spans="6:11" ht="16.5" customHeight="1">
      <c r="F4911" s="79"/>
      <c r="K4911" s="79"/>
    </row>
    <row r="4912" spans="6:11" ht="16.5" customHeight="1">
      <c r="F4912" s="79"/>
      <c r="K4912" s="79"/>
    </row>
    <row r="4913" spans="6:11" ht="16.5" customHeight="1">
      <c r="F4913" s="79"/>
      <c r="K4913" s="79"/>
    </row>
    <row r="4914" spans="6:11" ht="16.5" customHeight="1">
      <c r="F4914" s="79"/>
      <c r="K4914" s="79"/>
    </row>
    <row r="4915" spans="6:11" ht="16.5" customHeight="1">
      <c r="F4915" s="79"/>
      <c r="K4915" s="79"/>
    </row>
    <row r="4916" spans="6:11" ht="16.5" customHeight="1">
      <c r="F4916" s="79"/>
      <c r="K4916" s="79"/>
    </row>
    <row r="4917" spans="6:11" ht="16.5" customHeight="1">
      <c r="F4917" s="79"/>
      <c r="K4917" s="79"/>
    </row>
    <row r="4918" spans="6:11" ht="16.5" customHeight="1">
      <c r="F4918" s="79"/>
      <c r="K4918" s="79"/>
    </row>
    <row r="4919" spans="6:11" ht="16.5" customHeight="1">
      <c r="F4919" s="79"/>
      <c r="K4919" s="79"/>
    </row>
    <row r="4920" spans="6:11" ht="16.5" customHeight="1">
      <c r="F4920" s="79"/>
      <c r="K4920" s="79"/>
    </row>
    <row r="4921" spans="6:11" ht="16.5" customHeight="1">
      <c r="F4921" s="79"/>
      <c r="K4921" s="79"/>
    </row>
    <row r="4922" spans="6:11" ht="16.5" customHeight="1">
      <c r="F4922" s="79"/>
      <c r="K4922" s="79"/>
    </row>
    <row r="4923" spans="6:11" ht="16.5" customHeight="1">
      <c r="F4923" s="79"/>
      <c r="K4923" s="79"/>
    </row>
    <row r="4924" spans="6:11" ht="16.5" customHeight="1">
      <c r="F4924" s="79"/>
      <c r="K4924" s="79"/>
    </row>
    <row r="4925" spans="6:11" ht="16.5" customHeight="1">
      <c r="F4925" s="79"/>
      <c r="K4925" s="79"/>
    </row>
    <row r="4926" spans="6:11" ht="16.5" customHeight="1">
      <c r="F4926" s="79"/>
      <c r="K4926" s="79"/>
    </row>
    <row r="4927" spans="6:11" ht="16.5" customHeight="1">
      <c r="F4927" s="79"/>
      <c r="K4927" s="79"/>
    </row>
    <row r="4928" spans="6:11" ht="16.5" customHeight="1">
      <c r="F4928" s="79"/>
      <c r="K4928" s="79"/>
    </row>
    <row r="4929" spans="6:11" ht="16.5" customHeight="1">
      <c r="F4929" s="79"/>
      <c r="K4929" s="79"/>
    </row>
    <row r="4930" spans="6:11" ht="16.5" customHeight="1">
      <c r="F4930" s="79"/>
      <c r="K4930" s="79"/>
    </row>
    <row r="4931" spans="6:11" ht="16.5" customHeight="1">
      <c r="F4931" s="79"/>
      <c r="K4931" s="79"/>
    </row>
    <row r="4932" spans="6:11" ht="16.5" customHeight="1">
      <c r="F4932" s="79"/>
      <c r="K4932" s="79"/>
    </row>
    <row r="4933" spans="6:11" ht="16.5" customHeight="1">
      <c r="F4933" s="79"/>
      <c r="K4933" s="79"/>
    </row>
    <row r="4934" spans="6:11" ht="16.5" customHeight="1">
      <c r="F4934" s="79"/>
      <c r="K4934" s="79"/>
    </row>
    <row r="4935" spans="6:11" ht="16.5" customHeight="1">
      <c r="F4935" s="79"/>
      <c r="K4935" s="79"/>
    </row>
    <row r="4936" spans="6:11" ht="16.5" customHeight="1">
      <c r="F4936" s="79"/>
      <c r="K4936" s="79"/>
    </row>
    <row r="4937" spans="6:11" ht="16.5" customHeight="1">
      <c r="F4937" s="79"/>
      <c r="K4937" s="79"/>
    </row>
    <row r="4938" spans="6:11" ht="16.5" customHeight="1">
      <c r="F4938" s="79"/>
      <c r="K4938" s="79"/>
    </row>
    <row r="4939" spans="6:11" ht="16.5" customHeight="1">
      <c r="F4939" s="79"/>
      <c r="K4939" s="79"/>
    </row>
    <row r="4940" spans="6:11" ht="16.5" customHeight="1">
      <c r="F4940" s="79"/>
      <c r="K4940" s="79"/>
    </row>
    <row r="4941" spans="6:11" ht="16.5" customHeight="1">
      <c r="F4941" s="79"/>
      <c r="K4941" s="79"/>
    </row>
    <row r="4942" spans="6:11" ht="16.5" customHeight="1">
      <c r="F4942" s="79"/>
      <c r="K4942" s="79"/>
    </row>
    <row r="4943" spans="6:11" ht="16.5" customHeight="1">
      <c r="F4943" s="79"/>
      <c r="K4943" s="79"/>
    </row>
    <row r="4944" spans="6:11" ht="16.5" customHeight="1">
      <c r="F4944" s="79"/>
      <c r="K4944" s="79"/>
    </row>
    <row r="4945" spans="6:11" ht="16.5" customHeight="1">
      <c r="F4945" s="79"/>
      <c r="K4945" s="79"/>
    </row>
    <row r="4946" spans="6:11" ht="16.5" customHeight="1">
      <c r="F4946" s="79"/>
      <c r="K4946" s="79"/>
    </row>
    <row r="4947" spans="6:11" ht="16.5" customHeight="1">
      <c r="F4947" s="79"/>
      <c r="K4947" s="79"/>
    </row>
    <row r="4948" spans="6:11" ht="16.5" customHeight="1">
      <c r="F4948" s="79"/>
      <c r="K4948" s="79"/>
    </row>
    <row r="4949" spans="6:11" ht="16.5" customHeight="1">
      <c r="F4949" s="79"/>
      <c r="K4949" s="79"/>
    </row>
    <row r="4950" spans="6:11" ht="16.5" customHeight="1">
      <c r="F4950" s="79"/>
      <c r="K4950" s="79"/>
    </row>
    <row r="4951" spans="6:11" ht="16.5" customHeight="1">
      <c r="F4951" s="79"/>
      <c r="K4951" s="79"/>
    </row>
    <row r="4952" spans="6:11" ht="16.5" customHeight="1">
      <c r="F4952" s="79"/>
      <c r="K4952" s="79"/>
    </row>
    <row r="4953" spans="6:11" ht="16.5" customHeight="1">
      <c r="F4953" s="79"/>
      <c r="K4953" s="79"/>
    </row>
    <row r="4954" spans="6:11" ht="16.5" customHeight="1">
      <c r="F4954" s="79"/>
      <c r="K4954" s="79"/>
    </row>
    <row r="4955" spans="6:11" ht="16.5" customHeight="1">
      <c r="F4955" s="79"/>
      <c r="K4955" s="79"/>
    </row>
    <row r="4956" spans="6:11" ht="16.5" customHeight="1">
      <c r="F4956" s="79"/>
      <c r="K4956" s="79"/>
    </row>
    <row r="4957" spans="6:11" ht="16.5" customHeight="1">
      <c r="F4957" s="79"/>
      <c r="K4957" s="79"/>
    </row>
    <row r="4958" spans="6:11" ht="16.5" customHeight="1">
      <c r="F4958" s="79"/>
      <c r="K4958" s="79"/>
    </row>
    <row r="4959" spans="6:11" ht="16.5" customHeight="1">
      <c r="F4959" s="79"/>
      <c r="K4959" s="79"/>
    </row>
    <row r="4960" spans="6:11" ht="16.5" customHeight="1">
      <c r="F4960" s="79"/>
      <c r="K4960" s="79"/>
    </row>
    <row r="4961" spans="6:11" ht="16.5" customHeight="1">
      <c r="F4961" s="79"/>
      <c r="K4961" s="79"/>
    </row>
    <row r="4962" spans="6:11" ht="16.5" customHeight="1">
      <c r="F4962" s="79"/>
      <c r="K4962" s="79"/>
    </row>
    <row r="4963" spans="6:11" ht="16.5" customHeight="1">
      <c r="F4963" s="79"/>
      <c r="K4963" s="79"/>
    </row>
    <row r="4964" spans="6:11" ht="16.5" customHeight="1">
      <c r="F4964" s="79"/>
      <c r="K4964" s="79"/>
    </row>
    <row r="4965" spans="6:11" ht="16.5" customHeight="1">
      <c r="F4965" s="79"/>
      <c r="K4965" s="79"/>
    </row>
    <row r="4966" spans="6:11" ht="16.5" customHeight="1">
      <c r="F4966" s="79"/>
      <c r="K4966" s="79"/>
    </row>
    <row r="4967" spans="6:11" ht="16.5" customHeight="1">
      <c r="F4967" s="79"/>
      <c r="K4967" s="79"/>
    </row>
    <row r="4968" spans="6:11" ht="16.5" customHeight="1">
      <c r="F4968" s="79"/>
      <c r="K4968" s="79"/>
    </row>
    <row r="4969" spans="6:11" ht="16.5" customHeight="1">
      <c r="F4969" s="79"/>
      <c r="K4969" s="79"/>
    </row>
    <row r="4970" spans="6:11" ht="16.5" customHeight="1">
      <c r="F4970" s="79"/>
      <c r="K4970" s="79"/>
    </row>
    <row r="4971" spans="6:11" ht="16.5" customHeight="1">
      <c r="F4971" s="79"/>
      <c r="K4971" s="79"/>
    </row>
    <row r="4972" spans="6:11" ht="16.5" customHeight="1">
      <c r="F4972" s="79"/>
      <c r="K4972" s="79"/>
    </row>
    <row r="4973" spans="6:11" ht="16.5" customHeight="1">
      <c r="F4973" s="79"/>
      <c r="K4973" s="79"/>
    </row>
    <row r="4974" spans="6:11" ht="16.5" customHeight="1">
      <c r="F4974" s="79"/>
      <c r="K4974" s="79"/>
    </row>
    <row r="4975" spans="6:11" ht="16.5" customHeight="1">
      <c r="F4975" s="79"/>
      <c r="K4975" s="79"/>
    </row>
    <row r="4976" spans="6:11" ht="16.5" customHeight="1">
      <c r="F4976" s="79"/>
      <c r="K4976" s="79"/>
    </row>
    <row r="4977" spans="6:11" ht="16.5" customHeight="1">
      <c r="F4977" s="79"/>
      <c r="K4977" s="79"/>
    </row>
    <row r="4978" spans="6:11" ht="16.5" customHeight="1">
      <c r="F4978" s="79"/>
      <c r="K4978" s="79"/>
    </row>
    <row r="4979" spans="6:11" ht="16.5" customHeight="1">
      <c r="F4979" s="79"/>
      <c r="K4979" s="79"/>
    </row>
    <row r="4980" spans="6:11" ht="16.5" customHeight="1">
      <c r="F4980" s="79"/>
      <c r="K4980" s="79"/>
    </row>
    <row r="4981" spans="6:11" ht="16.5" customHeight="1">
      <c r="F4981" s="79"/>
      <c r="K4981" s="79"/>
    </row>
    <row r="4982" spans="6:11" ht="16.5" customHeight="1">
      <c r="F4982" s="79"/>
      <c r="K4982" s="79"/>
    </row>
    <row r="4983" spans="6:11" ht="16.5" customHeight="1">
      <c r="F4983" s="79"/>
      <c r="K4983" s="79"/>
    </row>
    <row r="4984" spans="6:11" ht="16.5" customHeight="1">
      <c r="F4984" s="79"/>
      <c r="K4984" s="79"/>
    </row>
    <row r="4985" spans="6:11" ht="16.5" customHeight="1">
      <c r="F4985" s="79"/>
      <c r="K4985" s="79"/>
    </row>
    <row r="4986" spans="6:11" ht="16.5" customHeight="1">
      <c r="F4986" s="79"/>
      <c r="K4986" s="79"/>
    </row>
    <row r="4987" spans="6:11" ht="16.5" customHeight="1">
      <c r="F4987" s="79"/>
      <c r="K4987" s="79"/>
    </row>
    <row r="4988" spans="6:11" ht="16.5" customHeight="1">
      <c r="F4988" s="79"/>
      <c r="K4988" s="79"/>
    </row>
    <row r="4989" spans="6:11" ht="16.5" customHeight="1">
      <c r="F4989" s="79"/>
      <c r="K4989" s="79"/>
    </row>
    <row r="4990" spans="6:11" ht="16.5" customHeight="1">
      <c r="F4990" s="79"/>
      <c r="K4990" s="79"/>
    </row>
    <row r="4991" spans="6:11" ht="16.5" customHeight="1">
      <c r="F4991" s="79"/>
      <c r="K4991" s="79"/>
    </row>
    <row r="4992" spans="6:11" ht="16.5" customHeight="1">
      <c r="F4992" s="79"/>
      <c r="K4992" s="79"/>
    </row>
    <row r="4993" spans="6:11" ht="16.5" customHeight="1">
      <c r="F4993" s="79"/>
      <c r="K4993" s="79"/>
    </row>
    <row r="4994" spans="6:11" ht="16.5" customHeight="1">
      <c r="F4994" s="79"/>
      <c r="K4994" s="79"/>
    </row>
    <row r="4995" spans="6:11" ht="16.5" customHeight="1">
      <c r="F4995" s="79"/>
      <c r="K4995" s="79"/>
    </row>
    <row r="4996" spans="6:11" ht="16.5" customHeight="1">
      <c r="F4996" s="79"/>
      <c r="K4996" s="79"/>
    </row>
    <row r="4997" spans="6:11" ht="16.5" customHeight="1">
      <c r="F4997" s="79"/>
      <c r="K4997" s="79"/>
    </row>
    <row r="4998" spans="6:11" ht="16.5" customHeight="1">
      <c r="F4998" s="79"/>
      <c r="K4998" s="79"/>
    </row>
    <row r="4999" spans="6:11" ht="16.5" customHeight="1">
      <c r="F4999" s="79"/>
      <c r="K4999" s="79"/>
    </row>
    <row r="5000" spans="6:11" ht="16.5" customHeight="1">
      <c r="F5000" s="79"/>
      <c r="K5000" s="79"/>
    </row>
    <row r="5001" spans="6:11" ht="16.5" customHeight="1">
      <c r="F5001" s="79"/>
      <c r="K5001" s="79"/>
    </row>
    <row r="5002" spans="6:11" ht="16.5" customHeight="1">
      <c r="F5002" s="79"/>
      <c r="K5002" s="79"/>
    </row>
    <row r="5003" spans="6:11" ht="16.5" customHeight="1">
      <c r="F5003" s="79"/>
      <c r="K5003" s="79"/>
    </row>
    <row r="5004" spans="6:11" ht="16.5" customHeight="1">
      <c r="F5004" s="79"/>
      <c r="K5004" s="79"/>
    </row>
    <row r="5005" spans="6:11" ht="16.5" customHeight="1">
      <c r="F5005" s="79"/>
      <c r="K5005" s="79"/>
    </row>
    <row r="5006" spans="6:11" ht="16.5" customHeight="1">
      <c r="F5006" s="79"/>
      <c r="K5006" s="79"/>
    </row>
    <row r="5007" spans="6:11" ht="16.5" customHeight="1">
      <c r="F5007" s="79"/>
      <c r="K5007" s="79"/>
    </row>
    <row r="5008" spans="6:11" ht="16.5" customHeight="1">
      <c r="F5008" s="79"/>
      <c r="K5008" s="79"/>
    </row>
    <row r="5009" spans="6:11" ht="16.5" customHeight="1">
      <c r="F5009" s="79"/>
      <c r="K5009" s="79"/>
    </row>
    <row r="5010" spans="6:11" ht="16.5" customHeight="1">
      <c r="F5010" s="79"/>
      <c r="K5010" s="79"/>
    </row>
    <row r="5011" spans="6:11" ht="16.5" customHeight="1">
      <c r="F5011" s="79"/>
      <c r="K5011" s="79"/>
    </row>
    <row r="5012" spans="6:11" ht="16.5" customHeight="1">
      <c r="F5012" s="79"/>
      <c r="K5012" s="79"/>
    </row>
    <row r="5013" spans="6:11" ht="16.5" customHeight="1">
      <c r="F5013" s="79"/>
      <c r="K5013" s="79"/>
    </row>
    <row r="5014" spans="6:11" ht="16.5" customHeight="1">
      <c r="F5014" s="79"/>
      <c r="K5014" s="79"/>
    </row>
    <row r="5015" spans="6:11" ht="16.5" customHeight="1">
      <c r="F5015" s="79"/>
      <c r="K5015" s="79"/>
    </row>
    <row r="5016" spans="6:11" ht="16.5" customHeight="1">
      <c r="F5016" s="79"/>
      <c r="K5016" s="79"/>
    </row>
    <row r="5017" spans="6:11" ht="16.5" customHeight="1">
      <c r="F5017" s="79"/>
      <c r="K5017" s="79"/>
    </row>
    <row r="5018" spans="6:11" ht="16.5" customHeight="1">
      <c r="F5018" s="79"/>
      <c r="K5018" s="79"/>
    </row>
    <row r="5019" spans="6:11" ht="16.5" customHeight="1">
      <c r="F5019" s="79"/>
      <c r="K5019" s="79"/>
    </row>
    <row r="5020" spans="6:11" ht="16.5" customHeight="1">
      <c r="F5020" s="79"/>
      <c r="K5020" s="79"/>
    </row>
    <row r="5021" spans="6:11" ht="16.5" customHeight="1">
      <c r="F5021" s="79"/>
      <c r="K5021" s="79"/>
    </row>
    <row r="5022" spans="6:11" ht="16.5" customHeight="1">
      <c r="F5022" s="79"/>
      <c r="K5022" s="79"/>
    </row>
    <row r="5023" spans="6:11" ht="16.5" customHeight="1">
      <c r="F5023" s="79"/>
      <c r="K5023" s="79"/>
    </row>
    <row r="5024" spans="6:11" ht="16.5" customHeight="1">
      <c r="F5024" s="79"/>
      <c r="K5024" s="79"/>
    </row>
    <row r="5025" spans="6:11" ht="16.5" customHeight="1">
      <c r="F5025" s="79"/>
      <c r="K5025" s="79"/>
    </row>
    <row r="5026" spans="6:11" ht="16.5" customHeight="1">
      <c r="F5026" s="79"/>
      <c r="K5026" s="79"/>
    </row>
    <row r="5027" spans="6:11" ht="16.5" customHeight="1">
      <c r="F5027" s="79"/>
      <c r="K5027" s="79"/>
    </row>
    <row r="5028" spans="6:11" ht="16.5" customHeight="1">
      <c r="F5028" s="79"/>
      <c r="K5028" s="79"/>
    </row>
    <row r="5029" spans="6:11" ht="16.5" customHeight="1">
      <c r="F5029" s="79"/>
      <c r="K5029" s="79"/>
    </row>
    <row r="5030" spans="6:11" ht="16.5" customHeight="1">
      <c r="F5030" s="79"/>
      <c r="K5030" s="79"/>
    </row>
    <row r="5031" spans="6:11" ht="16.5" customHeight="1">
      <c r="F5031" s="79"/>
      <c r="K5031" s="79"/>
    </row>
    <row r="5032" spans="6:11" ht="16.5" customHeight="1">
      <c r="F5032" s="79"/>
      <c r="K5032" s="79"/>
    </row>
    <row r="5033" spans="6:11" ht="16.5" customHeight="1">
      <c r="F5033" s="79"/>
      <c r="K5033" s="79"/>
    </row>
    <row r="5034" spans="6:11" ht="16.5" customHeight="1">
      <c r="F5034" s="79"/>
      <c r="K5034" s="79"/>
    </row>
    <row r="5035" spans="6:11" ht="16.5" customHeight="1">
      <c r="F5035" s="79"/>
      <c r="K5035" s="79"/>
    </row>
    <row r="5036" spans="6:11" ht="16.5" customHeight="1">
      <c r="F5036" s="79"/>
      <c r="K5036" s="79"/>
    </row>
    <row r="5037" spans="6:11" ht="16.5" customHeight="1">
      <c r="F5037" s="79"/>
      <c r="K5037" s="79"/>
    </row>
    <row r="5038" spans="6:11" ht="16.5" customHeight="1">
      <c r="F5038" s="79"/>
      <c r="K5038" s="79"/>
    </row>
    <row r="5039" spans="6:11" ht="16.5" customHeight="1">
      <c r="F5039" s="79"/>
      <c r="K5039" s="79"/>
    </row>
    <row r="5040" spans="6:11" ht="16.5" customHeight="1">
      <c r="F5040" s="79"/>
      <c r="K5040" s="79"/>
    </row>
    <row r="5041" spans="6:11" ht="16.5" customHeight="1">
      <c r="F5041" s="79"/>
      <c r="K5041" s="79"/>
    </row>
    <row r="5042" spans="6:11" ht="16.5" customHeight="1">
      <c r="F5042" s="79"/>
      <c r="K5042" s="79"/>
    </row>
    <row r="5043" spans="6:11" ht="16.5" customHeight="1">
      <c r="F5043" s="79"/>
      <c r="K5043" s="79"/>
    </row>
    <row r="5044" spans="6:11" ht="16.5" customHeight="1">
      <c r="F5044" s="79"/>
      <c r="K5044" s="79"/>
    </row>
    <row r="5045" spans="6:11" ht="16.5" customHeight="1">
      <c r="F5045" s="79"/>
      <c r="K5045" s="79"/>
    </row>
    <row r="5046" spans="6:11" ht="16.5" customHeight="1">
      <c r="F5046" s="79"/>
      <c r="K5046" s="79"/>
    </row>
    <row r="5047" spans="6:11" ht="16.5" customHeight="1">
      <c r="F5047" s="79"/>
      <c r="K5047" s="79"/>
    </row>
    <row r="5048" spans="6:11" ht="16.5" customHeight="1">
      <c r="F5048" s="79"/>
      <c r="K5048" s="79"/>
    </row>
    <row r="5049" spans="6:11" ht="16.5" customHeight="1">
      <c r="F5049" s="79"/>
      <c r="K5049" s="79"/>
    </row>
    <row r="5050" spans="6:11" ht="16.5" customHeight="1">
      <c r="F5050" s="79"/>
      <c r="K5050" s="79"/>
    </row>
    <row r="5051" spans="6:11" ht="16.5" customHeight="1">
      <c r="F5051" s="79"/>
      <c r="K5051" s="79"/>
    </row>
    <row r="5052" spans="6:11" ht="16.5" customHeight="1">
      <c r="F5052" s="79"/>
      <c r="K5052" s="79"/>
    </row>
    <row r="5053" spans="6:11" ht="16.5" customHeight="1">
      <c r="F5053" s="79"/>
      <c r="K5053" s="79"/>
    </row>
    <row r="5054" spans="6:11" ht="16.5" customHeight="1">
      <c r="F5054" s="79"/>
      <c r="K5054" s="79"/>
    </row>
    <row r="5055" spans="6:11" ht="16.5" customHeight="1">
      <c r="F5055" s="79"/>
      <c r="K5055" s="79"/>
    </row>
    <row r="5056" spans="6:11" ht="16.5" customHeight="1">
      <c r="F5056" s="79"/>
      <c r="K5056" s="79"/>
    </row>
    <row r="5057" spans="6:11" ht="16.5" customHeight="1">
      <c r="F5057" s="79"/>
      <c r="K5057" s="79"/>
    </row>
    <row r="5058" spans="6:11" ht="16.5" customHeight="1">
      <c r="F5058" s="79"/>
      <c r="K5058" s="79"/>
    </row>
    <row r="5059" spans="6:11" ht="16.5" customHeight="1">
      <c r="F5059" s="79"/>
      <c r="K5059" s="79"/>
    </row>
    <row r="5060" spans="6:11" ht="16.5" customHeight="1">
      <c r="F5060" s="79"/>
      <c r="K5060" s="79"/>
    </row>
    <row r="5061" spans="6:11" ht="16.5" customHeight="1">
      <c r="F5061" s="79"/>
      <c r="K5061" s="79"/>
    </row>
    <row r="5062" spans="6:11" ht="16.5" customHeight="1">
      <c r="F5062" s="79"/>
      <c r="K5062" s="79"/>
    </row>
    <row r="5063" spans="6:11" ht="16.5" customHeight="1">
      <c r="F5063" s="79"/>
      <c r="K5063" s="79"/>
    </row>
    <row r="5064" spans="6:11" ht="16.5" customHeight="1">
      <c r="F5064" s="79"/>
      <c r="K5064" s="79"/>
    </row>
    <row r="5065" spans="6:11" ht="16.5" customHeight="1">
      <c r="F5065" s="79"/>
      <c r="K5065" s="79"/>
    </row>
    <row r="5066" spans="6:11" ht="16.5" customHeight="1">
      <c r="F5066" s="79"/>
      <c r="K5066" s="79"/>
    </row>
    <row r="5067" spans="6:11" ht="16.5" customHeight="1">
      <c r="F5067" s="79"/>
      <c r="K5067" s="79"/>
    </row>
    <row r="5068" spans="6:11" ht="16.5" customHeight="1">
      <c r="F5068" s="79"/>
      <c r="K5068" s="79"/>
    </row>
    <row r="5069" spans="6:11" ht="16.5" customHeight="1">
      <c r="F5069" s="79"/>
      <c r="K5069" s="79"/>
    </row>
    <row r="5070" spans="6:11" ht="16.5" customHeight="1">
      <c r="F5070" s="79"/>
      <c r="K5070" s="79"/>
    </row>
    <row r="5071" spans="6:11" ht="16.5" customHeight="1">
      <c r="F5071" s="79"/>
      <c r="K5071" s="79"/>
    </row>
    <row r="5072" spans="6:11" ht="16.5" customHeight="1">
      <c r="F5072" s="79"/>
      <c r="K5072" s="79"/>
    </row>
    <row r="5073" spans="6:11" ht="16.5" customHeight="1">
      <c r="F5073" s="79"/>
      <c r="K5073" s="79"/>
    </row>
    <row r="5074" spans="6:11" ht="16.5" customHeight="1">
      <c r="F5074" s="79"/>
      <c r="K5074" s="79"/>
    </row>
    <row r="5075" spans="6:11" ht="16.5" customHeight="1">
      <c r="F5075" s="79"/>
      <c r="K5075" s="79"/>
    </row>
    <row r="5076" spans="6:11" ht="16.5" customHeight="1">
      <c r="F5076" s="79"/>
      <c r="K5076" s="79"/>
    </row>
    <row r="5077" spans="6:11" ht="16.5" customHeight="1">
      <c r="F5077" s="79"/>
      <c r="K5077" s="79"/>
    </row>
    <row r="5078" spans="6:11" ht="16.5" customHeight="1">
      <c r="F5078" s="79"/>
      <c r="K5078" s="79"/>
    </row>
    <row r="5079" spans="6:11" ht="16.5" customHeight="1">
      <c r="F5079" s="79"/>
      <c r="K5079" s="79"/>
    </row>
    <row r="5080" spans="6:11" ht="16.5" customHeight="1">
      <c r="F5080" s="79"/>
      <c r="K5080" s="79"/>
    </row>
    <row r="5081" spans="6:11" ht="16.5" customHeight="1">
      <c r="F5081" s="79"/>
      <c r="K5081" s="79"/>
    </row>
    <row r="5082" spans="6:11" ht="16.5" customHeight="1">
      <c r="F5082" s="79"/>
      <c r="K5082" s="79"/>
    </row>
    <row r="5083" spans="6:11" ht="16.5" customHeight="1">
      <c r="F5083" s="79"/>
      <c r="K5083" s="79"/>
    </row>
    <row r="5084" spans="6:11" ht="16.5" customHeight="1">
      <c r="F5084" s="79"/>
      <c r="K5084" s="79"/>
    </row>
    <row r="5085" spans="6:11" ht="16.5" customHeight="1">
      <c r="F5085" s="79"/>
      <c r="K5085" s="79"/>
    </row>
    <row r="5086" spans="6:11" ht="16.5" customHeight="1">
      <c r="F5086" s="79"/>
      <c r="K5086" s="79"/>
    </row>
    <row r="5087" spans="6:11" ht="16.5" customHeight="1">
      <c r="F5087" s="79"/>
      <c r="K5087" s="79"/>
    </row>
    <row r="5088" spans="6:11" ht="16.5" customHeight="1">
      <c r="F5088" s="79"/>
      <c r="K5088" s="79"/>
    </row>
    <row r="5089" spans="6:11" ht="16.5" customHeight="1">
      <c r="F5089" s="79"/>
      <c r="K5089" s="79"/>
    </row>
    <row r="5090" spans="6:11" ht="16.5" customHeight="1">
      <c r="F5090" s="79"/>
      <c r="K5090" s="79"/>
    </row>
    <row r="5091" spans="6:11" ht="16.5" customHeight="1">
      <c r="F5091" s="79"/>
      <c r="K5091" s="79"/>
    </row>
    <row r="5092" spans="6:11" ht="16.5" customHeight="1">
      <c r="F5092" s="79"/>
      <c r="K5092" s="79"/>
    </row>
    <row r="5093" spans="6:11" ht="16.5" customHeight="1">
      <c r="F5093" s="79"/>
      <c r="K5093" s="79"/>
    </row>
    <row r="5094" spans="6:11" ht="16.5" customHeight="1">
      <c r="F5094" s="79"/>
      <c r="K5094" s="79"/>
    </row>
    <row r="5095" spans="6:11" ht="16.5" customHeight="1">
      <c r="F5095" s="79"/>
      <c r="K5095" s="79"/>
    </row>
    <row r="5096" spans="6:11" ht="16.5" customHeight="1">
      <c r="F5096" s="79"/>
      <c r="K5096" s="79"/>
    </row>
    <row r="5097" spans="6:11" ht="16.5" customHeight="1">
      <c r="F5097" s="79"/>
      <c r="K5097" s="79"/>
    </row>
    <row r="5098" spans="6:11" ht="16.5" customHeight="1">
      <c r="F5098" s="79"/>
      <c r="K5098" s="79"/>
    </row>
    <row r="5099" spans="6:11" ht="16.5" customHeight="1">
      <c r="F5099" s="79"/>
      <c r="K5099" s="79"/>
    </row>
    <row r="5100" spans="6:11" ht="16.5" customHeight="1">
      <c r="F5100" s="79"/>
      <c r="K5100" s="79"/>
    </row>
    <row r="5101" spans="6:11" ht="16.5" customHeight="1">
      <c r="F5101" s="79"/>
      <c r="K5101" s="79"/>
    </row>
    <row r="5102" spans="6:11" ht="16.5" customHeight="1">
      <c r="F5102" s="79"/>
      <c r="K5102" s="79"/>
    </row>
    <row r="5103" spans="6:11" ht="16.5" customHeight="1">
      <c r="F5103" s="79"/>
      <c r="K5103" s="79"/>
    </row>
    <row r="5104" spans="6:11" ht="16.5" customHeight="1">
      <c r="F5104" s="79"/>
      <c r="K5104" s="79"/>
    </row>
    <row r="5105" spans="6:11" ht="16.5" customHeight="1">
      <c r="F5105" s="79"/>
      <c r="K5105" s="79"/>
    </row>
    <row r="5106" spans="6:11" ht="16.5" customHeight="1">
      <c r="F5106" s="79"/>
      <c r="K5106" s="79"/>
    </row>
    <row r="5107" spans="6:11" ht="16.5" customHeight="1">
      <c r="F5107" s="79"/>
      <c r="K5107" s="79"/>
    </row>
    <row r="5108" spans="6:11" ht="16.5" customHeight="1">
      <c r="F5108" s="79"/>
      <c r="K5108" s="79"/>
    </row>
    <row r="5109" spans="6:11" ht="16.5" customHeight="1">
      <c r="F5109" s="79"/>
      <c r="K5109" s="79"/>
    </row>
    <row r="5110" spans="6:11" ht="16.5" customHeight="1">
      <c r="F5110" s="79"/>
      <c r="K5110" s="79"/>
    </row>
    <row r="5111" spans="6:11" ht="16.5" customHeight="1">
      <c r="F5111" s="79"/>
      <c r="K5111" s="79"/>
    </row>
    <row r="5112" spans="6:11" ht="16.5" customHeight="1">
      <c r="F5112" s="79"/>
      <c r="K5112" s="79"/>
    </row>
    <row r="5113" spans="6:11" ht="16.5" customHeight="1">
      <c r="F5113" s="79"/>
      <c r="K5113" s="79"/>
    </row>
    <row r="5114" spans="6:11" ht="16.5" customHeight="1">
      <c r="F5114" s="79"/>
      <c r="K5114" s="79"/>
    </row>
    <row r="5115" spans="6:11" ht="16.5" customHeight="1">
      <c r="F5115" s="79"/>
      <c r="K5115" s="79"/>
    </row>
    <row r="5116" spans="6:11" ht="16.5" customHeight="1">
      <c r="F5116" s="79"/>
      <c r="K5116" s="79"/>
    </row>
    <row r="5117" spans="6:11" ht="16.5" customHeight="1">
      <c r="F5117" s="79"/>
      <c r="K5117" s="79"/>
    </row>
    <row r="5118" spans="6:11" ht="16.5" customHeight="1">
      <c r="F5118" s="79"/>
      <c r="K5118" s="79"/>
    </row>
    <row r="5119" spans="6:11" ht="16.5" customHeight="1">
      <c r="F5119" s="79"/>
      <c r="K5119" s="79"/>
    </row>
    <row r="5120" spans="6:11" ht="16.5" customHeight="1">
      <c r="F5120" s="79"/>
      <c r="K5120" s="79"/>
    </row>
    <row r="5121" spans="6:11" ht="16.5" customHeight="1">
      <c r="F5121" s="79"/>
      <c r="K5121" s="79"/>
    </row>
    <row r="5122" spans="6:11" ht="16.5" customHeight="1">
      <c r="F5122" s="79"/>
      <c r="K5122" s="79"/>
    </row>
    <row r="5123" spans="6:11" ht="16.5" customHeight="1">
      <c r="F5123" s="79"/>
      <c r="K5123" s="79"/>
    </row>
    <row r="5124" spans="6:11" ht="16.5" customHeight="1">
      <c r="F5124" s="79"/>
      <c r="K5124" s="79"/>
    </row>
    <row r="5125" spans="6:11" ht="16.5" customHeight="1">
      <c r="F5125" s="79"/>
      <c r="K5125" s="79"/>
    </row>
    <row r="5126" spans="6:11" ht="16.5" customHeight="1">
      <c r="F5126" s="79"/>
      <c r="K5126" s="79"/>
    </row>
    <row r="5127" spans="6:11" ht="16.5" customHeight="1">
      <c r="F5127" s="79"/>
      <c r="K5127" s="79"/>
    </row>
    <row r="5128" spans="6:11" ht="16.5" customHeight="1">
      <c r="F5128" s="79"/>
      <c r="K5128" s="79"/>
    </row>
    <row r="5129" spans="6:11" ht="16.5" customHeight="1">
      <c r="F5129" s="79"/>
      <c r="K5129" s="79"/>
    </row>
    <row r="5130" spans="6:11" ht="16.5" customHeight="1">
      <c r="F5130" s="79"/>
      <c r="K5130" s="79"/>
    </row>
    <row r="5131" spans="6:11" ht="16.5" customHeight="1">
      <c r="F5131" s="79"/>
      <c r="K5131" s="79"/>
    </row>
    <row r="5132" spans="6:11" ht="16.5" customHeight="1">
      <c r="F5132" s="79"/>
      <c r="K5132" s="79"/>
    </row>
    <row r="5133" spans="6:11" ht="16.5" customHeight="1">
      <c r="F5133" s="79"/>
      <c r="K5133" s="79"/>
    </row>
    <row r="5134" spans="6:11" ht="16.5" customHeight="1">
      <c r="F5134" s="79"/>
      <c r="K5134" s="79"/>
    </row>
    <row r="5135" spans="6:11" ht="16.5" customHeight="1">
      <c r="F5135" s="79"/>
      <c r="K5135" s="79"/>
    </row>
    <row r="5136" spans="6:11" ht="16.5" customHeight="1">
      <c r="F5136" s="79"/>
      <c r="K5136" s="79"/>
    </row>
    <row r="5137" spans="6:11" ht="16.5" customHeight="1">
      <c r="F5137" s="79"/>
      <c r="K5137" s="79"/>
    </row>
    <row r="5138" spans="6:11" ht="16.5" customHeight="1">
      <c r="F5138" s="79"/>
      <c r="K5138" s="79"/>
    </row>
    <row r="5139" spans="6:11" ht="16.5" customHeight="1">
      <c r="F5139" s="79"/>
      <c r="K5139" s="79"/>
    </row>
    <row r="5140" spans="6:11" ht="16.5" customHeight="1">
      <c r="F5140" s="79"/>
      <c r="K5140" s="79"/>
    </row>
    <row r="5141" spans="6:11" ht="16.5" customHeight="1">
      <c r="F5141" s="79"/>
      <c r="K5141" s="79"/>
    </row>
    <row r="5142" spans="6:11" ht="16.5" customHeight="1">
      <c r="F5142" s="79"/>
      <c r="K5142" s="79"/>
    </row>
    <row r="5143" spans="6:11" ht="16.5" customHeight="1">
      <c r="F5143" s="79"/>
      <c r="K5143" s="79"/>
    </row>
    <row r="5144" spans="6:11" ht="16.5" customHeight="1">
      <c r="F5144" s="79"/>
      <c r="K5144" s="79"/>
    </row>
    <row r="5145" spans="6:11" ht="16.5" customHeight="1">
      <c r="F5145" s="79"/>
      <c r="K5145" s="79"/>
    </row>
    <row r="5146" spans="6:11" ht="16.5" customHeight="1">
      <c r="F5146" s="79"/>
      <c r="K5146" s="79"/>
    </row>
    <row r="5147" spans="6:11" ht="16.5" customHeight="1">
      <c r="F5147" s="79"/>
      <c r="K5147" s="79"/>
    </row>
    <row r="5148" spans="6:11" ht="16.5" customHeight="1">
      <c r="F5148" s="79"/>
      <c r="K5148" s="79"/>
    </row>
    <row r="5149" spans="6:11" ht="16.5" customHeight="1">
      <c r="F5149" s="79"/>
      <c r="K5149" s="79"/>
    </row>
    <row r="5150" spans="6:11" ht="16.5" customHeight="1">
      <c r="F5150" s="79"/>
      <c r="K5150" s="79"/>
    </row>
    <row r="5151" spans="6:11" ht="16.5" customHeight="1">
      <c r="F5151" s="79"/>
      <c r="K5151" s="79"/>
    </row>
    <row r="5152" spans="6:11" ht="16.5" customHeight="1">
      <c r="F5152" s="79"/>
      <c r="K5152" s="79"/>
    </row>
    <row r="5153" spans="6:11" ht="16.5" customHeight="1">
      <c r="F5153" s="79"/>
      <c r="K5153" s="79"/>
    </row>
    <row r="5154" spans="6:11" ht="16.5" customHeight="1">
      <c r="F5154" s="79"/>
      <c r="K5154" s="79"/>
    </row>
    <row r="5155" spans="6:11" ht="16.5" customHeight="1">
      <c r="F5155" s="79"/>
      <c r="K5155" s="79"/>
    </row>
    <row r="5156" spans="6:11" ht="16.5" customHeight="1">
      <c r="F5156" s="79"/>
      <c r="K5156" s="79"/>
    </row>
    <row r="5157" spans="6:11" ht="16.5" customHeight="1">
      <c r="F5157" s="79"/>
      <c r="K5157" s="79"/>
    </row>
    <row r="5158" spans="6:11" ht="16.5" customHeight="1">
      <c r="F5158" s="79"/>
      <c r="K5158" s="79"/>
    </row>
    <row r="5159" spans="6:11" ht="16.5" customHeight="1">
      <c r="F5159" s="79"/>
      <c r="K5159" s="79"/>
    </row>
    <row r="5160" spans="6:11" ht="16.5" customHeight="1">
      <c r="F5160" s="79"/>
      <c r="K5160" s="79"/>
    </row>
    <row r="5161" spans="6:11" ht="16.5" customHeight="1">
      <c r="F5161" s="79"/>
      <c r="K5161" s="79"/>
    </row>
    <row r="5162" spans="6:11" ht="16.5" customHeight="1">
      <c r="F5162" s="79"/>
      <c r="K5162" s="79"/>
    </row>
    <row r="5163" spans="6:11" ht="16.5" customHeight="1">
      <c r="F5163" s="79"/>
      <c r="K5163" s="79"/>
    </row>
    <row r="5164" spans="6:11" ht="16.5" customHeight="1">
      <c r="F5164" s="79"/>
      <c r="K5164" s="79"/>
    </row>
    <row r="5165" spans="6:11" ht="16.5" customHeight="1">
      <c r="F5165" s="79"/>
      <c r="K5165" s="79"/>
    </row>
    <row r="5166" spans="6:11" ht="16.5" customHeight="1">
      <c r="F5166" s="79"/>
      <c r="K5166" s="79"/>
    </row>
    <row r="5167" spans="6:11" ht="16.5" customHeight="1">
      <c r="F5167" s="79"/>
      <c r="K5167" s="79"/>
    </row>
    <row r="5168" spans="6:11" ht="16.5" customHeight="1">
      <c r="F5168" s="79"/>
      <c r="K5168" s="79"/>
    </row>
    <row r="5169" spans="6:11" ht="16.5" customHeight="1">
      <c r="F5169" s="79"/>
      <c r="K5169" s="79"/>
    </row>
    <row r="5170" spans="6:11" ht="16.5" customHeight="1">
      <c r="F5170" s="79"/>
      <c r="K5170" s="79"/>
    </row>
    <row r="5171" spans="6:11" ht="16.5" customHeight="1">
      <c r="F5171" s="79"/>
      <c r="K5171" s="79"/>
    </row>
    <row r="5172" spans="6:11" ht="16.5" customHeight="1">
      <c r="F5172" s="79"/>
      <c r="K5172" s="79"/>
    </row>
    <row r="5173" spans="6:11" ht="16.5" customHeight="1">
      <c r="F5173" s="79"/>
      <c r="K5173" s="79"/>
    </row>
    <row r="5174" spans="6:11" ht="16.5" customHeight="1">
      <c r="F5174" s="79"/>
      <c r="K5174" s="79"/>
    </row>
    <row r="5175" spans="6:11" ht="16.5" customHeight="1">
      <c r="F5175" s="79"/>
      <c r="K5175" s="79"/>
    </row>
    <row r="5176" spans="6:11" ht="16.5" customHeight="1">
      <c r="F5176" s="79"/>
      <c r="K5176" s="79"/>
    </row>
    <row r="5177" spans="6:11" ht="16.5" customHeight="1">
      <c r="F5177" s="79"/>
      <c r="K5177" s="79"/>
    </row>
    <row r="5178" spans="6:11" ht="16.5" customHeight="1">
      <c r="F5178" s="79"/>
      <c r="K5178" s="79"/>
    </row>
    <row r="5179" spans="6:11" ht="16.5" customHeight="1">
      <c r="F5179" s="79"/>
      <c r="K5179" s="79"/>
    </row>
    <row r="5180" spans="6:11" ht="16.5" customHeight="1">
      <c r="F5180" s="79"/>
      <c r="K5180" s="79"/>
    </row>
    <row r="5181" spans="6:11" ht="16.5" customHeight="1">
      <c r="F5181" s="79"/>
      <c r="K5181" s="79"/>
    </row>
    <row r="5182" spans="6:11" ht="16.5" customHeight="1">
      <c r="F5182" s="79"/>
      <c r="K5182" s="79"/>
    </row>
    <row r="5183" spans="6:11" ht="16.5" customHeight="1">
      <c r="F5183" s="79"/>
      <c r="K5183" s="79"/>
    </row>
    <row r="5184" spans="6:11" ht="16.5" customHeight="1">
      <c r="F5184" s="79"/>
      <c r="K5184" s="79"/>
    </row>
    <row r="5185" spans="6:11" ht="16.5" customHeight="1">
      <c r="F5185" s="79"/>
      <c r="K5185" s="79"/>
    </row>
    <row r="5186" spans="6:11" ht="16.5" customHeight="1">
      <c r="F5186" s="79"/>
      <c r="K5186" s="79"/>
    </row>
    <row r="5187" spans="6:11" ht="16.5" customHeight="1">
      <c r="F5187" s="79"/>
      <c r="K5187" s="79"/>
    </row>
    <row r="5188" spans="6:11" ht="16.5" customHeight="1">
      <c r="F5188" s="79"/>
      <c r="K5188" s="79"/>
    </row>
    <row r="5189" spans="6:11" ht="16.5" customHeight="1">
      <c r="F5189" s="79"/>
      <c r="K5189" s="79"/>
    </row>
    <row r="5190" spans="6:11" ht="16.5" customHeight="1">
      <c r="F5190" s="79"/>
      <c r="K5190" s="79"/>
    </row>
    <row r="5191" spans="6:11" ht="16.5" customHeight="1">
      <c r="F5191" s="79"/>
      <c r="K5191" s="79"/>
    </row>
    <row r="5192" spans="6:11" ht="16.5" customHeight="1">
      <c r="F5192" s="79"/>
      <c r="K5192" s="79"/>
    </row>
    <row r="5193" spans="6:11" ht="16.5" customHeight="1">
      <c r="F5193" s="79"/>
      <c r="K5193" s="79"/>
    </row>
    <row r="5194" spans="6:11" ht="16.5" customHeight="1">
      <c r="F5194" s="79"/>
      <c r="K5194" s="79"/>
    </row>
    <row r="5195" spans="6:11" ht="16.5" customHeight="1">
      <c r="F5195" s="79"/>
      <c r="K5195" s="79"/>
    </row>
    <row r="5196" spans="6:11" ht="16.5" customHeight="1">
      <c r="F5196" s="79"/>
      <c r="K5196" s="79"/>
    </row>
    <row r="5197" spans="6:11" ht="16.5" customHeight="1">
      <c r="F5197" s="79"/>
      <c r="K5197" s="79"/>
    </row>
    <row r="5198" spans="6:11" ht="16.5" customHeight="1">
      <c r="F5198" s="79"/>
      <c r="K5198" s="79"/>
    </row>
    <row r="5199" spans="6:11" ht="16.5" customHeight="1">
      <c r="F5199" s="79"/>
      <c r="K5199" s="79"/>
    </row>
    <row r="5200" spans="6:11" ht="16.5" customHeight="1">
      <c r="F5200" s="79"/>
      <c r="K5200" s="79"/>
    </row>
    <row r="5201" spans="6:11" ht="16.5" customHeight="1">
      <c r="F5201" s="79"/>
      <c r="K5201" s="79"/>
    </row>
    <row r="5202" spans="6:11" ht="16.5" customHeight="1">
      <c r="F5202" s="79"/>
      <c r="K5202" s="79"/>
    </row>
    <row r="5203" spans="6:11" ht="16.5" customHeight="1">
      <c r="F5203" s="79"/>
      <c r="K5203" s="79"/>
    </row>
    <row r="5204" spans="6:11" ht="16.5" customHeight="1">
      <c r="F5204" s="79"/>
      <c r="K5204" s="79"/>
    </row>
    <row r="5205" spans="6:11" ht="16.5" customHeight="1">
      <c r="F5205" s="79"/>
      <c r="K5205" s="79"/>
    </row>
    <row r="5206" spans="6:11" ht="16.5" customHeight="1">
      <c r="F5206" s="79"/>
      <c r="K5206" s="79"/>
    </row>
    <row r="5207" spans="6:11" ht="16.5" customHeight="1">
      <c r="F5207" s="79"/>
      <c r="K5207" s="79"/>
    </row>
    <row r="5208" spans="6:11" ht="16.5" customHeight="1">
      <c r="F5208" s="79"/>
      <c r="K5208" s="79"/>
    </row>
    <row r="5209" spans="6:11" ht="16.5" customHeight="1">
      <c r="F5209" s="79"/>
      <c r="K5209" s="79"/>
    </row>
    <row r="5210" spans="6:11" ht="16.5" customHeight="1">
      <c r="F5210" s="79"/>
      <c r="K5210" s="79"/>
    </row>
    <row r="5211" spans="6:11" ht="16.5" customHeight="1">
      <c r="F5211" s="79"/>
      <c r="K5211" s="79"/>
    </row>
    <row r="5212" spans="6:11" ht="16.5" customHeight="1">
      <c r="F5212" s="79"/>
      <c r="K5212" s="79"/>
    </row>
    <row r="5213" spans="6:11" ht="16.5" customHeight="1">
      <c r="F5213" s="79"/>
      <c r="K5213" s="79"/>
    </row>
    <row r="5214" spans="6:11" ht="16.5" customHeight="1">
      <c r="F5214" s="79"/>
      <c r="K5214" s="79"/>
    </row>
    <row r="5215" spans="6:11" ht="16.5" customHeight="1">
      <c r="F5215" s="79"/>
      <c r="K5215" s="79"/>
    </row>
    <row r="5216" spans="6:11" ht="16.5" customHeight="1">
      <c r="F5216" s="79"/>
      <c r="K5216" s="79"/>
    </row>
    <row r="5217" spans="6:11" ht="16.5" customHeight="1">
      <c r="F5217" s="79"/>
      <c r="K5217" s="79"/>
    </row>
    <row r="5218" spans="6:11" ht="16.5" customHeight="1">
      <c r="F5218" s="79"/>
      <c r="K5218" s="79"/>
    </row>
    <row r="5219" spans="6:11" ht="16.5" customHeight="1">
      <c r="F5219" s="79"/>
      <c r="K5219" s="79"/>
    </row>
    <row r="5220" spans="6:11" ht="16.5" customHeight="1">
      <c r="F5220" s="79"/>
      <c r="K5220" s="79"/>
    </row>
    <row r="5221" spans="6:11" ht="16.5" customHeight="1">
      <c r="F5221" s="79"/>
      <c r="K5221" s="79"/>
    </row>
    <row r="5222" spans="6:11" ht="16.5" customHeight="1">
      <c r="F5222" s="79"/>
      <c r="K5222" s="79"/>
    </row>
    <row r="5223" spans="6:11" ht="16.5" customHeight="1">
      <c r="F5223" s="79"/>
      <c r="K5223" s="79"/>
    </row>
    <row r="5224" spans="6:11" ht="16.5" customHeight="1">
      <c r="F5224" s="79"/>
      <c r="K5224" s="79"/>
    </row>
    <row r="5225" spans="6:11" ht="16.5" customHeight="1">
      <c r="F5225" s="79"/>
      <c r="K5225" s="79"/>
    </row>
    <row r="5226" spans="6:11" ht="16.5" customHeight="1">
      <c r="F5226" s="79"/>
      <c r="K5226" s="79"/>
    </row>
    <row r="5227" spans="6:11" ht="16.5" customHeight="1">
      <c r="F5227" s="79"/>
      <c r="K5227" s="79"/>
    </row>
    <row r="5228" spans="6:11" ht="16.5" customHeight="1">
      <c r="F5228" s="79"/>
      <c r="K5228" s="79"/>
    </row>
    <row r="5229" spans="6:11" ht="16.5" customHeight="1">
      <c r="F5229" s="79"/>
      <c r="K5229" s="79"/>
    </row>
    <row r="5230" spans="6:11" ht="16.5" customHeight="1">
      <c r="F5230" s="79"/>
      <c r="K5230" s="79"/>
    </row>
    <row r="5231" spans="6:11" ht="16.5" customHeight="1">
      <c r="F5231" s="79"/>
      <c r="K5231" s="79"/>
    </row>
    <row r="5232" spans="6:11" ht="16.5" customHeight="1">
      <c r="F5232" s="79"/>
      <c r="K5232" s="79"/>
    </row>
    <row r="5233" spans="6:11" ht="16.5" customHeight="1">
      <c r="F5233" s="79"/>
      <c r="K5233" s="79"/>
    </row>
    <row r="5234" spans="6:11" ht="16.5" customHeight="1">
      <c r="F5234" s="79"/>
      <c r="K5234" s="79"/>
    </row>
    <row r="5235" spans="6:11" ht="16.5" customHeight="1">
      <c r="F5235" s="79"/>
      <c r="K5235" s="79"/>
    </row>
    <row r="5236" spans="6:11" ht="16.5" customHeight="1">
      <c r="F5236" s="79"/>
      <c r="K5236" s="79"/>
    </row>
    <row r="5237" spans="6:11" ht="16.5" customHeight="1">
      <c r="F5237" s="79"/>
      <c r="K5237" s="79"/>
    </row>
    <row r="5238" spans="6:11" ht="16.5" customHeight="1">
      <c r="F5238" s="79"/>
      <c r="K5238" s="79"/>
    </row>
    <row r="5239" spans="6:11" ht="16.5" customHeight="1">
      <c r="F5239" s="79"/>
      <c r="K5239" s="79"/>
    </row>
    <row r="5240" spans="6:11" ht="16.5" customHeight="1">
      <c r="F5240" s="79"/>
      <c r="K5240" s="79"/>
    </row>
    <row r="5241" spans="6:11" ht="16.5" customHeight="1">
      <c r="F5241" s="79"/>
      <c r="K5241" s="79"/>
    </row>
    <row r="5242" spans="6:11" ht="16.5" customHeight="1">
      <c r="F5242" s="79"/>
      <c r="K5242" s="79"/>
    </row>
    <row r="5243" spans="6:11" ht="16.5" customHeight="1">
      <c r="F5243" s="79"/>
      <c r="K5243" s="79"/>
    </row>
    <row r="5244" spans="6:11" ht="16.5" customHeight="1">
      <c r="F5244" s="79"/>
      <c r="K5244" s="79"/>
    </row>
    <row r="5245" spans="6:11" ht="16.5" customHeight="1">
      <c r="F5245" s="79"/>
      <c r="K5245" s="79"/>
    </row>
    <row r="5246" spans="6:11" ht="16.5" customHeight="1">
      <c r="F5246" s="79"/>
      <c r="K5246" s="79"/>
    </row>
    <row r="5247" spans="6:11" ht="16.5" customHeight="1">
      <c r="F5247" s="79"/>
      <c r="K5247" s="79"/>
    </row>
    <row r="5248" spans="6:11" ht="16.5" customHeight="1">
      <c r="F5248" s="79"/>
      <c r="K5248" s="79"/>
    </row>
    <row r="5249" spans="6:11" ht="16.5" customHeight="1">
      <c r="F5249" s="79"/>
      <c r="K5249" s="79"/>
    </row>
    <row r="5250" spans="6:11" ht="16.5" customHeight="1">
      <c r="F5250" s="79"/>
      <c r="K5250" s="79"/>
    </row>
    <row r="5251" spans="6:11" ht="16.5" customHeight="1">
      <c r="F5251" s="79"/>
      <c r="K5251" s="79"/>
    </row>
    <row r="5252" spans="6:11" ht="16.5" customHeight="1">
      <c r="F5252" s="79"/>
      <c r="K5252" s="79"/>
    </row>
    <row r="5253" spans="6:11" ht="16.5" customHeight="1">
      <c r="F5253" s="79"/>
      <c r="K5253" s="79"/>
    </row>
    <row r="5254" spans="6:11" ht="16.5" customHeight="1">
      <c r="F5254" s="79"/>
      <c r="K5254" s="79"/>
    </row>
    <row r="5255" spans="6:11" ht="16.5" customHeight="1">
      <c r="F5255" s="79"/>
      <c r="K5255" s="79"/>
    </row>
    <row r="5256" spans="6:11" ht="16.5" customHeight="1">
      <c r="F5256" s="79"/>
      <c r="K5256" s="79"/>
    </row>
    <row r="5257" spans="6:11" ht="16.5" customHeight="1">
      <c r="F5257" s="79"/>
      <c r="K5257" s="79"/>
    </row>
    <row r="5258" spans="6:11" ht="16.5" customHeight="1">
      <c r="F5258" s="79"/>
      <c r="K5258" s="79"/>
    </row>
    <row r="5259" spans="6:11" ht="16.5" customHeight="1">
      <c r="F5259" s="79"/>
      <c r="K5259" s="79"/>
    </row>
    <row r="5260" spans="6:11" ht="16.5" customHeight="1">
      <c r="F5260" s="79"/>
      <c r="K5260" s="79"/>
    </row>
    <row r="5261" spans="6:11" ht="16.5" customHeight="1">
      <c r="F5261" s="79"/>
      <c r="K5261" s="79"/>
    </row>
    <row r="5262" spans="6:11" ht="16.5" customHeight="1">
      <c r="F5262" s="79"/>
      <c r="K5262" s="79"/>
    </row>
    <row r="5263" spans="6:11" ht="16.5" customHeight="1">
      <c r="F5263" s="79"/>
      <c r="K5263" s="79"/>
    </row>
    <row r="5264" spans="6:11" ht="16.5" customHeight="1">
      <c r="F5264" s="79"/>
      <c r="K5264" s="79"/>
    </row>
    <row r="5265" spans="6:11" ht="16.5" customHeight="1">
      <c r="F5265" s="79"/>
      <c r="K5265" s="79"/>
    </row>
    <row r="5266" spans="6:11" ht="16.5" customHeight="1">
      <c r="F5266" s="79"/>
      <c r="K5266" s="79"/>
    </row>
    <row r="5267" spans="6:11" ht="16.5" customHeight="1">
      <c r="F5267" s="79"/>
      <c r="K5267" s="79"/>
    </row>
    <row r="5268" spans="6:11" ht="16.5" customHeight="1">
      <c r="F5268" s="79"/>
      <c r="K5268" s="79"/>
    </row>
    <row r="5269" spans="6:11" ht="16.5" customHeight="1">
      <c r="F5269" s="79"/>
      <c r="K5269" s="79"/>
    </row>
    <row r="5270" spans="6:11" ht="16.5" customHeight="1">
      <c r="F5270" s="79"/>
      <c r="K5270" s="79"/>
    </row>
    <row r="5271" spans="6:11" ht="16.5" customHeight="1">
      <c r="F5271" s="79"/>
      <c r="K5271" s="79"/>
    </row>
    <row r="5272" spans="6:11" ht="16.5" customHeight="1">
      <c r="F5272" s="79"/>
      <c r="K5272" s="79"/>
    </row>
    <row r="5273" spans="6:11" ht="16.5" customHeight="1">
      <c r="F5273" s="79"/>
      <c r="K5273" s="79"/>
    </row>
    <row r="5274" spans="6:11" ht="16.5" customHeight="1">
      <c r="F5274" s="79"/>
      <c r="K5274" s="79"/>
    </row>
    <row r="5275" spans="6:11" ht="16.5" customHeight="1">
      <c r="F5275" s="79"/>
      <c r="K5275" s="79"/>
    </row>
    <row r="5276" spans="6:11" ht="16.5" customHeight="1">
      <c r="F5276" s="79"/>
      <c r="K5276" s="79"/>
    </row>
    <row r="5277" spans="6:11" ht="16.5" customHeight="1">
      <c r="F5277" s="79"/>
      <c r="K5277" s="79"/>
    </row>
    <row r="5278" spans="6:11" ht="16.5" customHeight="1">
      <c r="F5278" s="79"/>
      <c r="K5278" s="79"/>
    </row>
    <row r="5279" spans="6:11" ht="16.5" customHeight="1">
      <c r="F5279" s="79"/>
      <c r="K5279" s="79"/>
    </row>
    <row r="5280" spans="6:11" ht="16.5" customHeight="1">
      <c r="F5280" s="79"/>
      <c r="K5280" s="79"/>
    </row>
    <row r="5281" spans="6:11" ht="16.5" customHeight="1">
      <c r="F5281" s="79"/>
      <c r="K5281" s="79"/>
    </row>
    <row r="5282" spans="6:11" ht="16.5" customHeight="1">
      <c r="F5282" s="79"/>
      <c r="K5282" s="79"/>
    </row>
    <row r="5283" spans="6:11" ht="16.5" customHeight="1">
      <c r="F5283" s="79"/>
      <c r="K5283" s="79"/>
    </row>
    <row r="5284" spans="6:11" ht="16.5" customHeight="1">
      <c r="F5284" s="79"/>
      <c r="K5284" s="79"/>
    </row>
    <row r="5285" spans="6:11" ht="16.5" customHeight="1">
      <c r="F5285" s="79"/>
      <c r="K5285" s="79"/>
    </row>
    <row r="5286" spans="6:11" ht="16.5" customHeight="1">
      <c r="F5286" s="79"/>
      <c r="K5286" s="79"/>
    </row>
    <row r="5287" spans="6:11" ht="16.5" customHeight="1">
      <c r="F5287" s="79"/>
      <c r="K5287" s="79"/>
    </row>
    <row r="5288" spans="6:11" ht="16.5" customHeight="1">
      <c r="F5288" s="79"/>
      <c r="K5288" s="79"/>
    </row>
    <row r="5289" spans="6:11" ht="16.5" customHeight="1">
      <c r="F5289" s="79"/>
      <c r="K5289" s="79"/>
    </row>
    <row r="5290" spans="6:11" ht="16.5" customHeight="1">
      <c r="F5290" s="79"/>
      <c r="K5290" s="79"/>
    </row>
    <row r="5291" spans="6:11" ht="16.5" customHeight="1">
      <c r="F5291" s="79"/>
      <c r="K5291" s="79"/>
    </row>
    <row r="5292" spans="6:11" ht="16.5" customHeight="1">
      <c r="F5292" s="79"/>
      <c r="K5292" s="79"/>
    </row>
    <row r="5293" spans="6:11" ht="16.5" customHeight="1">
      <c r="F5293" s="79"/>
      <c r="K5293" s="79"/>
    </row>
    <row r="5294" spans="6:11" ht="16.5" customHeight="1">
      <c r="F5294" s="79"/>
      <c r="K5294" s="79"/>
    </row>
    <row r="5295" spans="6:11" ht="16.5" customHeight="1">
      <c r="F5295" s="79"/>
      <c r="K5295" s="79"/>
    </row>
    <row r="5296" spans="6:11" ht="16.5" customHeight="1">
      <c r="F5296" s="79"/>
      <c r="K5296" s="79"/>
    </row>
    <row r="5297" spans="6:11" ht="16.5" customHeight="1">
      <c r="F5297" s="79"/>
      <c r="K5297" s="79"/>
    </row>
    <row r="5298" spans="6:11" ht="16.5" customHeight="1">
      <c r="F5298" s="79"/>
      <c r="K5298" s="79"/>
    </row>
    <row r="5299" spans="6:11" ht="16.5" customHeight="1">
      <c r="F5299" s="79"/>
      <c r="K5299" s="79"/>
    </row>
    <row r="5300" spans="6:11" ht="16.5" customHeight="1">
      <c r="F5300" s="79"/>
      <c r="K5300" s="79"/>
    </row>
    <row r="5301" spans="6:11" ht="16.5" customHeight="1">
      <c r="F5301" s="79"/>
      <c r="K5301" s="79"/>
    </row>
    <row r="5302" spans="6:11" ht="16.5" customHeight="1">
      <c r="F5302" s="79"/>
      <c r="K5302" s="79"/>
    </row>
    <row r="5303" spans="6:11" ht="16.5" customHeight="1">
      <c r="F5303" s="79"/>
      <c r="K5303" s="79"/>
    </row>
    <row r="5304" spans="6:11" ht="16.5" customHeight="1">
      <c r="F5304" s="79"/>
      <c r="K5304" s="79"/>
    </row>
    <row r="5305" spans="6:11" ht="16.5" customHeight="1">
      <c r="F5305" s="79"/>
      <c r="K5305" s="79"/>
    </row>
    <row r="5306" spans="6:11" ht="16.5" customHeight="1">
      <c r="F5306" s="79"/>
      <c r="K5306" s="79"/>
    </row>
    <row r="5307" spans="6:11" ht="16.5" customHeight="1">
      <c r="F5307" s="79"/>
      <c r="K5307" s="79"/>
    </row>
    <row r="5308" spans="6:11" ht="16.5" customHeight="1">
      <c r="F5308" s="79"/>
      <c r="K5308" s="79"/>
    </row>
    <row r="5309" spans="6:11" ht="16.5" customHeight="1">
      <c r="F5309" s="79"/>
      <c r="K5309" s="79"/>
    </row>
    <row r="5310" spans="6:11" ht="16.5" customHeight="1">
      <c r="F5310" s="79"/>
      <c r="K5310" s="79"/>
    </row>
    <row r="5311" spans="6:11" ht="16.5" customHeight="1">
      <c r="F5311" s="79"/>
      <c r="K5311" s="79"/>
    </row>
    <row r="5312" spans="6:11" ht="16.5" customHeight="1">
      <c r="F5312" s="79"/>
      <c r="K5312" s="79"/>
    </row>
    <row r="5313" spans="6:11" ht="16.5" customHeight="1">
      <c r="F5313" s="79"/>
      <c r="K5313" s="79"/>
    </row>
    <row r="5314" spans="6:11" ht="16.5" customHeight="1">
      <c r="F5314" s="79"/>
      <c r="K5314" s="79"/>
    </row>
    <row r="5315" spans="6:11" ht="16.5" customHeight="1">
      <c r="F5315" s="79"/>
      <c r="K5315" s="79"/>
    </row>
    <row r="5316" spans="6:11" ht="16.5" customHeight="1">
      <c r="F5316" s="79"/>
      <c r="K5316" s="79"/>
    </row>
    <row r="5317" spans="6:11" ht="16.5" customHeight="1">
      <c r="F5317" s="79"/>
      <c r="K5317" s="79"/>
    </row>
    <row r="5318" spans="6:11" ht="16.5" customHeight="1">
      <c r="F5318" s="79"/>
      <c r="K5318" s="79"/>
    </row>
    <row r="5319" spans="6:11" ht="16.5" customHeight="1">
      <c r="F5319" s="79"/>
      <c r="K5319" s="79"/>
    </row>
    <row r="5320" spans="6:11" ht="16.5" customHeight="1">
      <c r="F5320" s="79"/>
      <c r="K5320" s="79"/>
    </row>
    <row r="5321" spans="6:11" ht="16.5" customHeight="1">
      <c r="F5321" s="79"/>
      <c r="K5321" s="79"/>
    </row>
    <row r="5322" spans="6:11" ht="16.5" customHeight="1">
      <c r="F5322" s="79"/>
      <c r="K5322" s="79"/>
    </row>
    <row r="5323" spans="6:11" ht="16.5" customHeight="1">
      <c r="F5323" s="79"/>
      <c r="K5323" s="79"/>
    </row>
    <row r="5324" spans="6:11" ht="16.5" customHeight="1">
      <c r="F5324" s="79"/>
      <c r="K5324" s="79"/>
    </row>
    <row r="5325" spans="6:11" ht="16.5" customHeight="1">
      <c r="F5325" s="79"/>
      <c r="K5325" s="79"/>
    </row>
    <row r="5326" spans="6:11" ht="16.5" customHeight="1">
      <c r="F5326" s="79"/>
      <c r="K5326" s="79"/>
    </row>
    <row r="5327" spans="6:11" ht="16.5" customHeight="1">
      <c r="F5327" s="79"/>
      <c r="K5327" s="79"/>
    </row>
    <row r="5328" spans="6:11" ht="16.5" customHeight="1">
      <c r="F5328" s="79"/>
      <c r="K5328" s="79"/>
    </row>
    <row r="5329" spans="6:11" ht="16.5" customHeight="1">
      <c r="F5329" s="79"/>
      <c r="K5329" s="79"/>
    </row>
    <row r="5330" spans="6:11" ht="16.5" customHeight="1">
      <c r="F5330" s="79"/>
      <c r="K5330" s="79"/>
    </row>
    <row r="5331" spans="6:11" ht="16.5" customHeight="1">
      <c r="F5331" s="79"/>
      <c r="K5331" s="79"/>
    </row>
    <row r="5332" spans="6:11" ht="16.5" customHeight="1">
      <c r="F5332" s="79"/>
      <c r="K5332" s="79"/>
    </row>
    <row r="5333" spans="6:11" ht="16.5" customHeight="1">
      <c r="F5333" s="79"/>
      <c r="K5333" s="79"/>
    </row>
    <row r="5334" spans="6:11" ht="16.5" customHeight="1">
      <c r="F5334" s="79"/>
      <c r="K5334" s="79"/>
    </row>
    <row r="5335" spans="6:11" ht="16.5" customHeight="1">
      <c r="F5335" s="79"/>
      <c r="K5335" s="79"/>
    </row>
    <row r="5336" spans="6:11" ht="16.5" customHeight="1">
      <c r="F5336" s="79"/>
      <c r="K5336" s="79"/>
    </row>
    <row r="5337" spans="6:11" ht="16.5" customHeight="1">
      <c r="F5337" s="79"/>
      <c r="K5337" s="79"/>
    </row>
    <row r="5338" spans="6:11" ht="16.5" customHeight="1">
      <c r="F5338" s="79"/>
      <c r="K5338" s="79"/>
    </row>
    <row r="5339" spans="6:11" ht="16.5" customHeight="1">
      <c r="F5339" s="79"/>
      <c r="K5339" s="79"/>
    </row>
    <row r="5340" spans="6:11" ht="16.5" customHeight="1">
      <c r="F5340" s="79"/>
      <c r="K5340" s="79"/>
    </row>
    <row r="5341" spans="6:11" ht="16.5" customHeight="1">
      <c r="F5341" s="79"/>
      <c r="K5341" s="79"/>
    </row>
    <row r="5342" spans="6:11" ht="16.5" customHeight="1">
      <c r="F5342" s="79"/>
      <c r="K5342" s="79"/>
    </row>
    <row r="5343" spans="6:11" ht="16.5" customHeight="1">
      <c r="F5343" s="79"/>
      <c r="K5343" s="79"/>
    </row>
    <row r="5344" spans="6:11" ht="16.5" customHeight="1">
      <c r="F5344" s="79"/>
      <c r="K5344" s="79"/>
    </row>
    <row r="5345" spans="6:11" ht="16.5" customHeight="1">
      <c r="F5345" s="79"/>
      <c r="K5345" s="79"/>
    </row>
    <row r="5346" spans="6:11" ht="16.5" customHeight="1">
      <c r="F5346" s="79"/>
      <c r="K5346" s="79"/>
    </row>
    <row r="5347" spans="6:11" ht="16.5" customHeight="1">
      <c r="F5347" s="79"/>
      <c r="K5347" s="79"/>
    </row>
    <row r="5348" spans="6:11" ht="16.5" customHeight="1">
      <c r="F5348" s="79"/>
      <c r="K5348" s="79"/>
    </row>
    <row r="5349" spans="6:11" ht="16.5" customHeight="1">
      <c r="F5349" s="79"/>
      <c r="K5349" s="79"/>
    </row>
    <row r="5350" spans="6:11" ht="16.5" customHeight="1">
      <c r="F5350" s="79"/>
      <c r="K5350" s="79"/>
    </row>
    <row r="5351" spans="6:11" ht="16.5" customHeight="1">
      <c r="F5351" s="79"/>
      <c r="K5351" s="79"/>
    </row>
    <row r="5352" spans="6:11" ht="16.5" customHeight="1">
      <c r="F5352" s="79"/>
      <c r="K5352" s="79"/>
    </row>
    <row r="5353" spans="6:11" ht="16.5" customHeight="1">
      <c r="F5353" s="79"/>
      <c r="K5353" s="79"/>
    </row>
    <row r="5354" spans="6:11" ht="16.5" customHeight="1">
      <c r="F5354" s="79"/>
      <c r="K5354" s="79"/>
    </row>
    <row r="5355" spans="6:11" ht="16.5" customHeight="1">
      <c r="F5355" s="79"/>
      <c r="K5355" s="79"/>
    </row>
    <row r="5356" spans="6:11" ht="16.5" customHeight="1">
      <c r="F5356" s="79"/>
      <c r="K5356" s="79"/>
    </row>
    <row r="5357" spans="6:11" ht="16.5" customHeight="1">
      <c r="F5357" s="79"/>
      <c r="K5357" s="79"/>
    </row>
    <row r="5358" spans="6:11" ht="16.5" customHeight="1">
      <c r="F5358" s="79"/>
      <c r="K5358" s="79"/>
    </row>
    <row r="5359" spans="6:11" ht="16.5" customHeight="1">
      <c r="F5359" s="79"/>
      <c r="K5359" s="79"/>
    </row>
    <row r="5360" spans="6:11" ht="16.5" customHeight="1">
      <c r="F5360" s="79"/>
      <c r="K5360" s="79"/>
    </row>
    <row r="5361" spans="6:11" ht="16.5" customHeight="1">
      <c r="F5361" s="79"/>
      <c r="K5361" s="79"/>
    </row>
    <row r="5362" spans="6:11" ht="16.5" customHeight="1">
      <c r="F5362" s="79"/>
      <c r="K5362" s="79"/>
    </row>
    <row r="5363" spans="6:11" ht="16.5" customHeight="1">
      <c r="F5363" s="79"/>
      <c r="K5363" s="79"/>
    </row>
    <row r="5364" spans="6:11" ht="16.5" customHeight="1">
      <c r="F5364" s="79"/>
      <c r="K5364" s="79"/>
    </row>
    <row r="5365" spans="6:11" ht="16.5" customHeight="1">
      <c r="F5365" s="79"/>
      <c r="K5365" s="79"/>
    </row>
    <row r="5366" spans="6:11" ht="16.5" customHeight="1">
      <c r="F5366" s="79"/>
      <c r="K5366" s="79"/>
    </row>
    <row r="5367" spans="6:11" ht="16.5" customHeight="1">
      <c r="F5367" s="79"/>
      <c r="K5367" s="79"/>
    </row>
    <row r="5368" spans="6:11" ht="16.5" customHeight="1">
      <c r="F5368" s="79"/>
      <c r="K5368" s="79"/>
    </row>
    <row r="5369" spans="6:11" ht="16.5" customHeight="1">
      <c r="F5369" s="79"/>
      <c r="K5369" s="79"/>
    </row>
    <row r="5370" spans="6:11" ht="16.5" customHeight="1">
      <c r="F5370" s="79"/>
      <c r="K5370" s="79"/>
    </row>
    <row r="5371" spans="6:11" ht="16.5" customHeight="1">
      <c r="F5371" s="79"/>
      <c r="K5371" s="79"/>
    </row>
    <row r="5372" spans="6:11" ht="16.5" customHeight="1">
      <c r="F5372" s="79"/>
      <c r="K5372" s="79"/>
    </row>
    <row r="5373" spans="6:11" ht="16.5" customHeight="1">
      <c r="F5373" s="79"/>
      <c r="K5373" s="79"/>
    </row>
    <row r="5374" spans="6:11" ht="16.5" customHeight="1">
      <c r="F5374" s="79"/>
      <c r="K5374" s="79"/>
    </row>
    <row r="5375" spans="6:11" ht="16.5" customHeight="1">
      <c r="F5375" s="79"/>
      <c r="K5375" s="79"/>
    </row>
    <row r="5376" spans="6:11" ht="16.5" customHeight="1">
      <c r="F5376" s="79"/>
      <c r="K5376" s="79"/>
    </row>
    <row r="5377" spans="6:11" ht="16.5" customHeight="1">
      <c r="F5377" s="79"/>
      <c r="K5377" s="79"/>
    </row>
    <row r="5378" spans="6:11" ht="16.5" customHeight="1">
      <c r="F5378" s="79"/>
      <c r="K5378" s="79"/>
    </row>
    <row r="5379" spans="6:11" ht="16.5" customHeight="1">
      <c r="F5379" s="79"/>
      <c r="K5379" s="79"/>
    </row>
    <row r="5380" spans="6:11" ht="16.5" customHeight="1">
      <c r="F5380" s="79"/>
      <c r="K5380" s="79"/>
    </row>
    <row r="5381" spans="6:11" ht="16.5" customHeight="1">
      <c r="F5381" s="79"/>
      <c r="K5381" s="79"/>
    </row>
    <row r="5382" spans="6:11" ht="16.5" customHeight="1">
      <c r="F5382" s="79"/>
      <c r="K5382" s="79"/>
    </row>
    <row r="5383" spans="6:11" ht="16.5" customHeight="1">
      <c r="F5383" s="79"/>
      <c r="K5383" s="79"/>
    </row>
    <row r="5384" spans="6:11" ht="16.5" customHeight="1">
      <c r="F5384" s="79"/>
      <c r="K5384" s="79"/>
    </row>
    <row r="5385" spans="6:11" ht="16.5" customHeight="1">
      <c r="F5385" s="79"/>
      <c r="K5385" s="79"/>
    </row>
    <row r="5386" spans="6:11" ht="16.5" customHeight="1">
      <c r="F5386" s="79"/>
      <c r="K5386" s="79"/>
    </row>
    <row r="5387" spans="6:11" ht="16.5" customHeight="1">
      <c r="F5387" s="79"/>
      <c r="K5387" s="79"/>
    </row>
    <row r="5388" spans="6:11" ht="16.5" customHeight="1">
      <c r="F5388" s="79"/>
      <c r="K5388" s="79"/>
    </row>
    <row r="5389" spans="6:11" ht="16.5" customHeight="1">
      <c r="F5389" s="79"/>
      <c r="K5389" s="79"/>
    </row>
    <row r="5390" spans="6:11" ht="16.5" customHeight="1">
      <c r="F5390" s="79"/>
      <c r="K5390" s="79"/>
    </row>
    <row r="5391" spans="6:11" ht="16.5" customHeight="1">
      <c r="F5391" s="79"/>
      <c r="K5391" s="79"/>
    </row>
    <row r="5392" spans="6:11" ht="16.5" customHeight="1">
      <c r="F5392" s="79"/>
      <c r="K5392" s="79"/>
    </row>
    <row r="5393" spans="6:11" ht="16.5" customHeight="1">
      <c r="F5393" s="79"/>
      <c r="K5393" s="79"/>
    </row>
    <row r="5394" spans="6:11" ht="16.5" customHeight="1">
      <c r="F5394" s="79"/>
      <c r="K5394" s="79"/>
    </row>
    <row r="5395" spans="6:11" ht="16.5" customHeight="1">
      <c r="F5395" s="79"/>
      <c r="K5395" s="79"/>
    </row>
    <row r="5396" spans="6:11" ht="16.5" customHeight="1">
      <c r="F5396" s="79"/>
      <c r="K5396" s="79"/>
    </row>
    <row r="5397" spans="6:11" ht="16.5" customHeight="1">
      <c r="F5397" s="79"/>
      <c r="K5397" s="79"/>
    </row>
    <row r="5398" spans="6:11" ht="16.5" customHeight="1">
      <c r="F5398" s="79"/>
      <c r="K5398" s="79"/>
    </row>
    <row r="5399" spans="6:11" ht="16.5" customHeight="1">
      <c r="F5399" s="79"/>
      <c r="K5399" s="79"/>
    </row>
    <row r="5400" spans="6:11" ht="16.5" customHeight="1">
      <c r="F5400" s="79"/>
      <c r="K5400" s="79"/>
    </row>
    <row r="5401" spans="6:11" ht="16.5" customHeight="1">
      <c r="F5401" s="79"/>
      <c r="K5401" s="79"/>
    </row>
    <row r="5402" spans="6:11" ht="16.5" customHeight="1">
      <c r="F5402" s="79"/>
      <c r="K5402" s="79"/>
    </row>
    <row r="5403" spans="6:11" ht="16.5" customHeight="1">
      <c r="F5403" s="79"/>
      <c r="K5403" s="79"/>
    </row>
    <row r="5404" spans="6:11" ht="16.5" customHeight="1">
      <c r="F5404" s="79"/>
      <c r="K5404" s="79"/>
    </row>
    <row r="5405" spans="6:11" ht="16.5" customHeight="1">
      <c r="F5405" s="79"/>
      <c r="K5405" s="79"/>
    </row>
    <row r="5406" spans="6:11" ht="16.5" customHeight="1">
      <c r="F5406" s="79"/>
      <c r="K5406" s="79"/>
    </row>
    <row r="5407" spans="6:11" ht="16.5" customHeight="1">
      <c r="F5407" s="79"/>
      <c r="K5407" s="79"/>
    </row>
    <row r="5408" spans="6:11" ht="16.5" customHeight="1">
      <c r="F5408" s="79"/>
      <c r="K5408" s="79"/>
    </row>
    <row r="5409" spans="6:11" ht="16.5" customHeight="1">
      <c r="F5409" s="79"/>
      <c r="K5409" s="79"/>
    </row>
    <row r="5410" spans="6:11" ht="16.5" customHeight="1">
      <c r="F5410" s="79"/>
      <c r="K5410" s="79"/>
    </row>
    <row r="5411" spans="6:11" ht="16.5" customHeight="1">
      <c r="F5411" s="79"/>
      <c r="K5411" s="79"/>
    </row>
    <row r="5412" spans="6:11" ht="16.5" customHeight="1">
      <c r="F5412" s="79"/>
      <c r="K5412" s="79"/>
    </row>
    <row r="5413" spans="6:11" ht="16.5" customHeight="1">
      <c r="F5413" s="79"/>
      <c r="K5413" s="79"/>
    </row>
    <row r="5414" spans="6:11" ht="16.5" customHeight="1">
      <c r="F5414" s="79"/>
      <c r="K5414" s="79"/>
    </row>
    <row r="5415" spans="6:11" ht="16.5" customHeight="1">
      <c r="F5415" s="79"/>
      <c r="K5415" s="79"/>
    </row>
    <row r="5416" spans="6:11" ht="16.5" customHeight="1">
      <c r="F5416" s="79"/>
      <c r="K5416" s="79"/>
    </row>
    <row r="5417" spans="6:11" ht="16.5" customHeight="1">
      <c r="F5417" s="79"/>
      <c r="K5417" s="79"/>
    </row>
    <row r="5418" spans="6:11" ht="16.5" customHeight="1">
      <c r="F5418" s="79"/>
      <c r="K5418" s="79"/>
    </row>
    <row r="5419" spans="6:11" ht="16.5" customHeight="1">
      <c r="F5419" s="79"/>
      <c r="K5419" s="79"/>
    </row>
    <row r="5420" spans="6:11" ht="16.5" customHeight="1">
      <c r="F5420" s="79"/>
      <c r="K5420" s="79"/>
    </row>
    <row r="5421" spans="6:11" ht="16.5" customHeight="1">
      <c r="F5421" s="79"/>
      <c r="K5421" s="79"/>
    </row>
    <row r="5422" spans="6:11" ht="16.5" customHeight="1">
      <c r="F5422" s="79"/>
      <c r="K5422" s="79"/>
    </row>
    <row r="5423" spans="6:11" ht="16.5" customHeight="1">
      <c r="F5423" s="79"/>
      <c r="K5423" s="79"/>
    </row>
    <row r="5424" spans="6:11" ht="16.5" customHeight="1">
      <c r="F5424" s="79"/>
      <c r="K5424" s="79"/>
    </row>
    <row r="5425" spans="6:11" ht="16.5" customHeight="1">
      <c r="F5425" s="79"/>
      <c r="K5425" s="79"/>
    </row>
    <row r="5426" spans="6:11" ht="16.5" customHeight="1">
      <c r="F5426" s="79"/>
      <c r="K5426" s="79"/>
    </row>
    <row r="5427" spans="6:11" ht="16.5" customHeight="1">
      <c r="F5427" s="79"/>
      <c r="K5427" s="79"/>
    </row>
    <row r="5428" spans="6:11" ht="16.5" customHeight="1">
      <c r="F5428" s="79"/>
      <c r="K5428" s="79"/>
    </row>
    <row r="5429" spans="6:11" ht="16.5" customHeight="1">
      <c r="F5429" s="79"/>
      <c r="K5429" s="79"/>
    </row>
    <row r="5430" spans="6:11" ht="16.5" customHeight="1">
      <c r="F5430" s="79"/>
      <c r="K5430" s="79"/>
    </row>
    <row r="5431" spans="6:11" ht="16.5" customHeight="1">
      <c r="F5431" s="79"/>
      <c r="K5431" s="79"/>
    </row>
    <row r="5432" spans="6:11" ht="16.5" customHeight="1">
      <c r="F5432" s="79"/>
      <c r="K5432" s="79"/>
    </row>
    <row r="5433" spans="6:11" ht="16.5" customHeight="1">
      <c r="F5433" s="79"/>
      <c r="K5433" s="79"/>
    </row>
    <row r="5434" spans="6:11" ht="16.5" customHeight="1">
      <c r="F5434" s="79"/>
      <c r="K5434" s="79"/>
    </row>
    <row r="5435" spans="6:11" ht="16.5" customHeight="1">
      <c r="F5435" s="79"/>
      <c r="K5435" s="79"/>
    </row>
    <row r="5436" spans="6:11" ht="16.5" customHeight="1">
      <c r="F5436" s="79"/>
      <c r="K5436" s="79"/>
    </row>
    <row r="5437" spans="6:11" ht="16.5" customHeight="1">
      <c r="F5437" s="79"/>
      <c r="K5437" s="79"/>
    </row>
    <row r="5438" spans="6:11" ht="16.5" customHeight="1">
      <c r="F5438" s="79"/>
      <c r="K5438" s="79"/>
    </row>
    <row r="5439" spans="6:11" ht="16.5" customHeight="1">
      <c r="F5439" s="79"/>
      <c r="K5439" s="79"/>
    </row>
    <row r="5440" spans="6:11" ht="16.5" customHeight="1">
      <c r="F5440" s="79"/>
      <c r="K5440" s="79"/>
    </row>
    <row r="5441" spans="6:11" ht="16.5" customHeight="1">
      <c r="F5441" s="79"/>
      <c r="K5441" s="79"/>
    </row>
    <row r="5442" spans="6:11" ht="16.5" customHeight="1">
      <c r="F5442" s="79"/>
      <c r="K5442" s="79"/>
    </row>
    <row r="5443" spans="6:11" ht="16.5" customHeight="1">
      <c r="F5443" s="79"/>
      <c r="K5443" s="79"/>
    </row>
    <row r="5444" spans="6:11" ht="16.5" customHeight="1">
      <c r="F5444" s="79"/>
      <c r="K5444" s="79"/>
    </row>
    <row r="5445" spans="6:11" ht="16.5" customHeight="1">
      <c r="F5445" s="79"/>
      <c r="K5445" s="79"/>
    </row>
    <row r="5446" spans="6:11" ht="16.5" customHeight="1">
      <c r="F5446" s="79"/>
      <c r="K5446" s="79"/>
    </row>
    <row r="5447" spans="6:11" ht="16.5" customHeight="1">
      <c r="F5447" s="79"/>
      <c r="K5447" s="79"/>
    </row>
    <row r="5448" spans="6:11" ht="16.5" customHeight="1">
      <c r="F5448" s="79"/>
      <c r="K5448" s="79"/>
    </row>
    <row r="5449" spans="6:11" ht="16.5" customHeight="1">
      <c r="F5449" s="79"/>
      <c r="K5449" s="79"/>
    </row>
    <row r="5450" spans="6:11" ht="16.5" customHeight="1">
      <c r="F5450" s="79"/>
      <c r="K5450" s="79"/>
    </row>
    <row r="5451" spans="6:11" ht="16.5" customHeight="1">
      <c r="F5451" s="79"/>
      <c r="K5451" s="79"/>
    </row>
    <row r="5452" spans="6:11" ht="16.5" customHeight="1">
      <c r="F5452" s="79"/>
      <c r="K5452" s="79"/>
    </row>
    <row r="5453" spans="6:11" ht="16.5" customHeight="1">
      <c r="F5453" s="79"/>
      <c r="K5453" s="79"/>
    </row>
    <row r="5454" spans="6:11" ht="16.5" customHeight="1">
      <c r="F5454" s="79"/>
      <c r="K5454" s="79"/>
    </row>
    <row r="5455" spans="6:11" ht="16.5" customHeight="1">
      <c r="F5455" s="79"/>
      <c r="K5455" s="79"/>
    </row>
    <row r="5456" spans="6:11" ht="16.5" customHeight="1">
      <c r="F5456" s="79"/>
      <c r="K5456" s="79"/>
    </row>
    <row r="5457" spans="6:11" ht="16.5" customHeight="1">
      <c r="F5457" s="79"/>
      <c r="K5457" s="79"/>
    </row>
    <row r="5458" spans="6:11" ht="16.5" customHeight="1">
      <c r="F5458" s="79"/>
      <c r="K5458" s="79"/>
    </row>
    <row r="5459" spans="6:11" ht="16.5" customHeight="1">
      <c r="F5459" s="79"/>
      <c r="K5459" s="79"/>
    </row>
    <row r="5460" spans="6:11" ht="16.5" customHeight="1">
      <c r="F5460" s="79"/>
      <c r="K5460" s="79"/>
    </row>
    <row r="5461" spans="6:11" ht="16.5" customHeight="1">
      <c r="F5461" s="79"/>
      <c r="K5461" s="79"/>
    </row>
    <row r="5462" spans="6:11" ht="16.5" customHeight="1">
      <c r="F5462" s="79"/>
      <c r="K5462" s="79"/>
    </row>
    <row r="5463" spans="6:11" ht="16.5" customHeight="1">
      <c r="F5463" s="79"/>
      <c r="K5463" s="79"/>
    </row>
    <row r="5464" spans="6:11" ht="16.5" customHeight="1">
      <c r="F5464" s="79"/>
      <c r="K5464" s="79"/>
    </row>
    <row r="5465" spans="6:11" ht="16.5" customHeight="1">
      <c r="F5465" s="79"/>
      <c r="K5465" s="79"/>
    </row>
    <row r="5466" spans="6:11" ht="16.5" customHeight="1">
      <c r="F5466" s="79"/>
      <c r="K5466" s="79"/>
    </row>
    <row r="5467" spans="6:11" ht="16.5" customHeight="1">
      <c r="F5467" s="79"/>
      <c r="K5467" s="79"/>
    </row>
    <row r="5468" spans="6:11" ht="16.5" customHeight="1">
      <c r="F5468" s="79"/>
      <c r="K5468" s="79"/>
    </row>
    <row r="5469" spans="6:11" ht="16.5" customHeight="1">
      <c r="F5469" s="79"/>
      <c r="K5469" s="79"/>
    </row>
    <row r="5470" spans="6:11" ht="16.5" customHeight="1">
      <c r="F5470" s="79"/>
      <c r="K5470" s="79"/>
    </row>
    <row r="5471" spans="6:11" ht="16.5" customHeight="1">
      <c r="F5471" s="79"/>
      <c r="K5471" s="79"/>
    </row>
    <row r="5472" spans="6:11" ht="16.5" customHeight="1">
      <c r="F5472" s="79"/>
      <c r="K5472" s="79"/>
    </row>
    <row r="5473" spans="6:11" ht="16.5" customHeight="1">
      <c r="F5473" s="79"/>
      <c r="K5473" s="79"/>
    </row>
    <row r="5474" spans="6:11" ht="16.5" customHeight="1">
      <c r="F5474" s="79"/>
      <c r="K5474" s="79"/>
    </row>
    <row r="5475" spans="6:11" ht="16.5" customHeight="1">
      <c r="F5475" s="79"/>
      <c r="K5475" s="79"/>
    </row>
    <row r="5476" spans="6:11" ht="16.5" customHeight="1">
      <c r="F5476" s="79"/>
      <c r="K5476" s="79"/>
    </row>
    <row r="5477" spans="6:11" ht="16.5" customHeight="1">
      <c r="F5477" s="79"/>
      <c r="K5477" s="79"/>
    </row>
    <row r="5478" spans="6:11" ht="16.5" customHeight="1">
      <c r="F5478" s="79"/>
      <c r="K5478" s="79"/>
    </row>
    <row r="5479" spans="6:11" ht="16.5" customHeight="1">
      <c r="F5479" s="79"/>
      <c r="K5479" s="79"/>
    </row>
    <row r="5480" spans="6:11" ht="16.5" customHeight="1">
      <c r="F5480" s="79"/>
      <c r="K5480" s="79"/>
    </row>
    <row r="5481" spans="6:11" ht="16.5" customHeight="1">
      <c r="F5481" s="79"/>
      <c r="K5481" s="79"/>
    </row>
    <row r="5482" spans="6:11" ht="16.5" customHeight="1">
      <c r="F5482" s="79"/>
      <c r="K5482" s="79"/>
    </row>
    <row r="5483" spans="6:11" ht="16.5" customHeight="1">
      <c r="F5483" s="79"/>
      <c r="K5483" s="79"/>
    </row>
    <row r="5484" spans="6:11" ht="16.5" customHeight="1">
      <c r="F5484" s="79"/>
      <c r="K5484" s="79"/>
    </row>
    <row r="5485" spans="6:11" ht="16.5" customHeight="1">
      <c r="F5485" s="79"/>
      <c r="K5485" s="79"/>
    </row>
    <row r="5486" spans="6:11" ht="16.5" customHeight="1">
      <c r="F5486" s="79"/>
      <c r="K5486" s="79"/>
    </row>
    <row r="5487" spans="6:11" ht="16.5" customHeight="1">
      <c r="F5487" s="79"/>
      <c r="K5487" s="79"/>
    </row>
    <row r="5488" spans="6:11" ht="16.5" customHeight="1">
      <c r="F5488" s="79"/>
      <c r="K5488" s="79"/>
    </row>
    <row r="5489" spans="6:11" ht="16.5" customHeight="1">
      <c r="F5489" s="79"/>
      <c r="K5489" s="79"/>
    </row>
    <row r="5490" spans="6:11" ht="16.5" customHeight="1">
      <c r="F5490" s="79"/>
      <c r="K5490" s="79"/>
    </row>
    <row r="5491" spans="6:11" ht="16.5" customHeight="1">
      <c r="F5491" s="79"/>
      <c r="K5491" s="79"/>
    </row>
    <row r="5492" spans="6:11" ht="16.5" customHeight="1">
      <c r="F5492" s="79"/>
      <c r="K5492" s="79"/>
    </row>
    <row r="5493" spans="6:11" ht="16.5" customHeight="1">
      <c r="F5493" s="79"/>
      <c r="K5493" s="79"/>
    </row>
    <row r="5494" spans="6:11" ht="16.5" customHeight="1">
      <c r="F5494" s="79"/>
      <c r="K5494" s="79"/>
    </row>
    <row r="5495" spans="6:11" ht="16.5" customHeight="1">
      <c r="F5495" s="79"/>
      <c r="K5495" s="79"/>
    </row>
    <row r="5496" spans="6:11" ht="16.5" customHeight="1">
      <c r="F5496" s="79"/>
      <c r="K5496" s="79"/>
    </row>
    <row r="5497" spans="6:11" ht="16.5" customHeight="1">
      <c r="F5497" s="79"/>
      <c r="K5497" s="79"/>
    </row>
    <row r="5498" spans="6:11" ht="16.5" customHeight="1">
      <c r="F5498" s="79"/>
      <c r="K5498" s="79"/>
    </row>
    <row r="5499" spans="6:11" ht="16.5" customHeight="1">
      <c r="F5499" s="79"/>
      <c r="K5499" s="79"/>
    </row>
    <row r="5500" spans="6:11" ht="16.5" customHeight="1">
      <c r="F5500" s="79"/>
      <c r="K5500" s="79"/>
    </row>
    <row r="5501" spans="6:11" ht="16.5" customHeight="1">
      <c r="F5501" s="79"/>
      <c r="K5501" s="79"/>
    </row>
    <row r="5502" spans="6:11" ht="16.5" customHeight="1">
      <c r="F5502" s="79"/>
      <c r="K5502" s="79"/>
    </row>
    <row r="5503" spans="6:11" ht="16.5" customHeight="1">
      <c r="F5503" s="79"/>
      <c r="K5503" s="79"/>
    </row>
    <row r="5504" spans="6:11" ht="16.5" customHeight="1">
      <c r="F5504" s="79"/>
      <c r="K5504" s="79"/>
    </row>
    <row r="5505" spans="6:11" ht="16.5" customHeight="1">
      <c r="F5505" s="79"/>
      <c r="K5505" s="79"/>
    </row>
    <row r="5506" spans="6:11" ht="16.5" customHeight="1">
      <c r="F5506" s="79"/>
      <c r="K5506" s="79"/>
    </row>
    <row r="5507" spans="6:11" ht="16.5" customHeight="1">
      <c r="F5507" s="79"/>
      <c r="K5507" s="79"/>
    </row>
    <row r="5508" spans="6:11" ht="16.5" customHeight="1">
      <c r="F5508" s="79"/>
      <c r="K5508" s="79"/>
    </row>
    <row r="5509" spans="6:11" ht="16.5" customHeight="1">
      <c r="F5509" s="79"/>
      <c r="K5509" s="79"/>
    </row>
    <row r="5510" spans="6:11" ht="16.5" customHeight="1">
      <c r="F5510" s="79"/>
      <c r="K5510" s="79"/>
    </row>
    <row r="5511" spans="6:11" ht="16.5" customHeight="1">
      <c r="F5511" s="79"/>
      <c r="K5511" s="79"/>
    </row>
    <row r="5512" spans="6:11" ht="16.5" customHeight="1">
      <c r="F5512" s="79"/>
      <c r="K5512" s="79"/>
    </row>
    <row r="5513" spans="6:11" ht="16.5" customHeight="1">
      <c r="F5513" s="79"/>
      <c r="K5513" s="79"/>
    </row>
    <row r="5514" spans="6:11" ht="16.5" customHeight="1">
      <c r="F5514" s="79"/>
      <c r="K5514" s="79"/>
    </row>
    <row r="5515" spans="6:11" ht="16.5" customHeight="1">
      <c r="F5515" s="79"/>
      <c r="K5515" s="79"/>
    </row>
    <row r="5516" spans="6:11" ht="16.5" customHeight="1">
      <c r="F5516" s="79"/>
      <c r="K5516" s="79"/>
    </row>
    <row r="5517" spans="6:11" ht="16.5" customHeight="1">
      <c r="F5517" s="79"/>
      <c r="K5517" s="79"/>
    </row>
    <row r="5518" spans="6:11" ht="16.5" customHeight="1">
      <c r="F5518" s="79"/>
      <c r="K5518" s="79"/>
    </row>
    <row r="5519" spans="6:11" ht="16.5" customHeight="1">
      <c r="F5519" s="79"/>
      <c r="K5519" s="79"/>
    </row>
    <row r="5520" spans="6:11" ht="16.5" customHeight="1">
      <c r="F5520" s="79"/>
      <c r="K5520" s="79"/>
    </row>
    <row r="5521" spans="6:11" ht="16.5" customHeight="1">
      <c r="F5521" s="79"/>
      <c r="K5521" s="79"/>
    </row>
    <row r="5522" spans="6:11" ht="16.5" customHeight="1">
      <c r="F5522" s="79"/>
      <c r="K5522" s="79"/>
    </row>
    <row r="5523" spans="6:11" ht="16.5" customHeight="1">
      <c r="F5523" s="79"/>
      <c r="K5523" s="79"/>
    </row>
    <row r="5524" spans="6:11" ht="16.5" customHeight="1">
      <c r="F5524" s="79"/>
      <c r="K5524" s="79"/>
    </row>
    <row r="5525" spans="6:11" ht="16.5" customHeight="1">
      <c r="F5525" s="79"/>
      <c r="K5525" s="79"/>
    </row>
    <row r="5526" spans="6:11" ht="16.5" customHeight="1">
      <c r="F5526" s="79"/>
      <c r="K5526" s="79"/>
    </row>
    <row r="5527" spans="6:11" ht="16.5" customHeight="1">
      <c r="F5527" s="79"/>
      <c r="K5527" s="79"/>
    </row>
    <row r="5528" spans="6:11" ht="16.5" customHeight="1">
      <c r="F5528" s="79"/>
      <c r="K5528" s="79"/>
    </row>
    <row r="5529" spans="6:11" ht="16.5" customHeight="1">
      <c r="F5529" s="79"/>
      <c r="K5529" s="79"/>
    </row>
    <row r="5530" spans="6:11" ht="16.5" customHeight="1">
      <c r="F5530" s="79"/>
      <c r="K5530" s="79"/>
    </row>
    <row r="5531" spans="6:11" ht="16.5" customHeight="1">
      <c r="F5531" s="79"/>
      <c r="K5531" s="79"/>
    </row>
    <row r="5532" spans="6:11" ht="16.5" customHeight="1">
      <c r="F5532" s="79"/>
      <c r="K5532" s="79"/>
    </row>
    <row r="5533" spans="6:11" ht="16.5" customHeight="1">
      <c r="F5533" s="79"/>
      <c r="K5533" s="79"/>
    </row>
    <row r="5534" spans="6:11" ht="16.5" customHeight="1">
      <c r="F5534" s="79"/>
      <c r="K5534" s="79"/>
    </row>
    <row r="5535" spans="6:11" ht="16.5" customHeight="1">
      <c r="F5535" s="79"/>
      <c r="K5535" s="79"/>
    </row>
    <row r="5536" spans="6:11" ht="16.5" customHeight="1">
      <c r="F5536" s="79"/>
      <c r="K5536" s="79"/>
    </row>
    <row r="5537" spans="6:11" ht="16.5" customHeight="1">
      <c r="F5537" s="79"/>
      <c r="K5537" s="79"/>
    </row>
    <row r="5538" spans="6:11" ht="16.5" customHeight="1">
      <c r="F5538" s="79"/>
      <c r="K5538" s="79"/>
    </row>
    <row r="5539" spans="6:11" ht="16.5" customHeight="1">
      <c r="F5539" s="79"/>
      <c r="K5539" s="79"/>
    </row>
    <row r="5540" spans="6:11" ht="16.5" customHeight="1">
      <c r="F5540" s="79"/>
      <c r="K5540" s="79"/>
    </row>
    <row r="5541" spans="6:11" ht="16.5" customHeight="1">
      <c r="F5541" s="79"/>
      <c r="K5541" s="79"/>
    </row>
    <row r="5542" spans="6:11" ht="16.5" customHeight="1">
      <c r="F5542" s="79"/>
      <c r="K5542" s="79"/>
    </row>
    <row r="5543" spans="6:11" ht="16.5" customHeight="1">
      <c r="F5543" s="79"/>
      <c r="K5543" s="79"/>
    </row>
    <row r="5544" spans="6:11" ht="16.5" customHeight="1">
      <c r="F5544" s="79"/>
      <c r="K5544" s="79"/>
    </row>
    <row r="5545" spans="6:11" ht="16.5" customHeight="1">
      <c r="F5545" s="79"/>
      <c r="K5545" s="79"/>
    </row>
    <row r="5546" spans="6:11" ht="16.5" customHeight="1">
      <c r="F5546" s="79"/>
      <c r="K5546" s="79"/>
    </row>
    <row r="5547" spans="6:11" ht="16.5" customHeight="1">
      <c r="F5547" s="79"/>
      <c r="K5547" s="79"/>
    </row>
    <row r="5548" spans="6:11" ht="16.5" customHeight="1">
      <c r="F5548" s="79"/>
      <c r="K5548" s="79"/>
    </row>
    <row r="5549" spans="6:11" ht="16.5" customHeight="1">
      <c r="F5549" s="79"/>
      <c r="K5549" s="79"/>
    </row>
    <row r="5550" spans="6:11" ht="16.5" customHeight="1">
      <c r="F5550" s="79"/>
      <c r="K5550" s="79"/>
    </row>
    <row r="5551" spans="6:11" ht="16.5" customHeight="1">
      <c r="F5551" s="79"/>
      <c r="K5551" s="79"/>
    </row>
    <row r="5552" spans="6:11" ht="16.5" customHeight="1">
      <c r="F5552" s="79"/>
      <c r="K5552" s="79"/>
    </row>
    <row r="5553" spans="6:11" ht="16.5" customHeight="1">
      <c r="F5553" s="79"/>
      <c r="K5553" s="79"/>
    </row>
    <row r="5554" spans="6:11" ht="16.5" customHeight="1">
      <c r="F5554" s="79"/>
      <c r="K5554" s="79"/>
    </row>
    <row r="5555" spans="6:11" ht="16.5" customHeight="1">
      <c r="F5555" s="79"/>
      <c r="K5555" s="79"/>
    </row>
    <row r="5556" spans="6:11" ht="16.5" customHeight="1">
      <c r="F5556" s="79"/>
      <c r="K5556" s="79"/>
    </row>
    <row r="5557" spans="6:11" ht="16.5" customHeight="1">
      <c r="F5557" s="79"/>
      <c r="K5557" s="79"/>
    </row>
    <row r="5558" spans="6:11" ht="16.5" customHeight="1">
      <c r="F5558" s="79"/>
      <c r="K5558" s="79"/>
    </row>
    <row r="5559" spans="6:11" ht="16.5" customHeight="1">
      <c r="F5559" s="79"/>
      <c r="K5559" s="79"/>
    </row>
    <row r="5560" spans="6:11" ht="16.5" customHeight="1">
      <c r="F5560" s="79"/>
      <c r="K5560" s="79"/>
    </row>
    <row r="5561" spans="6:11" ht="16.5" customHeight="1">
      <c r="F5561" s="79"/>
      <c r="K5561" s="79"/>
    </row>
    <row r="5562" spans="6:11" ht="16.5" customHeight="1">
      <c r="F5562" s="79"/>
      <c r="K5562" s="79"/>
    </row>
    <row r="5563" spans="6:11" ht="16.5" customHeight="1">
      <c r="F5563" s="79"/>
      <c r="K5563" s="79"/>
    </row>
    <row r="5564" spans="6:11" ht="16.5" customHeight="1">
      <c r="F5564" s="79"/>
      <c r="K5564" s="79"/>
    </row>
    <row r="5565" spans="6:11" ht="16.5" customHeight="1">
      <c r="F5565" s="79"/>
      <c r="K5565" s="79"/>
    </row>
    <row r="5566" spans="6:11" ht="16.5" customHeight="1">
      <c r="F5566" s="79"/>
      <c r="K5566" s="79"/>
    </row>
    <row r="5567" spans="6:11" ht="16.5" customHeight="1">
      <c r="F5567" s="79"/>
      <c r="K5567" s="79"/>
    </row>
    <row r="5568" spans="6:11" ht="16.5" customHeight="1">
      <c r="F5568" s="79"/>
      <c r="K5568" s="79"/>
    </row>
    <row r="5569" spans="6:11" ht="16.5" customHeight="1">
      <c r="F5569" s="79"/>
      <c r="K5569" s="79"/>
    </row>
    <row r="5570" spans="6:11" ht="16.5" customHeight="1">
      <c r="F5570" s="79"/>
      <c r="K5570" s="79"/>
    </row>
    <row r="5571" spans="6:11" ht="16.5" customHeight="1">
      <c r="F5571" s="79"/>
      <c r="K5571" s="79"/>
    </row>
    <row r="5572" spans="6:11" ht="16.5" customHeight="1">
      <c r="F5572" s="79"/>
      <c r="K5572" s="79"/>
    </row>
    <row r="5573" spans="6:11" ht="16.5" customHeight="1">
      <c r="F5573" s="79"/>
      <c r="K5573" s="79"/>
    </row>
    <row r="5574" spans="6:11" ht="16.5" customHeight="1">
      <c r="F5574" s="79"/>
      <c r="K5574" s="79"/>
    </row>
    <row r="5575" spans="6:11" ht="16.5" customHeight="1">
      <c r="F5575" s="79"/>
      <c r="K5575" s="79"/>
    </row>
    <row r="5576" spans="6:11" ht="16.5" customHeight="1">
      <c r="F5576" s="79"/>
      <c r="K5576" s="79"/>
    </row>
    <row r="5577" spans="6:11" ht="16.5" customHeight="1">
      <c r="F5577" s="79"/>
      <c r="K5577" s="79"/>
    </row>
    <row r="5578" spans="6:11" ht="16.5" customHeight="1">
      <c r="F5578" s="79"/>
      <c r="K5578" s="79"/>
    </row>
    <row r="5579" spans="6:11" ht="16.5" customHeight="1">
      <c r="F5579" s="79"/>
      <c r="K5579" s="79"/>
    </row>
    <row r="5580" spans="6:11" ht="16.5" customHeight="1">
      <c r="F5580" s="79"/>
      <c r="K5580" s="79"/>
    </row>
    <row r="5581" spans="6:11" ht="16.5" customHeight="1">
      <c r="F5581" s="79"/>
      <c r="K5581" s="79"/>
    </row>
    <row r="5582" spans="6:11" ht="16.5" customHeight="1">
      <c r="F5582" s="79"/>
      <c r="K5582" s="79"/>
    </row>
    <row r="5583" spans="6:11" ht="16.5" customHeight="1">
      <c r="F5583" s="79"/>
      <c r="K5583" s="79"/>
    </row>
    <row r="5584" spans="6:11" ht="16.5" customHeight="1">
      <c r="F5584" s="79"/>
      <c r="K5584" s="79"/>
    </row>
    <row r="5585" spans="6:11" ht="16.5" customHeight="1">
      <c r="F5585" s="79"/>
      <c r="K5585" s="79"/>
    </row>
    <row r="5586" spans="6:11" ht="16.5" customHeight="1">
      <c r="F5586" s="79"/>
      <c r="K5586" s="79"/>
    </row>
    <row r="5587" spans="6:11" ht="16.5" customHeight="1">
      <c r="F5587" s="79"/>
      <c r="K5587" s="79"/>
    </row>
    <row r="5588" spans="6:11" ht="16.5" customHeight="1">
      <c r="F5588" s="79"/>
      <c r="K5588" s="79"/>
    </row>
    <row r="5589" spans="6:11" ht="16.5" customHeight="1">
      <c r="F5589" s="79"/>
      <c r="K5589" s="79"/>
    </row>
    <row r="5590" spans="6:11" ht="16.5" customHeight="1">
      <c r="F5590" s="79"/>
      <c r="K5590" s="79"/>
    </row>
    <row r="5591" spans="6:11" ht="16.5" customHeight="1">
      <c r="F5591" s="79"/>
      <c r="K5591" s="79"/>
    </row>
    <row r="5592" spans="6:11" ht="16.5" customHeight="1">
      <c r="F5592" s="79"/>
      <c r="K5592" s="79"/>
    </row>
    <row r="5593" spans="6:11" ht="16.5" customHeight="1">
      <c r="F5593" s="79"/>
      <c r="K5593" s="79"/>
    </row>
    <row r="5594" spans="6:11" ht="16.5" customHeight="1">
      <c r="F5594" s="79"/>
      <c r="K5594" s="79"/>
    </row>
    <row r="5595" spans="6:11" ht="16.5" customHeight="1">
      <c r="F5595" s="79"/>
      <c r="K5595" s="79"/>
    </row>
    <row r="5596" spans="6:11" ht="16.5" customHeight="1">
      <c r="F5596" s="79"/>
      <c r="K5596" s="79"/>
    </row>
    <row r="5597" spans="6:11" ht="16.5" customHeight="1">
      <c r="F5597" s="79"/>
      <c r="K5597" s="79"/>
    </row>
    <row r="5598" spans="6:11" ht="16.5" customHeight="1">
      <c r="F5598" s="79"/>
      <c r="K5598" s="79"/>
    </row>
    <row r="5599" spans="6:11" ht="16.5" customHeight="1">
      <c r="F5599" s="79"/>
      <c r="K5599" s="79"/>
    </row>
    <row r="5600" spans="6:11" ht="16.5" customHeight="1">
      <c r="F5600" s="79"/>
      <c r="K5600" s="79"/>
    </row>
    <row r="5601" spans="6:11" ht="16.5" customHeight="1">
      <c r="F5601" s="79"/>
      <c r="K5601" s="79"/>
    </row>
    <row r="5602" spans="6:11" ht="16.5" customHeight="1">
      <c r="F5602" s="79"/>
      <c r="K5602" s="79"/>
    </row>
    <row r="5603" spans="6:11" ht="16.5" customHeight="1">
      <c r="F5603" s="79"/>
      <c r="K5603" s="79"/>
    </row>
    <row r="5604" spans="6:11" ht="16.5" customHeight="1">
      <c r="F5604" s="79"/>
      <c r="K5604" s="79"/>
    </row>
    <row r="5605" spans="6:11" ht="16.5" customHeight="1">
      <c r="F5605" s="79"/>
      <c r="K5605" s="79"/>
    </row>
    <row r="5606" spans="6:11" ht="16.5" customHeight="1">
      <c r="F5606" s="79"/>
      <c r="K5606" s="79"/>
    </row>
    <row r="5607" spans="6:11" ht="16.5" customHeight="1">
      <c r="F5607" s="79"/>
      <c r="K5607" s="79"/>
    </row>
    <row r="5608" spans="6:11" ht="16.5" customHeight="1">
      <c r="F5608" s="79"/>
      <c r="K5608" s="79"/>
    </row>
    <row r="5609" spans="6:11" ht="16.5" customHeight="1">
      <c r="F5609" s="79"/>
      <c r="K5609" s="79"/>
    </row>
    <row r="5610" spans="6:11" ht="16.5" customHeight="1">
      <c r="F5610" s="79"/>
      <c r="K5610" s="79"/>
    </row>
    <row r="5611" spans="6:11" ht="16.5" customHeight="1">
      <c r="F5611" s="79"/>
      <c r="K5611" s="79"/>
    </row>
    <row r="5612" spans="6:11" ht="16.5" customHeight="1">
      <c r="F5612" s="79"/>
      <c r="K5612" s="79"/>
    </row>
    <row r="5613" spans="6:11" ht="16.5" customHeight="1">
      <c r="F5613" s="79"/>
      <c r="K5613" s="79"/>
    </row>
    <row r="5614" spans="6:11" ht="16.5" customHeight="1">
      <c r="F5614" s="79"/>
      <c r="K5614" s="79"/>
    </row>
    <row r="5615" spans="6:11" ht="16.5" customHeight="1">
      <c r="F5615" s="79"/>
      <c r="K5615" s="79"/>
    </row>
    <row r="5616" spans="6:11" ht="16.5" customHeight="1">
      <c r="F5616" s="79"/>
      <c r="K5616" s="79"/>
    </row>
    <row r="5617" spans="6:11" ht="16.5" customHeight="1">
      <c r="F5617" s="79"/>
      <c r="K5617" s="79"/>
    </row>
    <row r="5618" spans="6:11" ht="16.5" customHeight="1">
      <c r="F5618" s="79"/>
      <c r="K5618" s="79"/>
    </row>
    <row r="5619" spans="6:11" ht="16.5" customHeight="1">
      <c r="F5619" s="79"/>
      <c r="K5619" s="79"/>
    </row>
    <row r="5620" spans="6:11" ht="16.5" customHeight="1">
      <c r="F5620" s="79"/>
      <c r="K5620" s="79"/>
    </row>
    <row r="5621" spans="6:11" ht="16.5" customHeight="1">
      <c r="F5621" s="79"/>
      <c r="K5621" s="79"/>
    </row>
    <row r="5622" spans="6:11" ht="16.5" customHeight="1">
      <c r="F5622" s="79"/>
      <c r="K5622" s="79"/>
    </row>
    <row r="5623" spans="6:11" ht="16.5" customHeight="1">
      <c r="F5623" s="79"/>
      <c r="K5623" s="79"/>
    </row>
    <row r="5624" spans="6:11" ht="16.5" customHeight="1">
      <c r="F5624" s="79"/>
      <c r="K5624" s="79"/>
    </row>
    <row r="5625" spans="6:11" ht="16.5" customHeight="1">
      <c r="F5625" s="79"/>
      <c r="K5625" s="79"/>
    </row>
    <row r="5626" spans="6:11" ht="16.5" customHeight="1">
      <c r="F5626" s="79"/>
      <c r="K5626" s="79"/>
    </row>
    <row r="5627" spans="6:11" ht="16.5" customHeight="1">
      <c r="F5627" s="79"/>
      <c r="K5627" s="79"/>
    </row>
    <row r="5628" spans="6:11" ht="16.5" customHeight="1">
      <c r="F5628" s="79"/>
      <c r="K5628" s="79"/>
    </row>
    <row r="5629" spans="6:11" ht="16.5" customHeight="1">
      <c r="F5629" s="79"/>
      <c r="K5629" s="79"/>
    </row>
    <row r="5630" spans="6:11" ht="16.5" customHeight="1">
      <c r="F5630" s="79"/>
      <c r="K5630" s="79"/>
    </row>
    <row r="5631" spans="6:11" ht="16.5" customHeight="1">
      <c r="F5631" s="79"/>
      <c r="K5631" s="79"/>
    </row>
    <row r="5632" spans="6:11" ht="16.5" customHeight="1">
      <c r="F5632" s="79"/>
      <c r="K5632" s="79"/>
    </row>
    <row r="5633" spans="6:11" ht="16.5" customHeight="1">
      <c r="F5633" s="79"/>
      <c r="K5633" s="79"/>
    </row>
    <row r="5634" spans="6:11" ht="16.5" customHeight="1">
      <c r="F5634" s="79"/>
      <c r="K5634" s="79"/>
    </row>
    <row r="5635" spans="6:11" ht="16.5" customHeight="1">
      <c r="F5635" s="79"/>
      <c r="K5635" s="79"/>
    </row>
    <row r="5636" spans="6:11" ht="16.5" customHeight="1">
      <c r="F5636" s="79"/>
      <c r="K5636" s="79"/>
    </row>
    <row r="5637" spans="6:11" ht="16.5" customHeight="1">
      <c r="F5637" s="79"/>
      <c r="K5637" s="79"/>
    </row>
    <row r="5638" spans="6:11" ht="16.5" customHeight="1">
      <c r="F5638" s="79"/>
      <c r="K5638" s="79"/>
    </row>
    <row r="5639" spans="6:11" ht="16.5" customHeight="1">
      <c r="F5639" s="79"/>
      <c r="K5639" s="79"/>
    </row>
    <row r="5640" spans="6:11" ht="16.5" customHeight="1">
      <c r="F5640" s="79"/>
      <c r="K5640" s="79"/>
    </row>
    <row r="5641" spans="6:11" ht="16.5" customHeight="1">
      <c r="F5641" s="79"/>
      <c r="K5641" s="79"/>
    </row>
    <row r="5642" spans="6:11" ht="16.5" customHeight="1">
      <c r="F5642" s="79"/>
      <c r="K5642" s="79"/>
    </row>
    <row r="5643" spans="6:11" ht="16.5" customHeight="1">
      <c r="F5643" s="79"/>
      <c r="K5643" s="79"/>
    </row>
    <row r="5644" spans="6:11" ht="16.5" customHeight="1">
      <c r="F5644" s="79"/>
      <c r="K5644" s="79"/>
    </row>
    <row r="5645" spans="6:11" ht="16.5" customHeight="1">
      <c r="F5645" s="79"/>
      <c r="K5645" s="79"/>
    </row>
    <row r="5646" spans="6:11" ht="16.5" customHeight="1">
      <c r="F5646" s="79"/>
      <c r="K5646" s="79"/>
    </row>
    <row r="5647" spans="6:11" ht="16.5" customHeight="1">
      <c r="F5647" s="79"/>
      <c r="K5647" s="79"/>
    </row>
    <row r="5648" spans="6:11" ht="16.5" customHeight="1">
      <c r="F5648" s="79"/>
      <c r="K5648" s="79"/>
    </row>
    <row r="5649" spans="6:11" ht="16.5" customHeight="1">
      <c r="F5649" s="79"/>
      <c r="K5649" s="79"/>
    </row>
    <row r="5650" spans="6:11" ht="16.5" customHeight="1">
      <c r="F5650" s="79"/>
      <c r="K5650" s="79"/>
    </row>
    <row r="5651" spans="6:11" ht="16.5" customHeight="1">
      <c r="F5651" s="79"/>
      <c r="K5651" s="79"/>
    </row>
    <row r="5652" spans="6:11" ht="16.5" customHeight="1">
      <c r="F5652" s="79"/>
      <c r="K5652" s="79"/>
    </row>
    <row r="5653" spans="6:11" ht="16.5" customHeight="1">
      <c r="F5653" s="79"/>
      <c r="K5653" s="79"/>
    </row>
    <row r="5654" spans="6:11" ht="16.5" customHeight="1">
      <c r="F5654" s="79"/>
      <c r="K5654" s="79"/>
    </row>
    <row r="5655" spans="6:11" ht="16.5" customHeight="1">
      <c r="F5655" s="79"/>
      <c r="K5655" s="79"/>
    </row>
    <row r="5656" spans="6:11" ht="16.5" customHeight="1">
      <c r="F5656" s="79"/>
      <c r="K5656" s="79"/>
    </row>
    <row r="5657" spans="6:11" ht="16.5" customHeight="1">
      <c r="F5657" s="79"/>
      <c r="K5657" s="79"/>
    </row>
    <row r="5658" spans="6:11" ht="16.5" customHeight="1">
      <c r="F5658" s="79"/>
      <c r="K5658" s="79"/>
    </row>
    <row r="5659" spans="6:11" ht="16.5" customHeight="1">
      <c r="F5659" s="79"/>
      <c r="K5659" s="79"/>
    </row>
    <row r="5660" spans="6:11" ht="16.5" customHeight="1">
      <c r="F5660" s="79"/>
      <c r="K5660" s="79"/>
    </row>
    <row r="5661" spans="6:11" ht="16.5" customHeight="1">
      <c r="F5661" s="79"/>
      <c r="K5661" s="79"/>
    </row>
    <row r="5662" spans="6:11" ht="16.5" customHeight="1">
      <c r="F5662" s="79"/>
      <c r="K5662" s="79"/>
    </row>
    <row r="5663" spans="6:11" ht="16.5" customHeight="1">
      <c r="F5663" s="79"/>
      <c r="K5663" s="79"/>
    </row>
    <row r="5664" spans="6:11" ht="16.5" customHeight="1">
      <c r="F5664" s="79"/>
      <c r="K5664" s="79"/>
    </row>
    <row r="5665" spans="6:11" ht="16.5" customHeight="1">
      <c r="F5665" s="79"/>
      <c r="K5665" s="79"/>
    </row>
    <row r="5666" spans="6:11" ht="16.5" customHeight="1">
      <c r="F5666" s="79"/>
      <c r="K5666" s="79"/>
    </row>
    <row r="5667" spans="6:11" ht="16.5" customHeight="1">
      <c r="F5667" s="79"/>
      <c r="K5667" s="79"/>
    </row>
    <row r="5668" spans="6:11" ht="16.5" customHeight="1">
      <c r="F5668" s="79"/>
      <c r="K5668" s="79"/>
    </row>
    <row r="5669" spans="6:11" ht="16.5" customHeight="1">
      <c r="F5669" s="79"/>
      <c r="K5669" s="79"/>
    </row>
    <row r="5670" spans="6:11" ht="16.5" customHeight="1">
      <c r="F5670" s="79"/>
      <c r="K5670" s="79"/>
    </row>
    <row r="5671" spans="6:11" ht="16.5" customHeight="1">
      <c r="F5671" s="79"/>
      <c r="K5671" s="79"/>
    </row>
    <row r="5672" spans="6:11" ht="16.5" customHeight="1">
      <c r="F5672" s="79"/>
      <c r="K5672" s="79"/>
    </row>
    <row r="5673" spans="6:11" ht="16.5" customHeight="1">
      <c r="F5673" s="79"/>
      <c r="K5673" s="79"/>
    </row>
    <row r="5674" spans="6:11" ht="16.5" customHeight="1">
      <c r="F5674" s="79"/>
      <c r="K5674" s="79"/>
    </row>
    <row r="5675" spans="6:11" ht="16.5" customHeight="1">
      <c r="F5675" s="79"/>
      <c r="K5675" s="79"/>
    </row>
    <row r="5676" spans="6:11" ht="16.5" customHeight="1">
      <c r="F5676" s="79"/>
      <c r="K5676" s="79"/>
    </row>
    <row r="5677" spans="6:11" ht="16.5" customHeight="1">
      <c r="F5677" s="79"/>
      <c r="K5677" s="79"/>
    </row>
    <row r="5678" spans="6:11" ht="16.5" customHeight="1">
      <c r="F5678" s="79"/>
      <c r="K5678" s="79"/>
    </row>
    <row r="5679" spans="6:11" ht="16.5" customHeight="1">
      <c r="F5679" s="79"/>
      <c r="K5679" s="79"/>
    </row>
    <row r="5680" spans="6:11" ht="16.5" customHeight="1">
      <c r="F5680" s="79"/>
      <c r="K5680" s="79"/>
    </row>
    <row r="5681" spans="6:11" ht="16.5" customHeight="1">
      <c r="F5681" s="79"/>
      <c r="K5681" s="79"/>
    </row>
    <row r="5682" spans="6:11" ht="16.5" customHeight="1">
      <c r="F5682" s="79"/>
      <c r="K5682" s="79"/>
    </row>
    <row r="5683" spans="6:11" ht="16.5" customHeight="1">
      <c r="F5683" s="79"/>
      <c r="K5683" s="79"/>
    </row>
    <row r="5684" spans="6:11" ht="16.5" customHeight="1">
      <c r="F5684" s="79"/>
      <c r="K5684" s="79"/>
    </row>
    <row r="5685" spans="6:11" ht="16.5" customHeight="1">
      <c r="F5685" s="79"/>
      <c r="K5685" s="79"/>
    </row>
    <row r="5686" spans="6:11" ht="16.5" customHeight="1">
      <c r="F5686" s="79"/>
      <c r="K5686" s="79"/>
    </row>
    <row r="5687" spans="6:11" ht="16.5" customHeight="1">
      <c r="F5687" s="79"/>
      <c r="K5687" s="79"/>
    </row>
    <row r="5688" spans="6:11" ht="16.5" customHeight="1">
      <c r="F5688" s="79"/>
      <c r="K5688" s="79"/>
    </row>
    <row r="5689" spans="6:11" ht="16.5" customHeight="1">
      <c r="F5689" s="79"/>
      <c r="K5689" s="79"/>
    </row>
    <row r="5690" spans="6:11" ht="16.5" customHeight="1">
      <c r="F5690" s="79"/>
      <c r="K5690" s="79"/>
    </row>
    <row r="5691" spans="6:11" ht="16.5" customHeight="1">
      <c r="F5691" s="79"/>
      <c r="K5691" s="79"/>
    </row>
    <row r="5692" spans="6:11" ht="16.5" customHeight="1">
      <c r="F5692" s="79"/>
      <c r="K5692" s="79"/>
    </row>
    <row r="5693" spans="6:11" ht="16.5" customHeight="1">
      <c r="F5693" s="79"/>
      <c r="K5693" s="79"/>
    </row>
    <row r="5694" spans="6:11" ht="16.5" customHeight="1">
      <c r="F5694" s="79"/>
      <c r="K5694" s="79"/>
    </row>
    <row r="5695" spans="6:11" ht="16.5" customHeight="1">
      <c r="F5695" s="79"/>
      <c r="K5695" s="79"/>
    </row>
    <row r="5696" spans="6:11" ht="16.5" customHeight="1">
      <c r="F5696" s="79"/>
      <c r="K5696" s="79"/>
    </row>
    <row r="5697" spans="6:11" ht="16.5" customHeight="1">
      <c r="F5697" s="79"/>
      <c r="K5697" s="79"/>
    </row>
    <row r="5698" spans="6:11" ht="16.5" customHeight="1">
      <c r="F5698" s="79"/>
      <c r="K5698" s="79"/>
    </row>
    <row r="5699" spans="6:11" ht="16.5" customHeight="1">
      <c r="F5699" s="79"/>
      <c r="K5699" s="79"/>
    </row>
    <row r="5700" spans="6:11" ht="16.5" customHeight="1">
      <c r="F5700" s="79"/>
      <c r="K5700" s="79"/>
    </row>
    <row r="5701" spans="6:11" ht="16.5" customHeight="1">
      <c r="F5701" s="79"/>
      <c r="K5701" s="79"/>
    </row>
    <row r="5702" spans="6:11" ht="16.5" customHeight="1">
      <c r="F5702" s="79"/>
      <c r="K5702" s="79"/>
    </row>
    <row r="5703" spans="6:11" ht="16.5" customHeight="1">
      <c r="F5703" s="79"/>
      <c r="K5703" s="79"/>
    </row>
    <row r="5704" spans="6:11" ht="16.5" customHeight="1">
      <c r="F5704" s="79"/>
      <c r="K5704" s="79"/>
    </row>
    <row r="5705" spans="6:11" ht="16.5" customHeight="1">
      <c r="F5705" s="79"/>
      <c r="K5705" s="79"/>
    </row>
    <row r="5706" spans="6:11" ht="16.5" customHeight="1">
      <c r="F5706" s="79"/>
      <c r="K5706" s="79"/>
    </row>
    <row r="5707" spans="6:11" ht="16.5" customHeight="1">
      <c r="F5707" s="79"/>
      <c r="K5707" s="79"/>
    </row>
    <row r="5708" spans="6:11" ht="16.5" customHeight="1">
      <c r="F5708" s="79"/>
      <c r="K5708" s="79"/>
    </row>
    <row r="5709" spans="6:11" ht="16.5" customHeight="1">
      <c r="F5709" s="79"/>
      <c r="K5709" s="79"/>
    </row>
    <row r="5710" spans="6:11" ht="16.5" customHeight="1">
      <c r="F5710" s="79"/>
      <c r="K5710" s="79"/>
    </row>
    <row r="5711" spans="6:11" ht="16.5" customHeight="1">
      <c r="F5711" s="79"/>
      <c r="K5711" s="79"/>
    </row>
    <row r="5712" spans="6:11" ht="16.5" customHeight="1">
      <c r="F5712" s="79"/>
      <c r="K5712" s="79"/>
    </row>
    <row r="5713" spans="6:11" ht="16.5" customHeight="1">
      <c r="F5713" s="79"/>
      <c r="K5713" s="79"/>
    </row>
    <row r="5714" spans="6:11" ht="16.5" customHeight="1">
      <c r="F5714" s="79"/>
      <c r="K5714" s="79"/>
    </row>
    <row r="5715" spans="6:11" ht="16.5" customHeight="1">
      <c r="F5715" s="79"/>
      <c r="K5715" s="79"/>
    </row>
    <row r="5716" spans="6:11" ht="16.5" customHeight="1">
      <c r="F5716" s="79"/>
      <c r="K5716" s="79"/>
    </row>
    <row r="5717" spans="6:11" ht="16.5" customHeight="1">
      <c r="F5717" s="79"/>
      <c r="K5717" s="79"/>
    </row>
    <row r="5718" spans="6:11" ht="16.5" customHeight="1">
      <c r="F5718" s="79"/>
      <c r="K5718" s="79"/>
    </row>
    <row r="5719" spans="6:11" ht="16.5" customHeight="1">
      <c r="F5719" s="79"/>
      <c r="K5719" s="79"/>
    </row>
    <row r="5720" spans="6:11" ht="16.5" customHeight="1">
      <c r="F5720" s="79"/>
      <c r="K5720" s="79"/>
    </row>
    <row r="5721" spans="6:11" ht="16.5" customHeight="1">
      <c r="F5721" s="79"/>
      <c r="K5721" s="79"/>
    </row>
    <row r="5722" spans="6:11" ht="16.5" customHeight="1">
      <c r="F5722" s="79"/>
      <c r="K5722" s="79"/>
    </row>
    <row r="5723" spans="6:11" ht="16.5" customHeight="1">
      <c r="F5723" s="79"/>
      <c r="K5723" s="79"/>
    </row>
    <row r="5724" spans="6:11" ht="16.5" customHeight="1">
      <c r="F5724" s="79"/>
      <c r="K5724" s="79"/>
    </row>
    <row r="5725" spans="6:11" ht="16.5" customHeight="1">
      <c r="F5725" s="79"/>
      <c r="K5725" s="79"/>
    </row>
    <row r="5726" spans="6:11" ht="16.5" customHeight="1">
      <c r="F5726" s="79"/>
      <c r="K5726" s="79"/>
    </row>
    <row r="5727" spans="6:11" ht="16.5" customHeight="1">
      <c r="F5727" s="79"/>
      <c r="K5727" s="79"/>
    </row>
    <row r="5728" spans="6:11" ht="16.5" customHeight="1">
      <c r="F5728" s="79"/>
      <c r="K5728" s="79"/>
    </row>
    <row r="5729" spans="6:11" ht="16.5" customHeight="1">
      <c r="F5729" s="79"/>
      <c r="K5729" s="79"/>
    </row>
    <row r="5730" spans="6:11" ht="16.5" customHeight="1">
      <c r="F5730" s="79"/>
      <c r="K5730" s="79"/>
    </row>
    <row r="5731" spans="6:11" ht="16.5" customHeight="1">
      <c r="F5731" s="79"/>
      <c r="K5731" s="79"/>
    </row>
    <row r="5732" spans="6:11" ht="16.5" customHeight="1">
      <c r="F5732" s="79"/>
      <c r="K5732" s="79"/>
    </row>
    <row r="5733" spans="6:11" ht="16.5" customHeight="1">
      <c r="F5733" s="79"/>
      <c r="K5733" s="79"/>
    </row>
    <row r="5734" spans="6:11" ht="16.5" customHeight="1">
      <c r="F5734" s="79"/>
      <c r="K5734" s="79"/>
    </row>
    <row r="5735" spans="6:11" ht="16.5" customHeight="1">
      <c r="F5735" s="79"/>
      <c r="K5735" s="79"/>
    </row>
    <row r="5736" spans="6:11" ht="16.5" customHeight="1">
      <c r="F5736" s="79"/>
      <c r="K5736" s="79"/>
    </row>
    <row r="5737" spans="6:11" ht="16.5" customHeight="1">
      <c r="F5737" s="79"/>
      <c r="K5737" s="79"/>
    </row>
    <row r="5738" spans="6:11" ht="16.5" customHeight="1">
      <c r="F5738" s="79"/>
      <c r="K5738" s="79"/>
    </row>
    <row r="5739" spans="6:11" ht="16.5" customHeight="1">
      <c r="F5739" s="79"/>
      <c r="K5739" s="79"/>
    </row>
    <row r="5740" spans="6:11" ht="16.5" customHeight="1">
      <c r="F5740" s="79"/>
      <c r="K5740" s="79"/>
    </row>
    <row r="5741" spans="6:11" ht="16.5" customHeight="1">
      <c r="F5741" s="79"/>
      <c r="K5741" s="79"/>
    </row>
    <row r="5742" spans="6:11" ht="16.5" customHeight="1">
      <c r="F5742" s="79"/>
      <c r="K5742" s="79"/>
    </row>
    <row r="5743" spans="6:11" ht="16.5" customHeight="1">
      <c r="F5743" s="79"/>
      <c r="K5743" s="79"/>
    </row>
    <row r="5744" spans="6:11" ht="16.5" customHeight="1">
      <c r="F5744" s="79"/>
      <c r="K5744" s="79"/>
    </row>
    <row r="5745" spans="6:11" ht="16.5" customHeight="1">
      <c r="F5745" s="79"/>
      <c r="K5745" s="79"/>
    </row>
    <row r="5746" spans="6:11" ht="16.5" customHeight="1">
      <c r="F5746" s="79"/>
      <c r="K5746" s="79"/>
    </row>
    <row r="5747" spans="6:11" ht="16.5" customHeight="1">
      <c r="F5747" s="79"/>
      <c r="K5747" s="79"/>
    </row>
    <row r="5748" spans="6:11" ht="16.5" customHeight="1">
      <c r="F5748" s="79"/>
      <c r="K5748" s="79"/>
    </row>
    <row r="5749" spans="6:11" ht="16.5" customHeight="1">
      <c r="F5749" s="79"/>
      <c r="K5749" s="79"/>
    </row>
    <row r="5750" spans="6:11" ht="16.5" customHeight="1">
      <c r="F5750" s="79"/>
      <c r="K5750" s="79"/>
    </row>
    <row r="5751" spans="6:11" ht="16.5" customHeight="1">
      <c r="F5751" s="79"/>
      <c r="K5751" s="79"/>
    </row>
    <row r="5752" spans="6:11" ht="16.5" customHeight="1">
      <c r="F5752" s="79"/>
      <c r="K5752" s="79"/>
    </row>
    <row r="5753" spans="6:11" ht="16.5" customHeight="1">
      <c r="F5753" s="79"/>
      <c r="K5753" s="79"/>
    </row>
    <row r="5754" spans="6:11" ht="16.5" customHeight="1">
      <c r="F5754" s="79"/>
      <c r="K5754" s="79"/>
    </row>
    <row r="5755" spans="6:11" ht="16.5" customHeight="1">
      <c r="F5755" s="79"/>
      <c r="K5755" s="79"/>
    </row>
    <row r="5756" spans="6:11" ht="16.5" customHeight="1">
      <c r="F5756" s="79"/>
      <c r="K5756" s="79"/>
    </row>
    <row r="5757" spans="6:11" ht="16.5" customHeight="1">
      <c r="F5757" s="79"/>
      <c r="K5757" s="79"/>
    </row>
    <row r="5758" spans="6:11" ht="16.5" customHeight="1">
      <c r="F5758" s="79"/>
      <c r="K5758" s="79"/>
    </row>
    <row r="5759" spans="6:11" ht="16.5" customHeight="1">
      <c r="F5759" s="79"/>
      <c r="K5759" s="79"/>
    </row>
    <row r="5760" spans="6:11" ht="16.5" customHeight="1">
      <c r="F5760" s="79"/>
      <c r="K5760" s="79"/>
    </row>
    <row r="5761" spans="6:11" ht="16.5" customHeight="1">
      <c r="F5761" s="79"/>
      <c r="K5761" s="79"/>
    </row>
    <row r="5762" spans="6:11" ht="16.5" customHeight="1">
      <c r="F5762" s="79"/>
      <c r="K5762" s="79"/>
    </row>
    <row r="5763" spans="6:11" ht="16.5" customHeight="1">
      <c r="F5763" s="79"/>
      <c r="K5763" s="79"/>
    </row>
    <row r="5764" spans="6:11" ht="16.5" customHeight="1">
      <c r="F5764" s="79"/>
      <c r="K5764" s="79"/>
    </row>
    <row r="5765" spans="6:11" ht="16.5" customHeight="1">
      <c r="F5765" s="79"/>
      <c r="K5765" s="79"/>
    </row>
    <row r="5766" spans="6:11" ht="16.5" customHeight="1">
      <c r="F5766" s="79"/>
      <c r="K5766" s="79"/>
    </row>
    <row r="5767" spans="6:11" ht="16.5" customHeight="1">
      <c r="F5767" s="79"/>
      <c r="K5767" s="79"/>
    </row>
    <row r="5768" spans="6:11" ht="16.5" customHeight="1">
      <c r="F5768" s="79"/>
      <c r="K5768" s="79"/>
    </row>
    <row r="5769" spans="6:11" ht="16.5" customHeight="1">
      <c r="F5769" s="79"/>
      <c r="K5769" s="79"/>
    </row>
    <row r="5770" spans="6:11" ht="16.5" customHeight="1">
      <c r="F5770" s="79"/>
      <c r="K5770" s="79"/>
    </row>
    <row r="5771" spans="6:11" ht="16.5" customHeight="1">
      <c r="F5771" s="79"/>
      <c r="K5771" s="79"/>
    </row>
    <row r="5772" spans="6:11" ht="16.5" customHeight="1">
      <c r="F5772" s="79"/>
      <c r="K5772" s="79"/>
    </row>
    <row r="5773" spans="6:11" ht="16.5" customHeight="1">
      <c r="F5773" s="79"/>
      <c r="K5773" s="79"/>
    </row>
    <row r="5774" spans="6:11" ht="16.5" customHeight="1">
      <c r="F5774" s="79"/>
      <c r="K5774" s="79"/>
    </row>
    <row r="5775" spans="6:11" ht="16.5" customHeight="1">
      <c r="F5775" s="79"/>
      <c r="K5775" s="79"/>
    </row>
    <row r="5776" spans="6:11" ht="16.5" customHeight="1">
      <c r="F5776" s="79"/>
      <c r="K5776" s="79"/>
    </row>
    <row r="5777" spans="6:11" ht="16.5" customHeight="1">
      <c r="F5777" s="79"/>
      <c r="K5777" s="79"/>
    </row>
    <row r="5778" spans="6:11" ht="16.5" customHeight="1">
      <c r="F5778" s="79"/>
      <c r="K5778" s="79"/>
    </row>
    <row r="5779" spans="6:11" ht="16.5" customHeight="1">
      <c r="F5779" s="79"/>
      <c r="K5779" s="79"/>
    </row>
    <row r="5780" spans="6:11" ht="16.5" customHeight="1">
      <c r="F5780" s="79"/>
      <c r="K5780" s="79"/>
    </row>
    <row r="5781" spans="6:11" ht="16.5" customHeight="1">
      <c r="F5781" s="79"/>
      <c r="K5781" s="79"/>
    </row>
    <row r="5782" spans="6:11" ht="16.5" customHeight="1">
      <c r="F5782" s="79"/>
      <c r="K5782" s="79"/>
    </row>
    <row r="5783" spans="6:11" ht="16.5" customHeight="1">
      <c r="F5783" s="79"/>
      <c r="K5783" s="79"/>
    </row>
    <row r="5784" spans="6:11" ht="16.5" customHeight="1">
      <c r="F5784" s="79"/>
      <c r="K5784" s="79"/>
    </row>
    <row r="5785" spans="6:11" ht="16.5" customHeight="1">
      <c r="F5785" s="79"/>
      <c r="K5785" s="79"/>
    </row>
    <row r="5786" spans="6:11" ht="16.5" customHeight="1">
      <c r="F5786" s="79"/>
      <c r="K5786" s="79"/>
    </row>
    <row r="5787" spans="6:11" ht="16.5" customHeight="1">
      <c r="F5787" s="79"/>
      <c r="K5787" s="79"/>
    </row>
    <row r="5788" spans="6:11" ht="16.5" customHeight="1">
      <c r="F5788" s="79"/>
      <c r="K5788" s="79"/>
    </row>
    <row r="5789" spans="6:11" ht="16.5" customHeight="1">
      <c r="F5789" s="79"/>
      <c r="K5789" s="79"/>
    </row>
    <row r="5790" spans="6:11" ht="16.5" customHeight="1">
      <c r="F5790" s="79"/>
      <c r="K5790" s="79"/>
    </row>
    <row r="5791" spans="6:11" ht="16.5" customHeight="1">
      <c r="F5791" s="79"/>
      <c r="K5791" s="79"/>
    </row>
    <row r="5792" spans="6:11" ht="16.5" customHeight="1">
      <c r="F5792" s="79"/>
      <c r="K5792" s="79"/>
    </row>
    <row r="5793" spans="6:11" ht="16.5" customHeight="1">
      <c r="F5793" s="79"/>
      <c r="K5793" s="79"/>
    </row>
    <row r="5794" spans="6:11" ht="16.5" customHeight="1">
      <c r="F5794" s="79"/>
      <c r="K5794" s="79"/>
    </row>
    <row r="5795" spans="6:11" ht="16.5" customHeight="1">
      <c r="F5795" s="79"/>
      <c r="K5795" s="79"/>
    </row>
    <row r="5796" spans="6:11" ht="16.5" customHeight="1">
      <c r="F5796" s="79"/>
      <c r="K5796" s="79"/>
    </row>
    <row r="5797" spans="6:11" ht="16.5" customHeight="1">
      <c r="F5797" s="79"/>
      <c r="K5797" s="79"/>
    </row>
    <row r="5798" spans="6:11" ht="16.5" customHeight="1">
      <c r="F5798" s="79"/>
      <c r="K5798" s="79"/>
    </row>
    <row r="5799" spans="6:11" ht="16.5" customHeight="1">
      <c r="F5799" s="79"/>
      <c r="K5799" s="79"/>
    </row>
    <row r="5800" spans="6:11" ht="16.5" customHeight="1">
      <c r="F5800" s="79"/>
      <c r="K5800" s="79"/>
    </row>
    <row r="5801" spans="6:11" ht="16.5" customHeight="1">
      <c r="F5801" s="79"/>
      <c r="K5801" s="79"/>
    </row>
    <row r="5802" spans="6:11" ht="16.5" customHeight="1">
      <c r="F5802" s="79"/>
      <c r="K5802" s="79"/>
    </row>
    <row r="5803" spans="6:11" ht="16.5" customHeight="1">
      <c r="F5803" s="79"/>
      <c r="K5803" s="79"/>
    </row>
    <row r="5804" spans="6:11" ht="16.5" customHeight="1">
      <c r="F5804" s="79"/>
      <c r="K5804" s="79"/>
    </row>
    <row r="5805" spans="6:11" ht="16.5" customHeight="1">
      <c r="F5805" s="79"/>
      <c r="K5805" s="79"/>
    </row>
    <row r="5806" spans="6:11" ht="16.5" customHeight="1">
      <c r="F5806" s="79"/>
      <c r="K5806" s="79"/>
    </row>
    <row r="5807" spans="6:11" ht="16.5" customHeight="1">
      <c r="F5807" s="79"/>
      <c r="K5807" s="79"/>
    </row>
    <row r="5808" spans="6:11" ht="16.5" customHeight="1">
      <c r="F5808" s="79"/>
      <c r="K5808" s="79"/>
    </row>
    <row r="5809" spans="6:11" ht="16.5" customHeight="1">
      <c r="F5809" s="79"/>
      <c r="K5809" s="79"/>
    </row>
    <row r="5810" spans="6:11" ht="16.5" customHeight="1">
      <c r="F5810" s="79"/>
      <c r="K5810" s="79"/>
    </row>
    <row r="5811" spans="6:11" ht="16.5" customHeight="1">
      <c r="F5811" s="79"/>
      <c r="K5811" s="79"/>
    </row>
    <row r="5812" spans="6:11" ht="16.5" customHeight="1">
      <c r="F5812" s="79"/>
      <c r="K5812" s="79"/>
    </row>
    <row r="5813" spans="6:11" ht="16.5" customHeight="1">
      <c r="F5813" s="79"/>
      <c r="K5813" s="79"/>
    </row>
    <row r="5814" spans="6:11" ht="16.5" customHeight="1">
      <c r="F5814" s="79"/>
      <c r="K5814" s="79"/>
    </row>
    <row r="5815" spans="6:11" ht="16.5" customHeight="1">
      <c r="F5815" s="79"/>
      <c r="K5815" s="79"/>
    </row>
    <row r="5816" spans="6:11" ht="16.5" customHeight="1">
      <c r="F5816" s="79"/>
      <c r="K5816" s="79"/>
    </row>
    <row r="5817" spans="6:11" ht="16.5" customHeight="1">
      <c r="F5817" s="79"/>
      <c r="K5817" s="79"/>
    </row>
    <row r="5818" spans="6:11" ht="16.5" customHeight="1">
      <c r="F5818" s="79"/>
      <c r="K5818" s="79"/>
    </row>
    <row r="5819" spans="6:11" ht="16.5" customHeight="1">
      <c r="F5819" s="79"/>
      <c r="K5819" s="79"/>
    </row>
    <row r="5820" spans="6:11" ht="16.5" customHeight="1">
      <c r="F5820" s="79"/>
      <c r="K5820" s="79"/>
    </row>
    <row r="5821" spans="6:11" ht="16.5" customHeight="1">
      <c r="F5821" s="79"/>
      <c r="K5821" s="79"/>
    </row>
    <row r="5822" spans="6:11" ht="16.5" customHeight="1">
      <c r="F5822" s="79"/>
      <c r="K5822" s="79"/>
    </row>
    <row r="5823" spans="6:11" ht="16.5" customHeight="1">
      <c r="F5823" s="79"/>
      <c r="K5823" s="79"/>
    </row>
    <row r="5824" spans="6:11" ht="16.5" customHeight="1">
      <c r="F5824" s="79"/>
      <c r="K5824" s="79"/>
    </row>
    <row r="5825" spans="6:11" ht="16.5" customHeight="1">
      <c r="F5825" s="79"/>
      <c r="K5825" s="79"/>
    </row>
    <row r="5826" spans="6:11" ht="16.5" customHeight="1">
      <c r="F5826" s="79"/>
      <c r="K5826" s="79"/>
    </row>
    <row r="5827" spans="6:11" ht="16.5" customHeight="1">
      <c r="F5827" s="79"/>
      <c r="K5827" s="79"/>
    </row>
    <row r="5828" spans="6:11" ht="16.5" customHeight="1">
      <c r="F5828" s="79"/>
      <c r="K5828" s="79"/>
    </row>
    <row r="5829" spans="6:11" ht="16.5" customHeight="1">
      <c r="F5829" s="79"/>
      <c r="K5829" s="79"/>
    </row>
    <row r="5830" spans="6:11" ht="16.5" customHeight="1">
      <c r="F5830" s="79"/>
      <c r="K5830" s="79"/>
    </row>
    <row r="5831" spans="6:11" ht="16.5" customHeight="1">
      <c r="F5831" s="79"/>
      <c r="K5831" s="79"/>
    </row>
    <row r="5832" spans="6:11" ht="16.5" customHeight="1">
      <c r="F5832" s="79"/>
      <c r="K5832" s="79"/>
    </row>
    <row r="5833" spans="6:11" ht="16.5" customHeight="1">
      <c r="F5833" s="79"/>
      <c r="K5833" s="79"/>
    </row>
    <row r="5834" spans="6:11" ht="16.5" customHeight="1">
      <c r="F5834" s="79"/>
      <c r="K5834" s="79"/>
    </row>
    <row r="5835" spans="6:11" ht="16.5" customHeight="1">
      <c r="F5835" s="79"/>
      <c r="K5835" s="79"/>
    </row>
    <row r="5836" spans="6:11" ht="16.5" customHeight="1">
      <c r="F5836" s="79"/>
      <c r="K5836" s="79"/>
    </row>
    <row r="5837" spans="6:11" ht="16.5" customHeight="1">
      <c r="F5837" s="79"/>
      <c r="K5837" s="79"/>
    </row>
    <row r="5838" spans="6:11" ht="16.5" customHeight="1">
      <c r="F5838" s="79"/>
      <c r="K5838" s="79"/>
    </row>
    <row r="5839" spans="6:11" ht="16.5" customHeight="1">
      <c r="F5839" s="79"/>
      <c r="K5839" s="79"/>
    </row>
    <row r="5840" spans="6:11" ht="16.5" customHeight="1">
      <c r="F5840" s="79"/>
      <c r="K5840" s="79"/>
    </row>
    <row r="5841" spans="6:11" ht="16.5" customHeight="1">
      <c r="F5841" s="79"/>
      <c r="K5841" s="79"/>
    </row>
    <row r="5842" spans="6:11" ht="16.5" customHeight="1">
      <c r="F5842" s="79"/>
      <c r="K5842" s="79"/>
    </row>
    <row r="5843" spans="6:11" ht="16.5" customHeight="1">
      <c r="F5843" s="79"/>
      <c r="K5843" s="79"/>
    </row>
    <row r="5844" spans="6:11" ht="16.5" customHeight="1">
      <c r="F5844" s="79"/>
      <c r="K5844" s="79"/>
    </row>
    <row r="5845" spans="6:11" ht="16.5" customHeight="1">
      <c r="F5845" s="79"/>
      <c r="K5845" s="79"/>
    </row>
    <row r="5846" spans="6:11" ht="16.5" customHeight="1">
      <c r="F5846" s="79"/>
      <c r="K5846" s="79"/>
    </row>
    <row r="5847" spans="6:11" ht="16.5" customHeight="1">
      <c r="F5847" s="79"/>
      <c r="K5847" s="79"/>
    </row>
    <row r="5848" spans="6:11" ht="16.5" customHeight="1">
      <c r="F5848" s="79"/>
      <c r="K5848" s="79"/>
    </row>
    <row r="5849" spans="6:11" ht="16.5" customHeight="1">
      <c r="F5849" s="79"/>
      <c r="K5849" s="79"/>
    </row>
    <row r="5850" spans="6:11" ht="16.5" customHeight="1">
      <c r="F5850" s="79"/>
      <c r="K5850" s="79"/>
    </row>
    <row r="5851" spans="6:11" ht="16.5" customHeight="1">
      <c r="F5851" s="79"/>
      <c r="K5851" s="79"/>
    </row>
    <row r="5852" spans="6:11" ht="16.5" customHeight="1">
      <c r="F5852" s="79"/>
      <c r="K5852" s="79"/>
    </row>
    <row r="5853" spans="6:11" ht="16.5" customHeight="1">
      <c r="F5853" s="79"/>
      <c r="K5853" s="79"/>
    </row>
    <row r="5854" spans="6:11" ht="16.5" customHeight="1">
      <c r="F5854" s="79"/>
      <c r="K5854" s="79"/>
    </row>
    <row r="5855" spans="6:11" ht="16.5" customHeight="1">
      <c r="F5855" s="79"/>
      <c r="K5855" s="79"/>
    </row>
    <row r="5856" spans="6:11" ht="16.5" customHeight="1">
      <c r="F5856" s="79"/>
      <c r="K5856" s="79"/>
    </row>
    <row r="5857" spans="6:11" ht="16.5" customHeight="1">
      <c r="F5857" s="79"/>
      <c r="K5857" s="79"/>
    </row>
    <row r="5858" spans="6:11" ht="16.5" customHeight="1">
      <c r="F5858" s="79"/>
      <c r="K5858" s="79"/>
    </row>
    <row r="5859" spans="6:11" ht="16.5" customHeight="1">
      <c r="F5859" s="79"/>
      <c r="K5859" s="79"/>
    </row>
    <row r="5860" spans="6:11" ht="16.5" customHeight="1">
      <c r="F5860" s="79"/>
      <c r="K5860" s="79"/>
    </row>
    <row r="5861" spans="6:11" ht="16.5" customHeight="1">
      <c r="F5861" s="79"/>
      <c r="K5861" s="79"/>
    </row>
    <row r="5862" spans="6:11" ht="16.5" customHeight="1">
      <c r="F5862" s="79"/>
      <c r="K5862" s="79"/>
    </row>
    <row r="5863" spans="6:11" ht="16.5" customHeight="1">
      <c r="F5863" s="79"/>
      <c r="K5863" s="79"/>
    </row>
    <row r="5864" spans="6:11" ht="16.5" customHeight="1">
      <c r="F5864" s="79"/>
      <c r="K5864" s="79"/>
    </row>
    <row r="5865" spans="6:11" ht="16.5" customHeight="1">
      <c r="F5865" s="79"/>
      <c r="K5865" s="79"/>
    </row>
    <row r="5866" spans="6:11" ht="16.5" customHeight="1">
      <c r="F5866" s="79"/>
      <c r="K5866" s="79"/>
    </row>
    <row r="5867" spans="6:11" ht="16.5" customHeight="1">
      <c r="F5867" s="79"/>
      <c r="K5867" s="79"/>
    </row>
    <row r="5868" spans="6:11" ht="16.5" customHeight="1">
      <c r="F5868" s="79"/>
      <c r="K5868" s="79"/>
    </row>
    <row r="5869" spans="6:11" ht="16.5" customHeight="1">
      <c r="F5869" s="79"/>
      <c r="K5869" s="79"/>
    </row>
    <row r="5870" spans="6:11" ht="16.5" customHeight="1">
      <c r="F5870" s="79"/>
      <c r="K5870" s="79"/>
    </row>
    <row r="5871" spans="6:11" ht="16.5" customHeight="1">
      <c r="F5871" s="79"/>
      <c r="K5871" s="79"/>
    </row>
    <row r="5872" spans="6:11" ht="16.5" customHeight="1">
      <c r="F5872" s="79"/>
      <c r="K5872" s="79"/>
    </row>
    <row r="5873" spans="6:11" ht="16.5" customHeight="1">
      <c r="F5873" s="79"/>
      <c r="K5873" s="79"/>
    </row>
    <row r="5874" spans="6:11" ht="16.5" customHeight="1">
      <c r="F5874" s="79"/>
      <c r="K5874" s="79"/>
    </row>
    <row r="5875" spans="6:11" ht="16.5" customHeight="1">
      <c r="F5875" s="79"/>
      <c r="K5875" s="79"/>
    </row>
    <row r="5876" spans="6:11" ht="16.5" customHeight="1">
      <c r="F5876" s="79"/>
      <c r="K5876" s="79"/>
    </row>
    <row r="5877" spans="6:11" ht="16.5" customHeight="1">
      <c r="F5877" s="79"/>
      <c r="K5877" s="79"/>
    </row>
    <row r="5878" spans="6:11" ht="16.5" customHeight="1">
      <c r="F5878" s="79"/>
      <c r="K5878" s="79"/>
    </row>
    <row r="5879" spans="6:11" ht="16.5" customHeight="1">
      <c r="F5879" s="79"/>
      <c r="K5879" s="79"/>
    </row>
    <row r="5880" spans="6:11" ht="16.5" customHeight="1">
      <c r="F5880" s="79"/>
      <c r="K5880" s="79"/>
    </row>
    <row r="5881" spans="6:11" ht="16.5" customHeight="1">
      <c r="F5881" s="79"/>
      <c r="K5881" s="79"/>
    </row>
    <row r="5882" spans="6:11" ht="16.5" customHeight="1">
      <c r="F5882" s="79"/>
      <c r="K5882" s="79"/>
    </row>
    <row r="5883" spans="6:11" ht="16.5" customHeight="1">
      <c r="F5883" s="79"/>
      <c r="K5883" s="79"/>
    </row>
    <row r="5884" spans="6:11" ht="16.5" customHeight="1">
      <c r="F5884" s="79"/>
      <c r="K5884" s="79"/>
    </row>
    <row r="5885" spans="6:11" ht="16.5" customHeight="1">
      <c r="F5885" s="79"/>
      <c r="K5885" s="79"/>
    </row>
    <row r="5886" spans="6:11" ht="16.5" customHeight="1">
      <c r="F5886" s="79"/>
      <c r="K5886" s="79"/>
    </row>
    <row r="5887" spans="6:11" ht="16.5" customHeight="1">
      <c r="F5887" s="79"/>
      <c r="K5887" s="79"/>
    </row>
    <row r="5888" spans="6:11" ht="16.5" customHeight="1">
      <c r="F5888" s="79"/>
      <c r="K5888" s="79"/>
    </row>
    <row r="5889" spans="6:11" ht="16.5" customHeight="1">
      <c r="F5889" s="79"/>
      <c r="K5889" s="79"/>
    </row>
    <row r="5890" spans="6:11" ht="16.5" customHeight="1">
      <c r="F5890" s="79"/>
      <c r="K5890" s="79"/>
    </row>
    <row r="5891" spans="6:11" ht="16.5" customHeight="1">
      <c r="F5891" s="79"/>
      <c r="K5891" s="79"/>
    </row>
    <row r="5892" spans="6:11" ht="16.5" customHeight="1">
      <c r="F5892" s="79"/>
      <c r="K5892" s="79"/>
    </row>
    <row r="5893" spans="6:11" ht="16.5" customHeight="1">
      <c r="F5893" s="79"/>
      <c r="K5893" s="79"/>
    </row>
    <row r="5894" spans="6:11" ht="16.5" customHeight="1">
      <c r="F5894" s="79"/>
      <c r="K5894" s="79"/>
    </row>
    <row r="5895" spans="6:11" ht="16.5" customHeight="1">
      <c r="F5895" s="79"/>
      <c r="K5895" s="79"/>
    </row>
    <row r="5896" spans="6:11" ht="16.5" customHeight="1">
      <c r="F5896" s="79"/>
      <c r="K5896" s="79"/>
    </row>
    <row r="5897" spans="6:11" ht="16.5" customHeight="1">
      <c r="F5897" s="79"/>
      <c r="K5897" s="79"/>
    </row>
    <row r="5898" spans="6:11" ht="16.5" customHeight="1">
      <c r="F5898" s="79"/>
      <c r="K5898" s="79"/>
    </row>
    <row r="5899" spans="6:11" ht="16.5" customHeight="1">
      <c r="F5899" s="79"/>
      <c r="K5899" s="79"/>
    </row>
    <row r="5900" spans="6:11" ht="16.5" customHeight="1">
      <c r="F5900" s="79"/>
      <c r="K5900" s="79"/>
    </row>
    <row r="5901" spans="6:11" ht="16.5" customHeight="1">
      <c r="F5901" s="79"/>
      <c r="K5901" s="79"/>
    </row>
    <row r="5902" spans="6:11" ht="16.5" customHeight="1">
      <c r="F5902" s="79"/>
      <c r="K5902" s="79"/>
    </row>
    <row r="5903" spans="6:11" ht="16.5" customHeight="1">
      <c r="F5903" s="79"/>
      <c r="K5903" s="79"/>
    </row>
    <row r="5904" spans="6:11" ht="16.5" customHeight="1">
      <c r="F5904" s="79"/>
      <c r="K5904" s="79"/>
    </row>
    <row r="5905" spans="6:11" ht="16.5" customHeight="1">
      <c r="F5905" s="79"/>
      <c r="K5905" s="79"/>
    </row>
    <row r="5906" spans="6:11" ht="16.5" customHeight="1">
      <c r="F5906" s="79"/>
      <c r="K5906" s="79"/>
    </row>
    <row r="5907" spans="6:11" ht="16.5" customHeight="1">
      <c r="F5907" s="79"/>
      <c r="K5907" s="79"/>
    </row>
    <row r="5908" spans="6:11" ht="16.5" customHeight="1">
      <c r="F5908" s="79"/>
      <c r="K5908" s="79"/>
    </row>
    <row r="5909" spans="6:11" ht="16.5" customHeight="1">
      <c r="F5909" s="79"/>
      <c r="K5909" s="79"/>
    </row>
    <row r="5910" spans="6:11" ht="16.5" customHeight="1">
      <c r="F5910" s="79"/>
      <c r="K5910" s="79"/>
    </row>
    <row r="5911" spans="6:11" ht="16.5" customHeight="1">
      <c r="F5911" s="79"/>
      <c r="K5911" s="79"/>
    </row>
    <row r="5912" spans="6:11" ht="16.5" customHeight="1">
      <c r="F5912" s="79"/>
      <c r="K5912" s="79"/>
    </row>
    <row r="5913" spans="6:11" ht="16.5" customHeight="1">
      <c r="F5913" s="79"/>
      <c r="K5913" s="79"/>
    </row>
    <row r="5914" spans="6:11" ht="16.5" customHeight="1">
      <c r="F5914" s="79"/>
      <c r="K5914" s="79"/>
    </row>
    <row r="5915" spans="6:11" ht="16.5" customHeight="1">
      <c r="F5915" s="79"/>
      <c r="K5915" s="79"/>
    </row>
    <row r="5916" spans="6:11" ht="16.5" customHeight="1">
      <c r="F5916" s="79"/>
      <c r="K5916" s="79"/>
    </row>
    <row r="5917" spans="6:11" ht="16.5" customHeight="1">
      <c r="F5917" s="79"/>
      <c r="K5917" s="79"/>
    </row>
    <row r="5918" spans="6:11" ht="16.5" customHeight="1">
      <c r="F5918" s="79"/>
      <c r="K5918" s="79"/>
    </row>
    <row r="5919" spans="6:11" ht="16.5" customHeight="1">
      <c r="F5919" s="79"/>
      <c r="K5919" s="79"/>
    </row>
    <row r="5920" spans="6:11" ht="16.5" customHeight="1">
      <c r="F5920" s="79"/>
      <c r="K5920" s="79"/>
    </row>
    <row r="5921" spans="6:11" ht="16.5" customHeight="1">
      <c r="F5921" s="79"/>
      <c r="K5921" s="79"/>
    </row>
    <row r="5922" spans="6:11" ht="16.5" customHeight="1">
      <c r="F5922" s="79"/>
      <c r="K5922" s="79"/>
    </row>
    <row r="5923" spans="6:11" ht="16.5" customHeight="1">
      <c r="F5923" s="79"/>
      <c r="K5923" s="79"/>
    </row>
    <row r="5924" spans="6:11" ht="16.5" customHeight="1">
      <c r="F5924" s="79"/>
      <c r="K5924" s="79"/>
    </row>
    <row r="5925" spans="6:11" ht="16.5" customHeight="1">
      <c r="F5925" s="79"/>
      <c r="K5925" s="79"/>
    </row>
    <row r="5926" spans="6:11" ht="16.5" customHeight="1">
      <c r="F5926" s="79"/>
      <c r="K5926" s="79"/>
    </row>
    <row r="5927" spans="6:11" ht="16.5" customHeight="1">
      <c r="F5927" s="79"/>
      <c r="K5927" s="79"/>
    </row>
    <row r="5928" spans="6:11" ht="16.5" customHeight="1">
      <c r="F5928" s="79"/>
      <c r="K5928" s="79"/>
    </row>
    <row r="5929" spans="6:11" ht="16.5" customHeight="1">
      <c r="F5929" s="79"/>
      <c r="K5929" s="79"/>
    </row>
    <row r="5930" spans="6:11" ht="16.5" customHeight="1">
      <c r="F5930" s="79"/>
      <c r="K5930" s="79"/>
    </row>
    <row r="5931" spans="6:11" ht="16.5" customHeight="1">
      <c r="F5931" s="79"/>
      <c r="K5931" s="79"/>
    </row>
    <row r="5932" spans="6:11" ht="16.5" customHeight="1">
      <c r="F5932" s="79"/>
      <c r="K5932" s="79"/>
    </row>
    <row r="5933" spans="6:11" ht="16.5" customHeight="1">
      <c r="F5933" s="79"/>
      <c r="K5933" s="79"/>
    </row>
    <row r="5934" spans="6:11" ht="16.5" customHeight="1">
      <c r="F5934" s="79"/>
      <c r="K5934" s="79"/>
    </row>
    <row r="5935" spans="6:11" ht="16.5" customHeight="1">
      <c r="F5935" s="79"/>
      <c r="K5935" s="79"/>
    </row>
    <row r="5936" spans="6:11" ht="16.5" customHeight="1">
      <c r="F5936" s="79"/>
      <c r="K5936" s="79"/>
    </row>
    <row r="5937" spans="6:11" ht="16.5" customHeight="1">
      <c r="F5937" s="79"/>
      <c r="K5937" s="79"/>
    </row>
    <row r="5938" spans="6:11" ht="16.5" customHeight="1">
      <c r="F5938" s="79"/>
      <c r="K5938" s="79"/>
    </row>
    <row r="5939" spans="6:11" ht="16.5" customHeight="1">
      <c r="F5939" s="79"/>
      <c r="K5939" s="79"/>
    </row>
    <row r="5940" spans="6:11" ht="16.5" customHeight="1">
      <c r="F5940" s="79"/>
      <c r="K5940" s="79"/>
    </row>
    <row r="5941" spans="6:11" ht="16.5" customHeight="1">
      <c r="F5941" s="79"/>
      <c r="K5941" s="79"/>
    </row>
    <row r="5942" spans="6:11" ht="16.5" customHeight="1">
      <c r="F5942" s="79"/>
      <c r="K5942" s="79"/>
    </row>
    <row r="5943" spans="6:11" ht="16.5" customHeight="1">
      <c r="F5943" s="79"/>
      <c r="K5943" s="79"/>
    </row>
    <row r="5944" spans="6:11" ht="16.5" customHeight="1">
      <c r="F5944" s="79"/>
      <c r="K5944" s="79"/>
    </row>
    <row r="5945" spans="6:11" ht="16.5" customHeight="1">
      <c r="F5945" s="79"/>
      <c r="K5945" s="79"/>
    </row>
    <row r="5946" spans="6:11" ht="16.5" customHeight="1">
      <c r="F5946" s="79"/>
      <c r="K5946" s="79"/>
    </row>
    <row r="5947" spans="6:11" ht="16.5" customHeight="1">
      <c r="F5947" s="79"/>
      <c r="K5947" s="79"/>
    </row>
    <row r="5948" spans="6:11" ht="16.5" customHeight="1">
      <c r="F5948" s="79"/>
      <c r="K5948" s="79"/>
    </row>
    <row r="5949" spans="6:11" ht="16.5" customHeight="1">
      <c r="F5949" s="79"/>
      <c r="K5949" s="79"/>
    </row>
    <row r="5950" spans="6:11" ht="16.5" customHeight="1">
      <c r="F5950" s="79"/>
      <c r="K5950" s="79"/>
    </row>
    <row r="5951" spans="6:11" ht="16.5" customHeight="1">
      <c r="F5951" s="79"/>
      <c r="K5951" s="79"/>
    </row>
    <row r="5952" spans="6:11" ht="16.5" customHeight="1">
      <c r="F5952" s="79"/>
      <c r="K5952" s="79"/>
    </row>
    <row r="5953" spans="6:11" ht="16.5" customHeight="1">
      <c r="F5953" s="79"/>
      <c r="K5953" s="79"/>
    </row>
    <row r="5954" spans="6:11" ht="16.5" customHeight="1">
      <c r="F5954" s="79"/>
      <c r="K5954" s="79"/>
    </row>
    <row r="5955" spans="6:11" ht="16.5" customHeight="1">
      <c r="F5955" s="79"/>
      <c r="K5955" s="79"/>
    </row>
    <row r="5956" spans="6:11" ht="16.5" customHeight="1">
      <c r="F5956" s="79"/>
      <c r="K5956" s="79"/>
    </row>
    <row r="5957" spans="6:11" ht="16.5" customHeight="1">
      <c r="F5957" s="79"/>
      <c r="K5957" s="79"/>
    </row>
    <row r="5958" spans="6:11" ht="16.5" customHeight="1">
      <c r="F5958" s="79"/>
      <c r="K5958" s="79"/>
    </row>
    <row r="5959" spans="6:11" ht="16.5" customHeight="1">
      <c r="F5959" s="79"/>
      <c r="K5959" s="79"/>
    </row>
    <row r="5960" spans="6:11" ht="16.5" customHeight="1">
      <c r="F5960" s="79"/>
      <c r="K5960" s="79"/>
    </row>
    <row r="5961" spans="6:11" ht="16.5" customHeight="1">
      <c r="F5961" s="79"/>
      <c r="K5961" s="79"/>
    </row>
    <row r="5962" spans="6:11" ht="16.5" customHeight="1">
      <c r="F5962" s="79"/>
      <c r="K5962" s="79"/>
    </row>
    <row r="5963" spans="6:11" ht="16.5" customHeight="1">
      <c r="F5963" s="79"/>
      <c r="K5963" s="79"/>
    </row>
    <row r="5964" spans="6:11" ht="16.5" customHeight="1">
      <c r="F5964" s="79"/>
      <c r="K5964" s="79"/>
    </row>
    <row r="5965" spans="6:11" ht="16.5" customHeight="1">
      <c r="F5965" s="79"/>
      <c r="K5965" s="79"/>
    </row>
    <row r="5966" spans="6:11" ht="16.5" customHeight="1">
      <c r="F5966" s="79"/>
      <c r="K5966" s="79"/>
    </row>
    <row r="5967" spans="6:11" ht="16.5" customHeight="1">
      <c r="F5967" s="79"/>
      <c r="K5967" s="79"/>
    </row>
    <row r="5968" spans="6:11" ht="16.5" customHeight="1">
      <c r="F5968" s="79"/>
      <c r="K5968" s="79"/>
    </row>
    <row r="5969" spans="6:11" ht="16.5" customHeight="1">
      <c r="F5969" s="79"/>
      <c r="K5969" s="79"/>
    </row>
    <row r="5970" spans="6:11" ht="16.5" customHeight="1">
      <c r="F5970" s="79"/>
      <c r="K5970" s="79"/>
    </row>
    <row r="5971" spans="6:11" ht="16.5" customHeight="1">
      <c r="F5971" s="79"/>
      <c r="K5971" s="79"/>
    </row>
    <row r="5972" spans="6:11" ht="16.5" customHeight="1">
      <c r="F5972" s="79"/>
      <c r="K5972" s="79"/>
    </row>
    <row r="5973" spans="6:11" ht="16.5" customHeight="1">
      <c r="F5973" s="79"/>
      <c r="K5973" s="79"/>
    </row>
    <row r="5974" spans="6:11" ht="16.5" customHeight="1">
      <c r="F5974" s="79"/>
      <c r="K5974" s="79"/>
    </row>
    <row r="5975" spans="6:11" ht="16.5" customHeight="1">
      <c r="F5975" s="79"/>
      <c r="K5975" s="79"/>
    </row>
    <row r="5976" spans="6:11" ht="16.5" customHeight="1">
      <c r="F5976" s="79"/>
      <c r="K5976" s="79"/>
    </row>
    <row r="5977" spans="6:11" ht="16.5" customHeight="1">
      <c r="F5977" s="79"/>
      <c r="K5977" s="79"/>
    </row>
    <row r="5978" spans="6:11" ht="16.5" customHeight="1">
      <c r="F5978" s="79"/>
      <c r="K5978" s="79"/>
    </row>
    <row r="5979" spans="6:11" ht="16.5" customHeight="1">
      <c r="F5979" s="79"/>
      <c r="K5979" s="79"/>
    </row>
    <row r="5980" spans="6:11" ht="16.5" customHeight="1">
      <c r="F5980" s="79"/>
      <c r="K5980" s="79"/>
    </row>
    <row r="5981" spans="6:11" ht="16.5" customHeight="1">
      <c r="F5981" s="79"/>
      <c r="K5981" s="79"/>
    </row>
    <row r="5982" spans="6:11" ht="16.5" customHeight="1">
      <c r="F5982" s="79"/>
      <c r="K5982" s="79"/>
    </row>
    <row r="5983" spans="6:11" ht="16.5" customHeight="1">
      <c r="F5983" s="79"/>
      <c r="K5983" s="79"/>
    </row>
    <row r="5984" spans="6:11" ht="16.5" customHeight="1">
      <c r="F5984" s="79"/>
      <c r="K5984" s="79"/>
    </row>
    <row r="5985" spans="6:11" ht="16.5" customHeight="1">
      <c r="F5985" s="79"/>
      <c r="K5985" s="79"/>
    </row>
    <row r="5986" spans="6:11" ht="16.5" customHeight="1">
      <c r="F5986" s="79"/>
      <c r="K5986" s="79"/>
    </row>
    <row r="5987" spans="6:11" ht="16.5" customHeight="1">
      <c r="F5987" s="79"/>
      <c r="K5987" s="79"/>
    </row>
    <row r="5988" spans="6:11" ht="16.5" customHeight="1">
      <c r="F5988" s="79"/>
      <c r="K5988" s="79"/>
    </row>
    <row r="5989" spans="6:11" ht="16.5" customHeight="1">
      <c r="F5989" s="79"/>
      <c r="K5989" s="79"/>
    </row>
    <row r="5990" spans="6:11" ht="16.5" customHeight="1">
      <c r="F5990" s="79"/>
      <c r="K5990" s="79"/>
    </row>
    <row r="5991" spans="6:11" ht="16.5" customHeight="1">
      <c r="F5991" s="79"/>
      <c r="K5991" s="79"/>
    </row>
    <row r="5992" spans="6:11" ht="16.5" customHeight="1">
      <c r="F5992" s="79"/>
      <c r="K5992" s="79"/>
    </row>
    <row r="5993" spans="6:11" ht="16.5" customHeight="1">
      <c r="F5993" s="79"/>
      <c r="K5993" s="79"/>
    </row>
    <row r="5994" spans="6:11" ht="16.5" customHeight="1">
      <c r="F5994" s="79"/>
      <c r="K5994" s="79"/>
    </row>
    <row r="5995" spans="6:11" ht="16.5" customHeight="1">
      <c r="F5995" s="79"/>
      <c r="K5995" s="79"/>
    </row>
    <row r="5996" spans="6:11" ht="16.5" customHeight="1">
      <c r="F5996" s="79"/>
      <c r="K5996" s="79"/>
    </row>
    <row r="5997" spans="6:11" ht="16.5" customHeight="1">
      <c r="F5997" s="79"/>
      <c r="K5997" s="79"/>
    </row>
    <row r="5998" spans="6:11" ht="16.5" customHeight="1">
      <c r="F5998" s="79"/>
      <c r="K5998" s="79"/>
    </row>
    <row r="5999" spans="6:11" ht="16.5" customHeight="1">
      <c r="F5999" s="79"/>
      <c r="K5999" s="79"/>
    </row>
    <row r="6000" spans="6:11" ht="16.5" customHeight="1">
      <c r="F6000" s="79"/>
      <c r="K6000" s="79"/>
    </row>
    <row r="6001" spans="6:11" ht="16.5" customHeight="1">
      <c r="F6001" s="79"/>
      <c r="K6001" s="79"/>
    </row>
    <row r="6002" spans="6:11" ht="16.5" customHeight="1">
      <c r="F6002" s="79"/>
      <c r="K6002" s="79"/>
    </row>
    <row r="6003" spans="6:11" ht="16.5" customHeight="1">
      <c r="F6003" s="79"/>
      <c r="K6003" s="79"/>
    </row>
    <row r="6004" spans="6:11" ht="16.5" customHeight="1">
      <c r="F6004" s="79"/>
      <c r="K6004" s="79"/>
    </row>
    <row r="6005" spans="6:11" ht="16.5" customHeight="1">
      <c r="F6005" s="79"/>
      <c r="K6005" s="79"/>
    </row>
    <row r="6006" spans="6:11" ht="16.5" customHeight="1">
      <c r="F6006" s="79"/>
      <c r="K6006" s="79"/>
    </row>
    <row r="6007" spans="6:11" ht="16.5" customHeight="1">
      <c r="F6007" s="79"/>
      <c r="K6007" s="79"/>
    </row>
    <row r="6008" spans="6:11" ht="16.5" customHeight="1">
      <c r="F6008" s="79"/>
      <c r="K6008" s="79"/>
    </row>
    <row r="6009" spans="6:11" ht="16.5" customHeight="1">
      <c r="F6009" s="79"/>
      <c r="K6009" s="79"/>
    </row>
    <row r="6010" spans="6:11" ht="16.5" customHeight="1">
      <c r="F6010" s="79"/>
      <c r="K6010" s="79"/>
    </row>
    <row r="6011" spans="6:11" ht="16.5" customHeight="1">
      <c r="F6011" s="79"/>
      <c r="K6011" s="79"/>
    </row>
    <row r="6012" spans="6:11" ht="16.5" customHeight="1">
      <c r="F6012" s="79"/>
      <c r="K6012" s="79"/>
    </row>
    <row r="6013" spans="6:11" ht="16.5" customHeight="1">
      <c r="F6013" s="79"/>
      <c r="K6013" s="79"/>
    </row>
    <row r="6014" spans="6:11" ht="16.5" customHeight="1">
      <c r="F6014" s="79"/>
      <c r="K6014" s="79"/>
    </row>
    <row r="6015" spans="6:11" ht="16.5" customHeight="1">
      <c r="F6015" s="79"/>
      <c r="K6015" s="79"/>
    </row>
    <row r="6016" spans="6:11" ht="16.5" customHeight="1">
      <c r="F6016" s="79"/>
      <c r="K6016" s="79"/>
    </row>
    <row r="6017" spans="6:11" ht="16.5" customHeight="1">
      <c r="F6017" s="79"/>
      <c r="K6017" s="79"/>
    </row>
    <row r="6018" spans="6:11" ht="16.5" customHeight="1">
      <c r="F6018" s="79"/>
      <c r="K6018" s="79"/>
    </row>
    <row r="6019" spans="6:11" ht="16.5" customHeight="1">
      <c r="F6019" s="79"/>
      <c r="K6019" s="79"/>
    </row>
    <row r="6020" spans="6:11" ht="16.5" customHeight="1">
      <c r="F6020" s="79"/>
      <c r="K6020" s="79"/>
    </row>
    <row r="6021" spans="6:11" ht="16.5" customHeight="1">
      <c r="F6021" s="79"/>
      <c r="K6021" s="79"/>
    </row>
    <row r="6022" spans="6:11" ht="16.5" customHeight="1">
      <c r="F6022" s="79"/>
      <c r="K6022" s="79"/>
    </row>
    <row r="6023" spans="6:11" ht="16.5" customHeight="1">
      <c r="F6023" s="79"/>
      <c r="K6023" s="79"/>
    </row>
    <row r="6024" spans="6:11" ht="16.5" customHeight="1">
      <c r="F6024" s="79"/>
      <c r="K6024" s="79"/>
    </row>
    <row r="6025" spans="6:11" ht="16.5" customHeight="1">
      <c r="F6025" s="79"/>
      <c r="K6025" s="79"/>
    </row>
    <row r="6026" spans="6:11" ht="16.5" customHeight="1">
      <c r="F6026" s="79"/>
      <c r="K6026" s="79"/>
    </row>
    <row r="6027" spans="6:11" ht="16.5" customHeight="1">
      <c r="F6027" s="79"/>
      <c r="K6027" s="79"/>
    </row>
    <row r="6028" spans="6:11" ht="16.5" customHeight="1">
      <c r="F6028" s="79"/>
      <c r="K6028" s="79"/>
    </row>
    <row r="6029" spans="6:11" ht="16.5" customHeight="1">
      <c r="F6029" s="79"/>
      <c r="K6029" s="79"/>
    </row>
    <row r="6030" spans="6:11" ht="16.5" customHeight="1">
      <c r="F6030" s="79"/>
      <c r="K6030" s="79"/>
    </row>
    <row r="6031" spans="6:11" ht="16.5" customHeight="1">
      <c r="F6031" s="79"/>
      <c r="K6031" s="79"/>
    </row>
    <row r="6032" spans="6:11" ht="16.5" customHeight="1">
      <c r="F6032" s="79"/>
      <c r="K6032" s="79"/>
    </row>
    <row r="6033" spans="6:11" ht="16.5" customHeight="1">
      <c r="F6033" s="79"/>
      <c r="K6033" s="79"/>
    </row>
    <row r="6034" spans="6:11" ht="16.5" customHeight="1">
      <c r="F6034" s="79"/>
      <c r="K6034" s="79"/>
    </row>
    <row r="6035" spans="6:11" ht="16.5" customHeight="1">
      <c r="F6035" s="79"/>
      <c r="K6035" s="79"/>
    </row>
    <row r="6036" spans="6:11" ht="16.5" customHeight="1">
      <c r="F6036" s="79"/>
      <c r="K6036" s="79"/>
    </row>
    <row r="6037" spans="6:11" ht="16.5" customHeight="1">
      <c r="F6037" s="79"/>
      <c r="K6037" s="79"/>
    </row>
    <row r="6038" spans="6:11" ht="16.5" customHeight="1">
      <c r="F6038" s="79"/>
      <c r="K6038" s="79"/>
    </row>
    <row r="6039" spans="6:11" ht="16.5" customHeight="1">
      <c r="F6039" s="79"/>
      <c r="K6039" s="79"/>
    </row>
    <row r="6040" spans="6:11" ht="16.5" customHeight="1">
      <c r="F6040" s="79"/>
      <c r="K6040" s="79"/>
    </row>
    <row r="6041" spans="6:11" ht="16.5" customHeight="1">
      <c r="F6041" s="79"/>
      <c r="K6041" s="79"/>
    </row>
    <row r="6042" spans="6:11" ht="16.5" customHeight="1">
      <c r="F6042" s="79"/>
      <c r="K6042" s="79"/>
    </row>
    <row r="6043" spans="6:11" ht="16.5" customHeight="1">
      <c r="F6043" s="79"/>
      <c r="K6043" s="79"/>
    </row>
    <row r="6044" spans="6:11" ht="16.5" customHeight="1">
      <c r="F6044" s="79"/>
      <c r="K6044" s="79"/>
    </row>
    <row r="6045" spans="6:11" ht="16.5" customHeight="1">
      <c r="F6045" s="79"/>
      <c r="K6045" s="79"/>
    </row>
    <row r="6046" spans="6:11" ht="16.5" customHeight="1">
      <c r="F6046" s="79"/>
      <c r="K6046" s="79"/>
    </row>
    <row r="6047" spans="6:11" ht="16.5" customHeight="1">
      <c r="F6047" s="79"/>
      <c r="K6047" s="79"/>
    </row>
    <row r="6048" spans="6:11" ht="16.5" customHeight="1">
      <c r="F6048" s="79"/>
      <c r="K6048" s="79"/>
    </row>
    <row r="6049" spans="6:11" ht="16.5" customHeight="1">
      <c r="F6049" s="79"/>
      <c r="K6049" s="79"/>
    </row>
    <row r="6050" spans="6:11" ht="16.5" customHeight="1">
      <c r="F6050" s="79"/>
      <c r="K6050" s="79"/>
    </row>
    <row r="6051" spans="6:11" ht="16.5" customHeight="1">
      <c r="F6051" s="79"/>
      <c r="K6051" s="79"/>
    </row>
    <row r="6052" spans="6:11" ht="16.5" customHeight="1">
      <c r="F6052" s="79"/>
      <c r="K6052" s="79"/>
    </row>
    <row r="6053" spans="6:11" ht="16.5" customHeight="1">
      <c r="F6053" s="79"/>
      <c r="K6053" s="79"/>
    </row>
    <row r="6054" spans="6:11" ht="16.5" customHeight="1">
      <c r="F6054" s="79"/>
      <c r="K6054" s="79"/>
    </row>
    <row r="6055" spans="6:11" ht="16.5" customHeight="1">
      <c r="F6055" s="79"/>
      <c r="K6055" s="79"/>
    </row>
    <row r="6056" spans="6:11" ht="16.5" customHeight="1">
      <c r="F6056" s="79"/>
      <c r="K6056" s="79"/>
    </row>
    <row r="6057" spans="6:11" ht="16.5" customHeight="1">
      <c r="F6057" s="79"/>
      <c r="K6057" s="79"/>
    </row>
    <row r="6058" spans="6:11" ht="16.5" customHeight="1">
      <c r="F6058" s="79"/>
      <c r="K6058" s="79"/>
    </row>
    <row r="6059" spans="6:11" ht="16.5" customHeight="1">
      <c r="F6059" s="79"/>
      <c r="K6059" s="79"/>
    </row>
    <row r="6060" spans="6:11" ht="16.5" customHeight="1">
      <c r="F6060" s="79"/>
      <c r="K6060" s="79"/>
    </row>
    <row r="6061" spans="6:11" ht="16.5" customHeight="1">
      <c r="F6061" s="79"/>
      <c r="K6061" s="79"/>
    </row>
    <row r="6062" spans="6:11" ht="16.5" customHeight="1">
      <c r="F6062" s="79"/>
      <c r="K6062" s="79"/>
    </row>
    <row r="6063" spans="6:11" ht="16.5" customHeight="1">
      <c r="F6063" s="79"/>
      <c r="K6063" s="79"/>
    </row>
    <row r="6064" spans="6:11" ht="16.5" customHeight="1">
      <c r="F6064" s="79"/>
      <c r="K6064" s="79"/>
    </row>
    <row r="6065" spans="6:11" ht="16.5" customHeight="1">
      <c r="F6065" s="79"/>
      <c r="K6065" s="79"/>
    </row>
    <row r="6066" spans="6:11" ht="16.5" customHeight="1">
      <c r="F6066" s="79"/>
      <c r="K6066" s="79"/>
    </row>
    <row r="6067" spans="6:11" ht="16.5" customHeight="1">
      <c r="F6067" s="79"/>
      <c r="K6067" s="79"/>
    </row>
    <row r="6068" spans="6:11" ht="16.5" customHeight="1">
      <c r="F6068" s="79"/>
      <c r="K6068" s="79"/>
    </row>
    <row r="6069" spans="6:11" ht="16.5" customHeight="1">
      <c r="F6069" s="79"/>
      <c r="K6069" s="79"/>
    </row>
    <row r="6070" spans="6:11" ht="16.5" customHeight="1">
      <c r="F6070" s="79"/>
      <c r="K6070" s="79"/>
    </row>
    <row r="6071" spans="6:11" ht="16.5" customHeight="1">
      <c r="F6071" s="79"/>
      <c r="K6071" s="79"/>
    </row>
    <row r="6072" spans="6:11" ht="16.5" customHeight="1">
      <c r="F6072" s="79"/>
      <c r="K6072" s="79"/>
    </row>
    <row r="6073" spans="6:11" ht="16.5" customHeight="1">
      <c r="F6073" s="79"/>
      <c r="K6073" s="79"/>
    </row>
    <row r="6074" spans="6:11" ht="16.5" customHeight="1">
      <c r="F6074" s="79"/>
      <c r="K6074" s="79"/>
    </row>
    <row r="6075" spans="6:11" ht="16.5" customHeight="1">
      <c r="F6075" s="79"/>
      <c r="K6075" s="79"/>
    </row>
    <row r="6076" spans="6:11" ht="16.5" customHeight="1">
      <c r="F6076" s="79"/>
      <c r="K6076" s="79"/>
    </row>
    <row r="6077" spans="6:11" ht="16.5" customHeight="1">
      <c r="F6077" s="79"/>
      <c r="K6077" s="79"/>
    </row>
    <row r="6078" spans="6:11" ht="16.5" customHeight="1">
      <c r="F6078" s="79"/>
      <c r="K6078" s="79"/>
    </row>
    <row r="6079" spans="6:11" ht="16.5" customHeight="1">
      <c r="F6079" s="79"/>
      <c r="K6079" s="79"/>
    </row>
    <row r="6080" spans="6:11" ht="16.5" customHeight="1">
      <c r="F6080" s="79"/>
      <c r="K6080" s="79"/>
    </row>
    <row r="6081" spans="6:11" ht="16.5" customHeight="1">
      <c r="F6081" s="79"/>
      <c r="K6081" s="79"/>
    </row>
    <row r="6082" spans="6:11" ht="16.5" customHeight="1">
      <c r="F6082" s="79"/>
      <c r="K6082" s="79"/>
    </row>
    <row r="6083" spans="6:11" ht="16.5" customHeight="1">
      <c r="F6083" s="79"/>
      <c r="K6083" s="79"/>
    </row>
    <row r="6084" spans="6:11" ht="16.5" customHeight="1">
      <c r="F6084" s="79"/>
      <c r="K6084" s="79"/>
    </row>
    <row r="6085" spans="6:11" ht="16.5" customHeight="1">
      <c r="F6085" s="79"/>
      <c r="K6085" s="79"/>
    </row>
    <row r="6086" spans="6:11" ht="16.5" customHeight="1">
      <c r="F6086" s="79"/>
      <c r="K6086" s="79"/>
    </row>
    <row r="6087" spans="6:11" ht="16.5" customHeight="1">
      <c r="F6087" s="79"/>
      <c r="K6087" s="79"/>
    </row>
    <row r="6088" spans="6:11" ht="16.5" customHeight="1">
      <c r="F6088" s="79"/>
      <c r="K6088" s="79"/>
    </row>
    <row r="6089" spans="6:11" ht="16.5" customHeight="1">
      <c r="F6089" s="79"/>
      <c r="K6089" s="79"/>
    </row>
    <row r="6090" spans="6:11" ht="16.5" customHeight="1">
      <c r="F6090" s="79"/>
      <c r="K6090" s="79"/>
    </row>
    <row r="6091" spans="6:11" ht="16.5" customHeight="1">
      <c r="F6091" s="79"/>
      <c r="K6091" s="79"/>
    </row>
    <row r="6092" spans="6:11" ht="16.5" customHeight="1">
      <c r="F6092" s="79"/>
      <c r="K6092" s="79"/>
    </row>
    <row r="6093" spans="6:11" ht="16.5" customHeight="1">
      <c r="F6093" s="79"/>
      <c r="K6093" s="79"/>
    </row>
    <row r="6094" spans="6:11" ht="16.5" customHeight="1">
      <c r="F6094" s="79"/>
      <c r="K6094" s="79"/>
    </row>
    <row r="6095" spans="6:11" ht="16.5" customHeight="1">
      <c r="F6095" s="79"/>
      <c r="K6095" s="79"/>
    </row>
    <row r="6096" spans="6:11" ht="16.5" customHeight="1">
      <c r="F6096" s="79"/>
      <c r="K6096" s="79"/>
    </row>
    <row r="6097" spans="6:11" ht="16.5" customHeight="1">
      <c r="F6097" s="79"/>
      <c r="K6097" s="79"/>
    </row>
    <row r="6098" spans="6:11" ht="16.5" customHeight="1">
      <c r="F6098" s="79"/>
      <c r="K6098" s="79"/>
    </row>
    <row r="6099" spans="6:11" ht="16.5" customHeight="1">
      <c r="F6099" s="79"/>
      <c r="K6099" s="79"/>
    </row>
    <row r="6100" spans="6:11" ht="16.5" customHeight="1">
      <c r="F6100" s="79"/>
      <c r="K6100" s="79"/>
    </row>
    <row r="6101" spans="6:11" ht="16.5" customHeight="1">
      <c r="F6101" s="79"/>
      <c r="K6101" s="79"/>
    </row>
    <row r="6102" spans="6:11" ht="16.5" customHeight="1">
      <c r="F6102" s="79"/>
      <c r="K6102" s="79"/>
    </row>
    <row r="6103" spans="6:11" ht="16.5" customHeight="1">
      <c r="F6103" s="79"/>
      <c r="K6103" s="79"/>
    </row>
    <row r="6104" spans="6:11" ht="16.5" customHeight="1">
      <c r="F6104" s="79"/>
      <c r="K6104" s="79"/>
    </row>
    <row r="6105" spans="6:11" ht="16.5" customHeight="1">
      <c r="F6105" s="79"/>
      <c r="K6105" s="79"/>
    </row>
    <row r="6106" spans="6:11" ht="16.5" customHeight="1">
      <c r="F6106" s="79"/>
      <c r="K6106" s="79"/>
    </row>
    <row r="6107" spans="6:11" ht="16.5" customHeight="1">
      <c r="F6107" s="79"/>
      <c r="K6107" s="79"/>
    </row>
    <row r="6108" spans="6:11" ht="16.5" customHeight="1">
      <c r="F6108" s="79"/>
      <c r="K6108" s="79"/>
    </row>
    <row r="6109" spans="6:11" ht="16.5" customHeight="1">
      <c r="F6109" s="79"/>
      <c r="K6109" s="79"/>
    </row>
    <row r="6110" spans="6:11" ht="16.5" customHeight="1">
      <c r="F6110" s="79"/>
      <c r="K6110" s="79"/>
    </row>
    <row r="6111" spans="6:11" ht="16.5" customHeight="1">
      <c r="F6111" s="79"/>
      <c r="K6111" s="79"/>
    </row>
    <row r="6112" spans="6:11" ht="16.5" customHeight="1">
      <c r="F6112" s="79"/>
      <c r="K6112" s="79"/>
    </row>
    <row r="6113" spans="6:11" ht="16.5" customHeight="1">
      <c r="F6113" s="79"/>
      <c r="K6113" s="79"/>
    </row>
    <row r="6114" spans="6:11" ht="16.5" customHeight="1">
      <c r="F6114" s="79"/>
      <c r="K6114" s="79"/>
    </row>
    <row r="6115" spans="6:11" ht="16.5" customHeight="1">
      <c r="F6115" s="79"/>
      <c r="K6115" s="79"/>
    </row>
    <row r="6116" spans="6:11" ht="16.5" customHeight="1">
      <c r="F6116" s="79"/>
      <c r="K6116" s="79"/>
    </row>
    <row r="6117" spans="6:11" ht="16.5" customHeight="1">
      <c r="F6117" s="79"/>
      <c r="K6117" s="79"/>
    </row>
    <row r="6118" spans="6:11" ht="16.5" customHeight="1">
      <c r="F6118" s="79"/>
      <c r="K6118" s="79"/>
    </row>
    <row r="6119" spans="6:11" ht="16.5" customHeight="1">
      <c r="F6119" s="79"/>
      <c r="K6119" s="79"/>
    </row>
    <row r="6120" spans="6:11" ht="16.5" customHeight="1">
      <c r="F6120" s="79"/>
      <c r="K6120" s="79"/>
    </row>
    <row r="6121" spans="6:11" ht="16.5" customHeight="1">
      <c r="F6121" s="79"/>
      <c r="K6121" s="79"/>
    </row>
    <row r="6122" spans="6:11" ht="16.5" customHeight="1">
      <c r="F6122" s="79"/>
      <c r="K6122" s="79"/>
    </row>
    <row r="6123" spans="6:11" ht="16.5" customHeight="1">
      <c r="F6123" s="79"/>
      <c r="K6123" s="79"/>
    </row>
    <row r="6124" spans="6:11" ht="16.5" customHeight="1">
      <c r="F6124" s="79"/>
      <c r="K6124" s="79"/>
    </row>
    <row r="6125" spans="6:11" ht="16.5" customHeight="1">
      <c r="F6125" s="79"/>
      <c r="K6125" s="79"/>
    </row>
    <row r="6126" spans="6:11" ht="16.5" customHeight="1">
      <c r="F6126" s="79"/>
      <c r="K6126" s="79"/>
    </row>
    <row r="6127" spans="6:11" ht="16.5" customHeight="1">
      <c r="F6127" s="79"/>
      <c r="K6127" s="79"/>
    </row>
    <row r="6128" spans="6:11" ht="16.5" customHeight="1">
      <c r="F6128" s="79"/>
      <c r="K6128" s="79"/>
    </row>
    <row r="6129" spans="6:11" ht="16.5" customHeight="1">
      <c r="F6129" s="79"/>
      <c r="K6129" s="79"/>
    </row>
    <row r="6130" spans="6:11" ht="16.5" customHeight="1">
      <c r="F6130" s="79"/>
      <c r="K6130" s="79"/>
    </row>
    <row r="6131" spans="6:11" ht="16.5" customHeight="1">
      <c r="F6131" s="79"/>
      <c r="K6131" s="79"/>
    </row>
    <row r="6132" spans="6:11" ht="16.5" customHeight="1">
      <c r="F6132" s="79"/>
      <c r="K6132" s="79"/>
    </row>
    <row r="6133" spans="6:11" ht="16.5" customHeight="1">
      <c r="F6133" s="79"/>
      <c r="K6133" s="79"/>
    </row>
    <row r="6134" spans="6:11" ht="16.5" customHeight="1">
      <c r="F6134" s="79"/>
      <c r="K6134" s="79"/>
    </row>
    <row r="6135" spans="6:11" ht="16.5" customHeight="1">
      <c r="F6135" s="79"/>
      <c r="K6135" s="79"/>
    </row>
    <row r="6136" spans="6:11" ht="16.5" customHeight="1">
      <c r="F6136" s="79"/>
      <c r="K6136" s="79"/>
    </row>
    <row r="6137" spans="6:11" ht="16.5" customHeight="1">
      <c r="F6137" s="79"/>
      <c r="K6137" s="79"/>
    </row>
    <row r="6138" spans="6:11" ht="16.5" customHeight="1">
      <c r="F6138" s="79"/>
      <c r="K6138" s="79"/>
    </row>
    <row r="6139" spans="6:11" ht="16.5" customHeight="1">
      <c r="F6139" s="79"/>
      <c r="K6139" s="79"/>
    </row>
    <row r="6140" spans="6:11" ht="16.5" customHeight="1">
      <c r="F6140" s="79"/>
      <c r="K6140" s="79"/>
    </row>
    <row r="6141" spans="6:11" ht="16.5" customHeight="1">
      <c r="F6141" s="79"/>
      <c r="K6141" s="79"/>
    </row>
    <row r="6142" spans="6:11" ht="16.5" customHeight="1">
      <c r="F6142" s="79"/>
      <c r="K6142" s="79"/>
    </row>
    <row r="6143" spans="6:11" ht="16.5" customHeight="1">
      <c r="F6143" s="79"/>
      <c r="K6143" s="79"/>
    </row>
    <row r="6144" spans="6:11" ht="16.5" customHeight="1">
      <c r="F6144" s="79"/>
      <c r="K6144" s="79"/>
    </row>
    <row r="6145" spans="6:11" ht="16.5" customHeight="1">
      <c r="F6145" s="79"/>
      <c r="K6145" s="79"/>
    </row>
    <row r="6146" spans="6:11" ht="16.5" customHeight="1">
      <c r="F6146" s="79"/>
      <c r="K6146" s="79"/>
    </row>
    <row r="6147" spans="6:11" ht="16.5" customHeight="1">
      <c r="F6147" s="79"/>
      <c r="K6147" s="79"/>
    </row>
    <row r="6148" spans="6:11" ht="16.5" customHeight="1">
      <c r="F6148" s="79"/>
      <c r="K6148" s="79"/>
    </row>
    <row r="6149" spans="6:11" ht="16.5" customHeight="1">
      <c r="F6149" s="79"/>
      <c r="K6149" s="79"/>
    </row>
    <row r="6150" spans="6:11" ht="16.5" customHeight="1">
      <c r="F6150" s="79"/>
      <c r="K6150" s="79"/>
    </row>
    <row r="6151" spans="6:11" ht="16.5" customHeight="1">
      <c r="F6151" s="79"/>
      <c r="K6151" s="79"/>
    </row>
    <row r="6152" spans="6:11" ht="16.5" customHeight="1">
      <c r="F6152" s="79"/>
      <c r="K6152" s="79"/>
    </row>
    <row r="6153" spans="6:11" ht="16.5" customHeight="1">
      <c r="F6153" s="79"/>
      <c r="K6153" s="79"/>
    </row>
    <row r="6154" spans="6:11" ht="16.5" customHeight="1">
      <c r="F6154" s="79"/>
      <c r="K6154" s="79"/>
    </row>
    <row r="6155" spans="6:11" ht="16.5" customHeight="1">
      <c r="F6155" s="79"/>
      <c r="K6155" s="79"/>
    </row>
    <row r="6156" spans="6:11" ht="16.5" customHeight="1">
      <c r="F6156" s="79"/>
      <c r="K6156" s="79"/>
    </row>
    <row r="6157" spans="6:11" ht="16.5" customHeight="1">
      <c r="F6157" s="79"/>
      <c r="K6157" s="79"/>
    </row>
    <row r="6158" spans="6:11" ht="16.5" customHeight="1">
      <c r="F6158" s="79"/>
      <c r="K6158" s="79"/>
    </row>
    <row r="6159" spans="6:11" ht="16.5" customHeight="1">
      <c r="F6159" s="79"/>
      <c r="K6159" s="79"/>
    </row>
    <row r="6160" spans="6:11" ht="16.5" customHeight="1">
      <c r="F6160" s="79"/>
      <c r="K6160" s="79"/>
    </row>
    <row r="6161" spans="6:11" ht="16.5" customHeight="1">
      <c r="F6161" s="79"/>
      <c r="K6161" s="79"/>
    </row>
    <row r="6162" spans="6:11" ht="16.5" customHeight="1">
      <c r="F6162" s="79"/>
      <c r="K6162" s="79"/>
    </row>
    <row r="6163" spans="6:11" ht="16.5" customHeight="1">
      <c r="F6163" s="79"/>
      <c r="K6163" s="79"/>
    </row>
    <row r="6164" spans="6:11" ht="16.5" customHeight="1">
      <c r="F6164" s="79"/>
      <c r="K6164" s="79"/>
    </row>
    <row r="6165" spans="6:11" ht="16.5" customHeight="1">
      <c r="F6165" s="79"/>
      <c r="K6165" s="79"/>
    </row>
    <row r="6166" spans="6:11" ht="16.5" customHeight="1">
      <c r="F6166" s="79"/>
      <c r="K6166" s="79"/>
    </row>
    <row r="6167" spans="6:11" ht="16.5" customHeight="1">
      <c r="F6167" s="79"/>
      <c r="K6167" s="79"/>
    </row>
    <row r="6168" spans="6:11" ht="16.5" customHeight="1">
      <c r="F6168" s="79"/>
      <c r="K6168" s="79"/>
    </row>
    <row r="6169" spans="6:11" ht="16.5" customHeight="1">
      <c r="F6169" s="79"/>
      <c r="K6169" s="79"/>
    </row>
    <row r="6170" spans="6:11" ht="16.5" customHeight="1">
      <c r="F6170" s="79"/>
      <c r="K6170" s="79"/>
    </row>
    <row r="6171" spans="6:11" ht="16.5" customHeight="1">
      <c r="F6171" s="79"/>
      <c r="K6171" s="79"/>
    </row>
    <row r="6172" spans="6:11" ht="16.5" customHeight="1">
      <c r="F6172" s="79"/>
      <c r="K6172" s="79"/>
    </row>
    <row r="6173" spans="6:11" ht="16.5" customHeight="1">
      <c r="F6173" s="79"/>
      <c r="K6173" s="79"/>
    </row>
    <row r="6174" spans="6:11" ht="16.5" customHeight="1">
      <c r="F6174" s="79"/>
      <c r="K6174" s="79"/>
    </row>
    <row r="6175" spans="6:11" ht="16.5" customHeight="1">
      <c r="F6175" s="79"/>
      <c r="K6175" s="79"/>
    </row>
    <row r="6176" spans="6:11" ht="16.5" customHeight="1">
      <c r="F6176" s="79"/>
      <c r="K6176" s="79"/>
    </row>
    <row r="6177" spans="6:11" ht="16.5" customHeight="1">
      <c r="F6177" s="79"/>
      <c r="K6177" s="79"/>
    </row>
    <row r="6178" spans="6:11" ht="16.5" customHeight="1">
      <c r="F6178" s="79"/>
      <c r="K6178" s="79"/>
    </row>
    <row r="6179" spans="6:11" ht="16.5" customHeight="1">
      <c r="F6179" s="79"/>
      <c r="K6179" s="79"/>
    </row>
    <row r="6180" spans="6:11" ht="16.5" customHeight="1">
      <c r="F6180" s="79"/>
      <c r="K6180" s="79"/>
    </row>
    <row r="6181" spans="6:11" ht="16.5" customHeight="1">
      <c r="F6181" s="79"/>
      <c r="K6181" s="79"/>
    </row>
    <row r="6182" spans="6:11" ht="16.5" customHeight="1">
      <c r="F6182" s="79"/>
      <c r="K6182" s="79"/>
    </row>
    <row r="6183" spans="6:11" ht="16.5" customHeight="1">
      <c r="F6183" s="79"/>
      <c r="K6183" s="79"/>
    </row>
    <row r="6184" spans="6:11" ht="16.5" customHeight="1">
      <c r="F6184" s="79"/>
      <c r="K6184" s="79"/>
    </row>
    <row r="6185" spans="6:11" ht="16.5" customHeight="1">
      <c r="F6185" s="79"/>
      <c r="K6185" s="79"/>
    </row>
    <row r="6186" spans="6:11" ht="16.5" customHeight="1">
      <c r="F6186" s="79"/>
      <c r="K6186" s="79"/>
    </row>
    <row r="6187" spans="6:11" ht="16.5" customHeight="1">
      <c r="F6187" s="79"/>
      <c r="K6187" s="79"/>
    </row>
    <row r="6188" spans="6:11" ht="16.5" customHeight="1">
      <c r="F6188" s="79"/>
      <c r="K6188" s="79"/>
    </row>
    <row r="6189" spans="6:11" ht="16.5" customHeight="1">
      <c r="F6189" s="79"/>
      <c r="K6189" s="79"/>
    </row>
    <row r="6190" spans="6:11" ht="16.5" customHeight="1">
      <c r="F6190" s="79"/>
      <c r="K6190" s="79"/>
    </row>
    <row r="6191" spans="6:11" ht="16.5" customHeight="1">
      <c r="F6191" s="79"/>
      <c r="K6191" s="79"/>
    </row>
    <row r="6192" spans="6:11" ht="16.5" customHeight="1">
      <c r="F6192" s="79"/>
      <c r="K6192" s="79"/>
    </row>
    <row r="6193" spans="6:11" ht="16.5" customHeight="1">
      <c r="F6193" s="79"/>
      <c r="K6193" s="79"/>
    </row>
    <row r="6194" spans="6:11" ht="16.5" customHeight="1">
      <c r="F6194" s="79"/>
      <c r="K6194" s="79"/>
    </row>
    <row r="6195" spans="6:11" ht="16.5" customHeight="1">
      <c r="F6195" s="79"/>
      <c r="K6195" s="79"/>
    </row>
    <row r="6196" spans="6:11" ht="16.5" customHeight="1">
      <c r="F6196" s="79"/>
      <c r="K6196" s="79"/>
    </row>
    <row r="6197" spans="6:11" ht="16.5" customHeight="1">
      <c r="F6197" s="79"/>
      <c r="K6197" s="79"/>
    </row>
    <row r="6198" spans="6:11" ht="16.5" customHeight="1">
      <c r="F6198" s="79"/>
      <c r="K6198" s="79"/>
    </row>
    <row r="6199" spans="6:11" ht="16.5" customHeight="1">
      <c r="F6199" s="79"/>
      <c r="K6199" s="79"/>
    </row>
    <row r="6200" spans="6:11" ht="16.5" customHeight="1">
      <c r="F6200" s="79"/>
      <c r="K6200" s="79"/>
    </row>
    <row r="6201" spans="6:11" ht="16.5" customHeight="1">
      <c r="F6201" s="79"/>
      <c r="K6201" s="79"/>
    </row>
    <row r="6202" spans="6:11" ht="16.5" customHeight="1">
      <c r="F6202" s="79"/>
      <c r="K6202" s="79"/>
    </row>
    <row r="6203" spans="6:11" ht="16.5" customHeight="1">
      <c r="F6203" s="79"/>
      <c r="K6203" s="79"/>
    </row>
    <row r="6204" spans="6:11" ht="16.5" customHeight="1">
      <c r="F6204" s="79"/>
      <c r="K6204" s="79"/>
    </row>
    <row r="6205" spans="6:11" ht="16.5" customHeight="1">
      <c r="F6205" s="79"/>
      <c r="K6205" s="79"/>
    </row>
    <row r="6206" spans="6:11" ht="16.5" customHeight="1">
      <c r="F6206" s="79"/>
      <c r="K6206" s="79"/>
    </row>
    <row r="6207" spans="6:11" ht="16.5" customHeight="1">
      <c r="F6207" s="79"/>
      <c r="K6207" s="79"/>
    </row>
    <row r="6208" spans="6:11" ht="16.5" customHeight="1">
      <c r="F6208" s="79"/>
      <c r="K6208" s="79"/>
    </row>
    <row r="6209" spans="6:11" ht="16.5" customHeight="1">
      <c r="F6209" s="79"/>
      <c r="K6209" s="79"/>
    </row>
    <row r="6210" spans="6:11" ht="16.5" customHeight="1">
      <c r="F6210" s="79"/>
      <c r="K6210" s="79"/>
    </row>
    <row r="6211" spans="6:11" ht="16.5" customHeight="1">
      <c r="F6211" s="79"/>
      <c r="K6211" s="79"/>
    </row>
    <row r="6212" spans="6:11" ht="16.5" customHeight="1">
      <c r="F6212" s="79"/>
      <c r="K6212" s="79"/>
    </row>
    <row r="6213" spans="6:11" ht="16.5" customHeight="1">
      <c r="F6213" s="79"/>
      <c r="K6213" s="79"/>
    </row>
    <row r="6214" spans="6:11" ht="16.5" customHeight="1">
      <c r="F6214" s="79"/>
      <c r="K6214" s="79"/>
    </row>
    <row r="6215" spans="6:11" ht="16.5" customHeight="1">
      <c r="F6215" s="79"/>
      <c r="K6215" s="79"/>
    </row>
    <row r="6216" spans="6:11" ht="16.5" customHeight="1">
      <c r="F6216" s="79"/>
      <c r="K6216" s="79"/>
    </row>
    <row r="6217" spans="6:11" ht="16.5" customHeight="1">
      <c r="F6217" s="79"/>
      <c r="K6217" s="79"/>
    </row>
    <row r="6218" spans="6:11" ht="16.5" customHeight="1">
      <c r="F6218" s="79"/>
      <c r="K6218" s="79"/>
    </row>
    <row r="6219" spans="6:11" ht="16.5" customHeight="1">
      <c r="F6219" s="79"/>
      <c r="K6219" s="79"/>
    </row>
    <row r="6220" spans="6:11" ht="16.5" customHeight="1">
      <c r="F6220" s="79"/>
      <c r="K6220" s="79"/>
    </row>
    <row r="6221" spans="6:11" ht="16.5" customHeight="1">
      <c r="F6221" s="79"/>
      <c r="K6221" s="79"/>
    </row>
    <row r="6222" spans="6:11" ht="16.5" customHeight="1">
      <c r="F6222" s="79"/>
      <c r="K6222" s="79"/>
    </row>
    <row r="6223" spans="6:11" ht="16.5" customHeight="1">
      <c r="F6223" s="79"/>
      <c r="K6223" s="79"/>
    </row>
    <row r="6224" spans="6:11" ht="16.5" customHeight="1">
      <c r="F6224" s="79"/>
      <c r="K6224" s="79"/>
    </row>
    <row r="6225" spans="6:11" ht="16.5" customHeight="1">
      <c r="F6225" s="79"/>
      <c r="K6225" s="79"/>
    </row>
    <row r="6226" spans="6:11" ht="16.5" customHeight="1">
      <c r="F6226" s="79"/>
      <c r="K6226" s="79"/>
    </row>
    <row r="6227" spans="6:11" ht="16.5" customHeight="1">
      <c r="F6227" s="79"/>
      <c r="K6227" s="79"/>
    </row>
    <row r="6228" spans="6:11" ht="16.5" customHeight="1">
      <c r="F6228" s="79"/>
      <c r="K6228" s="79"/>
    </row>
    <row r="6229" spans="6:11" ht="16.5" customHeight="1">
      <c r="F6229" s="79"/>
      <c r="K6229" s="79"/>
    </row>
    <row r="6230" spans="6:11" ht="16.5" customHeight="1">
      <c r="F6230" s="79"/>
      <c r="K6230" s="79"/>
    </row>
    <row r="6231" spans="6:11" ht="16.5" customHeight="1">
      <c r="F6231" s="79"/>
      <c r="K6231" s="79"/>
    </row>
    <row r="6232" spans="6:11" ht="16.5" customHeight="1">
      <c r="F6232" s="79"/>
      <c r="K6232" s="79"/>
    </row>
    <row r="6233" spans="6:11" ht="16.5" customHeight="1">
      <c r="F6233" s="79"/>
      <c r="K6233" s="79"/>
    </row>
    <row r="6234" spans="6:11" ht="16.5" customHeight="1">
      <c r="F6234" s="79"/>
      <c r="K6234" s="79"/>
    </row>
    <row r="6235" spans="6:11" ht="16.5" customHeight="1">
      <c r="F6235" s="79"/>
      <c r="K6235" s="79"/>
    </row>
    <row r="6236" spans="6:11" ht="16.5" customHeight="1">
      <c r="F6236" s="79"/>
      <c r="K6236" s="79"/>
    </row>
    <row r="6237" spans="6:11" ht="16.5" customHeight="1">
      <c r="F6237" s="79"/>
      <c r="K6237" s="79"/>
    </row>
    <row r="6238" spans="6:11" ht="16.5" customHeight="1">
      <c r="F6238" s="79"/>
      <c r="K6238" s="79"/>
    </row>
    <row r="6239" spans="6:11" ht="16.5" customHeight="1">
      <c r="F6239" s="79"/>
      <c r="K6239" s="79"/>
    </row>
    <row r="6240" spans="6:11" ht="16.5" customHeight="1">
      <c r="F6240" s="79"/>
      <c r="K6240" s="79"/>
    </row>
    <row r="6241" spans="6:11" ht="16.5" customHeight="1">
      <c r="F6241" s="79"/>
      <c r="K6241" s="79"/>
    </row>
    <row r="6242" spans="6:11" ht="16.5" customHeight="1">
      <c r="F6242" s="79"/>
      <c r="K6242" s="79"/>
    </row>
    <row r="6243" spans="6:11" ht="16.5" customHeight="1">
      <c r="F6243" s="79"/>
      <c r="K6243" s="79"/>
    </row>
    <row r="6244" spans="6:11" ht="16.5" customHeight="1">
      <c r="F6244" s="79"/>
      <c r="K6244" s="79"/>
    </row>
    <row r="6245" spans="6:11" ht="16.5" customHeight="1">
      <c r="F6245" s="79"/>
      <c r="K6245" s="79"/>
    </row>
    <row r="6246" spans="6:11" ht="16.5" customHeight="1">
      <c r="F6246" s="79"/>
      <c r="K6246" s="79"/>
    </row>
    <row r="6247" spans="6:11" ht="16.5" customHeight="1">
      <c r="F6247" s="79"/>
      <c r="K6247" s="79"/>
    </row>
    <row r="6248" spans="6:11" ht="16.5" customHeight="1">
      <c r="F6248" s="79"/>
      <c r="K6248" s="79"/>
    </row>
    <row r="6249" spans="6:11" ht="16.5" customHeight="1">
      <c r="F6249" s="79"/>
      <c r="K6249" s="79"/>
    </row>
    <row r="6250" spans="6:11" ht="16.5" customHeight="1">
      <c r="F6250" s="79"/>
      <c r="K6250" s="79"/>
    </row>
    <row r="6251" spans="6:11" ht="16.5" customHeight="1">
      <c r="F6251" s="79"/>
      <c r="K6251" s="79"/>
    </row>
    <row r="6252" spans="6:11" ht="16.5" customHeight="1">
      <c r="F6252" s="79"/>
      <c r="K6252" s="79"/>
    </row>
    <row r="6253" spans="6:11" ht="16.5" customHeight="1">
      <c r="F6253" s="79"/>
      <c r="K6253" s="79"/>
    </row>
    <row r="6254" spans="6:11" ht="16.5" customHeight="1">
      <c r="F6254" s="79"/>
      <c r="K6254" s="79"/>
    </row>
    <row r="6255" spans="6:11" ht="16.5" customHeight="1">
      <c r="F6255" s="79"/>
      <c r="K6255" s="79"/>
    </row>
    <row r="6256" spans="6:11" ht="16.5" customHeight="1">
      <c r="F6256" s="79"/>
      <c r="K6256" s="79"/>
    </row>
    <row r="6257" spans="6:11" ht="16.5" customHeight="1">
      <c r="F6257" s="79"/>
      <c r="K6257" s="79"/>
    </row>
    <row r="6258" spans="6:11" ht="16.5" customHeight="1">
      <c r="F6258" s="79"/>
      <c r="K6258" s="79"/>
    </row>
    <row r="6259" spans="6:11" ht="16.5" customHeight="1">
      <c r="F6259" s="79"/>
      <c r="K6259" s="79"/>
    </row>
    <row r="6260" spans="6:11" ht="16.5" customHeight="1">
      <c r="F6260" s="79"/>
      <c r="K6260" s="79"/>
    </row>
    <row r="6261" spans="6:11" ht="16.5" customHeight="1">
      <c r="F6261" s="79"/>
      <c r="K6261" s="79"/>
    </row>
    <row r="6262" spans="6:11" ht="16.5" customHeight="1">
      <c r="F6262" s="79"/>
      <c r="K6262" s="79"/>
    </row>
    <row r="6263" spans="6:11" ht="16.5" customHeight="1">
      <c r="F6263" s="79"/>
      <c r="K6263" s="79"/>
    </row>
    <row r="6264" spans="6:11" ht="16.5" customHeight="1">
      <c r="F6264" s="79"/>
      <c r="K6264" s="79"/>
    </row>
    <row r="6265" spans="6:11" ht="16.5" customHeight="1">
      <c r="F6265" s="79"/>
      <c r="K6265" s="79"/>
    </row>
    <row r="6266" spans="6:11" ht="16.5" customHeight="1">
      <c r="F6266" s="79"/>
      <c r="K6266" s="79"/>
    </row>
    <row r="6267" spans="6:11" ht="16.5" customHeight="1">
      <c r="F6267" s="79"/>
      <c r="K6267" s="79"/>
    </row>
    <row r="6268" spans="6:11" ht="16.5" customHeight="1">
      <c r="F6268" s="79"/>
      <c r="K6268" s="79"/>
    </row>
    <row r="6269" spans="6:11" ht="16.5" customHeight="1">
      <c r="F6269" s="79"/>
      <c r="K6269" s="79"/>
    </row>
    <row r="6270" spans="6:11" ht="16.5" customHeight="1">
      <c r="F6270" s="79"/>
      <c r="K6270" s="79"/>
    </row>
    <row r="6271" spans="6:11" ht="16.5" customHeight="1">
      <c r="F6271" s="79"/>
      <c r="K6271" s="79"/>
    </row>
    <row r="6272" spans="6:11" ht="16.5" customHeight="1">
      <c r="F6272" s="79"/>
      <c r="K6272" s="79"/>
    </row>
    <row r="6273" spans="6:11" ht="16.5" customHeight="1">
      <c r="F6273" s="79"/>
      <c r="K6273" s="79"/>
    </row>
    <row r="6274" spans="6:11" ht="16.5" customHeight="1">
      <c r="F6274" s="79"/>
      <c r="K6274" s="79"/>
    </row>
    <row r="6275" spans="6:11" ht="16.5" customHeight="1">
      <c r="F6275" s="79"/>
      <c r="K6275" s="79"/>
    </row>
    <row r="6276" spans="6:11" ht="16.5" customHeight="1">
      <c r="F6276" s="79"/>
      <c r="K6276" s="79"/>
    </row>
    <row r="6277" spans="6:11" ht="16.5" customHeight="1">
      <c r="F6277" s="79"/>
      <c r="K6277" s="79"/>
    </row>
    <row r="6278" spans="6:11" ht="16.5" customHeight="1">
      <c r="F6278" s="79"/>
      <c r="K6278" s="79"/>
    </row>
    <row r="6279" spans="6:11" ht="16.5" customHeight="1">
      <c r="F6279" s="79"/>
      <c r="K6279" s="79"/>
    </row>
    <row r="6280" spans="6:11" ht="16.5" customHeight="1">
      <c r="F6280" s="79"/>
      <c r="K6280" s="79"/>
    </row>
    <row r="6281" spans="6:11" ht="16.5" customHeight="1">
      <c r="F6281" s="79"/>
      <c r="K6281" s="79"/>
    </row>
    <row r="6282" spans="6:11" ht="16.5" customHeight="1">
      <c r="F6282" s="79"/>
      <c r="K6282" s="79"/>
    </row>
    <row r="6283" spans="6:11" ht="16.5" customHeight="1">
      <c r="F6283" s="79"/>
      <c r="K6283" s="79"/>
    </row>
    <row r="6284" spans="6:11" ht="16.5" customHeight="1">
      <c r="F6284" s="79"/>
      <c r="K6284" s="79"/>
    </row>
    <row r="6285" spans="6:11" ht="16.5" customHeight="1">
      <c r="F6285" s="79"/>
      <c r="K6285" s="79"/>
    </row>
    <row r="6286" spans="6:11" ht="16.5" customHeight="1">
      <c r="F6286" s="79"/>
      <c r="K6286" s="79"/>
    </row>
    <row r="6287" spans="6:11" ht="16.5" customHeight="1">
      <c r="F6287" s="79"/>
      <c r="K6287" s="79"/>
    </row>
    <row r="6288" spans="6:11" ht="16.5" customHeight="1">
      <c r="F6288" s="79"/>
      <c r="K6288" s="79"/>
    </row>
    <row r="6289" spans="6:11" ht="16.5" customHeight="1">
      <c r="F6289" s="79"/>
      <c r="K6289" s="79"/>
    </row>
    <row r="6290" spans="6:11" ht="16.5" customHeight="1">
      <c r="F6290" s="79"/>
      <c r="K6290" s="79"/>
    </row>
    <row r="6291" spans="6:11" ht="16.5" customHeight="1">
      <c r="F6291" s="79"/>
      <c r="K6291" s="79"/>
    </row>
    <row r="6292" spans="6:11" ht="16.5" customHeight="1">
      <c r="F6292" s="79"/>
      <c r="K6292" s="79"/>
    </row>
    <row r="6293" spans="6:11" ht="16.5" customHeight="1">
      <c r="F6293" s="79"/>
      <c r="K6293" s="79"/>
    </row>
    <row r="6294" spans="6:11" ht="16.5" customHeight="1">
      <c r="F6294" s="79"/>
      <c r="K6294" s="79"/>
    </row>
    <row r="6295" spans="6:11" ht="16.5" customHeight="1">
      <c r="F6295" s="79"/>
      <c r="K6295" s="79"/>
    </row>
    <row r="6296" spans="6:11" ht="16.5" customHeight="1">
      <c r="F6296" s="79"/>
      <c r="K6296" s="79"/>
    </row>
    <row r="6297" spans="6:11" ht="16.5" customHeight="1">
      <c r="F6297" s="79"/>
      <c r="K6297" s="79"/>
    </row>
    <row r="6298" spans="6:11" ht="16.5" customHeight="1">
      <c r="F6298" s="79"/>
      <c r="K6298" s="79"/>
    </row>
    <row r="6299" spans="6:11" ht="16.5" customHeight="1">
      <c r="F6299" s="79"/>
      <c r="K6299" s="79"/>
    </row>
    <row r="6300" spans="6:11" ht="16.5" customHeight="1">
      <c r="F6300" s="79"/>
      <c r="K6300" s="79"/>
    </row>
    <row r="6301" spans="6:11" ht="16.5" customHeight="1">
      <c r="F6301" s="79"/>
      <c r="K6301" s="79"/>
    </row>
    <row r="6302" spans="6:11" ht="16.5" customHeight="1">
      <c r="F6302" s="79"/>
      <c r="K6302" s="79"/>
    </row>
    <row r="6303" spans="6:11" ht="16.5" customHeight="1">
      <c r="F6303" s="79"/>
      <c r="K6303" s="79"/>
    </row>
    <row r="6304" spans="6:11" ht="16.5" customHeight="1">
      <c r="F6304" s="79"/>
      <c r="K6304" s="79"/>
    </row>
    <row r="6305" spans="6:11" ht="16.5" customHeight="1">
      <c r="F6305" s="79"/>
      <c r="K6305" s="79"/>
    </row>
    <row r="6306" spans="6:11" ht="16.5" customHeight="1">
      <c r="F6306" s="79"/>
      <c r="K6306" s="79"/>
    </row>
    <row r="6307" spans="6:11" ht="16.5" customHeight="1">
      <c r="F6307" s="79"/>
      <c r="K6307" s="79"/>
    </row>
    <row r="6308" spans="6:11" ht="16.5" customHeight="1">
      <c r="F6308" s="79"/>
      <c r="K6308" s="79"/>
    </row>
    <row r="6309" spans="6:11" ht="16.5" customHeight="1">
      <c r="F6309" s="79"/>
      <c r="K6309" s="79"/>
    </row>
    <row r="6310" spans="6:11" ht="16.5" customHeight="1">
      <c r="F6310" s="79"/>
      <c r="K6310" s="79"/>
    </row>
    <row r="6311" spans="6:11" ht="16.5" customHeight="1">
      <c r="F6311" s="79"/>
      <c r="K6311" s="79"/>
    </row>
    <row r="6312" spans="6:11" ht="16.5" customHeight="1">
      <c r="F6312" s="79"/>
      <c r="K6312" s="79"/>
    </row>
    <row r="6313" spans="6:11" ht="16.5" customHeight="1">
      <c r="F6313" s="79"/>
      <c r="K6313" s="79"/>
    </row>
    <row r="6314" spans="6:11" ht="16.5" customHeight="1">
      <c r="F6314" s="79"/>
      <c r="K6314" s="79"/>
    </row>
    <row r="6315" spans="6:11" ht="16.5" customHeight="1">
      <c r="F6315" s="79"/>
      <c r="K6315" s="79"/>
    </row>
    <row r="6316" spans="6:11" ht="16.5" customHeight="1">
      <c r="F6316" s="79"/>
      <c r="K6316" s="79"/>
    </row>
    <row r="6317" spans="6:11" ht="16.5" customHeight="1">
      <c r="F6317" s="79"/>
      <c r="K6317" s="79"/>
    </row>
    <row r="6318" spans="6:11" ht="16.5" customHeight="1">
      <c r="F6318" s="79"/>
      <c r="K6318" s="79"/>
    </row>
    <row r="6319" spans="6:11" ht="16.5" customHeight="1">
      <c r="F6319" s="79"/>
      <c r="K6319" s="79"/>
    </row>
    <row r="6320" spans="6:11" ht="16.5" customHeight="1">
      <c r="F6320" s="79"/>
      <c r="K6320" s="79"/>
    </row>
    <row r="6321" spans="6:11" ht="16.5" customHeight="1">
      <c r="F6321" s="79"/>
      <c r="K6321" s="79"/>
    </row>
    <row r="6322" spans="6:11" ht="16.5" customHeight="1">
      <c r="F6322" s="79"/>
      <c r="K6322" s="79"/>
    </row>
    <row r="6323" spans="6:11" ht="16.5" customHeight="1">
      <c r="F6323" s="79"/>
      <c r="K6323" s="79"/>
    </row>
    <row r="6324" spans="6:11" ht="16.5" customHeight="1">
      <c r="F6324" s="79"/>
      <c r="K6324" s="79"/>
    </row>
    <row r="6325" spans="6:11" ht="16.5" customHeight="1">
      <c r="F6325" s="79"/>
      <c r="K6325" s="79"/>
    </row>
    <row r="6326" spans="6:11" ht="16.5" customHeight="1">
      <c r="F6326" s="79"/>
      <c r="K6326" s="79"/>
    </row>
    <row r="6327" spans="6:11" ht="16.5" customHeight="1">
      <c r="F6327" s="79"/>
      <c r="K6327" s="79"/>
    </row>
    <row r="6328" spans="6:11" ht="16.5" customHeight="1">
      <c r="F6328" s="79"/>
      <c r="K6328" s="79"/>
    </row>
    <row r="6329" spans="6:11" ht="16.5" customHeight="1">
      <c r="F6329" s="79"/>
      <c r="K6329" s="79"/>
    </row>
    <row r="6330" spans="6:11" ht="16.5" customHeight="1">
      <c r="F6330" s="79"/>
      <c r="K6330" s="79"/>
    </row>
    <row r="6331" spans="6:11" ht="16.5" customHeight="1">
      <c r="F6331" s="79"/>
      <c r="K6331" s="79"/>
    </row>
    <row r="6332" spans="6:11" ht="16.5" customHeight="1">
      <c r="F6332" s="79"/>
      <c r="K6332" s="79"/>
    </row>
    <row r="6333" spans="6:11" ht="16.5" customHeight="1">
      <c r="F6333" s="79"/>
      <c r="K6333" s="79"/>
    </row>
    <row r="6334" spans="6:11" ht="16.5" customHeight="1">
      <c r="F6334" s="79"/>
      <c r="K6334" s="79"/>
    </row>
    <row r="6335" spans="6:11" ht="16.5" customHeight="1">
      <c r="F6335" s="79"/>
      <c r="K6335" s="79"/>
    </row>
    <row r="6336" spans="6:11" ht="16.5" customHeight="1">
      <c r="F6336" s="79"/>
      <c r="K6336" s="79"/>
    </row>
    <row r="6337" spans="6:11" ht="16.5" customHeight="1">
      <c r="F6337" s="79"/>
      <c r="K6337" s="79"/>
    </row>
    <row r="6338" spans="6:11" ht="16.5" customHeight="1">
      <c r="F6338" s="79"/>
      <c r="K6338" s="79"/>
    </row>
    <row r="6339" spans="6:11" ht="16.5" customHeight="1">
      <c r="F6339" s="79"/>
      <c r="K6339" s="79"/>
    </row>
    <row r="6340" spans="6:11" ht="16.5" customHeight="1">
      <c r="F6340" s="79"/>
      <c r="K6340" s="79"/>
    </row>
    <row r="6341" spans="6:11" ht="16.5" customHeight="1">
      <c r="F6341" s="79"/>
      <c r="K6341" s="79"/>
    </row>
    <row r="6342" spans="6:11" ht="16.5" customHeight="1">
      <c r="F6342" s="79"/>
      <c r="K6342" s="79"/>
    </row>
    <row r="6343" spans="6:11" ht="16.5" customHeight="1">
      <c r="F6343" s="79"/>
      <c r="K6343" s="79"/>
    </row>
    <row r="6344" spans="6:11" ht="16.5" customHeight="1">
      <c r="F6344" s="79"/>
      <c r="K6344" s="79"/>
    </row>
    <row r="6345" spans="6:11" ht="16.5" customHeight="1">
      <c r="F6345" s="79"/>
      <c r="K6345" s="79"/>
    </row>
    <row r="6346" spans="6:11" ht="16.5" customHeight="1">
      <c r="F6346" s="79"/>
      <c r="K6346" s="79"/>
    </row>
    <row r="6347" spans="6:11" ht="16.5" customHeight="1">
      <c r="F6347" s="79"/>
      <c r="K6347" s="79"/>
    </row>
    <row r="6348" spans="6:11" ht="16.5" customHeight="1">
      <c r="F6348" s="79"/>
      <c r="K6348" s="79"/>
    </row>
    <row r="6349" spans="6:11" ht="16.5" customHeight="1">
      <c r="F6349" s="79"/>
      <c r="K6349" s="79"/>
    </row>
    <row r="6350" spans="6:11" ht="16.5" customHeight="1">
      <c r="F6350" s="79"/>
      <c r="K6350" s="79"/>
    </row>
    <row r="6351" spans="6:11" ht="16.5" customHeight="1">
      <c r="F6351" s="79"/>
      <c r="K6351" s="79"/>
    </row>
    <row r="6352" spans="6:11" ht="16.5" customHeight="1">
      <c r="F6352" s="79"/>
      <c r="K6352" s="79"/>
    </row>
    <row r="6353" spans="6:11" ht="16.5" customHeight="1">
      <c r="F6353" s="79"/>
      <c r="K6353" s="79"/>
    </row>
    <row r="6354" spans="6:11" ht="16.5" customHeight="1">
      <c r="F6354" s="79"/>
      <c r="K6354" s="79"/>
    </row>
    <row r="6355" spans="6:11" ht="16.5" customHeight="1">
      <c r="F6355" s="79"/>
      <c r="K6355" s="79"/>
    </row>
    <row r="6356" spans="6:11" ht="16.5" customHeight="1">
      <c r="F6356" s="79"/>
      <c r="K6356" s="79"/>
    </row>
    <row r="6357" spans="6:11" ht="16.5" customHeight="1">
      <c r="F6357" s="79"/>
      <c r="K6357" s="79"/>
    </row>
    <row r="6358" spans="6:11" ht="16.5" customHeight="1">
      <c r="F6358" s="79"/>
      <c r="K6358" s="79"/>
    </row>
    <row r="6359" spans="6:11" ht="16.5" customHeight="1">
      <c r="F6359" s="79"/>
      <c r="K6359" s="79"/>
    </row>
    <row r="6360" spans="6:11" ht="16.5" customHeight="1">
      <c r="F6360" s="79"/>
      <c r="K6360" s="79"/>
    </row>
    <row r="6361" spans="6:11" ht="16.5" customHeight="1">
      <c r="F6361" s="79"/>
      <c r="K6361" s="79"/>
    </row>
    <row r="6362" spans="6:11" ht="16.5" customHeight="1">
      <c r="F6362" s="79"/>
      <c r="K6362" s="79"/>
    </row>
    <row r="6363" spans="6:11" ht="16.5" customHeight="1">
      <c r="F6363" s="79"/>
      <c r="K6363" s="79"/>
    </row>
    <row r="6364" spans="6:11" ht="16.5" customHeight="1">
      <c r="F6364" s="79"/>
      <c r="K6364" s="79"/>
    </row>
    <row r="6365" spans="6:11" ht="16.5" customHeight="1">
      <c r="F6365" s="79"/>
      <c r="K6365" s="79"/>
    </row>
    <row r="6366" spans="6:11" ht="16.5" customHeight="1">
      <c r="F6366" s="79"/>
      <c r="K6366" s="79"/>
    </row>
    <row r="6367" spans="6:11" ht="16.5" customHeight="1">
      <c r="F6367" s="79"/>
      <c r="K6367" s="79"/>
    </row>
    <row r="6368" spans="6:11" ht="16.5" customHeight="1">
      <c r="F6368" s="79"/>
      <c r="K6368" s="79"/>
    </row>
    <row r="6369" spans="6:11" ht="16.5" customHeight="1">
      <c r="F6369" s="79"/>
      <c r="K6369" s="79"/>
    </row>
    <row r="6370" spans="6:11" ht="16.5" customHeight="1">
      <c r="F6370" s="79"/>
      <c r="K6370" s="79"/>
    </row>
    <row r="6371" spans="6:11" ht="16.5" customHeight="1">
      <c r="F6371" s="79"/>
      <c r="K6371" s="79"/>
    </row>
    <row r="6372" spans="6:11" ht="16.5" customHeight="1">
      <c r="F6372" s="79"/>
      <c r="K6372" s="79"/>
    </row>
    <row r="6373" spans="6:11" ht="16.5" customHeight="1">
      <c r="F6373" s="79"/>
      <c r="K6373" s="79"/>
    </row>
    <row r="6374" spans="6:11" ht="16.5" customHeight="1">
      <c r="F6374" s="79"/>
      <c r="K6374" s="79"/>
    </row>
    <row r="6375" spans="6:11" ht="16.5" customHeight="1">
      <c r="F6375" s="79"/>
      <c r="K6375" s="79"/>
    </row>
    <row r="6376" spans="6:11" ht="16.5" customHeight="1">
      <c r="F6376" s="79"/>
      <c r="K6376" s="79"/>
    </row>
    <row r="6377" spans="6:11" ht="16.5" customHeight="1">
      <c r="F6377" s="79"/>
      <c r="K6377" s="79"/>
    </row>
    <row r="6378" spans="6:11" ht="16.5" customHeight="1">
      <c r="F6378" s="79"/>
      <c r="K6378" s="79"/>
    </row>
    <row r="6379" spans="6:11" ht="16.5" customHeight="1">
      <c r="F6379" s="79"/>
      <c r="K6379" s="79"/>
    </row>
    <row r="6380" spans="6:11" ht="16.5" customHeight="1">
      <c r="F6380" s="79"/>
      <c r="K6380" s="79"/>
    </row>
    <row r="6381" spans="6:11" ht="16.5" customHeight="1">
      <c r="F6381" s="79"/>
      <c r="K6381" s="79"/>
    </row>
    <row r="6382" spans="6:11" ht="16.5" customHeight="1">
      <c r="F6382" s="79"/>
      <c r="K6382" s="79"/>
    </row>
    <row r="6383" spans="6:11" ht="16.5" customHeight="1">
      <c r="F6383" s="79"/>
      <c r="K6383" s="79"/>
    </row>
    <row r="6384" spans="6:11" ht="16.5" customHeight="1">
      <c r="F6384" s="79"/>
      <c r="K6384" s="79"/>
    </row>
    <row r="6385" spans="6:11" ht="16.5" customHeight="1">
      <c r="F6385" s="79"/>
      <c r="K6385" s="79"/>
    </row>
    <row r="6386" spans="6:11" ht="16.5" customHeight="1">
      <c r="F6386" s="79"/>
      <c r="K6386" s="79"/>
    </row>
    <row r="6387" spans="6:11" ht="16.5" customHeight="1">
      <c r="F6387" s="79"/>
      <c r="K6387" s="79"/>
    </row>
    <row r="6388" spans="6:11" ht="16.5" customHeight="1">
      <c r="F6388" s="79"/>
      <c r="K6388" s="79"/>
    </row>
    <row r="6389" spans="6:11" ht="16.5" customHeight="1">
      <c r="F6389" s="79"/>
      <c r="K6389" s="79"/>
    </row>
    <row r="6390" spans="6:11" ht="16.5" customHeight="1">
      <c r="F6390" s="79"/>
      <c r="K6390" s="79"/>
    </row>
    <row r="6391" spans="6:11" ht="16.5" customHeight="1">
      <c r="F6391" s="79"/>
      <c r="K6391" s="79"/>
    </row>
    <row r="6392" spans="6:11" ht="16.5" customHeight="1">
      <c r="F6392" s="79"/>
      <c r="K6392" s="79"/>
    </row>
    <row r="6393" spans="6:11" ht="16.5" customHeight="1">
      <c r="F6393" s="79"/>
      <c r="K6393" s="79"/>
    </row>
    <row r="6394" spans="6:11" ht="16.5" customHeight="1">
      <c r="F6394" s="79"/>
      <c r="K6394" s="79"/>
    </row>
    <row r="6395" spans="6:11" ht="16.5" customHeight="1">
      <c r="F6395" s="79"/>
      <c r="K6395" s="79"/>
    </row>
    <row r="6396" spans="6:11" ht="16.5" customHeight="1">
      <c r="F6396" s="79"/>
      <c r="K6396" s="79"/>
    </row>
    <row r="6397" spans="6:11" ht="16.5" customHeight="1">
      <c r="F6397" s="79"/>
      <c r="K6397" s="79"/>
    </row>
    <row r="6398" spans="6:11" ht="16.5" customHeight="1">
      <c r="F6398" s="79"/>
      <c r="K6398" s="79"/>
    </row>
    <row r="6399" spans="6:11" ht="16.5" customHeight="1">
      <c r="F6399" s="79"/>
      <c r="K6399" s="79"/>
    </row>
    <row r="6400" spans="6:11" ht="16.5" customHeight="1">
      <c r="F6400" s="79"/>
      <c r="K6400" s="79"/>
    </row>
    <row r="6401" spans="6:11" ht="16.5" customHeight="1">
      <c r="F6401" s="79"/>
      <c r="K6401" s="79"/>
    </row>
    <row r="6402" spans="6:11" ht="16.5" customHeight="1">
      <c r="F6402" s="79"/>
      <c r="K6402" s="79"/>
    </row>
    <row r="6403" spans="6:11" ht="16.5" customHeight="1">
      <c r="F6403" s="79"/>
      <c r="K6403" s="79"/>
    </row>
    <row r="6404" spans="6:11" ht="16.5" customHeight="1">
      <c r="F6404" s="79"/>
      <c r="K6404" s="79"/>
    </row>
    <row r="6405" spans="6:11" ht="16.5" customHeight="1">
      <c r="F6405" s="79"/>
      <c r="K6405" s="79"/>
    </row>
    <row r="6406" spans="6:11" ht="16.5" customHeight="1">
      <c r="F6406" s="79"/>
      <c r="K6406" s="79"/>
    </row>
    <row r="6407" spans="6:11" ht="16.5" customHeight="1">
      <c r="F6407" s="79"/>
      <c r="K6407" s="79"/>
    </row>
    <row r="6408" spans="6:11" ht="16.5" customHeight="1">
      <c r="F6408" s="79"/>
      <c r="K6408" s="79"/>
    </row>
    <row r="6409" spans="6:11" ht="16.5" customHeight="1">
      <c r="F6409" s="79"/>
      <c r="K6409" s="79"/>
    </row>
    <row r="6410" spans="6:11" ht="16.5" customHeight="1">
      <c r="F6410" s="79"/>
      <c r="K6410" s="79"/>
    </row>
    <row r="6411" spans="6:11" ht="16.5" customHeight="1">
      <c r="F6411" s="79"/>
      <c r="K6411" s="79"/>
    </row>
    <row r="6412" spans="6:11" ht="16.5" customHeight="1">
      <c r="F6412" s="79"/>
      <c r="K6412" s="79"/>
    </row>
    <row r="6413" spans="6:11" ht="16.5" customHeight="1">
      <c r="F6413" s="79"/>
      <c r="K6413" s="79"/>
    </row>
    <row r="6414" spans="6:11" ht="16.5" customHeight="1">
      <c r="F6414" s="79"/>
      <c r="K6414" s="79"/>
    </row>
    <row r="6415" spans="6:11" ht="16.5" customHeight="1">
      <c r="F6415" s="79"/>
      <c r="K6415" s="79"/>
    </row>
    <row r="6416" spans="6:11" ht="16.5" customHeight="1">
      <c r="F6416" s="79"/>
      <c r="K6416" s="79"/>
    </row>
    <row r="6417" spans="6:11" ht="16.5" customHeight="1">
      <c r="F6417" s="79"/>
      <c r="K6417" s="79"/>
    </row>
    <row r="6418" spans="6:11" ht="16.5" customHeight="1">
      <c r="F6418" s="79"/>
      <c r="K6418" s="79"/>
    </row>
    <row r="6419" spans="6:11" ht="16.5" customHeight="1">
      <c r="F6419" s="79"/>
      <c r="K6419" s="79"/>
    </row>
    <row r="6420" spans="6:11" ht="16.5" customHeight="1">
      <c r="F6420" s="79"/>
      <c r="K6420" s="79"/>
    </row>
    <row r="6421" spans="6:11" ht="16.5" customHeight="1">
      <c r="F6421" s="79"/>
      <c r="K6421" s="79"/>
    </row>
    <row r="6422" spans="6:11" ht="16.5" customHeight="1">
      <c r="F6422" s="79"/>
      <c r="K6422" s="79"/>
    </row>
    <row r="6423" spans="6:11" ht="16.5" customHeight="1">
      <c r="F6423" s="79"/>
      <c r="K6423" s="79"/>
    </row>
    <row r="6424" spans="6:11" ht="16.5" customHeight="1">
      <c r="F6424" s="79"/>
      <c r="K6424" s="79"/>
    </row>
    <row r="6425" spans="6:11" ht="16.5" customHeight="1">
      <c r="F6425" s="79"/>
      <c r="K6425" s="79"/>
    </row>
    <row r="6426" spans="6:11" ht="16.5" customHeight="1">
      <c r="F6426" s="79"/>
      <c r="K6426" s="79"/>
    </row>
    <row r="6427" spans="6:11" ht="16.5" customHeight="1">
      <c r="F6427" s="79"/>
      <c r="K6427" s="79"/>
    </row>
    <row r="6428" spans="6:11" ht="16.5" customHeight="1">
      <c r="F6428" s="79"/>
      <c r="K6428" s="79"/>
    </row>
    <row r="6429" spans="6:11" ht="16.5" customHeight="1">
      <c r="F6429" s="79"/>
      <c r="K6429" s="79"/>
    </row>
    <row r="6430" spans="6:11" ht="16.5" customHeight="1">
      <c r="F6430" s="79"/>
      <c r="K6430" s="79"/>
    </row>
    <row r="6431" spans="6:11" ht="16.5" customHeight="1">
      <c r="F6431" s="79"/>
      <c r="K6431" s="79"/>
    </row>
    <row r="6432" spans="6:11" ht="16.5" customHeight="1">
      <c r="F6432" s="79"/>
      <c r="K6432" s="79"/>
    </row>
    <row r="6433" spans="6:11" ht="16.5" customHeight="1">
      <c r="F6433" s="79"/>
      <c r="K6433" s="79"/>
    </row>
    <row r="6434" spans="6:11" ht="16.5" customHeight="1">
      <c r="F6434" s="79"/>
      <c r="K6434" s="79"/>
    </row>
    <row r="6435" spans="6:11" ht="16.5" customHeight="1">
      <c r="F6435" s="79"/>
      <c r="K6435" s="79"/>
    </row>
    <row r="6436" spans="6:11" ht="16.5" customHeight="1">
      <c r="F6436" s="79"/>
      <c r="K6436" s="79"/>
    </row>
    <row r="6437" spans="6:11" ht="16.5" customHeight="1">
      <c r="F6437" s="79"/>
      <c r="K6437" s="79"/>
    </row>
    <row r="6438" spans="6:11" ht="16.5" customHeight="1">
      <c r="F6438" s="79"/>
      <c r="K6438" s="79"/>
    </row>
    <row r="6439" spans="6:11" ht="16.5" customHeight="1">
      <c r="F6439" s="79"/>
      <c r="K6439" s="79"/>
    </row>
    <row r="6440" spans="6:11" ht="16.5" customHeight="1">
      <c r="F6440" s="79"/>
      <c r="K6440" s="79"/>
    </row>
    <row r="6441" spans="6:11" ht="16.5" customHeight="1">
      <c r="F6441" s="79"/>
      <c r="K6441" s="79"/>
    </row>
    <row r="6442" spans="6:11" ht="16.5" customHeight="1">
      <c r="F6442" s="79"/>
      <c r="K6442" s="79"/>
    </row>
    <row r="6443" spans="6:11" ht="16.5" customHeight="1">
      <c r="F6443" s="79"/>
      <c r="K6443" s="79"/>
    </row>
    <row r="6444" spans="6:11" ht="16.5" customHeight="1">
      <c r="F6444" s="79"/>
      <c r="K6444" s="79"/>
    </row>
    <row r="6445" spans="6:11" ht="16.5" customHeight="1">
      <c r="F6445" s="79"/>
      <c r="K6445" s="79"/>
    </row>
    <row r="6446" spans="6:11" ht="16.5" customHeight="1">
      <c r="F6446" s="79"/>
      <c r="K6446" s="79"/>
    </row>
    <row r="6447" spans="6:11" ht="16.5" customHeight="1">
      <c r="F6447" s="79"/>
      <c r="K6447" s="79"/>
    </row>
    <row r="6448" spans="6:11" ht="16.5" customHeight="1">
      <c r="F6448" s="79"/>
      <c r="K6448" s="79"/>
    </row>
    <row r="6449" spans="6:11" ht="16.5" customHeight="1">
      <c r="F6449" s="79"/>
      <c r="K6449" s="79"/>
    </row>
    <row r="6450" spans="6:11" ht="16.5" customHeight="1">
      <c r="F6450" s="79"/>
      <c r="K6450" s="79"/>
    </row>
    <row r="6451" spans="6:11" ht="16.5" customHeight="1">
      <c r="F6451" s="79"/>
      <c r="K6451" s="79"/>
    </row>
    <row r="6452" spans="6:11" ht="16.5" customHeight="1">
      <c r="F6452" s="79"/>
      <c r="K6452" s="79"/>
    </row>
    <row r="6453" spans="6:11" ht="16.5" customHeight="1">
      <c r="F6453" s="79"/>
      <c r="K6453" s="79"/>
    </row>
    <row r="6454" spans="6:11" ht="16.5" customHeight="1">
      <c r="F6454" s="79"/>
      <c r="K6454" s="79"/>
    </row>
    <row r="6455" spans="6:11" ht="16.5" customHeight="1">
      <c r="F6455" s="79"/>
      <c r="K6455" s="79"/>
    </row>
    <row r="6456" spans="6:11" ht="16.5" customHeight="1">
      <c r="F6456" s="79"/>
      <c r="K6456" s="79"/>
    </row>
    <row r="6457" spans="6:11" ht="16.5" customHeight="1">
      <c r="F6457" s="79"/>
      <c r="K6457" s="79"/>
    </row>
    <row r="6458" spans="6:11" ht="16.5" customHeight="1">
      <c r="F6458" s="79"/>
      <c r="K6458" s="79"/>
    </row>
    <row r="6459" spans="6:11" ht="16.5" customHeight="1">
      <c r="F6459" s="79"/>
      <c r="K6459" s="79"/>
    </row>
    <row r="6460" spans="6:11" ht="16.5" customHeight="1">
      <c r="F6460" s="79"/>
      <c r="K6460" s="79"/>
    </row>
    <row r="6461" spans="6:11" ht="16.5" customHeight="1">
      <c r="F6461" s="79"/>
      <c r="K6461" s="79"/>
    </row>
    <row r="6462" spans="6:11" ht="16.5" customHeight="1">
      <c r="F6462" s="79"/>
      <c r="K6462" s="79"/>
    </row>
    <row r="6463" spans="6:11" ht="16.5" customHeight="1">
      <c r="F6463" s="79"/>
      <c r="K6463" s="79"/>
    </row>
    <row r="6464" spans="6:11" ht="16.5" customHeight="1">
      <c r="F6464" s="79"/>
      <c r="K6464" s="79"/>
    </row>
    <row r="6465" spans="6:11" ht="16.5" customHeight="1">
      <c r="F6465" s="79"/>
      <c r="K6465" s="79"/>
    </row>
    <row r="6466" spans="6:11" ht="16.5" customHeight="1">
      <c r="F6466" s="79"/>
      <c r="K6466" s="79"/>
    </row>
    <row r="6467" spans="6:11" ht="16.5" customHeight="1">
      <c r="F6467" s="79"/>
      <c r="K6467" s="79"/>
    </row>
    <row r="6468" spans="6:11" ht="16.5" customHeight="1">
      <c r="F6468" s="79"/>
      <c r="K6468" s="79"/>
    </row>
    <row r="6469" spans="6:11" ht="16.5" customHeight="1">
      <c r="F6469" s="79"/>
      <c r="K6469" s="79"/>
    </row>
    <row r="6470" spans="6:11" ht="16.5" customHeight="1">
      <c r="F6470" s="79"/>
      <c r="K6470" s="79"/>
    </row>
    <row r="6471" spans="6:11" ht="16.5" customHeight="1">
      <c r="F6471" s="79"/>
      <c r="K6471" s="79"/>
    </row>
    <row r="6472" spans="6:11" ht="16.5" customHeight="1">
      <c r="F6472" s="79"/>
      <c r="K6472" s="79"/>
    </row>
    <row r="6473" spans="6:11" ht="16.5" customHeight="1">
      <c r="F6473" s="79"/>
      <c r="K6473" s="79"/>
    </row>
    <row r="6474" spans="6:11" ht="16.5" customHeight="1">
      <c r="F6474" s="79"/>
      <c r="K6474" s="79"/>
    </row>
    <row r="6475" spans="6:11" ht="16.5" customHeight="1">
      <c r="F6475" s="79"/>
      <c r="K6475" s="79"/>
    </row>
    <row r="6476" spans="6:11" ht="16.5" customHeight="1">
      <c r="F6476" s="79"/>
      <c r="K6476" s="79"/>
    </row>
    <row r="6477" spans="6:11" ht="16.5" customHeight="1">
      <c r="F6477" s="79"/>
      <c r="K6477" s="79"/>
    </row>
    <row r="6478" spans="6:11" ht="16.5" customHeight="1">
      <c r="F6478" s="79"/>
      <c r="K6478" s="79"/>
    </row>
    <row r="6479" spans="6:11" ht="16.5" customHeight="1">
      <c r="F6479" s="79"/>
      <c r="K6479" s="79"/>
    </row>
    <row r="6480" spans="6:11" ht="16.5" customHeight="1">
      <c r="F6480" s="79"/>
      <c r="K6480" s="79"/>
    </row>
    <row r="6481" spans="6:11" ht="16.5" customHeight="1">
      <c r="F6481" s="79"/>
      <c r="K6481" s="79"/>
    </row>
    <row r="6482" spans="6:11" ht="16.5" customHeight="1">
      <c r="F6482" s="79"/>
      <c r="K6482" s="79"/>
    </row>
    <row r="6483" spans="6:11" ht="16.5" customHeight="1">
      <c r="F6483" s="79"/>
      <c r="K6483" s="79"/>
    </row>
    <row r="6484" spans="6:11" ht="16.5" customHeight="1">
      <c r="F6484" s="79"/>
      <c r="K6484" s="79"/>
    </row>
    <row r="6485" spans="6:11" ht="16.5" customHeight="1">
      <c r="F6485" s="79"/>
      <c r="K6485" s="79"/>
    </row>
    <row r="6486" spans="6:11" ht="16.5" customHeight="1">
      <c r="F6486" s="79"/>
      <c r="K6486" s="79"/>
    </row>
    <row r="6487" spans="6:11" ht="16.5" customHeight="1">
      <c r="F6487" s="79"/>
      <c r="K6487" s="79"/>
    </row>
    <row r="6488" spans="6:11" ht="16.5" customHeight="1">
      <c r="F6488" s="79"/>
      <c r="K6488" s="79"/>
    </row>
    <row r="6489" spans="6:11" ht="16.5" customHeight="1">
      <c r="F6489" s="79"/>
      <c r="K6489" s="79"/>
    </row>
    <row r="6490" spans="6:11" ht="16.5" customHeight="1">
      <c r="F6490" s="79"/>
      <c r="K6490" s="79"/>
    </row>
    <row r="6491" spans="6:11" ht="16.5" customHeight="1">
      <c r="F6491" s="79"/>
      <c r="K6491" s="79"/>
    </row>
    <row r="6492" spans="6:11" ht="16.5" customHeight="1">
      <c r="F6492" s="79"/>
      <c r="K6492" s="79"/>
    </row>
    <row r="6493" spans="6:11" ht="16.5" customHeight="1">
      <c r="F6493" s="79"/>
      <c r="K6493" s="79"/>
    </row>
    <row r="6494" spans="6:11" ht="16.5" customHeight="1">
      <c r="F6494" s="79"/>
      <c r="K6494" s="79"/>
    </row>
    <row r="6495" spans="6:11" ht="16.5" customHeight="1">
      <c r="F6495" s="79"/>
      <c r="K6495" s="79"/>
    </row>
    <row r="6496" spans="6:11" ht="16.5" customHeight="1">
      <c r="F6496" s="79"/>
      <c r="K6496" s="79"/>
    </row>
    <row r="6497" spans="6:11" ht="16.5" customHeight="1">
      <c r="F6497" s="79"/>
      <c r="K6497" s="79"/>
    </row>
    <row r="6498" spans="6:11" ht="16.5" customHeight="1">
      <c r="F6498" s="79"/>
      <c r="K6498" s="79"/>
    </row>
    <row r="6499" spans="6:11" ht="16.5" customHeight="1">
      <c r="F6499" s="79"/>
      <c r="K6499" s="79"/>
    </row>
    <row r="6500" spans="6:11" ht="16.5" customHeight="1">
      <c r="F6500" s="79"/>
      <c r="K6500" s="79"/>
    </row>
    <row r="6501" spans="6:11" ht="16.5" customHeight="1">
      <c r="F6501" s="79"/>
      <c r="K6501" s="79"/>
    </row>
    <row r="6502" spans="6:11" ht="16.5" customHeight="1">
      <c r="F6502" s="79"/>
      <c r="K6502" s="79"/>
    </row>
    <row r="6503" spans="6:11" ht="16.5" customHeight="1">
      <c r="F6503" s="79"/>
      <c r="K6503" s="79"/>
    </row>
    <row r="6504" spans="6:11" ht="16.5" customHeight="1">
      <c r="F6504" s="79"/>
      <c r="K6504" s="79"/>
    </row>
    <row r="6505" spans="6:11" ht="16.5" customHeight="1">
      <c r="F6505" s="79"/>
      <c r="K6505" s="79"/>
    </row>
    <row r="6506" spans="6:11" ht="16.5" customHeight="1">
      <c r="F6506" s="79"/>
      <c r="K6506" s="79"/>
    </row>
    <row r="6507" spans="6:11" ht="16.5" customHeight="1">
      <c r="F6507" s="79"/>
      <c r="K6507" s="79"/>
    </row>
    <row r="6508" spans="6:11" ht="16.5" customHeight="1">
      <c r="F6508" s="79"/>
      <c r="K6508" s="79"/>
    </row>
    <row r="6509" spans="6:11" ht="16.5" customHeight="1">
      <c r="F6509" s="79"/>
      <c r="K6509" s="79"/>
    </row>
    <row r="6510" spans="6:11" ht="16.5" customHeight="1">
      <c r="F6510" s="79"/>
      <c r="K6510" s="79"/>
    </row>
    <row r="6511" spans="6:11" ht="16.5" customHeight="1">
      <c r="F6511" s="79"/>
      <c r="K6511" s="79"/>
    </row>
    <row r="6512" spans="6:11" ht="16.5" customHeight="1">
      <c r="F6512" s="79"/>
      <c r="K6512" s="79"/>
    </row>
    <row r="6513" spans="6:11" ht="16.5" customHeight="1">
      <c r="F6513" s="79"/>
      <c r="K6513" s="79"/>
    </row>
    <row r="6514" spans="6:11" ht="16.5" customHeight="1">
      <c r="F6514" s="79"/>
      <c r="K6514" s="79"/>
    </row>
    <row r="6515" spans="6:11" ht="16.5" customHeight="1">
      <c r="F6515" s="79"/>
      <c r="K6515" s="79"/>
    </row>
    <row r="6516" spans="6:11" ht="16.5" customHeight="1">
      <c r="F6516" s="79"/>
      <c r="K6516" s="79"/>
    </row>
    <row r="6517" spans="6:11" ht="16.5" customHeight="1">
      <c r="F6517" s="79"/>
      <c r="K6517" s="79"/>
    </row>
    <row r="6518" spans="6:11" ht="16.5" customHeight="1">
      <c r="F6518" s="79"/>
      <c r="K6518" s="79"/>
    </row>
    <row r="6519" spans="6:11" ht="16.5" customHeight="1">
      <c r="F6519" s="79"/>
      <c r="K6519" s="79"/>
    </row>
    <row r="6520" spans="6:11" ht="16.5" customHeight="1">
      <c r="F6520" s="79"/>
      <c r="K6520" s="79"/>
    </row>
    <row r="6521" spans="6:11" ht="16.5" customHeight="1">
      <c r="F6521" s="79"/>
      <c r="K6521" s="79"/>
    </row>
    <row r="6522" spans="6:11" ht="16.5" customHeight="1">
      <c r="F6522" s="79"/>
      <c r="K6522" s="79"/>
    </row>
    <row r="6523" spans="6:11" ht="16.5" customHeight="1">
      <c r="F6523" s="79"/>
      <c r="K6523" s="79"/>
    </row>
    <row r="6524" spans="6:11" ht="16.5" customHeight="1">
      <c r="F6524" s="79"/>
      <c r="K6524" s="79"/>
    </row>
    <row r="6525" spans="6:11" ht="16.5" customHeight="1">
      <c r="F6525" s="79"/>
      <c r="K6525" s="79"/>
    </row>
    <row r="6526" spans="6:11" ht="16.5" customHeight="1">
      <c r="F6526" s="79"/>
      <c r="K6526" s="79"/>
    </row>
    <row r="6527" spans="6:11" ht="16.5" customHeight="1">
      <c r="F6527" s="79"/>
      <c r="K6527" s="79"/>
    </row>
    <row r="6528" spans="6:11" ht="16.5" customHeight="1">
      <c r="F6528" s="79"/>
      <c r="K6528" s="79"/>
    </row>
    <row r="6529" spans="6:11" ht="16.5" customHeight="1">
      <c r="F6529" s="79"/>
      <c r="K6529" s="79"/>
    </row>
    <row r="6530" spans="6:11" ht="16.5" customHeight="1">
      <c r="F6530" s="79"/>
      <c r="K6530" s="79"/>
    </row>
    <row r="6531" spans="6:11" ht="16.5" customHeight="1">
      <c r="F6531" s="79"/>
      <c r="K6531" s="79"/>
    </row>
    <row r="6532" spans="6:11" ht="16.5" customHeight="1">
      <c r="F6532" s="79"/>
      <c r="K6532" s="79"/>
    </row>
    <row r="6533" spans="6:11" ht="16.5" customHeight="1">
      <c r="F6533" s="79"/>
      <c r="K6533" s="79"/>
    </row>
    <row r="6534" spans="6:11" ht="16.5" customHeight="1">
      <c r="F6534" s="79"/>
      <c r="K6534" s="79"/>
    </row>
    <row r="6535" spans="6:11" ht="16.5" customHeight="1">
      <c r="F6535" s="79"/>
      <c r="K6535" s="79"/>
    </row>
    <row r="6536" spans="6:11" ht="16.5" customHeight="1">
      <c r="F6536" s="79"/>
      <c r="K6536" s="79"/>
    </row>
    <row r="6537" spans="6:11" ht="16.5" customHeight="1">
      <c r="F6537" s="79"/>
      <c r="K6537" s="79"/>
    </row>
    <row r="6538" spans="6:11" ht="16.5" customHeight="1">
      <c r="F6538" s="79"/>
      <c r="K6538" s="79"/>
    </row>
    <row r="6539" spans="6:11" ht="16.5" customHeight="1">
      <c r="F6539" s="79"/>
      <c r="K6539" s="79"/>
    </row>
    <row r="6540" spans="6:11" ht="16.5" customHeight="1">
      <c r="F6540" s="79"/>
      <c r="K6540" s="79"/>
    </row>
    <row r="6541" spans="6:11" ht="16.5" customHeight="1">
      <c r="F6541" s="79"/>
      <c r="K6541" s="79"/>
    </row>
    <row r="6542" spans="6:11" ht="16.5" customHeight="1">
      <c r="F6542" s="79"/>
      <c r="K6542" s="79"/>
    </row>
    <row r="6543" spans="6:11" ht="16.5" customHeight="1">
      <c r="F6543" s="79"/>
      <c r="K6543" s="79"/>
    </row>
    <row r="6544" spans="6:11" ht="16.5" customHeight="1">
      <c r="F6544" s="79"/>
      <c r="K6544" s="79"/>
    </row>
    <row r="6545" spans="6:11" ht="16.5" customHeight="1">
      <c r="F6545" s="79"/>
      <c r="K6545" s="79"/>
    </row>
    <row r="6546" spans="6:11" ht="16.5" customHeight="1">
      <c r="F6546" s="79"/>
      <c r="K6546" s="79"/>
    </row>
    <row r="6547" spans="6:11" ht="16.5" customHeight="1">
      <c r="F6547" s="79"/>
      <c r="K6547" s="79"/>
    </row>
    <row r="6548" spans="6:11" ht="16.5" customHeight="1">
      <c r="F6548" s="79"/>
      <c r="K6548" s="79"/>
    </row>
    <row r="6549" spans="6:11" ht="16.5" customHeight="1">
      <c r="F6549" s="79"/>
      <c r="K6549" s="79"/>
    </row>
    <row r="6550" spans="6:11" ht="16.5" customHeight="1">
      <c r="F6550" s="79"/>
      <c r="K6550" s="79"/>
    </row>
    <row r="6551" spans="6:11" ht="16.5" customHeight="1">
      <c r="F6551" s="79"/>
      <c r="K6551" s="79"/>
    </row>
    <row r="6552" spans="6:11" ht="16.5" customHeight="1">
      <c r="F6552" s="79"/>
      <c r="K6552" s="79"/>
    </row>
    <row r="6553" spans="6:11" ht="16.5" customHeight="1">
      <c r="F6553" s="79"/>
      <c r="K6553" s="79"/>
    </row>
    <row r="6554" spans="6:11" ht="16.5" customHeight="1">
      <c r="F6554" s="79"/>
      <c r="K6554" s="79"/>
    </row>
    <row r="6555" spans="6:11" ht="16.5" customHeight="1">
      <c r="F6555" s="79"/>
      <c r="K6555" s="79"/>
    </row>
    <row r="6556" spans="6:11" ht="16.5" customHeight="1">
      <c r="F6556" s="79"/>
      <c r="K6556" s="79"/>
    </row>
    <row r="6557" spans="6:11" ht="16.5" customHeight="1">
      <c r="F6557" s="79"/>
      <c r="K6557" s="79"/>
    </row>
    <row r="6558" spans="6:11" ht="16.5" customHeight="1">
      <c r="F6558" s="79"/>
      <c r="K6558" s="79"/>
    </row>
    <row r="6559" spans="6:11" ht="16.5" customHeight="1">
      <c r="F6559" s="79"/>
      <c r="K6559" s="79"/>
    </row>
    <row r="6560" spans="6:11" ht="16.5" customHeight="1">
      <c r="F6560" s="79"/>
      <c r="K6560" s="79"/>
    </row>
    <row r="6561" spans="6:11" ht="16.5" customHeight="1">
      <c r="F6561" s="79"/>
      <c r="K6561" s="79"/>
    </row>
    <row r="6562" spans="6:11" ht="16.5" customHeight="1">
      <c r="F6562" s="79"/>
      <c r="K6562" s="79"/>
    </row>
    <row r="6563" spans="6:11" ht="16.5" customHeight="1">
      <c r="F6563" s="79"/>
      <c r="K6563" s="79"/>
    </row>
    <row r="6564" spans="6:11" ht="16.5" customHeight="1">
      <c r="F6564" s="79"/>
      <c r="K6564" s="79"/>
    </row>
    <row r="6565" spans="6:11" ht="16.5" customHeight="1">
      <c r="F6565" s="79"/>
      <c r="K6565" s="79"/>
    </row>
    <row r="6566" spans="6:11" ht="16.5" customHeight="1">
      <c r="F6566" s="79"/>
      <c r="K6566" s="79"/>
    </row>
    <row r="6567" spans="6:11" ht="16.5" customHeight="1">
      <c r="F6567" s="79"/>
      <c r="K6567" s="79"/>
    </row>
    <row r="6568" spans="6:11" ht="16.5" customHeight="1">
      <c r="F6568" s="79"/>
      <c r="K6568" s="79"/>
    </row>
    <row r="6569" spans="6:11" ht="16.5" customHeight="1">
      <c r="F6569" s="79"/>
      <c r="K6569" s="79"/>
    </row>
    <row r="6570" spans="6:11" ht="16.5" customHeight="1">
      <c r="F6570" s="79"/>
      <c r="K6570" s="79"/>
    </row>
    <row r="6571" spans="6:11" ht="16.5" customHeight="1">
      <c r="F6571" s="79"/>
      <c r="K6571" s="79"/>
    </row>
    <row r="6572" spans="6:11" ht="16.5" customHeight="1">
      <c r="F6572" s="79"/>
      <c r="K6572" s="79"/>
    </row>
    <row r="6573" spans="6:11" ht="16.5" customHeight="1">
      <c r="F6573" s="79"/>
      <c r="K6573" s="79"/>
    </row>
    <row r="6574" spans="6:11" ht="16.5" customHeight="1">
      <c r="F6574" s="79"/>
      <c r="K6574" s="79"/>
    </row>
    <row r="6575" spans="6:11" ht="16.5" customHeight="1">
      <c r="F6575" s="79"/>
      <c r="K6575" s="79"/>
    </row>
    <row r="6576" spans="6:11" ht="16.5" customHeight="1">
      <c r="F6576" s="79"/>
      <c r="K6576" s="79"/>
    </row>
    <row r="6577" spans="6:11" ht="16.5" customHeight="1">
      <c r="F6577" s="79"/>
      <c r="K6577" s="79"/>
    </row>
    <row r="6578" spans="6:11" ht="16.5" customHeight="1">
      <c r="F6578" s="79"/>
      <c r="K6578" s="79"/>
    </row>
    <row r="6579" spans="6:11" ht="16.5" customHeight="1">
      <c r="F6579" s="79"/>
      <c r="K6579" s="79"/>
    </row>
    <row r="6580" spans="6:11" ht="16.5" customHeight="1">
      <c r="F6580" s="79"/>
      <c r="K6580" s="79"/>
    </row>
    <row r="6581" spans="6:11" ht="16.5" customHeight="1">
      <c r="F6581" s="79"/>
      <c r="K6581" s="79"/>
    </row>
    <row r="6582" spans="6:11" ht="16.5" customHeight="1">
      <c r="F6582" s="79"/>
      <c r="K6582" s="79"/>
    </row>
    <row r="6583" spans="6:11" ht="16.5" customHeight="1">
      <c r="F6583" s="79"/>
      <c r="K6583" s="79"/>
    </row>
    <row r="6584" spans="6:11" ht="16.5" customHeight="1">
      <c r="F6584" s="79"/>
      <c r="K6584" s="79"/>
    </row>
    <row r="6585" spans="6:11" ht="16.5" customHeight="1">
      <c r="F6585" s="79"/>
      <c r="K6585" s="79"/>
    </row>
    <row r="6586" spans="6:11" ht="16.5" customHeight="1">
      <c r="F6586" s="79"/>
      <c r="K6586" s="79"/>
    </row>
    <row r="6587" spans="6:11" ht="16.5" customHeight="1">
      <c r="F6587" s="79"/>
      <c r="K6587" s="79"/>
    </row>
    <row r="6588" spans="6:11" ht="16.5" customHeight="1">
      <c r="F6588" s="79"/>
      <c r="K6588" s="79"/>
    </row>
    <row r="6589" spans="6:11" ht="16.5" customHeight="1">
      <c r="F6589" s="79"/>
      <c r="K6589" s="79"/>
    </row>
    <row r="6590" spans="6:11" ht="16.5" customHeight="1">
      <c r="F6590" s="79"/>
      <c r="K6590" s="79"/>
    </row>
    <row r="6591" spans="6:11" ht="16.5" customHeight="1">
      <c r="F6591" s="79"/>
      <c r="K6591" s="79"/>
    </row>
    <row r="6592" spans="6:11" ht="16.5" customHeight="1">
      <c r="F6592" s="79"/>
      <c r="K6592" s="79"/>
    </row>
    <row r="6593" spans="6:11" ht="16.5" customHeight="1">
      <c r="F6593" s="79"/>
      <c r="K6593" s="79"/>
    </row>
    <row r="6594" spans="6:11" ht="16.5" customHeight="1">
      <c r="F6594" s="79"/>
      <c r="K6594" s="79"/>
    </row>
    <row r="6595" spans="6:11" ht="16.5" customHeight="1">
      <c r="F6595" s="79"/>
      <c r="K6595" s="79"/>
    </row>
    <row r="6596" spans="6:11" ht="16.5" customHeight="1">
      <c r="F6596" s="79"/>
      <c r="K6596" s="79"/>
    </row>
    <row r="6597" spans="6:11" ht="16.5" customHeight="1">
      <c r="F6597" s="79"/>
      <c r="K6597" s="79"/>
    </row>
    <row r="6598" spans="6:11" ht="16.5" customHeight="1">
      <c r="F6598" s="79"/>
      <c r="K6598" s="79"/>
    </row>
    <row r="6599" spans="6:11" ht="16.5" customHeight="1">
      <c r="F6599" s="79"/>
      <c r="K6599" s="79"/>
    </row>
    <row r="6600" spans="6:11" ht="16.5" customHeight="1">
      <c r="F6600" s="79"/>
      <c r="K6600" s="79"/>
    </row>
    <row r="6601" spans="6:11" ht="16.5" customHeight="1">
      <c r="F6601" s="79"/>
      <c r="K6601" s="79"/>
    </row>
    <row r="6602" spans="6:11" ht="16.5" customHeight="1">
      <c r="F6602" s="79"/>
      <c r="K6602" s="79"/>
    </row>
    <row r="6603" spans="6:11" ht="16.5" customHeight="1">
      <c r="F6603" s="79"/>
      <c r="K6603" s="79"/>
    </row>
    <row r="6604" spans="6:11" ht="16.5" customHeight="1">
      <c r="F6604" s="79"/>
      <c r="K6604" s="79"/>
    </row>
    <row r="6605" spans="6:11" ht="16.5" customHeight="1">
      <c r="F6605" s="79"/>
      <c r="K6605" s="79"/>
    </row>
    <row r="6606" spans="6:11" ht="16.5" customHeight="1">
      <c r="F6606" s="79"/>
      <c r="K6606" s="79"/>
    </row>
    <row r="6607" spans="6:11" ht="16.5" customHeight="1">
      <c r="F6607" s="79"/>
      <c r="K6607" s="79"/>
    </row>
    <row r="6608" spans="6:11" ht="16.5" customHeight="1">
      <c r="F6608" s="79"/>
      <c r="K6608" s="79"/>
    </row>
    <row r="6609" spans="6:11" ht="16.5" customHeight="1">
      <c r="F6609" s="79"/>
      <c r="K6609" s="79"/>
    </row>
    <row r="6610" spans="6:11" ht="16.5" customHeight="1">
      <c r="F6610" s="79"/>
      <c r="K6610" s="79"/>
    </row>
    <row r="6611" spans="6:11" ht="16.5" customHeight="1">
      <c r="F6611" s="79"/>
      <c r="K6611" s="79"/>
    </row>
    <row r="6612" spans="6:11" ht="16.5" customHeight="1">
      <c r="F6612" s="79"/>
      <c r="K6612" s="79"/>
    </row>
    <row r="6613" spans="6:11" ht="16.5" customHeight="1">
      <c r="F6613" s="79"/>
      <c r="K6613" s="79"/>
    </row>
    <row r="6614" spans="6:11" ht="16.5" customHeight="1">
      <c r="F6614" s="79"/>
      <c r="K6614" s="79"/>
    </row>
    <row r="6615" spans="6:11" ht="16.5" customHeight="1">
      <c r="F6615" s="79"/>
      <c r="K6615" s="79"/>
    </row>
    <row r="6616" spans="6:11" ht="16.5" customHeight="1">
      <c r="F6616" s="79"/>
      <c r="K6616" s="79"/>
    </row>
    <row r="6617" spans="6:11" ht="16.5" customHeight="1">
      <c r="F6617" s="79"/>
      <c r="K6617" s="79"/>
    </row>
    <row r="6618" spans="6:11" ht="16.5" customHeight="1">
      <c r="F6618" s="79"/>
      <c r="K6618" s="79"/>
    </row>
    <row r="6619" spans="6:11" ht="16.5" customHeight="1">
      <c r="F6619" s="79"/>
      <c r="K6619" s="79"/>
    </row>
    <row r="6620" spans="6:11" ht="16.5" customHeight="1">
      <c r="F6620" s="79"/>
      <c r="K6620" s="79"/>
    </row>
    <row r="6621" spans="6:11" ht="16.5" customHeight="1">
      <c r="F6621" s="79"/>
      <c r="K6621" s="79"/>
    </row>
    <row r="6622" spans="6:11" ht="16.5" customHeight="1">
      <c r="F6622" s="79"/>
      <c r="K6622" s="79"/>
    </row>
    <row r="6623" spans="6:11" ht="16.5" customHeight="1">
      <c r="F6623" s="79"/>
      <c r="K6623" s="79"/>
    </row>
    <row r="6624" spans="6:11" ht="16.5" customHeight="1">
      <c r="F6624" s="79"/>
      <c r="K6624" s="79"/>
    </row>
    <row r="6625" spans="6:11" ht="16.5" customHeight="1">
      <c r="F6625" s="79"/>
      <c r="K6625" s="79"/>
    </row>
    <row r="6626" spans="6:11" ht="16.5" customHeight="1">
      <c r="F6626" s="79"/>
      <c r="K6626" s="79"/>
    </row>
    <row r="6627" spans="6:11" ht="16.5" customHeight="1">
      <c r="F6627" s="79"/>
      <c r="K6627" s="79"/>
    </row>
    <row r="6628" spans="6:11" ht="16.5" customHeight="1">
      <c r="F6628" s="79"/>
      <c r="K6628" s="79"/>
    </row>
    <row r="6629" spans="6:11" ht="16.5" customHeight="1">
      <c r="F6629" s="79"/>
      <c r="K6629" s="79"/>
    </row>
    <row r="6630" spans="6:11" ht="16.5" customHeight="1">
      <c r="F6630" s="79"/>
      <c r="K6630" s="79"/>
    </row>
    <row r="6631" spans="6:11" ht="16.5" customHeight="1">
      <c r="F6631" s="79"/>
      <c r="K6631" s="79"/>
    </row>
    <row r="6632" spans="6:11" ht="16.5" customHeight="1">
      <c r="F6632" s="79"/>
      <c r="K6632" s="79"/>
    </row>
    <row r="6633" spans="6:11" ht="16.5" customHeight="1">
      <c r="F6633" s="79"/>
      <c r="K6633" s="79"/>
    </row>
    <row r="6634" spans="6:11" ht="16.5" customHeight="1">
      <c r="F6634" s="79"/>
      <c r="K6634" s="79"/>
    </row>
    <row r="6635" spans="6:11" ht="16.5" customHeight="1">
      <c r="F6635" s="79"/>
      <c r="K6635" s="79"/>
    </row>
    <row r="6636" spans="6:11" ht="16.5" customHeight="1">
      <c r="F6636" s="79"/>
      <c r="K6636" s="79"/>
    </row>
    <row r="6637" spans="6:11" ht="16.5" customHeight="1">
      <c r="F6637" s="79"/>
      <c r="K6637" s="79"/>
    </row>
    <row r="6638" spans="6:11" ht="16.5" customHeight="1">
      <c r="F6638" s="79"/>
      <c r="K6638" s="79"/>
    </row>
    <row r="6639" spans="6:11" ht="16.5" customHeight="1">
      <c r="F6639" s="79"/>
      <c r="K6639" s="79"/>
    </row>
    <row r="6640" spans="6:11" ht="16.5" customHeight="1">
      <c r="F6640" s="79"/>
      <c r="K6640" s="79"/>
    </row>
    <row r="6641" spans="6:11" ht="16.5" customHeight="1">
      <c r="F6641" s="79"/>
      <c r="K6641" s="79"/>
    </row>
    <row r="6642" spans="6:11" ht="16.5" customHeight="1">
      <c r="F6642" s="79"/>
      <c r="K6642" s="79"/>
    </row>
    <row r="6643" spans="6:11" ht="16.5" customHeight="1">
      <c r="F6643" s="79"/>
      <c r="K6643" s="79"/>
    </row>
    <row r="6644" spans="6:11" ht="16.5" customHeight="1">
      <c r="F6644" s="79"/>
      <c r="K6644" s="79"/>
    </row>
    <row r="6645" spans="6:11" ht="16.5" customHeight="1">
      <c r="F6645" s="79"/>
      <c r="K6645" s="79"/>
    </row>
    <row r="6646" spans="6:11" ht="16.5" customHeight="1">
      <c r="F6646" s="79"/>
      <c r="K6646" s="79"/>
    </row>
    <row r="6647" spans="6:11" ht="16.5" customHeight="1">
      <c r="F6647" s="79"/>
      <c r="K6647" s="79"/>
    </row>
    <row r="6648" spans="6:11" ht="16.5" customHeight="1">
      <c r="F6648" s="79"/>
      <c r="K6648" s="79"/>
    </row>
    <row r="6649" spans="6:11" ht="16.5" customHeight="1">
      <c r="F6649" s="79"/>
      <c r="K6649" s="79"/>
    </row>
    <row r="6650" spans="6:11" ht="16.5" customHeight="1">
      <c r="F6650" s="79"/>
      <c r="K6650" s="79"/>
    </row>
    <row r="6651" spans="6:11" ht="16.5" customHeight="1">
      <c r="F6651" s="79"/>
      <c r="K6651" s="79"/>
    </row>
    <row r="6652" spans="6:11" ht="16.5" customHeight="1">
      <c r="F6652" s="79"/>
      <c r="K6652" s="79"/>
    </row>
    <row r="6653" spans="6:11" ht="16.5" customHeight="1">
      <c r="F6653" s="79"/>
      <c r="K6653" s="79"/>
    </row>
    <row r="6654" spans="6:11" ht="16.5" customHeight="1">
      <c r="F6654" s="79"/>
      <c r="K6654" s="79"/>
    </row>
    <row r="6655" spans="6:11" ht="16.5" customHeight="1">
      <c r="F6655" s="79"/>
      <c r="K6655" s="79"/>
    </row>
    <row r="6656" spans="6:11" ht="16.5" customHeight="1">
      <c r="F6656" s="79"/>
      <c r="K6656" s="79"/>
    </row>
    <row r="6657" spans="6:11" ht="16.5" customHeight="1">
      <c r="F6657" s="79"/>
      <c r="K6657" s="79"/>
    </row>
    <row r="6658" spans="6:11" ht="16.5" customHeight="1">
      <c r="F6658" s="79"/>
      <c r="K6658" s="79"/>
    </row>
    <row r="6659" spans="6:11" ht="16.5" customHeight="1">
      <c r="F6659" s="79"/>
      <c r="K6659" s="79"/>
    </row>
    <row r="6660" spans="6:11" ht="16.5" customHeight="1">
      <c r="F6660" s="79"/>
      <c r="K6660" s="79"/>
    </row>
    <row r="6661" spans="6:11" ht="16.5" customHeight="1">
      <c r="F6661" s="79"/>
      <c r="K6661" s="79"/>
    </row>
    <row r="6662" spans="6:11" ht="16.5" customHeight="1">
      <c r="F6662" s="79"/>
      <c r="K6662" s="79"/>
    </row>
    <row r="6663" spans="6:11" ht="16.5" customHeight="1">
      <c r="F6663" s="79"/>
      <c r="K6663" s="79"/>
    </row>
    <row r="6664" spans="6:11" ht="16.5" customHeight="1">
      <c r="F6664" s="79"/>
      <c r="K6664" s="79"/>
    </row>
    <row r="6665" spans="6:11" ht="16.5" customHeight="1">
      <c r="F6665" s="79"/>
      <c r="K6665" s="79"/>
    </row>
    <row r="6666" spans="6:11" ht="16.5" customHeight="1">
      <c r="F6666" s="79"/>
      <c r="K6666" s="79"/>
    </row>
    <row r="6667" spans="6:11" ht="16.5" customHeight="1">
      <c r="F6667" s="79"/>
      <c r="K6667" s="79"/>
    </row>
    <row r="6668" spans="6:11" ht="16.5" customHeight="1">
      <c r="F6668" s="79"/>
      <c r="K6668" s="79"/>
    </row>
    <row r="6669" spans="6:11" ht="16.5" customHeight="1">
      <c r="F6669" s="79"/>
      <c r="K6669" s="79"/>
    </row>
    <row r="6670" spans="6:11" ht="16.5" customHeight="1">
      <c r="F6670" s="79"/>
      <c r="K6670" s="79"/>
    </row>
    <row r="6671" spans="6:11" ht="16.5" customHeight="1">
      <c r="F6671" s="79"/>
      <c r="K6671" s="79"/>
    </row>
    <row r="6672" spans="6:11" ht="16.5" customHeight="1">
      <c r="F6672" s="79"/>
      <c r="K6672" s="79"/>
    </row>
    <row r="6673" spans="6:11" ht="16.5" customHeight="1">
      <c r="F6673" s="79"/>
      <c r="K6673" s="79"/>
    </row>
    <row r="6674" spans="6:11" ht="16.5" customHeight="1">
      <c r="F6674" s="79"/>
      <c r="K6674" s="79"/>
    </row>
    <row r="6675" spans="6:11" ht="16.5" customHeight="1">
      <c r="F6675" s="79"/>
      <c r="K6675" s="79"/>
    </row>
    <row r="6676" spans="6:11" ht="16.5" customHeight="1">
      <c r="F6676" s="79"/>
      <c r="K6676" s="79"/>
    </row>
    <row r="6677" spans="6:11" ht="16.5" customHeight="1">
      <c r="F6677" s="79"/>
      <c r="K6677" s="79"/>
    </row>
    <row r="6678" spans="6:11" ht="16.5" customHeight="1">
      <c r="F6678" s="79"/>
      <c r="K6678" s="79"/>
    </row>
    <row r="6679" spans="6:11" ht="16.5" customHeight="1">
      <c r="F6679" s="79"/>
      <c r="K6679" s="79"/>
    </row>
    <row r="6680" spans="6:11" ht="16.5" customHeight="1">
      <c r="F6680" s="79"/>
      <c r="K6680" s="79"/>
    </row>
    <row r="6681" spans="6:11" ht="16.5" customHeight="1">
      <c r="F6681" s="79"/>
      <c r="K6681" s="79"/>
    </row>
    <row r="6682" spans="6:11" ht="16.5" customHeight="1">
      <c r="F6682" s="79"/>
      <c r="K6682" s="79"/>
    </row>
    <row r="6683" spans="6:11" ht="16.5" customHeight="1">
      <c r="F6683" s="79"/>
      <c r="K6683" s="79"/>
    </row>
    <row r="6684" spans="6:11" ht="16.5" customHeight="1">
      <c r="F6684" s="79"/>
      <c r="K6684" s="79"/>
    </row>
    <row r="6685" spans="6:11" ht="16.5" customHeight="1">
      <c r="F6685" s="79"/>
      <c r="K6685" s="79"/>
    </row>
    <row r="6686" spans="6:11" ht="16.5" customHeight="1">
      <c r="F6686" s="79"/>
      <c r="K6686" s="79"/>
    </row>
    <row r="6687" spans="6:11" ht="16.5" customHeight="1">
      <c r="F6687" s="79"/>
      <c r="K6687" s="79"/>
    </row>
    <row r="6688" spans="6:11" ht="16.5" customHeight="1">
      <c r="F6688" s="79"/>
      <c r="K6688" s="79"/>
    </row>
    <row r="6689" spans="6:11" ht="16.5" customHeight="1">
      <c r="F6689" s="79"/>
      <c r="K6689" s="79"/>
    </row>
    <row r="6690" spans="6:11" ht="16.5" customHeight="1">
      <c r="F6690" s="79"/>
      <c r="K6690" s="79"/>
    </row>
    <row r="6691" spans="6:11" ht="16.5" customHeight="1">
      <c r="F6691" s="79"/>
      <c r="K6691" s="79"/>
    </row>
    <row r="6692" spans="6:11" ht="16.5" customHeight="1">
      <c r="F6692" s="79"/>
      <c r="K6692" s="79"/>
    </row>
    <row r="6693" spans="6:11" ht="16.5" customHeight="1">
      <c r="F6693" s="79"/>
      <c r="K6693" s="79"/>
    </row>
    <row r="6694" spans="6:11" ht="16.5" customHeight="1">
      <c r="F6694" s="79"/>
      <c r="K6694" s="79"/>
    </row>
    <row r="6695" spans="6:11" ht="16.5" customHeight="1">
      <c r="F6695" s="79"/>
      <c r="K6695" s="79"/>
    </row>
    <row r="6696" spans="6:11" ht="16.5" customHeight="1">
      <c r="F6696" s="79"/>
      <c r="K6696" s="79"/>
    </row>
    <row r="6697" spans="6:11" ht="16.5" customHeight="1">
      <c r="F6697" s="79"/>
      <c r="K6697" s="79"/>
    </row>
    <row r="6698" spans="6:11" ht="16.5" customHeight="1">
      <c r="F6698" s="79"/>
      <c r="K6698" s="79"/>
    </row>
    <row r="6699" spans="6:11" ht="16.5" customHeight="1">
      <c r="F6699" s="79"/>
      <c r="K6699" s="79"/>
    </row>
    <row r="6700" spans="6:11" ht="16.5" customHeight="1">
      <c r="F6700" s="79"/>
      <c r="K6700" s="79"/>
    </row>
    <row r="6701" spans="6:11" ht="16.5" customHeight="1">
      <c r="F6701" s="79"/>
      <c r="K6701" s="79"/>
    </row>
    <row r="6702" spans="6:11" ht="16.5" customHeight="1">
      <c r="F6702" s="79"/>
      <c r="K6702" s="79"/>
    </row>
    <row r="6703" spans="6:11" ht="16.5" customHeight="1">
      <c r="F6703" s="79"/>
      <c r="K6703" s="79"/>
    </row>
    <row r="6704" spans="6:11" ht="16.5" customHeight="1">
      <c r="F6704" s="79"/>
      <c r="K6704" s="79"/>
    </row>
    <row r="6705" spans="6:11" ht="16.5" customHeight="1">
      <c r="F6705" s="79"/>
      <c r="K6705" s="79"/>
    </row>
    <row r="6706" spans="6:11" ht="16.5" customHeight="1">
      <c r="F6706" s="79"/>
      <c r="K6706" s="79"/>
    </row>
    <row r="6707" spans="6:11" ht="16.5" customHeight="1">
      <c r="F6707" s="79"/>
      <c r="K6707" s="79"/>
    </row>
    <row r="6708" spans="6:11" ht="16.5" customHeight="1">
      <c r="F6708" s="79"/>
      <c r="K6708" s="79"/>
    </row>
    <row r="6709" spans="6:11" ht="16.5" customHeight="1">
      <c r="F6709" s="79"/>
      <c r="K6709" s="79"/>
    </row>
    <row r="6710" spans="6:11" ht="16.5" customHeight="1">
      <c r="F6710" s="79"/>
      <c r="K6710" s="79"/>
    </row>
    <row r="6711" spans="6:11" ht="16.5" customHeight="1">
      <c r="F6711" s="79"/>
      <c r="K6711" s="79"/>
    </row>
    <row r="6712" spans="6:11" ht="16.5" customHeight="1">
      <c r="F6712" s="79"/>
      <c r="K6712" s="79"/>
    </row>
    <row r="6713" spans="6:11" ht="16.5" customHeight="1">
      <c r="F6713" s="79"/>
      <c r="K6713" s="79"/>
    </row>
    <row r="6714" spans="6:11" ht="16.5" customHeight="1">
      <c r="F6714" s="79"/>
      <c r="K6714" s="79"/>
    </row>
    <row r="6715" spans="6:11" ht="16.5" customHeight="1">
      <c r="F6715" s="79"/>
      <c r="K6715" s="79"/>
    </row>
    <row r="6716" spans="6:11" ht="16.5" customHeight="1">
      <c r="F6716" s="79"/>
      <c r="K6716" s="79"/>
    </row>
    <row r="6717" spans="6:11" ht="16.5" customHeight="1">
      <c r="F6717" s="79"/>
      <c r="K6717" s="79"/>
    </row>
    <row r="6718" spans="6:11" ht="16.5" customHeight="1">
      <c r="F6718" s="79"/>
      <c r="K6718" s="79"/>
    </row>
    <row r="6719" spans="6:11" ht="16.5" customHeight="1">
      <c r="F6719" s="79"/>
      <c r="K6719" s="79"/>
    </row>
    <row r="6720" spans="6:11" ht="16.5" customHeight="1">
      <c r="F6720" s="79"/>
      <c r="K6720" s="79"/>
    </row>
    <row r="6721" spans="6:11" ht="16.5" customHeight="1">
      <c r="F6721" s="79"/>
      <c r="K6721" s="79"/>
    </row>
    <row r="6722" spans="6:11" ht="16.5" customHeight="1">
      <c r="F6722" s="79"/>
      <c r="K6722" s="79"/>
    </row>
    <row r="6723" spans="6:11" ht="16.5" customHeight="1">
      <c r="F6723" s="79"/>
      <c r="K6723" s="79"/>
    </row>
    <row r="6724" spans="6:11" ht="16.5" customHeight="1">
      <c r="F6724" s="79"/>
      <c r="K6724" s="79"/>
    </row>
    <row r="6725" spans="6:11" ht="16.5" customHeight="1">
      <c r="F6725" s="79"/>
      <c r="K6725" s="79"/>
    </row>
    <row r="6726" spans="6:11" ht="16.5" customHeight="1">
      <c r="F6726" s="79"/>
      <c r="K6726" s="79"/>
    </row>
    <row r="6727" spans="6:11" ht="16.5" customHeight="1">
      <c r="F6727" s="79"/>
      <c r="K6727" s="79"/>
    </row>
    <row r="6728" spans="6:11" ht="16.5" customHeight="1">
      <c r="F6728" s="79"/>
      <c r="K6728" s="79"/>
    </row>
    <row r="6729" spans="6:11" ht="16.5" customHeight="1">
      <c r="F6729" s="79"/>
      <c r="K6729" s="79"/>
    </row>
    <row r="6730" spans="6:11" ht="16.5" customHeight="1">
      <c r="F6730" s="79"/>
      <c r="K6730" s="79"/>
    </row>
    <row r="6731" spans="6:11" ht="16.5" customHeight="1">
      <c r="F6731" s="79"/>
      <c r="K6731" s="79"/>
    </row>
    <row r="6732" spans="6:11" ht="16.5" customHeight="1">
      <c r="F6732" s="79"/>
      <c r="K6732" s="79"/>
    </row>
    <row r="6733" spans="6:11" ht="16.5" customHeight="1">
      <c r="F6733" s="79"/>
      <c r="K6733" s="79"/>
    </row>
    <row r="6734" spans="6:11" ht="16.5" customHeight="1">
      <c r="F6734" s="79"/>
      <c r="K6734" s="79"/>
    </row>
    <row r="6735" spans="6:11" ht="16.5" customHeight="1">
      <c r="F6735" s="79"/>
      <c r="K6735" s="79"/>
    </row>
    <row r="6736" spans="6:11" ht="16.5" customHeight="1">
      <c r="F6736" s="79"/>
      <c r="K6736" s="79"/>
    </row>
    <row r="6737" spans="6:11" ht="16.5" customHeight="1">
      <c r="F6737" s="79"/>
      <c r="K6737" s="79"/>
    </row>
    <row r="6738" spans="6:11" ht="16.5" customHeight="1">
      <c r="F6738" s="79"/>
      <c r="K6738" s="79"/>
    </row>
    <row r="6739" spans="6:11" ht="16.5" customHeight="1">
      <c r="F6739" s="79"/>
      <c r="K6739" s="79"/>
    </row>
    <row r="6740" spans="6:11" ht="16.5" customHeight="1">
      <c r="F6740" s="79"/>
      <c r="K6740" s="79"/>
    </row>
    <row r="6741" spans="6:11" ht="16.5" customHeight="1">
      <c r="F6741" s="79"/>
      <c r="K6741" s="79"/>
    </row>
    <row r="6742" spans="6:11" ht="16.5" customHeight="1">
      <c r="F6742" s="79"/>
      <c r="K6742" s="79"/>
    </row>
    <row r="6743" spans="6:11" ht="16.5" customHeight="1">
      <c r="F6743" s="79"/>
      <c r="K6743" s="79"/>
    </row>
    <row r="6744" spans="6:11" ht="16.5" customHeight="1">
      <c r="F6744" s="79"/>
      <c r="K6744" s="79"/>
    </row>
    <row r="6745" spans="6:11" ht="16.5" customHeight="1">
      <c r="F6745" s="79"/>
      <c r="K6745" s="79"/>
    </row>
    <row r="6746" spans="6:11" ht="16.5" customHeight="1">
      <c r="F6746" s="79"/>
      <c r="K6746" s="79"/>
    </row>
    <row r="6747" spans="6:11" ht="16.5" customHeight="1">
      <c r="F6747" s="79"/>
      <c r="K6747" s="79"/>
    </row>
    <row r="6748" spans="6:11" ht="16.5" customHeight="1">
      <c r="F6748" s="79"/>
      <c r="K6748" s="79"/>
    </row>
    <row r="6749" spans="6:11" ht="16.5" customHeight="1">
      <c r="F6749" s="79"/>
      <c r="K6749" s="79"/>
    </row>
    <row r="6750" spans="6:11" ht="16.5" customHeight="1">
      <c r="F6750" s="79"/>
      <c r="K6750" s="79"/>
    </row>
    <row r="6751" spans="6:11" ht="16.5" customHeight="1">
      <c r="F6751" s="79"/>
      <c r="K6751" s="79"/>
    </row>
    <row r="6752" spans="6:11" ht="16.5" customHeight="1">
      <c r="F6752" s="79"/>
      <c r="K6752" s="79"/>
    </row>
    <row r="6753" spans="6:11" ht="16.5" customHeight="1">
      <c r="F6753" s="79"/>
      <c r="K6753" s="79"/>
    </row>
    <row r="6754" spans="6:11" ht="16.5" customHeight="1">
      <c r="F6754" s="79"/>
      <c r="K6754" s="79"/>
    </row>
    <row r="6755" spans="6:11" ht="16.5" customHeight="1">
      <c r="F6755" s="79"/>
      <c r="K6755" s="79"/>
    </row>
    <row r="6756" spans="6:11" ht="16.5" customHeight="1">
      <c r="F6756" s="79"/>
      <c r="K6756" s="79"/>
    </row>
    <row r="6757" spans="6:11" ht="16.5" customHeight="1">
      <c r="F6757" s="79"/>
      <c r="K6757" s="79"/>
    </row>
    <row r="6758" spans="6:11" ht="16.5" customHeight="1">
      <c r="F6758" s="79"/>
      <c r="K6758" s="79"/>
    </row>
    <row r="6759" spans="6:11" ht="16.5" customHeight="1">
      <c r="F6759" s="79"/>
      <c r="K6759" s="79"/>
    </row>
    <row r="6760" spans="6:11" ht="16.5" customHeight="1">
      <c r="F6760" s="79"/>
      <c r="K6760" s="79"/>
    </row>
    <row r="6761" spans="6:11" ht="16.5" customHeight="1">
      <c r="F6761" s="79"/>
      <c r="K6761" s="79"/>
    </row>
    <row r="6762" spans="6:11" ht="16.5" customHeight="1">
      <c r="F6762" s="79"/>
      <c r="K6762" s="79"/>
    </row>
    <row r="6763" spans="6:11" ht="16.5" customHeight="1">
      <c r="F6763" s="79"/>
      <c r="K6763" s="79"/>
    </row>
    <row r="6764" spans="6:11" ht="16.5" customHeight="1">
      <c r="F6764" s="79"/>
      <c r="K6764" s="79"/>
    </row>
    <row r="6765" spans="6:11" ht="16.5" customHeight="1">
      <c r="F6765" s="79"/>
      <c r="K6765" s="79"/>
    </row>
    <row r="6766" spans="6:11" ht="16.5" customHeight="1">
      <c r="F6766" s="79"/>
      <c r="K6766" s="79"/>
    </row>
    <row r="6767" spans="6:11" ht="16.5" customHeight="1">
      <c r="F6767" s="79"/>
      <c r="K6767" s="79"/>
    </row>
    <row r="6768" spans="6:11" ht="16.5" customHeight="1">
      <c r="F6768" s="79"/>
      <c r="K6768" s="79"/>
    </row>
    <row r="6769" spans="6:11" ht="16.5" customHeight="1">
      <c r="F6769" s="79"/>
      <c r="K6769" s="79"/>
    </row>
    <row r="6770" spans="6:11" ht="16.5" customHeight="1">
      <c r="F6770" s="79"/>
      <c r="K6770" s="79"/>
    </row>
    <row r="6771" spans="6:11" ht="16.5" customHeight="1">
      <c r="F6771" s="79"/>
      <c r="K6771" s="79"/>
    </row>
    <row r="6772" spans="6:11" ht="16.5" customHeight="1">
      <c r="F6772" s="79"/>
      <c r="K6772" s="79"/>
    </row>
    <row r="6773" spans="6:11" ht="16.5" customHeight="1">
      <c r="F6773" s="79"/>
      <c r="K6773" s="79"/>
    </row>
    <row r="6774" spans="6:11" ht="16.5" customHeight="1">
      <c r="F6774" s="79"/>
      <c r="K6774" s="79"/>
    </row>
    <row r="6775" spans="6:11" ht="16.5" customHeight="1">
      <c r="F6775" s="79"/>
      <c r="K6775" s="79"/>
    </row>
    <row r="6776" spans="6:11" ht="16.5" customHeight="1">
      <c r="F6776" s="79"/>
      <c r="K6776" s="79"/>
    </row>
    <row r="6777" spans="6:11" ht="16.5" customHeight="1">
      <c r="F6777" s="79"/>
      <c r="K6777" s="79"/>
    </row>
    <row r="6778" spans="6:11" ht="16.5" customHeight="1">
      <c r="F6778" s="79"/>
      <c r="K6778" s="79"/>
    </row>
    <row r="6779" spans="6:11" ht="16.5" customHeight="1">
      <c r="F6779" s="79"/>
      <c r="K6779" s="79"/>
    </row>
    <row r="6780" spans="6:11" ht="16.5" customHeight="1">
      <c r="F6780" s="79"/>
      <c r="K6780" s="79"/>
    </row>
    <row r="6781" spans="6:11" ht="16.5" customHeight="1">
      <c r="F6781" s="79"/>
      <c r="K6781" s="79"/>
    </row>
    <row r="6782" spans="6:11" ht="16.5" customHeight="1">
      <c r="F6782" s="79"/>
      <c r="K6782" s="79"/>
    </row>
    <row r="6783" spans="6:11" ht="16.5" customHeight="1">
      <c r="F6783" s="79"/>
      <c r="K6783" s="79"/>
    </row>
    <row r="6784" spans="6:11" ht="16.5" customHeight="1">
      <c r="F6784" s="79"/>
      <c r="K6784" s="79"/>
    </row>
    <row r="6785" spans="6:11" ht="16.5" customHeight="1">
      <c r="F6785" s="79"/>
      <c r="K6785" s="79"/>
    </row>
    <row r="6786" spans="6:11" ht="16.5" customHeight="1">
      <c r="F6786" s="79"/>
      <c r="K6786" s="79"/>
    </row>
    <row r="6787" spans="6:11" ht="16.5" customHeight="1">
      <c r="F6787" s="79"/>
      <c r="K6787" s="79"/>
    </row>
    <row r="6788" spans="6:11" ht="16.5" customHeight="1">
      <c r="F6788" s="79"/>
      <c r="K6788" s="79"/>
    </row>
    <row r="6789" spans="6:11" ht="16.5" customHeight="1">
      <c r="F6789" s="79"/>
      <c r="K6789" s="79"/>
    </row>
    <row r="6790" spans="6:11" ht="16.5" customHeight="1">
      <c r="F6790" s="79"/>
      <c r="K6790" s="79"/>
    </row>
    <row r="6791" spans="6:11" ht="16.5" customHeight="1">
      <c r="F6791" s="79"/>
      <c r="K6791" s="79"/>
    </row>
    <row r="6792" spans="6:11" ht="16.5" customHeight="1">
      <c r="F6792" s="79"/>
      <c r="K6792" s="79"/>
    </row>
    <row r="6793" spans="6:11" ht="16.5" customHeight="1">
      <c r="F6793" s="79"/>
      <c r="K6793" s="79"/>
    </row>
    <row r="6794" spans="6:11" ht="16.5" customHeight="1">
      <c r="F6794" s="79"/>
      <c r="K6794" s="79"/>
    </row>
    <row r="6795" spans="6:11" ht="16.5" customHeight="1">
      <c r="F6795" s="79"/>
      <c r="K6795" s="79"/>
    </row>
    <row r="6796" spans="6:11" ht="16.5" customHeight="1">
      <c r="F6796" s="79"/>
      <c r="K6796" s="79"/>
    </row>
    <row r="6797" spans="6:11" ht="16.5" customHeight="1">
      <c r="F6797" s="79"/>
      <c r="K6797" s="79"/>
    </row>
    <row r="6798" spans="6:11" ht="16.5" customHeight="1">
      <c r="F6798" s="79"/>
      <c r="K6798" s="79"/>
    </row>
    <row r="6799" spans="6:11" ht="16.5" customHeight="1">
      <c r="F6799" s="79"/>
      <c r="K6799" s="79"/>
    </row>
    <row r="6800" spans="6:11" ht="16.5" customHeight="1">
      <c r="F6800" s="79"/>
      <c r="K6800" s="79"/>
    </row>
    <row r="6801" spans="6:11" ht="16.5" customHeight="1">
      <c r="F6801" s="79"/>
      <c r="K6801" s="79"/>
    </row>
    <row r="6802" spans="6:11" ht="16.5" customHeight="1">
      <c r="F6802" s="79"/>
      <c r="K6802" s="79"/>
    </row>
    <row r="6803" spans="6:11" ht="16.5" customHeight="1">
      <c r="F6803" s="79"/>
      <c r="K6803" s="79"/>
    </row>
    <row r="6804" spans="6:11" ht="16.5" customHeight="1">
      <c r="F6804" s="79"/>
      <c r="K6804" s="79"/>
    </row>
    <row r="6805" spans="6:11" ht="16.5" customHeight="1">
      <c r="F6805" s="79"/>
      <c r="K6805" s="79"/>
    </row>
    <row r="6806" spans="6:11" ht="16.5" customHeight="1">
      <c r="F6806" s="79"/>
      <c r="K6806" s="79"/>
    </row>
    <row r="6807" spans="6:11" ht="16.5" customHeight="1">
      <c r="F6807" s="79"/>
      <c r="K6807" s="79"/>
    </row>
    <row r="6808" spans="6:11" ht="16.5" customHeight="1">
      <c r="F6808" s="79"/>
      <c r="K6808" s="79"/>
    </row>
    <row r="6809" spans="6:11" ht="16.5" customHeight="1">
      <c r="F6809" s="79"/>
      <c r="K6809" s="79"/>
    </row>
    <row r="6810" spans="6:11" ht="16.5" customHeight="1">
      <c r="F6810" s="79"/>
      <c r="K6810" s="79"/>
    </row>
    <row r="6811" spans="6:11" ht="16.5" customHeight="1">
      <c r="F6811" s="79"/>
      <c r="K6811" s="79"/>
    </row>
    <row r="6812" spans="6:11" ht="16.5" customHeight="1">
      <c r="F6812" s="79"/>
      <c r="K6812" s="79"/>
    </row>
    <row r="6813" spans="6:11" ht="16.5" customHeight="1">
      <c r="F6813" s="79"/>
      <c r="K6813" s="79"/>
    </row>
    <row r="6814" spans="6:11" ht="16.5" customHeight="1">
      <c r="F6814" s="79"/>
      <c r="K6814" s="79"/>
    </row>
    <row r="6815" spans="6:11" ht="16.5" customHeight="1">
      <c r="F6815" s="79"/>
      <c r="K6815" s="79"/>
    </row>
    <row r="6816" spans="6:11" ht="16.5" customHeight="1">
      <c r="F6816" s="79"/>
      <c r="K6816" s="79"/>
    </row>
    <row r="6817" spans="6:11" ht="16.5" customHeight="1">
      <c r="F6817" s="79"/>
      <c r="K6817" s="79"/>
    </row>
    <row r="6818" spans="6:11" ht="16.5" customHeight="1">
      <c r="F6818" s="79"/>
      <c r="K6818" s="79"/>
    </row>
    <row r="6819" spans="6:11" ht="16.5" customHeight="1">
      <c r="F6819" s="79"/>
      <c r="K6819" s="79"/>
    </row>
    <row r="6820" spans="6:11" ht="16.5" customHeight="1">
      <c r="F6820" s="79"/>
      <c r="K6820" s="79"/>
    </row>
    <row r="6821" spans="6:11" ht="16.5" customHeight="1">
      <c r="F6821" s="79"/>
      <c r="K6821" s="79"/>
    </row>
    <row r="6822" spans="6:11" ht="16.5" customHeight="1">
      <c r="F6822" s="79"/>
      <c r="K6822" s="79"/>
    </row>
    <row r="6823" spans="6:11" ht="16.5" customHeight="1">
      <c r="F6823" s="79"/>
      <c r="K6823" s="79"/>
    </row>
    <row r="6824" spans="6:11" ht="16.5" customHeight="1">
      <c r="F6824" s="79"/>
      <c r="K6824" s="79"/>
    </row>
    <row r="6825" spans="6:11" ht="16.5" customHeight="1">
      <c r="F6825" s="79"/>
      <c r="K6825" s="79"/>
    </row>
    <row r="6826" spans="6:11" ht="16.5" customHeight="1">
      <c r="F6826" s="79"/>
      <c r="K6826" s="79"/>
    </row>
    <row r="6827" spans="6:11" ht="16.5" customHeight="1">
      <c r="F6827" s="79"/>
      <c r="K6827" s="79"/>
    </row>
    <row r="6828" spans="6:11" ht="16.5" customHeight="1">
      <c r="F6828" s="79"/>
      <c r="K6828" s="79"/>
    </row>
    <row r="6829" spans="6:11" ht="16.5" customHeight="1">
      <c r="F6829" s="79"/>
      <c r="K6829" s="79"/>
    </row>
    <row r="6830" spans="6:11" ht="16.5" customHeight="1">
      <c r="F6830" s="79"/>
      <c r="K6830" s="79"/>
    </row>
    <row r="6831" spans="6:11" ht="16.5" customHeight="1">
      <c r="F6831" s="79"/>
      <c r="K6831" s="79"/>
    </row>
    <row r="6832" spans="6:11" ht="16.5" customHeight="1">
      <c r="F6832" s="79"/>
      <c r="K6832" s="79"/>
    </row>
    <row r="6833" spans="6:11" ht="16.5" customHeight="1">
      <c r="F6833" s="79"/>
      <c r="K6833" s="79"/>
    </row>
    <row r="6834" spans="6:11" ht="16.5" customHeight="1">
      <c r="F6834" s="79"/>
      <c r="K6834" s="79"/>
    </row>
    <row r="6835" spans="6:11" ht="16.5" customHeight="1">
      <c r="F6835" s="79"/>
      <c r="K6835" s="79"/>
    </row>
    <row r="6836" spans="6:11" ht="16.5" customHeight="1">
      <c r="F6836" s="79"/>
      <c r="K6836" s="79"/>
    </row>
    <row r="6837" spans="6:11" ht="16.5" customHeight="1">
      <c r="F6837" s="79"/>
      <c r="K6837" s="79"/>
    </row>
    <row r="6838" spans="6:11" ht="16.5" customHeight="1">
      <c r="F6838" s="79"/>
      <c r="K6838" s="79"/>
    </row>
    <row r="6839" spans="6:11" ht="16.5" customHeight="1">
      <c r="F6839" s="79"/>
      <c r="K6839" s="79"/>
    </row>
    <row r="6840" spans="6:11" ht="16.5" customHeight="1">
      <c r="F6840" s="79"/>
      <c r="K6840" s="79"/>
    </row>
    <row r="6841" spans="6:11" ht="16.5" customHeight="1">
      <c r="F6841" s="79"/>
      <c r="K6841" s="79"/>
    </row>
    <row r="6842" spans="6:11" ht="16.5" customHeight="1">
      <c r="F6842" s="79"/>
      <c r="K6842" s="79"/>
    </row>
    <row r="6843" spans="6:11" ht="16.5" customHeight="1">
      <c r="F6843" s="79"/>
      <c r="K6843" s="79"/>
    </row>
    <row r="6844" spans="6:11" ht="16.5" customHeight="1">
      <c r="F6844" s="79"/>
      <c r="K6844" s="79"/>
    </row>
    <row r="6845" spans="6:11" ht="16.5" customHeight="1">
      <c r="F6845" s="79"/>
      <c r="K6845" s="79"/>
    </row>
    <row r="6846" spans="6:11" ht="16.5" customHeight="1">
      <c r="F6846" s="79"/>
      <c r="K6846" s="79"/>
    </row>
    <row r="6847" spans="6:11" ht="16.5" customHeight="1">
      <c r="F6847" s="79"/>
      <c r="K6847" s="79"/>
    </row>
    <row r="6848" spans="6:11" ht="16.5" customHeight="1">
      <c r="F6848" s="79"/>
      <c r="K6848" s="79"/>
    </row>
    <row r="6849" spans="6:11" ht="16.5" customHeight="1">
      <c r="F6849" s="79"/>
      <c r="K6849" s="79"/>
    </row>
    <row r="6850" spans="6:11" ht="16.5" customHeight="1">
      <c r="F6850" s="79"/>
      <c r="K6850" s="79"/>
    </row>
    <row r="6851" spans="6:11" ht="16.5" customHeight="1">
      <c r="F6851" s="79"/>
      <c r="K6851" s="79"/>
    </row>
    <row r="6852" spans="6:11" ht="16.5" customHeight="1">
      <c r="F6852" s="79"/>
      <c r="K6852" s="79"/>
    </row>
    <row r="6853" spans="6:11" ht="16.5" customHeight="1">
      <c r="F6853" s="79"/>
      <c r="K6853" s="79"/>
    </row>
    <row r="6854" spans="6:11" ht="16.5" customHeight="1">
      <c r="F6854" s="79"/>
      <c r="K6854" s="79"/>
    </row>
    <row r="6855" spans="6:11" ht="16.5" customHeight="1">
      <c r="F6855" s="79"/>
      <c r="K6855" s="79"/>
    </row>
    <row r="6856" spans="6:11" ht="16.5" customHeight="1">
      <c r="F6856" s="79"/>
      <c r="K6856" s="79"/>
    </row>
    <row r="6857" spans="6:11" ht="16.5" customHeight="1">
      <c r="F6857" s="79"/>
      <c r="K6857" s="79"/>
    </row>
    <row r="6858" spans="6:11" ht="16.5" customHeight="1">
      <c r="F6858" s="79"/>
      <c r="K6858" s="79"/>
    </row>
    <row r="6859" spans="6:11" ht="16.5" customHeight="1">
      <c r="F6859" s="79"/>
      <c r="K6859" s="79"/>
    </row>
    <row r="6860" spans="6:11" ht="16.5" customHeight="1">
      <c r="F6860" s="79"/>
      <c r="K6860" s="79"/>
    </row>
    <row r="6861" spans="6:11" ht="16.5" customHeight="1">
      <c r="F6861" s="79"/>
      <c r="K6861" s="79"/>
    </row>
    <row r="6862" spans="6:11" ht="16.5" customHeight="1">
      <c r="F6862" s="79"/>
      <c r="K6862" s="79"/>
    </row>
    <row r="6863" spans="6:11" ht="16.5" customHeight="1">
      <c r="F6863" s="79"/>
      <c r="K6863" s="79"/>
    </row>
    <row r="6864" spans="6:11" ht="16.5" customHeight="1">
      <c r="F6864" s="79"/>
      <c r="K6864" s="79"/>
    </row>
    <row r="6865" spans="6:11" ht="16.5" customHeight="1">
      <c r="F6865" s="79"/>
      <c r="K6865" s="79"/>
    </row>
    <row r="6866" spans="6:11" ht="16.5" customHeight="1">
      <c r="F6866" s="79"/>
      <c r="K6866" s="79"/>
    </row>
    <row r="6867" spans="6:11" ht="16.5" customHeight="1">
      <c r="F6867" s="79"/>
      <c r="K6867" s="79"/>
    </row>
    <row r="6868" spans="6:11" ht="16.5" customHeight="1">
      <c r="F6868" s="79"/>
      <c r="K6868" s="79"/>
    </row>
    <row r="6869" spans="6:11" ht="16.5" customHeight="1">
      <c r="F6869" s="79"/>
      <c r="K6869" s="79"/>
    </row>
    <row r="6870" spans="6:11" ht="16.5" customHeight="1">
      <c r="F6870" s="79"/>
      <c r="K6870" s="79"/>
    </row>
    <row r="6871" spans="6:11" ht="16.5" customHeight="1">
      <c r="F6871" s="79"/>
      <c r="K6871" s="79"/>
    </row>
    <row r="6872" spans="6:11" ht="16.5" customHeight="1">
      <c r="F6872" s="79"/>
      <c r="K6872" s="79"/>
    </row>
    <row r="6873" spans="6:11" ht="16.5" customHeight="1">
      <c r="F6873" s="79"/>
      <c r="K6873" s="79"/>
    </row>
    <row r="6874" spans="6:11" ht="16.5" customHeight="1">
      <c r="F6874" s="79"/>
      <c r="K6874" s="79"/>
    </row>
    <row r="6875" spans="6:11" ht="16.5" customHeight="1">
      <c r="F6875" s="79"/>
      <c r="K6875" s="79"/>
    </row>
    <row r="6876" spans="6:11" ht="16.5" customHeight="1">
      <c r="F6876" s="79"/>
      <c r="K6876" s="79"/>
    </row>
    <row r="6877" spans="6:11" ht="16.5" customHeight="1">
      <c r="F6877" s="79"/>
      <c r="K6877" s="79"/>
    </row>
    <row r="6878" spans="6:11" ht="16.5" customHeight="1">
      <c r="F6878" s="79"/>
      <c r="K6878" s="79"/>
    </row>
    <row r="6879" spans="6:11" ht="16.5" customHeight="1">
      <c r="F6879" s="79"/>
      <c r="K6879" s="79"/>
    </row>
    <row r="6880" spans="6:11" ht="16.5" customHeight="1">
      <c r="F6880" s="79"/>
      <c r="K6880" s="79"/>
    </row>
    <row r="6881" spans="6:11" ht="16.5" customHeight="1">
      <c r="F6881" s="79"/>
      <c r="K6881" s="79"/>
    </row>
    <row r="6882" spans="6:11" ht="16.5" customHeight="1">
      <c r="F6882" s="79"/>
      <c r="K6882" s="79"/>
    </row>
    <row r="6883" spans="6:11" ht="16.5" customHeight="1">
      <c r="F6883" s="79"/>
      <c r="K6883" s="79"/>
    </row>
    <row r="6884" spans="6:11" ht="16.5" customHeight="1">
      <c r="F6884" s="79"/>
      <c r="K6884" s="79"/>
    </row>
    <row r="6885" spans="6:11" ht="16.5" customHeight="1">
      <c r="F6885" s="79"/>
      <c r="K6885" s="79"/>
    </row>
    <row r="6886" spans="6:11" ht="16.5" customHeight="1">
      <c r="F6886" s="79"/>
      <c r="K6886" s="79"/>
    </row>
    <row r="6887" spans="6:11" ht="16.5" customHeight="1">
      <c r="F6887" s="79"/>
      <c r="K6887" s="79"/>
    </row>
    <row r="6888" spans="6:11" ht="16.5" customHeight="1">
      <c r="F6888" s="79"/>
      <c r="K6888" s="79"/>
    </row>
    <row r="6889" spans="6:11" ht="16.5" customHeight="1">
      <c r="F6889" s="79"/>
      <c r="K6889" s="79"/>
    </row>
    <row r="6890" spans="6:11" ht="16.5" customHeight="1">
      <c r="F6890" s="79"/>
      <c r="K6890" s="79"/>
    </row>
    <row r="6891" spans="6:11" ht="16.5" customHeight="1">
      <c r="F6891" s="79"/>
      <c r="K6891" s="79"/>
    </row>
    <row r="6892" spans="6:11" ht="16.5" customHeight="1">
      <c r="F6892" s="79"/>
      <c r="K6892" s="79"/>
    </row>
    <row r="6893" spans="6:11" ht="16.5" customHeight="1">
      <c r="F6893" s="79"/>
      <c r="K6893" s="79"/>
    </row>
    <row r="6894" spans="6:11" ht="16.5" customHeight="1">
      <c r="F6894" s="79"/>
      <c r="K6894" s="79"/>
    </row>
    <row r="6895" spans="6:11" ht="16.5" customHeight="1">
      <c r="F6895" s="79"/>
      <c r="K6895" s="79"/>
    </row>
    <row r="6896" spans="6:11" ht="16.5" customHeight="1">
      <c r="F6896" s="79"/>
      <c r="K6896" s="79"/>
    </row>
    <row r="6897" spans="6:11" ht="16.5" customHeight="1">
      <c r="F6897" s="79"/>
      <c r="K6897" s="79"/>
    </row>
    <row r="6898" spans="6:11" ht="16.5" customHeight="1">
      <c r="F6898" s="79"/>
      <c r="K6898" s="79"/>
    </row>
    <row r="6899" spans="6:11" ht="16.5" customHeight="1">
      <c r="F6899" s="79"/>
      <c r="K6899" s="79"/>
    </row>
    <row r="6900" spans="6:11" ht="16.5" customHeight="1">
      <c r="F6900" s="79"/>
      <c r="K6900" s="79"/>
    </row>
    <row r="6901" spans="6:11" ht="16.5" customHeight="1">
      <c r="F6901" s="79"/>
      <c r="K6901" s="79"/>
    </row>
    <row r="6902" spans="6:11" ht="16.5" customHeight="1">
      <c r="F6902" s="79"/>
      <c r="K6902" s="79"/>
    </row>
    <row r="6903" spans="6:11" ht="16.5" customHeight="1">
      <c r="F6903" s="79"/>
      <c r="K6903" s="79"/>
    </row>
    <row r="6904" spans="6:11" ht="16.5" customHeight="1">
      <c r="F6904" s="79"/>
      <c r="K6904" s="79"/>
    </row>
    <row r="6905" spans="6:11" ht="16.5" customHeight="1">
      <c r="F6905" s="79"/>
      <c r="K6905" s="79"/>
    </row>
    <row r="6906" spans="6:11" ht="16.5" customHeight="1">
      <c r="F6906" s="79"/>
      <c r="K6906" s="79"/>
    </row>
    <row r="6907" spans="6:11" ht="16.5" customHeight="1">
      <c r="F6907" s="79"/>
      <c r="K6907" s="79"/>
    </row>
    <row r="6908" spans="6:11" ht="16.5" customHeight="1">
      <c r="F6908" s="79"/>
      <c r="K6908" s="79"/>
    </row>
    <row r="6909" spans="6:11" ht="16.5" customHeight="1">
      <c r="F6909" s="79"/>
      <c r="K6909" s="79"/>
    </row>
    <row r="6910" spans="6:11" ht="16.5" customHeight="1">
      <c r="F6910" s="79"/>
      <c r="K6910" s="79"/>
    </row>
    <row r="6911" spans="6:11" ht="16.5" customHeight="1">
      <c r="F6911" s="79"/>
      <c r="K6911" s="79"/>
    </row>
    <row r="6912" spans="6:11" ht="16.5" customHeight="1">
      <c r="F6912" s="79"/>
      <c r="K6912" s="79"/>
    </row>
    <row r="6913" spans="6:11" ht="16.5" customHeight="1">
      <c r="F6913" s="79"/>
      <c r="K6913" s="79"/>
    </row>
    <row r="6914" spans="6:11" ht="16.5" customHeight="1">
      <c r="F6914" s="79"/>
      <c r="K6914" s="79"/>
    </row>
    <row r="6915" spans="6:11" ht="16.5" customHeight="1">
      <c r="F6915" s="79"/>
      <c r="K6915" s="79"/>
    </row>
    <row r="6916" spans="6:11" ht="16.5" customHeight="1">
      <c r="F6916" s="79"/>
      <c r="K6916" s="79"/>
    </row>
    <row r="6917" spans="6:11" ht="16.5" customHeight="1">
      <c r="F6917" s="79"/>
      <c r="K6917" s="79"/>
    </row>
    <row r="6918" spans="6:11" ht="16.5" customHeight="1">
      <c r="F6918" s="79"/>
      <c r="K6918" s="79"/>
    </row>
    <row r="6919" spans="6:11" ht="16.5" customHeight="1">
      <c r="F6919" s="79"/>
      <c r="K6919" s="79"/>
    </row>
    <row r="6920" spans="6:11" ht="16.5" customHeight="1">
      <c r="F6920" s="79"/>
      <c r="K6920" s="79"/>
    </row>
    <row r="6921" spans="6:11" ht="16.5" customHeight="1">
      <c r="F6921" s="79"/>
      <c r="K6921" s="79"/>
    </row>
    <row r="6922" spans="6:11" ht="16.5" customHeight="1">
      <c r="F6922" s="79"/>
      <c r="K6922" s="79"/>
    </row>
    <row r="6923" spans="6:11" ht="16.5" customHeight="1">
      <c r="F6923" s="79"/>
      <c r="K6923" s="79"/>
    </row>
    <row r="6924" spans="6:11" ht="16.5" customHeight="1">
      <c r="F6924" s="79"/>
      <c r="K6924" s="79"/>
    </row>
    <row r="6925" spans="6:11" ht="16.5" customHeight="1">
      <c r="F6925" s="79"/>
      <c r="K6925" s="79"/>
    </row>
    <row r="6926" spans="6:11" ht="16.5" customHeight="1">
      <c r="F6926" s="79"/>
      <c r="K6926" s="79"/>
    </row>
    <row r="6927" spans="6:11" ht="16.5" customHeight="1">
      <c r="F6927" s="79"/>
      <c r="K6927" s="79"/>
    </row>
    <row r="6928" spans="6:11" ht="16.5" customHeight="1">
      <c r="F6928" s="79"/>
      <c r="K6928" s="79"/>
    </row>
    <row r="6929" spans="6:11" ht="16.5" customHeight="1">
      <c r="F6929" s="79"/>
      <c r="K6929" s="79"/>
    </row>
    <row r="6930" spans="6:11" ht="16.5" customHeight="1">
      <c r="F6930" s="79"/>
      <c r="K6930" s="79"/>
    </row>
    <row r="6931" spans="6:11" ht="16.5" customHeight="1">
      <c r="F6931" s="79"/>
      <c r="K6931" s="79"/>
    </row>
    <row r="6932" spans="6:11" ht="16.5" customHeight="1">
      <c r="F6932" s="79"/>
      <c r="K6932" s="79"/>
    </row>
    <row r="6933" spans="6:11" ht="16.5" customHeight="1">
      <c r="F6933" s="79"/>
      <c r="K6933" s="79"/>
    </row>
    <row r="6934" spans="6:11" ht="16.5" customHeight="1">
      <c r="F6934" s="79"/>
      <c r="K6934" s="79"/>
    </row>
    <row r="6935" spans="6:11" ht="16.5" customHeight="1">
      <c r="F6935" s="79"/>
      <c r="K6935" s="79"/>
    </row>
    <row r="6936" spans="6:11" ht="16.5" customHeight="1">
      <c r="F6936" s="79"/>
      <c r="K6936" s="79"/>
    </row>
    <row r="6937" spans="6:11" ht="16.5" customHeight="1">
      <c r="F6937" s="79"/>
      <c r="K6937" s="79"/>
    </row>
    <row r="6938" spans="6:11" ht="16.5" customHeight="1">
      <c r="F6938" s="79"/>
      <c r="K6938" s="79"/>
    </row>
    <row r="6939" spans="6:11" ht="16.5" customHeight="1">
      <c r="F6939" s="79"/>
      <c r="K6939" s="79"/>
    </row>
    <row r="6940" spans="6:11" ht="16.5" customHeight="1">
      <c r="F6940" s="79"/>
      <c r="K6940" s="79"/>
    </row>
    <row r="6941" spans="6:11" ht="16.5" customHeight="1">
      <c r="F6941" s="79"/>
      <c r="K6941" s="79"/>
    </row>
    <row r="6942" spans="6:11" ht="16.5" customHeight="1">
      <c r="F6942" s="79"/>
      <c r="K6942" s="79"/>
    </row>
    <row r="6943" spans="6:11" ht="16.5" customHeight="1">
      <c r="F6943" s="79"/>
      <c r="K6943" s="79"/>
    </row>
    <row r="6944" spans="6:11" ht="16.5" customHeight="1">
      <c r="F6944" s="79"/>
      <c r="K6944" s="79"/>
    </row>
    <row r="6945" spans="6:11" ht="16.5" customHeight="1">
      <c r="F6945" s="79"/>
      <c r="K6945" s="79"/>
    </row>
    <row r="6946" spans="6:11" ht="16.5" customHeight="1">
      <c r="F6946" s="79"/>
      <c r="K6946" s="79"/>
    </row>
    <row r="6947" spans="6:11" ht="16.5" customHeight="1">
      <c r="F6947" s="79"/>
      <c r="K6947" s="79"/>
    </row>
    <row r="6948" spans="6:11" ht="16.5" customHeight="1">
      <c r="F6948" s="79"/>
      <c r="K6948" s="79"/>
    </row>
    <row r="6949" spans="6:11" ht="16.5" customHeight="1">
      <c r="F6949" s="79"/>
      <c r="K6949" s="79"/>
    </row>
    <row r="6950" spans="6:11" ht="16.5" customHeight="1">
      <c r="F6950" s="79"/>
      <c r="K6950" s="79"/>
    </row>
    <row r="6951" spans="6:11" ht="16.5" customHeight="1">
      <c r="F6951" s="79"/>
      <c r="K6951" s="79"/>
    </row>
    <row r="6952" spans="6:11" ht="16.5" customHeight="1">
      <c r="F6952" s="79"/>
      <c r="K6952" s="79"/>
    </row>
    <row r="6953" spans="6:11" ht="16.5" customHeight="1">
      <c r="F6953" s="79"/>
      <c r="K6953" s="79"/>
    </row>
    <row r="6954" spans="6:11" ht="16.5" customHeight="1">
      <c r="F6954" s="79"/>
      <c r="K6954" s="79"/>
    </row>
    <row r="6955" spans="6:11" ht="16.5" customHeight="1">
      <c r="F6955" s="79"/>
      <c r="K6955" s="79"/>
    </row>
    <row r="6956" spans="6:11" ht="16.5" customHeight="1">
      <c r="F6956" s="79"/>
      <c r="K6956" s="79"/>
    </row>
    <row r="6957" spans="6:11" ht="16.5" customHeight="1">
      <c r="F6957" s="79"/>
      <c r="K6957" s="79"/>
    </row>
    <row r="6958" spans="6:11" ht="16.5" customHeight="1">
      <c r="F6958" s="79"/>
      <c r="K6958" s="79"/>
    </row>
    <row r="6959" spans="6:11" ht="16.5" customHeight="1">
      <c r="F6959" s="79"/>
      <c r="K6959" s="79"/>
    </row>
    <row r="6960" spans="6:11" ht="16.5" customHeight="1">
      <c r="F6960" s="79"/>
      <c r="K6960" s="79"/>
    </row>
    <row r="6961" spans="6:11" ht="16.5" customHeight="1">
      <c r="F6961" s="79"/>
      <c r="K6961" s="79"/>
    </row>
    <row r="6962" spans="6:11" ht="16.5" customHeight="1">
      <c r="F6962" s="79"/>
      <c r="K6962" s="79"/>
    </row>
    <row r="6963" spans="6:11" ht="16.5" customHeight="1">
      <c r="F6963" s="79"/>
      <c r="K6963" s="79"/>
    </row>
    <row r="6964" spans="6:11" ht="16.5" customHeight="1">
      <c r="F6964" s="79"/>
      <c r="K6964" s="79"/>
    </row>
    <row r="6965" spans="6:11" ht="16.5" customHeight="1">
      <c r="F6965" s="79"/>
      <c r="K6965" s="79"/>
    </row>
    <row r="6966" spans="6:11" ht="16.5" customHeight="1">
      <c r="F6966" s="79"/>
      <c r="K6966" s="79"/>
    </row>
    <row r="6967" spans="6:11" ht="16.5" customHeight="1">
      <c r="F6967" s="79"/>
      <c r="K6967" s="79"/>
    </row>
    <row r="6968" spans="6:11" ht="16.5" customHeight="1">
      <c r="F6968" s="79"/>
      <c r="K6968" s="79"/>
    </row>
    <row r="6969" spans="6:11" ht="16.5" customHeight="1">
      <c r="F6969" s="79"/>
      <c r="K6969" s="79"/>
    </row>
    <row r="6970" spans="6:11" ht="16.5" customHeight="1">
      <c r="F6970" s="79"/>
      <c r="K6970" s="79"/>
    </row>
    <row r="6971" spans="6:11" ht="16.5" customHeight="1">
      <c r="F6971" s="79"/>
      <c r="K6971" s="79"/>
    </row>
    <row r="6972" spans="6:11" ht="16.5" customHeight="1">
      <c r="F6972" s="79"/>
      <c r="K6972" s="79"/>
    </row>
    <row r="6973" spans="6:11" ht="16.5" customHeight="1">
      <c r="F6973" s="79"/>
      <c r="K6973" s="79"/>
    </row>
    <row r="6974" spans="6:11" ht="16.5" customHeight="1">
      <c r="F6974" s="79"/>
      <c r="K6974" s="79"/>
    </row>
    <row r="6975" spans="6:11" ht="16.5" customHeight="1">
      <c r="F6975" s="79"/>
      <c r="K6975" s="79"/>
    </row>
    <row r="6976" spans="6:11" ht="16.5" customHeight="1">
      <c r="F6976" s="79"/>
      <c r="K6976" s="79"/>
    </row>
    <row r="6977" spans="6:11" ht="16.5" customHeight="1">
      <c r="F6977" s="79"/>
      <c r="K6977" s="79"/>
    </row>
    <row r="6978" spans="6:11" ht="16.5" customHeight="1">
      <c r="F6978" s="79"/>
      <c r="K6978" s="79"/>
    </row>
    <row r="6979" spans="6:11" ht="16.5" customHeight="1">
      <c r="F6979" s="79"/>
      <c r="K6979" s="79"/>
    </row>
    <row r="6980" spans="6:11" ht="16.5" customHeight="1">
      <c r="F6980" s="79"/>
      <c r="K6980" s="79"/>
    </row>
    <row r="6981" spans="6:11" ht="16.5" customHeight="1">
      <c r="F6981" s="79"/>
      <c r="K6981" s="79"/>
    </row>
    <row r="6982" spans="6:11" ht="16.5" customHeight="1">
      <c r="F6982" s="79"/>
      <c r="K6982" s="79"/>
    </row>
    <row r="6983" spans="6:11" ht="16.5" customHeight="1">
      <c r="F6983" s="79"/>
      <c r="K6983" s="79"/>
    </row>
    <row r="6984" spans="6:11" ht="16.5" customHeight="1">
      <c r="F6984" s="79"/>
      <c r="K6984" s="79"/>
    </row>
    <row r="6985" spans="6:11" ht="16.5" customHeight="1">
      <c r="F6985" s="79"/>
      <c r="K6985" s="79"/>
    </row>
    <row r="6986" spans="6:11" ht="16.5" customHeight="1">
      <c r="F6986" s="79"/>
      <c r="K6986" s="79"/>
    </row>
    <row r="6987" spans="6:11" ht="16.5" customHeight="1">
      <c r="F6987" s="79"/>
      <c r="K6987" s="79"/>
    </row>
    <row r="6988" spans="6:11" ht="16.5" customHeight="1">
      <c r="F6988" s="79"/>
      <c r="K6988" s="79"/>
    </row>
    <row r="6989" spans="6:11" ht="16.5" customHeight="1">
      <c r="F6989" s="79"/>
      <c r="K6989" s="79"/>
    </row>
    <row r="6990" spans="6:11" ht="16.5" customHeight="1">
      <c r="F6990" s="79"/>
      <c r="K6990" s="79"/>
    </row>
    <row r="6991" spans="6:11" ht="16.5" customHeight="1">
      <c r="F6991" s="79"/>
      <c r="K6991" s="79"/>
    </row>
    <row r="6992" spans="6:11" ht="16.5" customHeight="1">
      <c r="F6992" s="79"/>
      <c r="K6992" s="79"/>
    </row>
    <row r="6993" spans="6:11" ht="16.5" customHeight="1">
      <c r="F6993" s="79"/>
      <c r="K6993" s="79"/>
    </row>
    <row r="6994" spans="6:11" ht="16.5" customHeight="1">
      <c r="F6994" s="79"/>
      <c r="K6994" s="79"/>
    </row>
    <row r="6995" spans="6:11" ht="16.5" customHeight="1">
      <c r="F6995" s="79"/>
      <c r="K6995" s="79"/>
    </row>
    <row r="6996" spans="6:11" ht="16.5" customHeight="1">
      <c r="F6996" s="79"/>
      <c r="K6996" s="79"/>
    </row>
    <row r="6997" spans="6:11" ht="16.5" customHeight="1">
      <c r="F6997" s="79"/>
      <c r="K6997" s="79"/>
    </row>
    <row r="6998" spans="6:11" ht="16.5" customHeight="1">
      <c r="F6998" s="79"/>
      <c r="K6998" s="79"/>
    </row>
    <row r="6999" spans="6:11" ht="16.5" customHeight="1">
      <c r="F6999" s="79"/>
      <c r="K6999" s="79"/>
    </row>
    <row r="7000" spans="6:11" ht="16.5" customHeight="1">
      <c r="F7000" s="79"/>
      <c r="K7000" s="79"/>
    </row>
    <row r="7001" spans="6:11" ht="16.5" customHeight="1">
      <c r="F7001" s="79"/>
      <c r="K7001" s="79"/>
    </row>
    <row r="7002" spans="6:11" ht="16.5" customHeight="1">
      <c r="F7002" s="79"/>
      <c r="K7002" s="79"/>
    </row>
    <row r="7003" spans="6:11" ht="16.5" customHeight="1">
      <c r="F7003" s="79"/>
      <c r="K7003" s="79"/>
    </row>
    <row r="7004" spans="6:11" ht="16.5" customHeight="1">
      <c r="F7004" s="79"/>
      <c r="K7004" s="79"/>
    </row>
    <row r="7005" spans="6:11" ht="16.5" customHeight="1">
      <c r="F7005" s="79"/>
      <c r="K7005" s="79"/>
    </row>
    <row r="7006" spans="6:11" ht="16.5" customHeight="1">
      <c r="F7006" s="79"/>
      <c r="K7006" s="79"/>
    </row>
    <row r="7007" spans="6:11" ht="16.5" customHeight="1">
      <c r="F7007" s="79"/>
      <c r="K7007" s="79"/>
    </row>
    <row r="7008" spans="6:11" ht="16.5" customHeight="1">
      <c r="F7008" s="79"/>
      <c r="K7008" s="79"/>
    </row>
    <row r="7009" spans="6:11" ht="16.5" customHeight="1">
      <c r="F7009" s="79"/>
      <c r="K7009" s="79"/>
    </row>
    <row r="7010" spans="6:11" ht="16.5" customHeight="1">
      <c r="F7010" s="79"/>
      <c r="K7010" s="79"/>
    </row>
    <row r="7011" spans="6:11" ht="16.5" customHeight="1">
      <c r="F7011" s="79"/>
      <c r="K7011" s="79"/>
    </row>
    <row r="7012" spans="6:11" ht="16.5" customHeight="1">
      <c r="F7012" s="79"/>
      <c r="K7012" s="79"/>
    </row>
    <row r="7013" spans="6:11" ht="16.5" customHeight="1">
      <c r="F7013" s="79"/>
      <c r="K7013" s="79"/>
    </row>
    <row r="7014" spans="6:11" ht="16.5" customHeight="1">
      <c r="F7014" s="79"/>
      <c r="K7014" s="79"/>
    </row>
    <row r="7015" spans="6:11" ht="16.5" customHeight="1">
      <c r="F7015" s="79"/>
      <c r="K7015" s="79"/>
    </row>
    <row r="7016" spans="6:11" ht="16.5" customHeight="1">
      <c r="F7016" s="79"/>
      <c r="K7016" s="79"/>
    </row>
    <row r="7017" spans="6:11" ht="16.5" customHeight="1">
      <c r="F7017" s="79"/>
      <c r="K7017" s="79"/>
    </row>
    <row r="7018" spans="6:11" ht="16.5" customHeight="1">
      <c r="F7018" s="79"/>
      <c r="K7018" s="79"/>
    </row>
    <row r="7019" spans="6:11" ht="16.5" customHeight="1">
      <c r="F7019" s="79"/>
      <c r="K7019" s="79"/>
    </row>
    <row r="7020" spans="6:11" ht="16.5" customHeight="1">
      <c r="F7020" s="79"/>
      <c r="K7020" s="79"/>
    </row>
    <row r="7021" spans="6:11" ht="16.5" customHeight="1">
      <c r="F7021" s="79"/>
      <c r="K7021" s="79"/>
    </row>
    <row r="7022" spans="6:11" ht="16.5" customHeight="1">
      <c r="F7022" s="79"/>
      <c r="K7022" s="79"/>
    </row>
    <row r="7023" spans="6:11" ht="16.5" customHeight="1">
      <c r="F7023" s="79"/>
      <c r="K7023" s="79"/>
    </row>
    <row r="7024" spans="6:11" ht="16.5" customHeight="1">
      <c r="F7024" s="79"/>
      <c r="K7024" s="79"/>
    </row>
    <row r="7025" spans="6:11" ht="16.5" customHeight="1">
      <c r="F7025" s="79"/>
      <c r="K7025" s="79"/>
    </row>
    <row r="7026" spans="6:11" ht="16.5" customHeight="1">
      <c r="F7026" s="79"/>
      <c r="K7026" s="79"/>
    </row>
    <row r="7027" spans="6:11" ht="16.5" customHeight="1">
      <c r="F7027" s="79"/>
      <c r="K7027" s="79"/>
    </row>
    <row r="7028" spans="6:11" ht="16.5" customHeight="1">
      <c r="F7028" s="79"/>
      <c r="K7028" s="79"/>
    </row>
    <row r="7029" spans="6:11" ht="16.5" customHeight="1">
      <c r="F7029" s="79"/>
      <c r="K7029" s="79"/>
    </row>
    <row r="7030" spans="6:11" ht="16.5" customHeight="1">
      <c r="F7030" s="79"/>
      <c r="K7030" s="79"/>
    </row>
    <row r="7031" spans="6:11" ht="16.5" customHeight="1">
      <c r="F7031" s="79"/>
      <c r="K7031" s="79"/>
    </row>
    <row r="7032" spans="6:11" ht="16.5" customHeight="1">
      <c r="F7032" s="79"/>
      <c r="K7032" s="79"/>
    </row>
    <row r="7033" spans="6:11" ht="16.5" customHeight="1">
      <c r="F7033" s="79"/>
      <c r="K7033" s="79"/>
    </row>
    <row r="7034" spans="6:11" ht="16.5" customHeight="1">
      <c r="F7034" s="79"/>
      <c r="K7034" s="79"/>
    </row>
    <row r="7035" spans="6:11" ht="16.5" customHeight="1">
      <c r="F7035" s="79"/>
      <c r="K7035" s="79"/>
    </row>
    <row r="7036" spans="6:11" ht="16.5" customHeight="1">
      <c r="F7036" s="79"/>
      <c r="K7036" s="79"/>
    </row>
    <row r="7037" spans="6:11" ht="16.5" customHeight="1">
      <c r="F7037" s="79"/>
      <c r="K7037" s="79"/>
    </row>
    <row r="7038" spans="6:11" ht="16.5" customHeight="1">
      <c r="F7038" s="79"/>
      <c r="K7038" s="79"/>
    </row>
    <row r="7039" spans="6:11" ht="16.5" customHeight="1">
      <c r="F7039" s="79"/>
      <c r="K7039" s="79"/>
    </row>
    <row r="7040" spans="6:11" ht="16.5" customHeight="1">
      <c r="F7040" s="79"/>
      <c r="K7040" s="79"/>
    </row>
    <row r="7041" spans="6:11" ht="16.5" customHeight="1">
      <c r="F7041" s="79"/>
      <c r="K7041" s="79"/>
    </row>
    <row r="7042" spans="6:11" ht="16.5" customHeight="1">
      <c r="F7042" s="79"/>
      <c r="K7042" s="79"/>
    </row>
    <row r="7043" spans="6:11" ht="16.5" customHeight="1">
      <c r="F7043" s="79"/>
      <c r="K7043" s="79"/>
    </row>
    <row r="7044" spans="6:11" ht="16.5" customHeight="1">
      <c r="F7044" s="79"/>
      <c r="K7044" s="79"/>
    </row>
    <row r="7045" spans="6:11" ht="16.5" customHeight="1">
      <c r="F7045" s="79"/>
      <c r="K7045" s="79"/>
    </row>
    <row r="7046" spans="6:11" ht="16.5" customHeight="1">
      <c r="F7046" s="79"/>
      <c r="K7046" s="79"/>
    </row>
    <row r="7047" spans="6:11" ht="16.5" customHeight="1">
      <c r="F7047" s="79"/>
      <c r="K7047" s="79"/>
    </row>
    <row r="7048" spans="6:11" ht="16.5" customHeight="1">
      <c r="F7048" s="79"/>
      <c r="K7048" s="79"/>
    </row>
    <row r="7049" spans="6:11" ht="16.5" customHeight="1">
      <c r="F7049" s="79"/>
      <c r="K7049" s="79"/>
    </row>
    <row r="7050" spans="6:11" ht="16.5" customHeight="1">
      <c r="F7050" s="79"/>
      <c r="K7050" s="79"/>
    </row>
    <row r="7051" spans="6:11" ht="16.5" customHeight="1">
      <c r="F7051" s="79"/>
      <c r="K7051" s="79"/>
    </row>
    <row r="7052" spans="6:11" ht="16.5" customHeight="1">
      <c r="F7052" s="79"/>
      <c r="K7052" s="79"/>
    </row>
    <row r="7053" spans="6:11" ht="16.5" customHeight="1">
      <c r="F7053" s="79"/>
      <c r="K7053" s="79"/>
    </row>
    <row r="7054" spans="6:11" ht="16.5" customHeight="1">
      <c r="F7054" s="79"/>
      <c r="K7054" s="79"/>
    </row>
    <row r="7055" spans="6:11" ht="16.5" customHeight="1">
      <c r="F7055" s="79"/>
      <c r="K7055" s="79"/>
    </row>
    <row r="7056" spans="6:11" ht="16.5" customHeight="1">
      <c r="F7056" s="79"/>
      <c r="K7056" s="79"/>
    </row>
    <row r="7057" spans="6:11" ht="16.5" customHeight="1">
      <c r="F7057" s="79"/>
      <c r="K7057" s="79"/>
    </row>
    <row r="7058" spans="6:11" ht="16.5" customHeight="1">
      <c r="F7058" s="79"/>
      <c r="K7058" s="79"/>
    </row>
    <row r="7059" spans="6:11" ht="16.5" customHeight="1">
      <c r="F7059" s="79"/>
      <c r="K7059" s="79"/>
    </row>
    <row r="7060" spans="6:11" ht="16.5" customHeight="1">
      <c r="F7060" s="79"/>
      <c r="K7060" s="79"/>
    </row>
    <row r="7061" spans="6:11" ht="16.5" customHeight="1">
      <c r="F7061" s="79"/>
      <c r="K7061" s="79"/>
    </row>
    <row r="7062" spans="6:11" ht="16.5" customHeight="1">
      <c r="F7062" s="79"/>
      <c r="K7062" s="79"/>
    </row>
    <row r="7063" spans="6:11" ht="16.5" customHeight="1">
      <c r="F7063" s="79"/>
      <c r="K7063" s="79"/>
    </row>
    <row r="7064" spans="6:11" ht="16.5" customHeight="1">
      <c r="F7064" s="79"/>
      <c r="K7064" s="79"/>
    </row>
    <row r="7065" spans="6:11" ht="16.5" customHeight="1">
      <c r="F7065" s="79"/>
      <c r="K7065" s="79"/>
    </row>
    <row r="7066" spans="6:11" ht="16.5" customHeight="1">
      <c r="F7066" s="79"/>
      <c r="K7066" s="79"/>
    </row>
    <row r="7067" spans="6:11" ht="16.5" customHeight="1">
      <c r="F7067" s="79"/>
      <c r="K7067" s="79"/>
    </row>
    <row r="7068" spans="6:11" ht="16.5" customHeight="1">
      <c r="F7068" s="79"/>
      <c r="K7068" s="79"/>
    </row>
    <row r="7069" spans="6:11" ht="16.5" customHeight="1">
      <c r="F7069" s="79"/>
      <c r="K7069" s="79"/>
    </row>
    <row r="7070" spans="6:11" ht="16.5" customHeight="1">
      <c r="F7070" s="79"/>
      <c r="K7070" s="79"/>
    </row>
    <row r="7071" spans="6:11" ht="16.5" customHeight="1">
      <c r="F7071" s="79"/>
      <c r="K7071" s="79"/>
    </row>
    <row r="7072" spans="6:11" ht="16.5" customHeight="1">
      <c r="F7072" s="79"/>
      <c r="K7072" s="79"/>
    </row>
    <row r="7073" spans="6:11" ht="16.5" customHeight="1">
      <c r="F7073" s="79"/>
      <c r="K7073" s="79"/>
    </row>
    <row r="7074" spans="6:11" ht="16.5" customHeight="1">
      <c r="F7074" s="79"/>
      <c r="K7074" s="79"/>
    </row>
    <row r="7075" spans="6:11" ht="16.5" customHeight="1">
      <c r="F7075" s="79"/>
      <c r="K7075" s="79"/>
    </row>
    <row r="7076" spans="6:11" ht="16.5" customHeight="1">
      <c r="F7076" s="79"/>
      <c r="K7076" s="79"/>
    </row>
    <row r="7077" spans="6:11" ht="16.5" customHeight="1">
      <c r="F7077" s="79"/>
      <c r="K7077" s="79"/>
    </row>
    <row r="7078" spans="6:11" ht="16.5" customHeight="1">
      <c r="F7078" s="79"/>
      <c r="K7078" s="79"/>
    </row>
    <row r="7079" spans="6:11" ht="16.5" customHeight="1">
      <c r="F7079" s="79"/>
      <c r="K7079" s="79"/>
    </row>
    <row r="7080" spans="6:11" ht="16.5" customHeight="1">
      <c r="F7080" s="79"/>
      <c r="K7080" s="79"/>
    </row>
    <row r="7081" spans="6:11" ht="16.5" customHeight="1">
      <c r="F7081" s="79"/>
      <c r="K7081" s="79"/>
    </row>
    <row r="7082" spans="6:11" ht="16.5" customHeight="1">
      <c r="F7082" s="79"/>
      <c r="K7082" s="79"/>
    </row>
    <row r="7083" spans="6:11" ht="16.5" customHeight="1">
      <c r="F7083" s="79"/>
      <c r="K7083" s="79"/>
    </row>
    <row r="7084" spans="6:11" ht="16.5" customHeight="1">
      <c r="F7084" s="79"/>
      <c r="K7084" s="79"/>
    </row>
    <row r="7085" spans="6:11" ht="16.5" customHeight="1">
      <c r="F7085" s="79"/>
      <c r="K7085" s="79"/>
    </row>
    <row r="7086" spans="6:11" ht="16.5" customHeight="1">
      <c r="F7086" s="79"/>
      <c r="K7086" s="79"/>
    </row>
    <row r="7087" spans="6:11" ht="16.5" customHeight="1">
      <c r="F7087" s="79"/>
      <c r="K7087" s="79"/>
    </row>
    <row r="7088" spans="6:11" ht="16.5" customHeight="1">
      <c r="F7088" s="79"/>
      <c r="K7088" s="79"/>
    </row>
    <row r="7089" spans="6:11" ht="16.5" customHeight="1">
      <c r="F7089" s="79"/>
      <c r="K7089" s="79"/>
    </row>
    <row r="7090" spans="6:11" ht="16.5" customHeight="1">
      <c r="F7090" s="79"/>
      <c r="K7090" s="79"/>
    </row>
    <row r="7091" spans="6:11" ht="16.5" customHeight="1">
      <c r="F7091" s="79"/>
      <c r="K7091" s="79"/>
    </row>
    <row r="7092" spans="6:11" ht="16.5" customHeight="1">
      <c r="F7092" s="79"/>
      <c r="K7092" s="79"/>
    </row>
    <row r="7093" spans="6:11" ht="16.5" customHeight="1">
      <c r="F7093" s="79"/>
      <c r="K7093" s="79"/>
    </row>
    <row r="7094" spans="6:11" ht="16.5" customHeight="1">
      <c r="F7094" s="79"/>
      <c r="K7094" s="79"/>
    </row>
    <row r="7095" spans="6:11" ht="16.5" customHeight="1">
      <c r="F7095" s="79"/>
      <c r="K7095" s="79"/>
    </row>
    <row r="7096" spans="6:11" ht="16.5" customHeight="1">
      <c r="F7096" s="79"/>
      <c r="K7096" s="79"/>
    </row>
    <row r="7097" spans="6:11" ht="16.5" customHeight="1">
      <c r="F7097" s="79"/>
      <c r="K7097" s="79"/>
    </row>
    <row r="7098" spans="6:11" ht="16.5" customHeight="1">
      <c r="F7098" s="79"/>
      <c r="K7098" s="79"/>
    </row>
    <row r="7099" spans="6:11" ht="16.5" customHeight="1">
      <c r="F7099" s="79"/>
      <c r="K7099" s="79"/>
    </row>
    <row r="7100" spans="6:11" ht="16.5" customHeight="1">
      <c r="F7100" s="79"/>
      <c r="K7100" s="79"/>
    </row>
    <row r="7101" spans="6:11" ht="16.5" customHeight="1">
      <c r="F7101" s="79"/>
      <c r="K7101" s="79"/>
    </row>
    <row r="7102" spans="6:11" ht="16.5" customHeight="1">
      <c r="F7102" s="79"/>
      <c r="K7102" s="79"/>
    </row>
    <row r="7103" spans="6:11" ht="16.5" customHeight="1">
      <c r="F7103" s="79"/>
      <c r="K7103" s="79"/>
    </row>
    <row r="7104" spans="6:11" ht="16.5" customHeight="1">
      <c r="F7104" s="79"/>
      <c r="K7104" s="79"/>
    </row>
    <row r="7105" spans="6:11" ht="16.5" customHeight="1">
      <c r="F7105" s="79"/>
      <c r="K7105" s="79"/>
    </row>
    <row r="7106" spans="6:11" ht="16.5" customHeight="1">
      <c r="F7106" s="79"/>
      <c r="K7106" s="79"/>
    </row>
    <row r="7107" spans="6:11" ht="16.5" customHeight="1">
      <c r="F7107" s="79"/>
      <c r="K7107" s="79"/>
    </row>
    <row r="7108" spans="6:11" ht="16.5" customHeight="1">
      <c r="F7108" s="79"/>
      <c r="K7108" s="79"/>
    </row>
    <row r="7109" spans="6:11" ht="16.5" customHeight="1">
      <c r="F7109" s="79"/>
      <c r="K7109" s="79"/>
    </row>
    <row r="7110" spans="6:11" ht="16.5" customHeight="1">
      <c r="F7110" s="79"/>
      <c r="K7110" s="79"/>
    </row>
    <row r="7111" spans="6:11" ht="16.5" customHeight="1">
      <c r="F7111" s="79"/>
      <c r="K7111" s="79"/>
    </row>
    <row r="7112" spans="6:11" ht="16.5" customHeight="1">
      <c r="F7112" s="79"/>
      <c r="K7112" s="79"/>
    </row>
    <row r="7113" spans="6:11" ht="16.5" customHeight="1">
      <c r="F7113" s="79"/>
      <c r="K7113" s="79"/>
    </row>
    <row r="7114" spans="6:11" ht="16.5" customHeight="1">
      <c r="F7114" s="79"/>
      <c r="K7114" s="79"/>
    </row>
    <row r="7115" spans="6:11" ht="16.5" customHeight="1">
      <c r="F7115" s="79"/>
      <c r="K7115" s="79"/>
    </row>
    <row r="7116" spans="6:11" ht="16.5" customHeight="1">
      <c r="F7116" s="79"/>
      <c r="K7116" s="79"/>
    </row>
    <row r="7117" spans="6:11" ht="16.5" customHeight="1">
      <c r="F7117" s="79"/>
      <c r="K7117" s="79"/>
    </row>
    <row r="7118" spans="6:11" ht="16.5" customHeight="1">
      <c r="F7118" s="79"/>
      <c r="K7118" s="79"/>
    </row>
    <row r="7119" spans="6:11" ht="16.5" customHeight="1">
      <c r="F7119" s="79"/>
      <c r="K7119" s="79"/>
    </row>
    <row r="7120" spans="6:11" ht="16.5" customHeight="1">
      <c r="F7120" s="79"/>
      <c r="K7120" s="79"/>
    </row>
    <row r="7121" spans="6:11" ht="16.5" customHeight="1">
      <c r="F7121" s="79"/>
      <c r="K7121" s="79"/>
    </row>
    <row r="7122" spans="6:11" ht="16.5" customHeight="1">
      <c r="F7122" s="79"/>
      <c r="K7122" s="79"/>
    </row>
    <row r="7123" spans="6:11" ht="16.5" customHeight="1">
      <c r="F7123" s="79"/>
      <c r="K7123" s="79"/>
    </row>
    <row r="7124" spans="6:11" ht="16.5" customHeight="1">
      <c r="F7124" s="79"/>
      <c r="K7124" s="79"/>
    </row>
    <row r="7125" spans="6:11" ht="16.5" customHeight="1">
      <c r="F7125" s="79"/>
      <c r="K7125" s="79"/>
    </row>
    <row r="7126" spans="6:11" ht="16.5" customHeight="1">
      <c r="F7126" s="79"/>
      <c r="K7126" s="79"/>
    </row>
    <row r="7127" spans="6:11" ht="16.5" customHeight="1">
      <c r="F7127" s="79"/>
      <c r="K7127" s="79"/>
    </row>
    <row r="7128" spans="6:11" ht="16.5" customHeight="1">
      <c r="F7128" s="79"/>
      <c r="K7128" s="79"/>
    </row>
    <row r="7129" spans="6:11" ht="16.5" customHeight="1">
      <c r="F7129" s="79"/>
      <c r="K7129" s="79"/>
    </row>
    <row r="7130" spans="6:11" ht="16.5" customHeight="1">
      <c r="F7130" s="79"/>
      <c r="K7130" s="79"/>
    </row>
    <row r="7131" spans="6:11" ht="16.5" customHeight="1">
      <c r="F7131" s="79"/>
      <c r="K7131" s="79"/>
    </row>
    <row r="7132" spans="6:11" ht="16.5" customHeight="1">
      <c r="F7132" s="79"/>
      <c r="K7132" s="79"/>
    </row>
    <row r="7133" spans="6:11" ht="16.5" customHeight="1">
      <c r="F7133" s="79"/>
      <c r="K7133" s="79"/>
    </row>
    <row r="7134" spans="6:11" ht="16.5" customHeight="1">
      <c r="F7134" s="79"/>
      <c r="K7134" s="79"/>
    </row>
    <row r="7135" spans="6:11" ht="16.5" customHeight="1">
      <c r="F7135" s="79"/>
      <c r="K7135" s="79"/>
    </row>
    <row r="7136" spans="6:11" ht="16.5" customHeight="1">
      <c r="F7136" s="79"/>
      <c r="K7136" s="79"/>
    </row>
    <row r="7137" spans="6:11" ht="16.5" customHeight="1">
      <c r="F7137" s="79"/>
      <c r="K7137" s="79"/>
    </row>
    <row r="7138" spans="6:11" ht="16.5" customHeight="1">
      <c r="F7138" s="79"/>
      <c r="K7138" s="79"/>
    </row>
    <row r="7139" spans="6:11" ht="16.5" customHeight="1">
      <c r="F7139" s="79"/>
      <c r="K7139" s="79"/>
    </row>
    <row r="7140" spans="6:11" ht="16.5" customHeight="1">
      <c r="F7140" s="79"/>
      <c r="K7140" s="79"/>
    </row>
    <row r="7141" spans="6:11" ht="16.5" customHeight="1">
      <c r="F7141" s="79"/>
      <c r="K7141" s="79"/>
    </row>
    <row r="7142" spans="6:11" ht="16.5" customHeight="1">
      <c r="F7142" s="79"/>
      <c r="K7142" s="79"/>
    </row>
    <row r="7143" spans="6:11" ht="16.5" customHeight="1">
      <c r="F7143" s="79"/>
      <c r="K7143" s="79"/>
    </row>
    <row r="7144" spans="6:11" ht="16.5" customHeight="1">
      <c r="F7144" s="79"/>
      <c r="K7144" s="79"/>
    </row>
    <row r="7145" spans="6:11" ht="16.5" customHeight="1">
      <c r="F7145" s="79"/>
      <c r="K7145" s="79"/>
    </row>
    <row r="7146" spans="6:11" ht="16.5" customHeight="1">
      <c r="F7146" s="79"/>
      <c r="K7146" s="79"/>
    </row>
    <row r="7147" spans="6:11" ht="16.5" customHeight="1">
      <c r="F7147" s="79"/>
      <c r="K7147" s="79"/>
    </row>
    <row r="7148" spans="6:11" ht="16.5" customHeight="1">
      <c r="F7148" s="79"/>
      <c r="K7148" s="79"/>
    </row>
    <row r="7149" spans="6:11" ht="16.5" customHeight="1">
      <c r="F7149" s="79"/>
      <c r="K7149" s="79"/>
    </row>
    <row r="7150" spans="6:11" ht="16.5" customHeight="1">
      <c r="F7150" s="79"/>
      <c r="K7150" s="79"/>
    </row>
    <row r="7151" spans="6:11" ht="16.5" customHeight="1">
      <c r="F7151" s="79"/>
      <c r="K7151" s="79"/>
    </row>
    <row r="7152" spans="6:11" ht="16.5" customHeight="1">
      <c r="F7152" s="79"/>
      <c r="K7152" s="79"/>
    </row>
    <row r="7153" spans="6:11" ht="16.5" customHeight="1">
      <c r="F7153" s="79"/>
      <c r="K7153" s="79"/>
    </row>
    <row r="7154" spans="6:11" ht="16.5" customHeight="1">
      <c r="F7154" s="79"/>
      <c r="K7154" s="79"/>
    </row>
    <row r="7155" spans="6:11" ht="16.5" customHeight="1">
      <c r="F7155" s="79"/>
      <c r="K7155" s="79"/>
    </row>
    <row r="7156" spans="6:11" ht="16.5" customHeight="1">
      <c r="F7156" s="79"/>
      <c r="K7156" s="79"/>
    </row>
    <row r="7157" spans="6:11" ht="16.5" customHeight="1">
      <c r="F7157" s="79"/>
      <c r="K7157" s="79"/>
    </row>
    <row r="7158" spans="6:11" ht="16.5" customHeight="1">
      <c r="F7158" s="79"/>
      <c r="K7158" s="79"/>
    </row>
    <row r="7159" spans="6:11" ht="16.5" customHeight="1">
      <c r="F7159" s="79"/>
      <c r="K7159" s="79"/>
    </row>
    <row r="7160" spans="6:11" ht="16.5" customHeight="1">
      <c r="F7160" s="79"/>
      <c r="K7160" s="79"/>
    </row>
    <row r="7161" spans="6:11" ht="16.5" customHeight="1">
      <c r="F7161" s="79"/>
      <c r="K7161" s="79"/>
    </row>
    <row r="7162" spans="6:11" ht="16.5" customHeight="1">
      <c r="F7162" s="79"/>
      <c r="K7162" s="79"/>
    </row>
    <row r="7163" spans="6:11" ht="16.5" customHeight="1">
      <c r="F7163" s="79"/>
      <c r="K7163" s="79"/>
    </row>
    <row r="7164" spans="6:11" ht="16.5" customHeight="1">
      <c r="F7164" s="79"/>
      <c r="K7164" s="79"/>
    </row>
    <row r="7165" spans="6:11" ht="16.5" customHeight="1">
      <c r="F7165" s="79"/>
      <c r="K7165" s="79"/>
    </row>
    <row r="7166" spans="6:11" ht="16.5" customHeight="1">
      <c r="F7166" s="79"/>
      <c r="K7166" s="79"/>
    </row>
    <row r="7167" spans="6:11" ht="16.5" customHeight="1">
      <c r="F7167" s="79"/>
      <c r="K7167" s="79"/>
    </row>
    <row r="7168" spans="6:11" ht="16.5" customHeight="1">
      <c r="F7168" s="79"/>
      <c r="K7168" s="79"/>
    </row>
    <row r="7169" spans="6:11" ht="16.5" customHeight="1">
      <c r="F7169" s="79"/>
      <c r="K7169" s="79"/>
    </row>
    <row r="7170" spans="6:11" ht="16.5" customHeight="1">
      <c r="F7170" s="79"/>
      <c r="K7170" s="79"/>
    </row>
    <row r="7171" spans="6:11" ht="16.5" customHeight="1">
      <c r="F7171" s="79"/>
      <c r="K7171" s="79"/>
    </row>
    <row r="7172" spans="6:11" ht="16.5" customHeight="1">
      <c r="F7172" s="79"/>
      <c r="K7172" s="79"/>
    </row>
    <row r="7173" spans="6:11" ht="16.5" customHeight="1">
      <c r="F7173" s="79"/>
      <c r="K7173" s="79"/>
    </row>
    <row r="7174" spans="6:11" ht="16.5" customHeight="1">
      <c r="F7174" s="79"/>
      <c r="K7174" s="79"/>
    </row>
    <row r="7175" spans="6:11" ht="16.5" customHeight="1">
      <c r="F7175" s="79"/>
      <c r="K7175" s="79"/>
    </row>
    <row r="7176" spans="6:11" ht="16.5" customHeight="1">
      <c r="F7176" s="79"/>
      <c r="K7176" s="79"/>
    </row>
    <row r="7177" spans="6:11" ht="16.5" customHeight="1">
      <c r="F7177" s="79"/>
      <c r="K7177" s="79"/>
    </row>
    <row r="7178" spans="6:11" ht="16.5" customHeight="1">
      <c r="F7178" s="79"/>
      <c r="K7178" s="79"/>
    </row>
    <row r="7179" spans="6:11" ht="16.5" customHeight="1">
      <c r="F7179" s="79"/>
      <c r="K7179" s="79"/>
    </row>
    <row r="7180" spans="6:11" ht="16.5" customHeight="1">
      <c r="F7180" s="79"/>
      <c r="K7180" s="79"/>
    </row>
    <row r="7181" spans="6:11" ht="16.5" customHeight="1">
      <c r="F7181" s="79"/>
      <c r="K7181" s="79"/>
    </row>
    <row r="7182" spans="6:11" ht="16.5" customHeight="1">
      <c r="F7182" s="79"/>
      <c r="K7182" s="79"/>
    </row>
    <row r="7183" spans="6:11" ht="16.5" customHeight="1">
      <c r="F7183" s="79"/>
      <c r="K7183" s="79"/>
    </row>
    <row r="7184" spans="6:11" ht="16.5" customHeight="1">
      <c r="F7184" s="79"/>
      <c r="K7184" s="79"/>
    </row>
    <row r="7185" spans="6:11" ht="16.5" customHeight="1">
      <c r="F7185" s="79"/>
      <c r="K7185" s="79"/>
    </row>
    <row r="7186" spans="6:11" ht="16.5" customHeight="1">
      <c r="F7186" s="79"/>
      <c r="K7186" s="79"/>
    </row>
    <row r="7187" spans="6:11" ht="16.5" customHeight="1">
      <c r="F7187" s="79"/>
      <c r="K7187" s="79"/>
    </row>
    <row r="7188" spans="6:11" ht="16.5" customHeight="1">
      <c r="F7188" s="79"/>
      <c r="K7188" s="79"/>
    </row>
    <row r="7189" spans="6:11" ht="16.5" customHeight="1">
      <c r="F7189" s="79"/>
      <c r="K7189" s="79"/>
    </row>
    <row r="7190" spans="6:11" ht="16.5" customHeight="1">
      <c r="F7190" s="79"/>
      <c r="K7190" s="79"/>
    </row>
    <row r="7191" spans="6:11" ht="16.5" customHeight="1">
      <c r="F7191" s="79"/>
      <c r="K7191" s="79"/>
    </row>
    <row r="7192" spans="6:11" ht="16.5" customHeight="1">
      <c r="F7192" s="79"/>
      <c r="K7192" s="79"/>
    </row>
    <row r="7193" spans="6:11" ht="16.5" customHeight="1">
      <c r="F7193" s="79"/>
      <c r="K7193" s="79"/>
    </row>
    <row r="7194" spans="6:11" ht="16.5" customHeight="1">
      <c r="F7194" s="79"/>
      <c r="K7194" s="79"/>
    </row>
    <row r="7195" spans="6:11" ht="16.5" customHeight="1">
      <c r="F7195" s="79"/>
      <c r="K7195" s="79"/>
    </row>
    <row r="7196" spans="6:11" ht="16.5" customHeight="1">
      <c r="F7196" s="79"/>
      <c r="K7196" s="79"/>
    </row>
    <row r="7197" spans="6:11" ht="16.5" customHeight="1">
      <c r="F7197" s="79"/>
      <c r="K7197" s="79"/>
    </row>
    <row r="7198" spans="6:11" ht="16.5" customHeight="1">
      <c r="F7198" s="79"/>
      <c r="K7198" s="79"/>
    </row>
    <row r="7199" spans="6:11" ht="16.5" customHeight="1">
      <c r="F7199" s="79"/>
      <c r="K7199" s="79"/>
    </row>
    <row r="7200" spans="6:11" ht="16.5" customHeight="1">
      <c r="F7200" s="79"/>
      <c r="K7200" s="79"/>
    </row>
    <row r="7201" spans="6:11" ht="16.5" customHeight="1">
      <c r="F7201" s="79"/>
      <c r="K7201" s="79"/>
    </row>
    <row r="7202" spans="6:11" ht="16.5" customHeight="1">
      <c r="F7202" s="79"/>
      <c r="K7202" s="79"/>
    </row>
    <row r="7203" spans="6:11" ht="16.5" customHeight="1">
      <c r="F7203" s="79"/>
      <c r="K7203" s="79"/>
    </row>
    <row r="7204" spans="6:11" ht="16.5" customHeight="1">
      <c r="F7204" s="79"/>
      <c r="K7204" s="79"/>
    </row>
    <row r="7205" spans="6:11" ht="16.5" customHeight="1">
      <c r="F7205" s="79"/>
      <c r="K7205" s="79"/>
    </row>
    <row r="7206" spans="6:11" ht="16.5" customHeight="1">
      <c r="F7206" s="79"/>
      <c r="K7206" s="79"/>
    </row>
    <row r="7207" spans="6:11" ht="16.5" customHeight="1">
      <c r="F7207" s="79"/>
      <c r="K7207" s="79"/>
    </row>
    <row r="7208" spans="6:11" ht="16.5" customHeight="1">
      <c r="F7208" s="79"/>
      <c r="K7208" s="79"/>
    </row>
    <row r="7209" spans="6:11" ht="16.5" customHeight="1">
      <c r="F7209" s="79"/>
      <c r="K7209" s="79"/>
    </row>
    <row r="7210" spans="6:11" ht="16.5" customHeight="1">
      <c r="F7210" s="79"/>
      <c r="K7210" s="79"/>
    </row>
    <row r="7211" spans="6:11" ht="16.5" customHeight="1">
      <c r="F7211" s="79"/>
      <c r="K7211" s="79"/>
    </row>
    <row r="7212" spans="6:11" ht="16.5" customHeight="1">
      <c r="F7212" s="79"/>
      <c r="K7212" s="79"/>
    </row>
    <row r="7213" spans="6:11" ht="16.5" customHeight="1">
      <c r="F7213" s="79"/>
      <c r="K7213" s="79"/>
    </row>
    <row r="7214" spans="6:11" ht="16.5" customHeight="1">
      <c r="F7214" s="79"/>
      <c r="K7214" s="79"/>
    </row>
    <row r="7215" spans="6:11" ht="16.5" customHeight="1">
      <c r="F7215" s="79"/>
      <c r="K7215" s="79"/>
    </row>
    <row r="7216" spans="6:11" ht="16.5" customHeight="1">
      <c r="F7216" s="79"/>
      <c r="K7216" s="79"/>
    </row>
    <row r="7217" spans="6:11" ht="16.5" customHeight="1">
      <c r="F7217" s="79"/>
      <c r="K7217" s="79"/>
    </row>
    <row r="7218" spans="6:11" ht="16.5" customHeight="1">
      <c r="F7218" s="79"/>
      <c r="K7218" s="79"/>
    </row>
    <row r="7219" spans="6:11" ht="16.5" customHeight="1">
      <c r="F7219" s="79"/>
      <c r="K7219" s="79"/>
    </row>
    <row r="7220" spans="6:11" ht="16.5" customHeight="1">
      <c r="F7220" s="79"/>
      <c r="K7220" s="79"/>
    </row>
    <row r="7221" spans="6:11" ht="16.5" customHeight="1">
      <c r="F7221" s="79"/>
      <c r="K7221" s="79"/>
    </row>
    <row r="7222" spans="6:11" ht="16.5" customHeight="1">
      <c r="F7222" s="79"/>
      <c r="K7222" s="79"/>
    </row>
    <row r="7223" spans="6:11" ht="16.5" customHeight="1">
      <c r="F7223" s="79"/>
      <c r="K7223" s="79"/>
    </row>
    <row r="7224" spans="6:11" ht="16.5" customHeight="1">
      <c r="F7224" s="79"/>
      <c r="K7224" s="79"/>
    </row>
    <row r="7225" spans="6:11" ht="16.5" customHeight="1">
      <c r="F7225" s="79"/>
      <c r="K7225" s="79"/>
    </row>
    <row r="7226" spans="6:11" ht="16.5" customHeight="1">
      <c r="F7226" s="79"/>
      <c r="K7226" s="79"/>
    </row>
    <row r="7227" spans="6:11" ht="16.5" customHeight="1">
      <c r="F7227" s="79"/>
      <c r="K7227" s="79"/>
    </row>
    <row r="7228" spans="6:11" ht="16.5" customHeight="1">
      <c r="F7228" s="79"/>
      <c r="K7228" s="79"/>
    </row>
    <row r="7229" spans="6:11" ht="16.5" customHeight="1">
      <c r="F7229" s="79"/>
      <c r="K7229" s="79"/>
    </row>
    <row r="7230" spans="6:11" ht="16.5" customHeight="1">
      <c r="F7230" s="79"/>
      <c r="K7230" s="79"/>
    </row>
    <row r="7231" spans="6:11" ht="16.5" customHeight="1">
      <c r="F7231" s="79"/>
      <c r="K7231" s="79"/>
    </row>
    <row r="7232" spans="6:11" ht="16.5" customHeight="1">
      <c r="F7232" s="79"/>
      <c r="K7232" s="79"/>
    </row>
    <row r="7233" spans="6:11" ht="16.5" customHeight="1">
      <c r="F7233" s="79"/>
      <c r="K7233" s="79"/>
    </row>
    <row r="7234" spans="6:11" ht="16.5" customHeight="1">
      <c r="F7234" s="79"/>
      <c r="K7234" s="79"/>
    </row>
    <row r="7235" spans="6:11" ht="16.5" customHeight="1">
      <c r="F7235" s="79"/>
      <c r="K7235" s="79"/>
    </row>
    <row r="7236" spans="6:11" ht="16.5" customHeight="1">
      <c r="F7236" s="79"/>
      <c r="K7236" s="79"/>
    </row>
    <row r="7237" spans="6:11" ht="16.5" customHeight="1">
      <c r="F7237" s="79"/>
      <c r="K7237" s="79"/>
    </row>
    <row r="7238" spans="6:11" ht="16.5" customHeight="1">
      <c r="F7238" s="79"/>
      <c r="K7238" s="79"/>
    </row>
    <row r="7239" spans="6:11" ht="16.5" customHeight="1">
      <c r="F7239" s="79"/>
      <c r="K7239" s="79"/>
    </row>
    <row r="7240" spans="6:11" ht="16.5" customHeight="1">
      <c r="F7240" s="79"/>
      <c r="K7240" s="79"/>
    </row>
    <row r="7241" spans="6:11" ht="16.5" customHeight="1">
      <c r="F7241" s="79"/>
      <c r="K7241" s="79"/>
    </row>
    <row r="7242" spans="6:11" ht="16.5" customHeight="1">
      <c r="F7242" s="79"/>
      <c r="K7242" s="79"/>
    </row>
    <row r="7243" spans="6:11" ht="16.5" customHeight="1">
      <c r="F7243" s="79"/>
      <c r="K7243" s="79"/>
    </row>
    <row r="7244" spans="6:11" ht="16.5" customHeight="1">
      <c r="F7244" s="79"/>
      <c r="K7244" s="79"/>
    </row>
    <row r="7245" spans="6:11" ht="16.5" customHeight="1">
      <c r="F7245" s="79"/>
      <c r="K7245" s="79"/>
    </row>
    <row r="7246" spans="6:11" ht="16.5" customHeight="1">
      <c r="F7246" s="79"/>
      <c r="K7246" s="79"/>
    </row>
    <row r="7247" spans="6:11" ht="16.5" customHeight="1">
      <c r="F7247" s="79"/>
      <c r="K7247" s="79"/>
    </row>
    <row r="7248" spans="6:11" ht="16.5" customHeight="1">
      <c r="F7248" s="79"/>
      <c r="K7248" s="79"/>
    </row>
    <row r="7249" spans="6:11" ht="16.5" customHeight="1">
      <c r="F7249" s="79"/>
      <c r="K7249" s="79"/>
    </row>
    <row r="7250" spans="6:11" ht="16.5" customHeight="1">
      <c r="F7250" s="79"/>
      <c r="K7250" s="79"/>
    </row>
    <row r="7251" spans="6:11" ht="16.5" customHeight="1">
      <c r="F7251" s="79"/>
      <c r="K7251" s="79"/>
    </row>
    <row r="7252" spans="6:11" ht="16.5" customHeight="1">
      <c r="F7252" s="79"/>
      <c r="K7252" s="79"/>
    </row>
    <row r="7253" spans="6:11" ht="16.5" customHeight="1">
      <c r="F7253" s="79"/>
      <c r="K7253" s="79"/>
    </row>
    <row r="7254" spans="6:11" ht="16.5" customHeight="1">
      <c r="F7254" s="79"/>
      <c r="K7254" s="79"/>
    </row>
    <row r="7255" spans="6:11" ht="16.5" customHeight="1">
      <c r="F7255" s="79"/>
      <c r="K7255" s="79"/>
    </row>
    <row r="7256" spans="6:11" ht="16.5" customHeight="1">
      <c r="F7256" s="79"/>
      <c r="K7256" s="79"/>
    </row>
    <row r="7257" spans="6:11" ht="16.5" customHeight="1">
      <c r="F7257" s="79"/>
      <c r="K7257" s="79"/>
    </row>
    <row r="7258" spans="6:11" ht="16.5" customHeight="1">
      <c r="F7258" s="79"/>
      <c r="K7258" s="79"/>
    </row>
    <row r="7259" spans="6:11" ht="16.5" customHeight="1">
      <c r="F7259" s="79"/>
      <c r="K7259" s="79"/>
    </row>
    <row r="7260" spans="6:11" ht="16.5" customHeight="1">
      <c r="F7260" s="79"/>
      <c r="K7260" s="79"/>
    </row>
    <row r="7261" spans="6:11" ht="16.5" customHeight="1">
      <c r="F7261" s="79"/>
      <c r="K7261" s="79"/>
    </row>
    <row r="7262" spans="6:11" ht="16.5" customHeight="1">
      <c r="F7262" s="79"/>
      <c r="K7262" s="79"/>
    </row>
    <row r="7263" spans="6:11" ht="16.5" customHeight="1">
      <c r="F7263" s="79"/>
      <c r="K7263" s="79"/>
    </row>
    <row r="7264" spans="6:11" ht="16.5" customHeight="1">
      <c r="F7264" s="79"/>
      <c r="K7264" s="79"/>
    </row>
    <row r="7265" spans="6:11" ht="16.5" customHeight="1">
      <c r="F7265" s="79"/>
      <c r="K7265" s="79"/>
    </row>
    <row r="7266" spans="6:11" ht="16.5" customHeight="1">
      <c r="F7266" s="79"/>
      <c r="K7266" s="79"/>
    </row>
    <row r="7267" spans="6:11" ht="16.5" customHeight="1">
      <c r="F7267" s="79"/>
      <c r="K7267" s="79"/>
    </row>
    <row r="7268" spans="6:11" ht="16.5" customHeight="1">
      <c r="F7268" s="79"/>
      <c r="K7268" s="79"/>
    </row>
    <row r="7269" spans="6:11" ht="16.5" customHeight="1">
      <c r="F7269" s="79"/>
      <c r="K7269" s="79"/>
    </row>
    <row r="7270" spans="6:11" ht="16.5" customHeight="1">
      <c r="F7270" s="79"/>
      <c r="K7270" s="79"/>
    </row>
    <row r="7271" spans="6:11" ht="16.5" customHeight="1">
      <c r="F7271" s="79"/>
      <c r="K7271" s="79"/>
    </row>
    <row r="7272" spans="6:11" ht="16.5" customHeight="1">
      <c r="F7272" s="79"/>
      <c r="K7272" s="79"/>
    </row>
    <row r="7273" spans="6:11" ht="16.5" customHeight="1">
      <c r="F7273" s="79"/>
      <c r="K7273" s="79"/>
    </row>
    <row r="7274" spans="6:11" ht="16.5" customHeight="1">
      <c r="F7274" s="79"/>
      <c r="K7274" s="79"/>
    </row>
    <row r="7275" spans="6:11" ht="16.5" customHeight="1">
      <c r="F7275" s="79"/>
      <c r="K7275" s="79"/>
    </row>
    <row r="7276" spans="6:11" ht="16.5" customHeight="1">
      <c r="F7276" s="79"/>
      <c r="K7276" s="79"/>
    </row>
    <row r="7277" spans="6:11" ht="16.5" customHeight="1">
      <c r="F7277" s="79"/>
      <c r="K7277" s="79"/>
    </row>
    <row r="7278" spans="6:11" ht="16.5" customHeight="1">
      <c r="F7278" s="79"/>
      <c r="K7278" s="79"/>
    </row>
    <row r="7279" spans="6:11" ht="16.5" customHeight="1">
      <c r="F7279" s="79"/>
      <c r="K7279" s="79"/>
    </row>
    <row r="7280" spans="6:11" ht="16.5" customHeight="1">
      <c r="F7280" s="79"/>
      <c r="K7280" s="79"/>
    </row>
    <row r="7281" spans="6:11" ht="16.5" customHeight="1">
      <c r="F7281" s="79"/>
      <c r="K7281" s="79"/>
    </row>
    <row r="7282" spans="6:11" ht="16.5" customHeight="1">
      <c r="F7282" s="79"/>
      <c r="K7282" s="79"/>
    </row>
    <row r="7283" spans="6:11" ht="16.5" customHeight="1">
      <c r="F7283" s="79"/>
      <c r="K7283" s="79"/>
    </row>
    <row r="7284" spans="6:11" ht="16.5" customHeight="1">
      <c r="F7284" s="79"/>
      <c r="K7284" s="79"/>
    </row>
    <row r="7285" spans="6:11" ht="16.5" customHeight="1">
      <c r="F7285" s="79"/>
      <c r="K7285" s="79"/>
    </row>
    <row r="7286" spans="6:11" ht="16.5" customHeight="1">
      <c r="F7286" s="79"/>
      <c r="K7286" s="79"/>
    </row>
    <row r="7287" spans="6:11" ht="16.5" customHeight="1">
      <c r="F7287" s="79"/>
      <c r="K7287" s="79"/>
    </row>
    <row r="7288" spans="6:11" ht="16.5" customHeight="1">
      <c r="F7288" s="79"/>
      <c r="K7288" s="79"/>
    </row>
    <row r="7289" spans="6:11" ht="16.5" customHeight="1">
      <c r="F7289" s="79"/>
      <c r="K7289" s="79"/>
    </row>
    <row r="7290" spans="6:11" ht="16.5" customHeight="1">
      <c r="F7290" s="79"/>
      <c r="K7290" s="79"/>
    </row>
    <row r="7291" spans="6:11" ht="16.5" customHeight="1">
      <c r="F7291" s="79"/>
      <c r="K7291" s="79"/>
    </row>
    <row r="7292" spans="6:11" ht="16.5" customHeight="1">
      <c r="F7292" s="79"/>
      <c r="K7292" s="79"/>
    </row>
    <row r="7293" spans="6:11" ht="16.5" customHeight="1">
      <c r="F7293" s="79"/>
      <c r="K7293" s="79"/>
    </row>
    <row r="7294" spans="6:11" ht="16.5" customHeight="1">
      <c r="F7294" s="79"/>
      <c r="K7294" s="79"/>
    </row>
    <row r="7295" spans="6:11" ht="16.5" customHeight="1">
      <c r="F7295" s="79"/>
      <c r="K7295" s="79"/>
    </row>
    <row r="7296" spans="6:11" ht="16.5" customHeight="1">
      <c r="F7296" s="79"/>
      <c r="K7296" s="79"/>
    </row>
    <row r="7297" spans="6:11" ht="16.5" customHeight="1">
      <c r="F7297" s="79"/>
      <c r="K7297" s="79"/>
    </row>
    <row r="7298" spans="6:11" ht="16.5" customHeight="1">
      <c r="F7298" s="79"/>
      <c r="K7298" s="79"/>
    </row>
    <row r="7299" spans="6:11" ht="16.5" customHeight="1">
      <c r="F7299" s="79"/>
      <c r="K7299" s="79"/>
    </row>
    <row r="7300" spans="6:11" ht="16.5" customHeight="1">
      <c r="F7300" s="79"/>
      <c r="K7300" s="79"/>
    </row>
    <row r="7301" spans="6:11" ht="16.5" customHeight="1">
      <c r="F7301" s="79"/>
      <c r="K7301" s="79"/>
    </row>
    <row r="7302" spans="6:11" ht="16.5" customHeight="1">
      <c r="F7302" s="79"/>
      <c r="K7302" s="79"/>
    </row>
    <row r="7303" spans="6:11" ht="16.5" customHeight="1">
      <c r="F7303" s="79"/>
      <c r="K7303" s="79"/>
    </row>
    <row r="7304" spans="6:11" ht="16.5" customHeight="1">
      <c r="F7304" s="79"/>
      <c r="K7304" s="79"/>
    </row>
    <row r="7305" spans="6:11" ht="16.5" customHeight="1">
      <c r="F7305" s="79"/>
      <c r="K7305" s="79"/>
    </row>
    <row r="7306" spans="6:11" ht="16.5" customHeight="1">
      <c r="F7306" s="79"/>
      <c r="K7306" s="79"/>
    </row>
    <row r="7307" spans="6:11" ht="16.5" customHeight="1">
      <c r="F7307" s="79"/>
      <c r="K7307" s="79"/>
    </row>
    <row r="7308" spans="6:11" ht="16.5" customHeight="1">
      <c r="F7308" s="79"/>
      <c r="K7308" s="79"/>
    </row>
    <row r="7309" spans="6:11" ht="16.5" customHeight="1">
      <c r="F7309" s="79"/>
      <c r="K7309" s="79"/>
    </row>
    <row r="7310" spans="6:11" ht="16.5" customHeight="1">
      <c r="F7310" s="79"/>
      <c r="K7310" s="79"/>
    </row>
    <row r="7311" spans="6:11" ht="16.5" customHeight="1">
      <c r="F7311" s="79"/>
      <c r="K7311" s="79"/>
    </row>
    <row r="7312" spans="6:11" ht="16.5" customHeight="1">
      <c r="F7312" s="79"/>
      <c r="K7312" s="79"/>
    </row>
    <row r="7313" spans="6:11" ht="16.5" customHeight="1">
      <c r="F7313" s="79"/>
      <c r="K7313" s="79"/>
    </row>
    <row r="7314" spans="6:11" ht="16.5" customHeight="1">
      <c r="F7314" s="79"/>
      <c r="K7314" s="79"/>
    </row>
    <row r="7315" spans="6:11" ht="16.5" customHeight="1">
      <c r="F7315" s="79"/>
      <c r="K7315" s="79"/>
    </row>
    <row r="7316" spans="6:11" ht="16.5" customHeight="1">
      <c r="F7316" s="79"/>
      <c r="K7316" s="79"/>
    </row>
    <row r="7317" spans="6:11" ht="16.5" customHeight="1">
      <c r="F7317" s="79"/>
      <c r="K7317" s="79"/>
    </row>
    <row r="7318" spans="6:11" ht="16.5" customHeight="1">
      <c r="F7318" s="79"/>
      <c r="K7318" s="79"/>
    </row>
    <row r="7319" spans="6:11" ht="16.5" customHeight="1">
      <c r="F7319" s="79"/>
      <c r="K7319" s="79"/>
    </row>
    <row r="7320" spans="6:11" ht="16.5" customHeight="1">
      <c r="F7320" s="79"/>
      <c r="K7320" s="79"/>
    </row>
    <row r="7321" spans="6:11" ht="16.5" customHeight="1">
      <c r="F7321" s="79"/>
      <c r="K7321" s="79"/>
    </row>
    <row r="7322" spans="6:11" ht="16.5" customHeight="1">
      <c r="F7322" s="79"/>
      <c r="K7322" s="79"/>
    </row>
    <row r="7323" spans="6:11" ht="16.5" customHeight="1">
      <c r="F7323" s="79"/>
      <c r="K7323" s="79"/>
    </row>
    <row r="7324" spans="6:11" ht="16.5" customHeight="1">
      <c r="F7324" s="79"/>
      <c r="K7324" s="79"/>
    </row>
    <row r="7325" spans="6:11" ht="16.5" customHeight="1">
      <c r="F7325" s="79"/>
      <c r="K7325" s="79"/>
    </row>
    <row r="7326" spans="6:11" ht="16.5" customHeight="1">
      <c r="F7326" s="79"/>
      <c r="K7326" s="79"/>
    </row>
    <row r="7327" spans="6:11" ht="16.5" customHeight="1">
      <c r="F7327" s="79"/>
      <c r="K7327" s="79"/>
    </row>
    <row r="7328" spans="6:11" ht="16.5" customHeight="1">
      <c r="F7328" s="79"/>
      <c r="K7328" s="79"/>
    </row>
    <row r="7329" spans="6:11" ht="16.5" customHeight="1">
      <c r="F7329" s="79"/>
      <c r="K7329" s="79"/>
    </row>
    <row r="7330" spans="6:11" ht="16.5" customHeight="1">
      <c r="F7330" s="79"/>
      <c r="K7330" s="79"/>
    </row>
    <row r="7331" spans="6:11" ht="16.5" customHeight="1">
      <c r="F7331" s="79"/>
      <c r="K7331" s="79"/>
    </row>
    <row r="7332" spans="6:11" ht="16.5" customHeight="1">
      <c r="F7332" s="79"/>
      <c r="K7332" s="79"/>
    </row>
    <row r="7333" spans="6:11" ht="16.5" customHeight="1">
      <c r="F7333" s="79"/>
      <c r="K7333" s="79"/>
    </row>
    <row r="7334" spans="6:11" ht="16.5" customHeight="1">
      <c r="F7334" s="79"/>
      <c r="K7334" s="79"/>
    </row>
    <row r="7335" spans="6:11" ht="16.5" customHeight="1">
      <c r="F7335" s="79"/>
      <c r="K7335" s="79"/>
    </row>
    <row r="7336" spans="6:11" ht="16.5" customHeight="1">
      <c r="F7336" s="79"/>
      <c r="K7336" s="79"/>
    </row>
    <row r="7337" spans="6:11" ht="16.5" customHeight="1">
      <c r="F7337" s="79"/>
      <c r="K7337" s="79"/>
    </row>
    <row r="7338" spans="6:11" ht="16.5" customHeight="1">
      <c r="F7338" s="79"/>
      <c r="K7338" s="79"/>
    </row>
    <row r="7339" spans="6:11" ht="16.5" customHeight="1">
      <c r="F7339" s="79"/>
      <c r="K7339" s="79"/>
    </row>
    <row r="7340" spans="6:11" ht="16.5" customHeight="1">
      <c r="F7340" s="79"/>
      <c r="K7340" s="79"/>
    </row>
    <row r="7341" spans="6:11" ht="16.5" customHeight="1">
      <c r="F7341" s="79"/>
      <c r="K7341" s="79"/>
    </row>
    <row r="7342" spans="6:11" ht="16.5" customHeight="1">
      <c r="F7342" s="79"/>
      <c r="K7342" s="79"/>
    </row>
    <row r="7343" spans="6:11" ht="16.5" customHeight="1">
      <c r="F7343" s="79"/>
      <c r="K7343" s="79"/>
    </row>
    <row r="7344" spans="6:11" ht="16.5" customHeight="1">
      <c r="F7344" s="79"/>
      <c r="K7344" s="79"/>
    </row>
    <row r="7345" spans="6:11" ht="16.5" customHeight="1">
      <c r="F7345" s="79"/>
      <c r="K7345" s="79"/>
    </row>
    <row r="7346" spans="6:11" ht="16.5" customHeight="1">
      <c r="F7346" s="79"/>
      <c r="K7346" s="79"/>
    </row>
    <row r="7347" spans="6:11" ht="16.5" customHeight="1">
      <c r="F7347" s="79"/>
      <c r="K7347" s="79"/>
    </row>
    <row r="7348" spans="6:11" ht="16.5" customHeight="1">
      <c r="F7348" s="79"/>
      <c r="K7348" s="79"/>
    </row>
    <row r="7349" spans="6:11" ht="16.5" customHeight="1">
      <c r="F7349" s="79"/>
      <c r="K7349" s="79"/>
    </row>
    <row r="7350" spans="6:11" ht="16.5" customHeight="1">
      <c r="F7350" s="79"/>
      <c r="K7350" s="79"/>
    </row>
    <row r="7351" spans="6:11" ht="16.5" customHeight="1">
      <c r="F7351" s="79"/>
      <c r="K7351" s="79"/>
    </row>
    <row r="7352" spans="6:11" ht="16.5" customHeight="1">
      <c r="F7352" s="79"/>
      <c r="K7352" s="79"/>
    </row>
    <row r="7353" spans="6:11" ht="16.5" customHeight="1">
      <c r="F7353" s="79"/>
      <c r="K7353" s="79"/>
    </row>
    <row r="7354" spans="6:11" ht="16.5" customHeight="1">
      <c r="F7354" s="79"/>
      <c r="K7354" s="79"/>
    </row>
    <row r="7355" spans="6:11" ht="16.5" customHeight="1">
      <c r="F7355" s="79"/>
      <c r="K7355" s="79"/>
    </row>
    <row r="7356" spans="6:11" ht="16.5" customHeight="1">
      <c r="F7356" s="79"/>
      <c r="K7356" s="79"/>
    </row>
    <row r="7357" spans="6:11" ht="16.5" customHeight="1">
      <c r="F7357" s="79"/>
      <c r="K7357" s="79"/>
    </row>
    <row r="7358" spans="6:11" ht="16.5" customHeight="1">
      <c r="F7358" s="79"/>
      <c r="K7358" s="79"/>
    </row>
    <row r="7359" spans="6:11" ht="16.5" customHeight="1">
      <c r="F7359" s="79"/>
      <c r="K7359" s="79"/>
    </row>
    <row r="7360" spans="6:11" ht="16.5" customHeight="1">
      <c r="F7360" s="79"/>
      <c r="K7360" s="79"/>
    </row>
    <row r="7361" spans="6:11" ht="16.5" customHeight="1">
      <c r="F7361" s="79"/>
      <c r="K7361" s="79"/>
    </row>
    <row r="7362" spans="6:11" ht="16.5" customHeight="1">
      <c r="F7362" s="79"/>
      <c r="K7362" s="79"/>
    </row>
    <row r="7363" spans="6:11" ht="16.5" customHeight="1">
      <c r="F7363" s="79"/>
      <c r="K7363" s="79"/>
    </row>
    <row r="7364" spans="6:11" ht="16.5" customHeight="1">
      <c r="F7364" s="79"/>
      <c r="K7364" s="79"/>
    </row>
    <row r="7365" spans="6:11" ht="16.5" customHeight="1">
      <c r="F7365" s="79"/>
      <c r="K7365" s="79"/>
    </row>
    <row r="7366" spans="6:11" ht="16.5" customHeight="1">
      <c r="F7366" s="79"/>
      <c r="K7366" s="79"/>
    </row>
    <row r="7367" spans="6:11" ht="16.5" customHeight="1">
      <c r="F7367" s="79"/>
      <c r="K7367" s="79"/>
    </row>
    <row r="7368" spans="6:11" ht="16.5" customHeight="1">
      <c r="F7368" s="79"/>
      <c r="K7368" s="79"/>
    </row>
    <row r="7369" spans="6:11" ht="16.5" customHeight="1">
      <c r="F7369" s="79"/>
      <c r="K7369" s="79"/>
    </row>
    <row r="7370" spans="6:11" ht="16.5" customHeight="1">
      <c r="F7370" s="79"/>
      <c r="K7370" s="79"/>
    </row>
    <row r="7371" spans="6:11" ht="16.5" customHeight="1">
      <c r="F7371" s="79"/>
      <c r="K7371" s="79"/>
    </row>
    <row r="7372" spans="6:11" ht="16.5" customHeight="1">
      <c r="F7372" s="79"/>
      <c r="K7372" s="79"/>
    </row>
    <row r="7373" spans="6:11" ht="16.5" customHeight="1">
      <c r="F7373" s="79"/>
      <c r="K7373" s="79"/>
    </row>
    <row r="7374" spans="6:11" ht="16.5" customHeight="1">
      <c r="F7374" s="79"/>
      <c r="K7374" s="79"/>
    </row>
    <row r="7375" spans="6:11" ht="16.5" customHeight="1">
      <c r="F7375" s="79"/>
      <c r="K7375" s="79"/>
    </row>
    <row r="7376" spans="6:11" ht="16.5" customHeight="1">
      <c r="F7376" s="79"/>
      <c r="K7376" s="79"/>
    </row>
    <row r="7377" spans="6:11" ht="16.5" customHeight="1">
      <c r="F7377" s="79"/>
      <c r="K7377" s="79"/>
    </row>
    <row r="7378" spans="6:11" ht="16.5" customHeight="1">
      <c r="F7378" s="79"/>
      <c r="K7378" s="79"/>
    </row>
    <row r="7379" spans="6:11" ht="16.5" customHeight="1">
      <c r="F7379" s="79"/>
      <c r="K7379" s="79"/>
    </row>
    <row r="7380" spans="6:11" ht="16.5" customHeight="1">
      <c r="F7380" s="79"/>
      <c r="K7380" s="79"/>
    </row>
    <row r="7381" spans="6:11" ht="16.5" customHeight="1">
      <c r="F7381" s="79"/>
      <c r="K7381" s="79"/>
    </row>
    <row r="7382" spans="6:11" ht="16.5" customHeight="1">
      <c r="F7382" s="79"/>
      <c r="K7382" s="79"/>
    </row>
    <row r="7383" spans="6:11" ht="16.5" customHeight="1">
      <c r="F7383" s="79"/>
      <c r="K7383" s="79"/>
    </row>
    <row r="7384" spans="6:11" ht="16.5" customHeight="1">
      <c r="F7384" s="79"/>
      <c r="K7384" s="79"/>
    </row>
    <row r="7385" spans="6:11" ht="16.5" customHeight="1">
      <c r="F7385" s="79"/>
      <c r="K7385" s="79"/>
    </row>
    <row r="7386" spans="6:11" ht="16.5" customHeight="1">
      <c r="F7386" s="79"/>
      <c r="K7386" s="79"/>
    </row>
    <row r="7387" spans="6:11" ht="16.5" customHeight="1">
      <c r="F7387" s="79"/>
      <c r="K7387" s="79"/>
    </row>
    <row r="7388" spans="6:11" ht="16.5" customHeight="1">
      <c r="F7388" s="79"/>
      <c r="K7388" s="79"/>
    </row>
    <row r="7389" spans="6:11" ht="16.5" customHeight="1">
      <c r="F7389" s="79"/>
      <c r="K7389" s="79"/>
    </row>
    <row r="7390" spans="6:11" ht="16.5" customHeight="1">
      <c r="F7390" s="79"/>
      <c r="K7390" s="79"/>
    </row>
    <row r="7391" spans="6:11" ht="16.5" customHeight="1">
      <c r="F7391" s="79"/>
      <c r="K7391" s="79"/>
    </row>
    <row r="7392" spans="6:11" ht="16.5" customHeight="1">
      <c r="F7392" s="79"/>
      <c r="K7392" s="79"/>
    </row>
    <row r="7393" spans="6:11" ht="16.5" customHeight="1">
      <c r="F7393" s="79"/>
      <c r="K7393" s="79"/>
    </row>
    <row r="7394" spans="6:11" ht="16.5" customHeight="1">
      <c r="F7394" s="79"/>
      <c r="K7394" s="79"/>
    </row>
    <row r="7395" spans="6:11" ht="16.5" customHeight="1">
      <c r="F7395" s="79"/>
      <c r="K7395" s="79"/>
    </row>
    <row r="7396" spans="6:11" ht="16.5" customHeight="1">
      <c r="F7396" s="79"/>
      <c r="K7396" s="79"/>
    </row>
    <row r="7397" spans="6:11" ht="16.5" customHeight="1">
      <c r="F7397" s="79"/>
      <c r="K7397" s="79"/>
    </row>
    <row r="7398" spans="6:11" ht="16.5" customHeight="1">
      <c r="F7398" s="79"/>
      <c r="K7398" s="79"/>
    </row>
    <row r="7399" spans="6:11" ht="16.5" customHeight="1">
      <c r="F7399" s="79"/>
      <c r="K7399" s="79"/>
    </row>
    <row r="7400" spans="6:11" ht="16.5" customHeight="1">
      <c r="F7400" s="79"/>
      <c r="K7400" s="79"/>
    </row>
    <row r="7401" spans="6:11" ht="16.5" customHeight="1">
      <c r="F7401" s="79"/>
      <c r="K7401" s="79"/>
    </row>
    <row r="7402" spans="6:11" ht="16.5" customHeight="1">
      <c r="F7402" s="79"/>
      <c r="K7402" s="79"/>
    </row>
    <row r="7403" spans="6:11" ht="16.5" customHeight="1">
      <c r="F7403" s="79"/>
      <c r="K7403" s="79"/>
    </row>
    <row r="7404" spans="6:11" ht="16.5" customHeight="1">
      <c r="F7404" s="79"/>
      <c r="K7404" s="79"/>
    </row>
    <row r="7405" spans="6:11" ht="16.5" customHeight="1">
      <c r="F7405" s="79"/>
      <c r="K7405" s="79"/>
    </row>
    <row r="7406" spans="6:11" ht="16.5" customHeight="1">
      <c r="F7406" s="79"/>
      <c r="K7406" s="79"/>
    </row>
    <row r="7407" spans="6:11" ht="16.5" customHeight="1">
      <c r="F7407" s="79"/>
      <c r="K7407" s="79"/>
    </row>
    <row r="7408" spans="6:11" ht="16.5" customHeight="1">
      <c r="F7408" s="79"/>
      <c r="K7408" s="79"/>
    </row>
    <row r="7409" spans="6:11" ht="16.5" customHeight="1">
      <c r="F7409" s="79"/>
      <c r="K7409" s="79"/>
    </row>
    <row r="7410" spans="6:11" ht="16.5" customHeight="1">
      <c r="F7410" s="79"/>
      <c r="K7410" s="79"/>
    </row>
    <row r="7411" spans="6:11" ht="16.5" customHeight="1">
      <c r="F7411" s="79"/>
      <c r="K7411" s="79"/>
    </row>
    <row r="7412" spans="6:11" ht="16.5" customHeight="1">
      <c r="F7412" s="79"/>
      <c r="K7412" s="79"/>
    </row>
    <row r="7413" spans="6:11" ht="16.5" customHeight="1">
      <c r="F7413" s="79"/>
      <c r="K7413" s="79"/>
    </row>
    <row r="7414" spans="6:11" ht="16.5" customHeight="1">
      <c r="F7414" s="79"/>
      <c r="K7414" s="79"/>
    </row>
    <row r="7415" spans="6:11" ht="16.5" customHeight="1">
      <c r="F7415" s="79"/>
      <c r="K7415" s="79"/>
    </row>
    <row r="7416" spans="6:11" ht="16.5" customHeight="1">
      <c r="F7416" s="79"/>
      <c r="K7416" s="79"/>
    </row>
    <row r="7417" spans="6:11" ht="16.5" customHeight="1">
      <c r="F7417" s="79"/>
      <c r="K7417" s="79"/>
    </row>
    <row r="7418" spans="6:11" ht="16.5" customHeight="1">
      <c r="F7418" s="79"/>
      <c r="K7418" s="79"/>
    </row>
    <row r="7419" spans="6:11" ht="16.5" customHeight="1">
      <c r="F7419" s="79"/>
      <c r="K7419" s="79"/>
    </row>
    <row r="7420" spans="6:11" ht="16.5" customHeight="1">
      <c r="F7420" s="79"/>
      <c r="K7420" s="79"/>
    </row>
    <row r="7421" spans="6:11" ht="16.5" customHeight="1">
      <c r="F7421" s="79"/>
      <c r="K7421" s="79"/>
    </row>
    <row r="7422" spans="6:11" ht="16.5" customHeight="1">
      <c r="F7422" s="79"/>
      <c r="K7422" s="79"/>
    </row>
    <row r="7423" spans="6:11" ht="16.5" customHeight="1">
      <c r="F7423" s="79"/>
      <c r="K7423" s="79"/>
    </row>
    <row r="7424" spans="6:11" ht="16.5" customHeight="1">
      <c r="F7424" s="79"/>
      <c r="K7424" s="79"/>
    </row>
    <row r="7425" spans="6:11" ht="16.5" customHeight="1">
      <c r="F7425" s="79"/>
      <c r="K7425" s="79"/>
    </row>
    <row r="7426" spans="6:11" ht="16.5" customHeight="1">
      <c r="F7426" s="79"/>
      <c r="K7426" s="79"/>
    </row>
    <row r="7427" spans="6:11" ht="16.5" customHeight="1">
      <c r="F7427" s="79"/>
      <c r="K7427" s="79"/>
    </row>
    <row r="7428" spans="6:11" ht="16.5" customHeight="1">
      <c r="F7428" s="79"/>
      <c r="K7428" s="79"/>
    </row>
    <row r="7429" spans="6:11" ht="16.5" customHeight="1">
      <c r="F7429" s="79"/>
      <c r="K7429" s="79"/>
    </row>
    <row r="7430" spans="6:11" ht="16.5" customHeight="1">
      <c r="F7430" s="79"/>
      <c r="K7430" s="79"/>
    </row>
    <row r="7431" spans="6:11" ht="16.5" customHeight="1">
      <c r="F7431" s="79"/>
      <c r="K7431" s="79"/>
    </row>
    <row r="7432" spans="6:11" ht="16.5" customHeight="1">
      <c r="F7432" s="79"/>
      <c r="K7432" s="79"/>
    </row>
    <row r="7433" spans="6:11" ht="16.5" customHeight="1">
      <c r="F7433" s="79"/>
      <c r="K7433" s="79"/>
    </row>
    <row r="7434" spans="6:11" ht="16.5" customHeight="1">
      <c r="F7434" s="79"/>
      <c r="K7434" s="79"/>
    </row>
    <row r="7435" spans="6:11" ht="16.5" customHeight="1">
      <c r="F7435" s="79"/>
      <c r="K7435" s="79"/>
    </row>
    <row r="7436" spans="6:11" ht="16.5" customHeight="1">
      <c r="F7436" s="79"/>
      <c r="K7436" s="79"/>
    </row>
    <row r="7437" spans="6:11" ht="16.5" customHeight="1">
      <c r="F7437" s="79"/>
      <c r="K7437" s="79"/>
    </row>
    <row r="7438" spans="6:11" ht="16.5" customHeight="1">
      <c r="F7438" s="79"/>
      <c r="K7438" s="79"/>
    </row>
    <row r="7439" spans="6:11" ht="16.5" customHeight="1">
      <c r="F7439" s="79"/>
      <c r="K7439" s="79"/>
    </row>
    <row r="7440" spans="6:11" ht="16.5" customHeight="1">
      <c r="F7440" s="79"/>
      <c r="K7440" s="79"/>
    </row>
    <row r="7441" spans="6:11" ht="16.5" customHeight="1">
      <c r="F7441" s="79"/>
      <c r="K7441" s="79"/>
    </row>
    <row r="7442" spans="6:11" ht="16.5" customHeight="1">
      <c r="F7442" s="79"/>
      <c r="K7442" s="79"/>
    </row>
    <row r="7443" spans="6:11" ht="16.5" customHeight="1">
      <c r="F7443" s="79"/>
      <c r="K7443" s="79"/>
    </row>
    <row r="7444" spans="6:11" ht="16.5" customHeight="1">
      <c r="F7444" s="79"/>
      <c r="K7444" s="79"/>
    </row>
    <row r="7445" spans="6:11" ht="16.5" customHeight="1">
      <c r="F7445" s="79"/>
      <c r="K7445" s="79"/>
    </row>
    <row r="7446" spans="6:11" ht="16.5" customHeight="1">
      <c r="F7446" s="79"/>
      <c r="K7446" s="79"/>
    </row>
    <row r="7447" spans="6:11" ht="16.5" customHeight="1">
      <c r="F7447" s="79"/>
      <c r="K7447" s="79"/>
    </row>
    <row r="7448" spans="6:11" ht="16.5" customHeight="1">
      <c r="F7448" s="79"/>
      <c r="K7448" s="79"/>
    </row>
    <row r="7449" spans="6:11" ht="16.5" customHeight="1">
      <c r="F7449" s="79"/>
      <c r="K7449" s="79"/>
    </row>
    <row r="7450" spans="6:11" ht="16.5" customHeight="1">
      <c r="F7450" s="79"/>
      <c r="K7450" s="79"/>
    </row>
    <row r="7451" spans="6:11" ht="16.5" customHeight="1">
      <c r="F7451" s="79"/>
      <c r="K7451" s="79"/>
    </row>
    <row r="7452" spans="6:11" ht="16.5" customHeight="1">
      <c r="F7452" s="79"/>
      <c r="K7452" s="79"/>
    </row>
    <row r="7453" spans="6:11" ht="16.5" customHeight="1">
      <c r="F7453" s="79"/>
      <c r="K7453" s="79"/>
    </row>
    <row r="7454" spans="6:11" ht="16.5" customHeight="1">
      <c r="F7454" s="79"/>
      <c r="K7454" s="79"/>
    </row>
    <row r="7455" spans="6:11" ht="16.5" customHeight="1">
      <c r="F7455" s="79"/>
      <c r="K7455" s="79"/>
    </row>
    <row r="7456" spans="6:11" ht="16.5" customHeight="1">
      <c r="F7456" s="79"/>
      <c r="K7456" s="79"/>
    </row>
    <row r="7457" spans="6:11" ht="16.5" customHeight="1">
      <c r="F7457" s="79"/>
      <c r="K7457" s="79"/>
    </row>
    <row r="7458" spans="6:11" ht="16.5" customHeight="1">
      <c r="F7458" s="79"/>
      <c r="K7458" s="79"/>
    </row>
    <row r="7459" spans="6:11" ht="16.5" customHeight="1">
      <c r="F7459" s="79"/>
      <c r="K7459" s="79"/>
    </row>
    <row r="7460" spans="6:11" ht="16.5" customHeight="1">
      <c r="F7460" s="79"/>
      <c r="K7460" s="79"/>
    </row>
    <row r="7461" spans="6:11" ht="16.5" customHeight="1">
      <c r="F7461" s="79"/>
      <c r="K7461" s="79"/>
    </row>
    <row r="7462" spans="6:11" ht="16.5" customHeight="1">
      <c r="F7462" s="79"/>
      <c r="K7462" s="79"/>
    </row>
    <row r="7463" spans="6:11" ht="16.5" customHeight="1">
      <c r="F7463" s="79"/>
      <c r="K7463" s="79"/>
    </row>
    <row r="7464" spans="6:11" ht="16.5" customHeight="1">
      <c r="F7464" s="79"/>
      <c r="K7464" s="79"/>
    </row>
    <row r="7465" spans="6:11" ht="16.5" customHeight="1">
      <c r="F7465" s="79"/>
      <c r="K7465" s="79"/>
    </row>
    <row r="7466" spans="6:11" ht="16.5" customHeight="1">
      <c r="F7466" s="79"/>
      <c r="K7466" s="79"/>
    </row>
    <row r="7467" spans="6:11" ht="16.5" customHeight="1">
      <c r="F7467" s="79"/>
      <c r="K7467" s="79"/>
    </row>
    <row r="7468" spans="6:11" ht="16.5" customHeight="1">
      <c r="F7468" s="79"/>
      <c r="K7468" s="79"/>
    </row>
    <row r="7469" spans="6:11" ht="16.5" customHeight="1">
      <c r="F7469" s="79"/>
      <c r="K7469" s="79"/>
    </row>
    <row r="7470" spans="6:11" ht="16.5" customHeight="1">
      <c r="F7470" s="79"/>
      <c r="K7470" s="79"/>
    </row>
    <row r="7471" spans="6:11" ht="16.5" customHeight="1">
      <c r="F7471" s="79"/>
      <c r="K7471" s="79"/>
    </row>
    <row r="7472" spans="6:11" ht="16.5" customHeight="1">
      <c r="F7472" s="79"/>
      <c r="K7472" s="79"/>
    </row>
    <row r="7473" spans="6:11" ht="16.5" customHeight="1">
      <c r="F7473" s="79"/>
      <c r="K7473" s="79"/>
    </row>
    <row r="7474" spans="6:11" ht="16.5" customHeight="1">
      <c r="F7474" s="79"/>
      <c r="K7474" s="79"/>
    </row>
    <row r="7475" spans="6:11" ht="16.5" customHeight="1">
      <c r="F7475" s="79"/>
      <c r="K7475" s="79"/>
    </row>
    <row r="7476" spans="6:11" ht="16.5" customHeight="1">
      <c r="F7476" s="79"/>
      <c r="K7476" s="79"/>
    </row>
    <row r="7477" spans="6:11" ht="16.5" customHeight="1">
      <c r="F7477" s="79"/>
      <c r="K7477" s="79"/>
    </row>
    <row r="7478" spans="6:11" ht="16.5" customHeight="1">
      <c r="F7478" s="79"/>
      <c r="K7478" s="79"/>
    </row>
    <row r="7479" spans="6:11" ht="16.5" customHeight="1">
      <c r="F7479" s="79"/>
      <c r="K7479" s="79"/>
    </row>
    <row r="7480" spans="6:11" ht="16.5" customHeight="1">
      <c r="F7480" s="79"/>
      <c r="K7480" s="79"/>
    </row>
    <row r="7481" spans="6:11" ht="16.5" customHeight="1">
      <c r="F7481" s="79"/>
      <c r="K7481" s="79"/>
    </row>
    <row r="7482" spans="6:11" ht="16.5" customHeight="1">
      <c r="F7482" s="79"/>
      <c r="K7482" s="79"/>
    </row>
    <row r="7483" spans="6:11" ht="16.5" customHeight="1">
      <c r="F7483" s="79"/>
      <c r="K7483" s="79"/>
    </row>
    <row r="7484" spans="6:11" ht="16.5" customHeight="1">
      <c r="F7484" s="79"/>
      <c r="K7484" s="79"/>
    </row>
    <row r="7485" spans="6:11" ht="16.5" customHeight="1">
      <c r="F7485" s="79"/>
      <c r="K7485" s="79"/>
    </row>
    <row r="7486" spans="6:11" ht="16.5" customHeight="1">
      <c r="F7486" s="79"/>
      <c r="K7486" s="79"/>
    </row>
    <row r="7487" spans="6:11" ht="16.5" customHeight="1">
      <c r="F7487" s="79"/>
      <c r="K7487" s="79"/>
    </row>
    <row r="7488" spans="6:11" ht="16.5" customHeight="1">
      <c r="F7488" s="79"/>
      <c r="K7488" s="79"/>
    </row>
    <row r="7489" spans="6:11" ht="16.5" customHeight="1">
      <c r="F7489" s="79"/>
      <c r="K7489" s="79"/>
    </row>
    <row r="7490" spans="6:11" ht="16.5" customHeight="1">
      <c r="F7490" s="79"/>
      <c r="K7490" s="79"/>
    </row>
    <row r="7491" spans="6:11" ht="16.5" customHeight="1">
      <c r="F7491" s="79"/>
      <c r="K7491" s="79"/>
    </row>
    <row r="7492" spans="6:11" ht="16.5" customHeight="1">
      <c r="F7492" s="79"/>
      <c r="K7492" s="79"/>
    </row>
    <row r="7493" spans="6:11" ht="16.5" customHeight="1">
      <c r="F7493" s="79"/>
      <c r="K7493" s="79"/>
    </row>
    <row r="7494" spans="6:11" ht="16.5" customHeight="1">
      <c r="F7494" s="79"/>
      <c r="K7494" s="79"/>
    </row>
    <row r="7495" spans="6:11" ht="16.5" customHeight="1">
      <c r="F7495" s="79"/>
      <c r="K7495" s="79"/>
    </row>
    <row r="7496" spans="6:11" ht="16.5" customHeight="1">
      <c r="F7496" s="79"/>
      <c r="K7496" s="79"/>
    </row>
    <row r="7497" spans="6:11" ht="16.5" customHeight="1">
      <c r="F7497" s="79"/>
      <c r="K7497" s="79"/>
    </row>
    <row r="7498" spans="6:11" ht="16.5" customHeight="1">
      <c r="F7498" s="79"/>
      <c r="K7498" s="79"/>
    </row>
    <row r="7499" spans="6:11" ht="16.5" customHeight="1">
      <c r="F7499" s="79"/>
      <c r="K7499" s="79"/>
    </row>
    <row r="7500" spans="6:11" ht="16.5" customHeight="1">
      <c r="F7500" s="79"/>
      <c r="K7500" s="79"/>
    </row>
    <row r="7501" spans="6:11" ht="16.5" customHeight="1">
      <c r="F7501" s="79"/>
      <c r="K7501" s="79"/>
    </row>
    <row r="7502" spans="6:11" ht="16.5" customHeight="1">
      <c r="F7502" s="79"/>
      <c r="K7502" s="79"/>
    </row>
    <row r="7503" spans="6:11" ht="16.5" customHeight="1">
      <c r="F7503" s="79"/>
      <c r="K7503" s="79"/>
    </row>
    <row r="7504" spans="6:11" ht="16.5" customHeight="1">
      <c r="F7504" s="79"/>
      <c r="K7504" s="79"/>
    </row>
    <row r="7505" spans="6:11" ht="16.5" customHeight="1">
      <c r="F7505" s="79"/>
      <c r="K7505" s="79"/>
    </row>
    <row r="7506" spans="6:11" ht="16.5" customHeight="1">
      <c r="F7506" s="79"/>
      <c r="K7506" s="79"/>
    </row>
    <row r="7507" spans="6:11" ht="16.5" customHeight="1">
      <c r="F7507" s="79"/>
      <c r="K7507" s="79"/>
    </row>
    <row r="7508" spans="6:11" ht="16.5" customHeight="1">
      <c r="F7508" s="79"/>
      <c r="K7508" s="79"/>
    </row>
    <row r="7509" spans="6:11" ht="16.5" customHeight="1">
      <c r="F7509" s="79"/>
      <c r="K7509" s="79"/>
    </row>
    <row r="7510" spans="6:11" ht="16.5" customHeight="1">
      <c r="F7510" s="79"/>
      <c r="K7510" s="79"/>
    </row>
    <row r="7511" spans="6:11" ht="16.5" customHeight="1">
      <c r="F7511" s="79"/>
      <c r="K7511" s="79"/>
    </row>
    <row r="7512" spans="6:11" ht="16.5" customHeight="1">
      <c r="F7512" s="79"/>
      <c r="K7512" s="79"/>
    </row>
    <row r="7513" spans="6:11" ht="16.5" customHeight="1">
      <c r="F7513" s="79"/>
      <c r="K7513" s="79"/>
    </row>
    <row r="7514" spans="6:11" ht="16.5" customHeight="1">
      <c r="F7514" s="79"/>
      <c r="K7514" s="79"/>
    </row>
    <row r="7515" spans="6:11" ht="16.5" customHeight="1">
      <c r="F7515" s="79"/>
      <c r="K7515" s="79"/>
    </row>
    <row r="7516" spans="6:11" ht="16.5" customHeight="1">
      <c r="F7516" s="79"/>
      <c r="K7516" s="79"/>
    </row>
    <row r="7517" spans="6:11" ht="16.5" customHeight="1">
      <c r="F7517" s="79"/>
      <c r="K7517" s="79"/>
    </row>
    <row r="7518" spans="6:11" ht="16.5" customHeight="1">
      <c r="F7518" s="79"/>
      <c r="K7518" s="79"/>
    </row>
    <row r="7519" spans="6:11" ht="16.5" customHeight="1">
      <c r="F7519" s="79"/>
      <c r="K7519" s="79"/>
    </row>
    <row r="7520" spans="6:11" ht="16.5" customHeight="1">
      <c r="F7520" s="79"/>
      <c r="K7520" s="79"/>
    </row>
    <row r="7521" spans="6:11" ht="16.5" customHeight="1">
      <c r="F7521" s="79"/>
      <c r="K7521" s="79"/>
    </row>
    <row r="7522" spans="6:11" ht="16.5" customHeight="1">
      <c r="F7522" s="79"/>
      <c r="K7522" s="79"/>
    </row>
    <row r="7523" spans="6:11" ht="16.5" customHeight="1">
      <c r="F7523" s="79"/>
      <c r="K7523" s="79"/>
    </row>
    <row r="7524" spans="6:11" ht="16.5" customHeight="1">
      <c r="F7524" s="79"/>
      <c r="K7524" s="79"/>
    </row>
    <row r="7525" spans="6:11" ht="16.5" customHeight="1">
      <c r="F7525" s="79"/>
      <c r="K7525" s="79"/>
    </row>
    <row r="7526" spans="6:11" ht="16.5" customHeight="1">
      <c r="F7526" s="79"/>
      <c r="K7526" s="79"/>
    </row>
    <row r="7527" spans="6:11" ht="16.5" customHeight="1">
      <c r="F7527" s="79"/>
      <c r="K7527" s="79"/>
    </row>
    <row r="7528" spans="6:11" ht="16.5" customHeight="1">
      <c r="F7528" s="79"/>
      <c r="K7528" s="79"/>
    </row>
    <row r="7529" spans="6:11" ht="16.5" customHeight="1">
      <c r="F7529" s="79"/>
      <c r="K7529" s="79"/>
    </row>
    <row r="7530" spans="6:11" ht="16.5" customHeight="1">
      <c r="F7530" s="79"/>
      <c r="K7530" s="79"/>
    </row>
    <row r="7531" spans="6:11" ht="16.5" customHeight="1">
      <c r="F7531" s="79"/>
      <c r="K7531" s="79"/>
    </row>
    <row r="7532" spans="6:11" ht="16.5" customHeight="1">
      <c r="F7532" s="79"/>
      <c r="K7532" s="79"/>
    </row>
    <row r="7533" spans="6:11" ht="16.5" customHeight="1">
      <c r="F7533" s="79"/>
      <c r="K7533" s="79"/>
    </row>
    <row r="7534" spans="6:11" ht="16.5" customHeight="1">
      <c r="F7534" s="79"/>
      <c r="K7534" s="79"/>
    </row>
    <row r="7535" spans="6:11" ht="16.5" customHeight="1">
      <c r="F7535" s="79"/>
      <c r="K7535" s="79"/>
    </row>
    <row r="7536" spans="6:11" ht="16.5" customHeight="1">
      <c r="F7536" s="79"/>
      <c r="K7536" s="79"/>
    </row>
    <row r="7537" spans="6:11" ht="16.5" customHeight="1">
      <c r="F7537" s="79"/>
      <c r="K7537" s="79"/>
    </row>
    <row r="7538" spans="6:11" ht="16.5" customHeight="1">
      <c r="F7538" s="79"/>
      <c r="K7538" s="79"/>
    </row>
    <row r="7539" spans="6:11" ht="16.5" customHeight="1">
      <c r="F7539" s="79"/>
      <c r="K7539" s="79"/>
    </row>
    <row r="7540" spans="6:11" ht="16.5" customHeight="1">
      <c r="F7540" s="79"/>
      <c r="K7540" s="79"/>
    </row>
    <row r="7541" spans="6:11" ht="16.5" customHeight="1">
      <c r="F7541" s="79"/>
      <c r="K7541" s="79"/>
    </row>
    <row r="7542" spans="6:11" ht="16.5" customHeight="1">
      <c r="F7542" s="79"/>
      <c r="K7542" s="79"/>
    </row>
    <row r="7543" spans="6:11" ht="16.5" customHeight="1">
      <c r="F7543" s="79"/>
      <c r="K7543" s="79"/>
    </row>
    <row r="7544" spans="6:11" ht="16.5" customHeight="1">
      <c r="F7544" s="79"/>
      <c r="K7544" s="79"/>
    </row>
    <row r="7545" spans="6:11" ht="16.5" customHeight="1">
      <c r="F7545" s="79"/>
      <c r="K7545" s="79"/>
    </row>
    <row r="7546" spans="6:11" ht="16.5" customHeight="1">
      <c r="F7546" s="79"/>
      <c r="K7546" s="79"/>
    </row>
    <row r="7547" spans="6:11" ht="16.5" customHeight="1">
      <c r="F7547" s="79"/>
      <c r="K7547" s="79"/>
    </row>
    <row r="7548" spans="6:11" ht="16.5" customHeight="1">
      <c r="F7548" s="79"/>
      <c r="K7548" s="79"/>
    </row>
    <row r="7549" spans="6:11" ht="16.5" customHeight="1">
      <c r="F7549" s="79"/>
      <c r="K7549" s="79"/>
    </row>
    <row r="7550" spans="6:11" ht="16.5" customHeight="1">
      <c r="F7550" s="79"/>
      <c r="K7550" s="79"/>
    </row>
    <row r="7551" spans="6:11" ht="16.5" customHeight="1">
      <c r="F7551" s="79"/>
      <c r="K7551" s="79"/>
    </row>
    <row r="7552" spans="6:11" ht="16.5" customHeight="1">
      <c r="F7552" s="79"/>
      <c r="K7552" s="79"/>
    </row>
    <row r="7553" spans="6:11" ht="16.5" customHeight="1">
      <c r="F7553" s="79"/>
      <c r="K7553" s="79"/>
    </row>
    <row r="7554" spans="6:11" ht="16.5" customHeight="1">
      <c r="F7554" s="79"/>
      <c r="K7554" s="79"/>
    </row>
    <row r="7555" spans="6:11" ht="16.5" customHeight="1">
      <c r="F7555" s="79"/>
      <c r="K7555" s="79"/>
    </row>
    <row r="7556" spans="6:11" ht="16.5" customHeight="1">
      <c r="F7556" s="79"/>
      <c r="K7556" s="79"/>
    </row>
    <row r="7557" spans="6:11" ht="16.5" customHeight="1">
      <c r="F7557" s="79"/>
      <c r="K7557" s="79"/>
    </row>
    <row r="7558" spans="6:11" ht="16.5" customHeight="1">
      <c r="F7558" s="79"/>
      <c r="K7558" s="79"/>
    </row>
    <row r="7559" spans="6:11" ht="16.5" customHeight="1">
      <c r="F7559" s="79"/>
      <c r="K7559" s="79"/>
    </row>
    <row r="7560" spans="6:11" ht="16.5" customHeight="1">
      <c r="F7560" s="79"/>
      <c r="K7560" s="79"/>
    </row>
    <row r="7561" spans="6:11" ht="16.5" customHeight="1">
      <c r="F7561" s="79"/>
      <c r="K7561" s="79"/>
    </row>
    <row r="7562" spans="6:11" ht="16.5" customHeight="1">
      <c r="F7562" s="79"/>
      <c r="K7562" s="79"/>
    </row>
    <row r="7563" spans="6:11" ht="16.5" customHeight="1">
      <c r="F7563" s="79"/>
      <c r="K7563" s="79"/>
    </row>
    <row r="7564" spans="6:11" ht="16.5" customHeight="1">
      <c r="F7564" s="79"/>
      <c r="K7564" s="79"/>
    </row>
    <row r="7565" spans="6:11" ht="16.5" customHeight="1">
      <c r="F7565" s="79"/>
      <c r="K7565" s="79"/>
    </row>
    <row r="7566" spans="6:11" ht="16.5" customHeight="1">
      <c r="F7566" s="79"/>
      <c r="K7566" s="79"/>
    </row>
    <row r="7567" spans="6:11" ht="16.5" customHeight="1">
      <c r="F7567" s="79"/>
      <c r="K7567" s="79"/>
    </row>
    <row r="7568" spans="6:11" ht="16.5" customHeight="1">
      <c r="F7568" s="79"/>
      <c r="K7568" s="79"/>
    </row>
    <row r="7569" spans="6:11" ht="16.5" customHeight="1">
      <c r="F7569" s="79"/>
      <c r="K7569" s="79"/>
    </row>
    <row r="7570" spans="6:11" ht="16.5" customHeight="1">
      <c r="F7570" s="79"/>
      <c r="K7570" s="79"/>
    </row>
    <row r="7571" spans="6:11" ht="16.5" customHeight="1">
      <c r="F7571" s="79"/>
      <c r="K7571" s="79"/>
    </row>
    <row r="7572" spans="6:11" ht="16.5" customHeight="1">
      <c r="F7572" s="79"/>
      <c r="K7572" s="79"/>
    </row>
    <row r="7573" spans="6:11" ht="16.5" customHeight="1">
      <c r="F7573" s="79"/>
      <c r="K7573" s="79"/>
    </row>
    <row r="7574" spans="6:11" ht="16.5" customHeight="1">
      <c r="F7574" s="79"/>
      <c r="K7574" s="79"/>
    </row>
    <row r="7575" spans="6:11" ht="16.5" customHeight="1">
      <c r="F7575" s="79"/>
      <c r="K7575" s="79"/>
    </row>
    <row r="7576" spans="6:11" ht="16.5" customHeight="1">
      <c r="F7576" s="79"/>
      <c r="K7576" s="79"/>
    </row>
    <row r="7577" spans="6:11" ht="16.5" customHeight="1">
      <c r="F7577" s="79"/>
      <c r="K7577" s="79"/>
    </row>
    <row r="7578" spans="6:11" ht="16.5" customHeight="1">
      <c r="F7578" s="79"/>
      <c r="K7578" s="79"/>
    </row>
    <row r="7579" spans="6:11" ht="16.5" customHeight="1">
      <c r="F7579" s="79"/>
      <c r="K7579" s="79"/>
    </row>
    <row r="7580" spans="6:11" ht="16.5" customHeight="1">
      <c r="F7580" s="79"/>
      <c r="K7580" s="79"/>
    </row>
    <row r="7581" spans="6:11" ht="16.5" customHeight="1">
      <c r="F7581" s="79"/>
      <c r="K7581" s="79"/>
    </row>
    <row r="7582" spans="6:11" ht="16.5" customHeight="1">
      <c r="F7582" s="79"/>
      <c r="K7582" s="79"/>
    </row>
    <row r="7583" spans="6:11" ht="16.5" customHeight="1">
      <c r="F7583" s="79"/>
      <c r="K7583" s="79"/>
    </row>
    <row r="7584" spans="6:11" ht="16.5" customHeight="1">
      <c r="F7584" s="79"/>
      <c r="K7584" s="79"/>
    </row>
    <row r="7585" spans="6:11" ht="16.5" customHeight="1">
      <c r="F7585" s="79"/>
      <c r="K7585" s="79"/>
    </row>
    <row r="7586" spans="6:11" ht="16.5" customHeight="1">
      <c r="F7586" s="79"/>
      <c r="K7586" s="79"/>
    </row>
    <row r="7587" spans="6:11" ht="16.5" customHeight="1">
      <c r="F7587" s="79"/>
      <c r="K7587" s="79"/>
    </row>
    <row r="7588" spans="6:11" ht="16.5" customHeight="1">
      <c r="F7588" s="79"/>
      <c r="K7588" s="79"/>
    </row>
    <row r="7589" spans="6:11" ht="16.5" customHeight="1">
      <c r="F7589" s="79"/>
      <c r="K7589" s="79"/>
    </row>
    <row r="7590" spans="6:11" ht="16.5" customHeight="1">
      <c r="F7590" s="79"/>
      <c r="K7590" s="79"/>
    </row>
    <row r="7591" spans="6:11" ht="16.5" customHeight="1">
      <c r="F7591" s="79"/>
      <c r="K7591" s="79"/>
    </row>
    <row r="7592" spans="6:11" ht="16.5" customHeight="1">
      <c r="F7592" s="79"/>
      <c r="K7592" s="79"/>
    </row>
    <row r="7593" spans="6:11" ht="16.5" customHeight="1">
      <c r="F7593" s="79"/>
      <c r="K7593" s="79"/>
    </row>
    <row r="7594" spans="6:11" ht="16.5" customHeight="1">
      <c r="F7594" s="79"/>
      <c r="K7594" s="79"/>
    </row>
    <row r="7595" spans="6:11" ht="16.5" customHeight="1">
      <c r="F7595" s="79"/>
      <c r="K7595" s="79"/>
    </row>
    <row r="7596" spans="6:11" ht="16.5" customHeight="1">
      <c r="F7596" s="79"/>
      <c r="K7596" s="79"/>
    </row>
    <row r="7597" spans="6:11" ht="16.5" customHeight="1">
      <c r="F7597" s="79"/>
      <c r="K7597" s="79"/>
    </row>
    <row r="7598" spans="6:11" ht="16.5" customHeight="1">
      <c r="F7598" s="79"/>
      <c r="K7598" s="79"/>
    </row>
    <row r="7599" spans="6:11" ht="16.5" customHeight="1">
      <c r="F7599" s="79"/>
      <c r="K7599" s="79"/>
    </row>
    <row r="7600" spans="6:11" ht="16.5" customHeight="1">
      <c r="F7600" s="79"/>
      <c r="K7600" s="79"/>
    </row>
    <row r="7601" spans="6:11" ht="16.5" customHeight="1">
      <c r="F7601" s="79"/>
      <c r="K7601" s="79"/>
    </row>
    <row r="7602" spans="6:11" ht="16.5" customHeight="1">
      <c r="F7602" s="79"/>
      <c r="K7602" s="79"/>
    </row>
    <row r="7603" spans="6:11" ht="16.5" customHeight="1">
      <c r="F7603" s="79"/>
      <c r="K7603" s="79"/>
    </row>
    <row r="7604" spans="6:11" ht="16.5" customHeight="1">
      <c r="F7604" s="79"/>
      <c r="K7604" s="79"/>
    </row>
    <row r="7605" spans="6:11" ht="16.5" customHeight="1">
      <c r="F7605" s="79"/>
      <c r="K7605" s="79"/>
    </row>
    <row r="7606" spans="6:11" ht="16.5" customHeight="1">
      <c r="F7606" s="79"/>
      <c r="K7606" s="79"/>
    </row>
    <row r="7607" spans="6:11" ht="16.5" customHeight="1">
      <c r="F7607" s="79"/>
      <c r="K7607" s="79"/>
    </row>
    <row r="7608" spans="6:11" ht="16.5" customHeight="1">
      <c r="F7608" s="79"/>
      <c r="K7608" s="79"/>
    </row>
    <row r="7609" spans="6:11" ht="16.5" customHeight="1">
      <c r="F7609" s="79"/>
      <c r="K7609" s="79"/>
    </row>
    <row r="7610" spans="6:11" ht="16.5" customHeight="1">
      <c r="F7610" s="79"/>
      <c r="K7610" s="79"/>
    </row>
    <row r="7611" spans="6:11" ht="16.5" customHeight="1">
      <c r="F7611" s="79"/>
      <c r="K7611" s="79"/>
    </row>
    <row r="7612" spans="6:11" ht="16.5" customHeight="1">
      <c r="F7612" s="79"/>
      <c r="K7612" s="79"/>
    </row>
    <row r="7613" spans="6:11" ht="16.5" customHeight="1">
      <c r="F7613" s="79"/>
      <c r="K7613" s="79"/>
    </row>
    <row r="7614" spans="6:11" ht="16.5" customHeight="1">
      <c r="F7614" s="79"/>
      <c r="K7614" s="79"/>
    </row>
    <row r="7615" spans="6:11" ht="16.5" customHeight="1">
      <c r="F7615" s="79"/>
      <c r="K7615" s="79"/>
    </row>
    <row r="7616" spans="6:11" ht="16.5" customHeight="1">
      <c r="F7616" s="79"/>
      <c r="K7616" s="79"/>
    </row>
    <row r="7617" spans="6:11" ht="16.5" customHeight="1">
      <c r="F7617" s="79"/>
      <c r="K7617" s="79"/>
    </row>
    <row r="7618" spans="6:11" ht="16.5" customHeight="1">
      <c r="F7618" s="79"/>
      <c r="K7618" s="79"/>
    </row>
    <row r="7619" spans="6:11" ht="16.5" customHeight="1">
      <c r="F7619" s="79"/>
      <c r="K7619" s="79"/>
    </row>
    <row r="7620" spans="6:11" ht="16.5" customHeight="1">
      <c r="F7620" s="79"/>
      <c r="K7620" s="79"/>
    </row>
    <row r="7621" spans="6:11" ht="16.5" customHeight="1">
      <c r="F7621" s="79"/>
      <c r="K7621" s="79"/>
    </row>
    <row r="7622" spans="6:11" ht="16.5" customHeight="1">
      <c r="F7622" s="79"/>
      <c r="K7622" s="79"/>
    </row>
    <row r="7623" spans="6:11" ht="16.5" customHeight="1">
      <c r="F7623" s="79"/>
      <c r="K7623" s="79"/>
    </row>
    <row r="7624" spans="6:11" ht="16.5" customHeight="1">
      <c r="F7624" s="79"/>
      <c r="K7624" s="79"/>
    </row>
    <row r="7625" spans="6:11" ht="16.5" customHeight="1">
      <c r="F7625" s="79"/>
      <c r="K7625" s="79"/>
    </row>
    <row r="7626" spans="6:11" ht="16.5" customHeight="1">
      <c r="F7626" s="79"/>
      <c r="K7626" s="79"/>
    </row>
    <row r="7627" spans="6:11" ht="16.5" customHeight="1">
      <c r="F7627" s="79"/>
      <c r="K7627" s="79"/>
    </row>
    <row r="7628" spans="6:11" ht="16.5" customHeight="1">
      <c r="F7628" s="79"/>
      <c r="K7628" s="79"/>
    </row>
    <row r="7629" spans="6:11" ht="16.5" customHeight="1">
      <c r="F7629" s="79"/>
      <c r="K7629" s="79"/>
    </row>
    <row r="7630" spans="6:11" ht="16.5" customHeight="1">
      <c r="F7630" s="79"/>
      <c r="K7630" s="79"/>
    </row>
    <row r="7631" spans="6:11" ht="16.5" customHeight="1">
      <c r="F7631" s="79"/>
      <c r="K7631" s="79"/>
    </row>
    <row r="7632" spans="6:11" ht="16.5" customHeight="1">
      <c r="F7632" s="79"/>
      <c r="K7632" s="79"/>
    </row>
    <row r="7633" spans="6:11" ht="16.5" customHeight="1">
      <c r="F7633" s="79"/>
      <c r="K7633" s="79"/>
    </row>
    <row r="7634" spans="6:11" ht="16.5" customHeight="1">
      <c r="F7634" s="79"/>
      <c r="K7634" s="79"/>
    </row>
    <row r="7635" spans="6:11" ht="16.5" customHeight="1">
      <c r="F7635" s="79"/>
      <c r="K7635" s="79"/>
    </row>
    <row r="7636" spans="6:11" ht="16.5" customHeight="1">
      <c r="F7636" s="79"/>
      <c r="K7636" s="79"/>
    </row>
    <row r="7637" spans="6:11" ht="16.5" customHeight="1">
      <c r="F7637" s="79"/>
      <c r="K7637" s="79"/>
    </row>
    <row r="7638" spans="6:11" ht="16.5" customHeight="1">
      <c r="F7638" s="79"/>
      <c r="K7638" s="79"/>
    </row>
    <row r="7639" spans="6:11" ht="16.5" customHeight="1">
      <c r="F7639" s="79"/>
      <c r="K7639" s="79"/>
    </row>
    <row r="7640" spans="6:11" ht="16.5" customHeight="1">
      <c r="F7640" s="79"/>
      <c r="K7640" s="79"/>
    </row>
    <row r="7641" spans="6:11" ht="16.5" customHeight="1">
      <c r="F7641" s="79"/>
      <c r="K7641" s="79"/>
    </row>
    <row r="7642" spans="6:11" ht="16.5" customHeight="1">
      <c r="F7642" s="79"/>
      <c r="K7642" s="79"/>
    </row>
    <row r="7643" spans="6:11" ht="16.5" customHeight="1">
      <c r="F7643" s="79"/>
      <c r="K7643" s="79"/>
    </row>
    <row r="7644" spans="6:11" ht="16.5" customHeight="1">
      <c r="F7644" s="79"/>
      <c r="K7644" s="79"/>
    </row>
    <row r="7645" spans="6:11" ht="16.5" customHeight="1">
      <c r="F7645" s="79"/>
      <c r="K7645" s="79"/>
    </row>
    <row r="7646" spans="6:11" ht="16.5" customHeight="1">
      <c r="F7646" s="79"/>
      <c r="K7646" s="79"/>
    </row>
    <row r="7647" spans="6:11" ht="16.5" customHeight="1">
      <c r="F7647" s="79"/>
      <c r="K7647" s="79"/>
    </row>
    <row r="7648" spans="6:11" ht="16.5" customHeight="1">
      <c r="F7648" s="79"/>
      <c r="K7648" s="79"/>
    </row>
    <row r="7649" spans="6:11" ht="16.5" customHeight="1">
      <c r="F7649" s="79"/>
      <c r="K7649" s="79"/>
    </row>
    <row r="7650" spans="6:11" ht="16.5" customHeight="1">
      <c r="F7650" s="79"/>
      <c r="K7650" s="79"/>
    </row>
    <row r="7651" spans="6:11" ht="16.5" customHeight="1">
      <c r="F7651" s="79"/>
      <c r="K7651" s="79"/>
    </row>
    <row r="7652" spans="6:11" ht="16.5" customHeight="1">
      <c r="F7652" s="79"/>
      <c r="K7652" s="79"/>
    </row>
    <row r="7653" spans="6:11" ht="16.5" customHeight="1">
      <c r="F7653" s="79"/>
      <c r="K7653" s="79"/>
    </row>
    <row r="7654" spans="6:11" ht="16.5" customHeight="1">
      <c r="F7654" s="79"/>
      <c r="K7654" s="79"/>
    </row>
    <row r="7655" spans="6:11" ht="16.5" customHeight="1">
      <c r="F7655" s="79"/>
      <c r="K7655" s="79"/>
    </row>
    <row r="7656" spans="6:11" ht="16.5" customHeight="1">
      <c r="F7656" s="79"/>
      <c r="K7656" s="79"/>
    </row>
    <row r="7657" spans="6:11" ht="16.5" customHeight="1">
      <c r="F7657" s="79"/>
      <c r="K7657" s="79"/>
    </row>
    <row r="7658" spans="6:11" ht="16.5" customHeight="1">
      <c r="F7658" s="79"/>
      <c r="K7658" s="79"/>
    </row>
    <row r="7659" spans="6:11" ht="16.5" customHeight="1">
      <c r="F7659" s="79"/>
      <c r="K7659" s="79"/>
    </row>
    <row r="7660" spans="6:11" ht="16.5" customHeight="1">
      <c r="F7660" s="79"/>
      <c r="K7660" s="79"/>
    </row>
    <row r="7661" spans="6:11" ht="16.5" customHeight="1">
      <c r="F7661" s="79"/>
      <c r="K7661" s="79"/>
    </row>
    <row r="7662" spans="6:11" ht="16.5" customHeight="1">
      <c r="F7662" s="79"/>
      <c r="K7662" s="79"/>
    </row>
    <row r="7663" spans="6:11" ht="16.5" customHeight="1">
      <c r="F7663" s="79"/>
      <c r="K7663" s="79"/>
    </row>
    <row r="7664" spans="6:11" ht="16.5" customHeight="1">
      <c r="F7664" s="79"/>
      <c r="K7664" s="79"/>
    </row>
    <row r="7665" spans="6:11" ht="16.5" customHeight="1">
      <c r="F7665" s="79"/>
      <c r="K7665" s="79"/>
    </row>
    <row r="7666" spans="6:11" ht="16.5" customHeight="1">
      <c r="F7666" s="79"/>
      <c r="K7666" s="79"/>
    </row>
    <row r="7667" spans="6:11" ht="16.5" customHeight="1">
      <c r="F7667" s="79"/>
      <c r="K7667" s="79"/>
    </row>
    <row r="7668" spans="6:11" ht="16.5" customHeight="1">
      <c r="F7668" s="79"/>
      <c r="K7668" s="79"/>
    </row>
    <row r="7669" spans="6:11" ht="16.5" customHeight="1">
      <c r="F7669" s="79"/>
      <c r="K7669" s="79"/>
    </row>
    <row r="7670" spans="6:11" ht="16.5" customHeight="1">
      <c r="F7670" s="79"/>
      <c r="K7670" s="79"/>
    </row>
    <row r="7671" spans="6:11" ht="16.5" customHeight="1">
      <c r="F7671" s="79"/>
      <c r="K7671" s="79"/>
    </row>
    <row r="7672" spans="6:11" ht="16.5" customHeight="1">
      <c r="F7672" s="79"/>
      <c r="K7672" s="79"/>
    </row>
    <row r="7673" spans="6:11" ht="16.5" customHeight="1">
      <c r="F7673" s="79"/>
      <c r="K7673" s="79"/>
    </row>
    <row r="7674" spans="6:11" ht="16.5" customHeight="1">
      <c r="F7674" s="79"/>
      <c r="K7674" s="79"/>
    </row>
    <row r="7675" spans="6:11" ht="16.5" customHeight="1">
      <c r="F7675" s="79"/>
      <c r="K7675" s="79"/>
    </row>
    <row r="7676" spans="6:11" ht="16.5" customHeight="1">
      <c r="F7676" s="79"/>
      <c r="K7676" s="79"/>
    </row>
    <row r="7677" spans="6:11" ht="16.5" customHeight="1">
      <c r="F7677" s="79"/>
      <c r="K7677" s="79"/>
    </row>
    <row r="7678" spans="6:11" ht="16.5" customHeight="1">
      <c r="F7678" s="79"/>
      <c r="K7678" s="79"/>
    </row>
    <row r="7679" spans="6:11" ht="16.5" customHeight="1">
      <c r="F7679" s="79"/>
      <c r="K7679" s="79"/>
    </row>
    <row r="7680" spans="6:11" ht="16.5" customHeight="1">
      <c r="F7680" s="79"/>
      <c r="K7680" s="79"/>
    </row>
    <row r="7681" spans="6:11" ht="16.5" customHeight="1">
      <c r="F7681" s="79"/>
      <c r="K7681" s="79"/>
    </row>
    <row r="7682" spans="6:11" ht="16.5" customHeight="1">
      <c r="F7682" s="79"/>
      <c r="K7682" s="79"/>
    </row>
    <row r="7683" spans="6:11" ht="16.5" customHeight="1">
      <c r="F7683" s="79"/>
      <c r="K7683" s="79"/>
    </row>
    <row r="7684" spans="6:11" ht="16.5" customHeight="1">
      <c r="F7684" s="79"/>
      <c r="K7684" s="79"/>
    </row>
    <row r="7685" spans="6:11" ht="16.5" customHeight="1">
      <c r="F7685" s="79"/>
      <c r="K7685" s="79"/>
    </row>
    <row r="7686" spans="6:11" ht="16.5" customHeight="1">
      <c r="F7686" s="79"/>
      <c r="K7686" s="79"/>
    </row>
    <row r="7687" spans="6:11" ht="16.5" customHeight="1">
      <c r="F7687" s="79"/>
      <c r="K7687" s="79"/>
    </row>
    <row r="7688" spans="6:11" ht="16.5" customHeight="1">
      <c r="F7688" s="79"/>
      <c r="K7688" s="79"/>
    </row>
    <row r="7689" spans="6:11" ht="16.5" customHeight="1">
      <c r="F7689" s="79"/>
      <c r="K7689" s="79"/>
    </row>
    <row r="7690" spans="6:11" ht="16.5" customHeight="1">
      <c r="F7690" s="79"/>
      <c r="K7690" s="79"/>
    </row>
    <row r="7691" spans="6:11" ht="16.5" customHeight="1">
      <c r="F7691" s="79"/>
      <c r="K7691" s="79"/>
    </row>
    <row r="7692" spans="6:11" ht="16.5" customHeight="1">
      <c r="F7692" s="79"/>
      <c r="K7692" s="79"/>
    </row>
    <row r="7693" spans="6:11" ht="16.5" customHeight="1">
      <c r="F7693" s="79"/>
      <c r="K7693" s="79"/>
    </row>
    <row r="7694" spans="6:11" ht="16.5" customHeight="1">
      <c r="F7694" s="79"/>
      <c r="K7694" s="79"/>
    </row>
    <row r="7695" spans="6:11" ht="16.5" customHeight="1">
      <c r="F7695" s="79"/>
      <c r="K7695" s="79"/>
    </row>
    <row r="7696" spans="6:11" ht="16.5" customHeight="1">
      <c r="F7696" s="79"/>
      <c r="K7696" s="79"/>
    </row>
    <row r="7697" spans="6:11" ht="16.5" customHeight="1">
      <c r="F7697" s="79"/>
      <c r="K7697" s="79"/>
    </row>
    <row r="7698" spans="6:11" ht="16.5" customHeight="1">
      <c r="F7698" s="79"/>
      <c r="K7698" s="79"/>
    </row>
    <row r="7699" spans="6:11" ht="16.5" customHeight="1">
      <c r="F7699" s="79"/>
      <c r="K7699" s="79"/>
    </row>
    <row r="7700" spans="6:11" ht="16.5" customHeight="1">
      <c r="F7700" s="79"/>
      <c r="K7700" s="79"/>
    </row>
    <row r="7701" spans="6:11" ht="16.5" customHeight="1">
      <c r="F7701" s="79"/>
      <c r="K7701" s="79"/>
    </row>
    <row r="7702" spans="6:11" ht="16.5" customHeight="1">
      <c r="F7702" s="79"/>
      <c r="K7702" s="79"/>
    </row>
    <row r="7703" spans="6:11" ht="16.5" customHeight="1">
      <c r="F7703" s="79"/>
      <c r="K7703" s="79"/>
    </row>
    <row r="7704" spans="6:11" ht="16.5" customHeight="1">
      <c r="F7704" s="79"/>
      <c r="K7704" s="79"/>
    </row>
    <row r="7705" spans="6:11" ht="16.5" customHeight="1">
      <c r="F7705" s="79"/>
      <c r="K7705" s="79"/>
    </row>
    <row r="7706" spans="6:11" ht="16.5" customHeight="1">
      <c r="F7706" s="79"/>
      <c r="K7706" s="79"/>
    </row>
    <row r="7707" spans="6:11" ht="16.5" customHeight="1">
      <c r="F7707" s="79"/>
      <c r="K7707" s="79"/>
    </row>
    <row r="7708" spans="6:11" ht="16.5" customHeight="1">
      <c r="F7708" s="79"/>
      <c r="K7708" s="79"/>
    </row>
    <row r="7709" spans="6:11" ht="16.5" customHeight="1">
      <c r="F7709" s="79"/>
      <c r="K7709" s="79"/>
    </row>
    <row r="7710" spans="6:11" ht="16.5" customHeight="1">
      <c r="F7710" s="79"/>
      <c r="K7710" s="79"/>
    </row>
    <row r="7711" spans="6:11" ht="16.5" customHeight="1">
      <c r="F7711" s="79"/>
      <c r="K7711" s="79"/>
    </row>
    <row r="7712" spans="6:11" ht="16.5" customHeight="1">
      <c r="F7712" s="79"/>
      <c r="K7712" s="79"/>
    </row>
    <row r="7713" spans="6:11" ht="16.5" customHeight="1">
      <c r="F7713" s="79"/>
      <c r="K7713" s="79"/>
    </row>
    <row r="7714" spans="6:11" ht="16.5" customHeight="1">
      <c r="F7714" s="79"/>
      <c r="K7714" s="79"/>
    </row>
    <row r="7715" spans="6:11" ht="16.5" customHeight="1">
      <c r="F7715" s="79"/>
      <c r="K7715" s="79"/>
    </row>
    <row r="7716" spans="6:11" ht="16.5" customHeight="1">
      <c r="F7716" s="79"/>
      <c r="K7716" s="79"/>
    </row>
    <row r="7717" spans="6:11" ht="16.5" customHeight="1">
      <c r="F7717" s="79"/>
      <c r="K7717" s="79"/>
    </row>
    <row r="7718" spans="6:11" ht="16.5" customHeight="1">
      <c r="F7718" s="79"/>
      <c r="K7718" s="79"/>
    </row>
    <row r="7719" spans="6:11" ht="16.5" customHeight="1">
      <c r="F7719" s="79"/>
      <c r="K7719" s="79"/>
    </row>
    <row r="7720" spans="6:11" ht="16.5" customHeight="1">
      <c r="F7720" s="79"/>
      <c r="K7720" s="79"/>
    </row>
    <row r="7721" spans="6:11" ht="16.5" customHeight="1">
      <c r="F7721" s="79"/>
      <c r="K7721" s="79"/>
    </row>
    <row r="7722" spans="6:11" ht="16.5" customHeight="1">
      <c r="F7722" s="79"/>
      <c r="K7722" s="79"/>
    </row>
    <row r="7723" spans="6:11" ht="16.5" customHeight="1">
      <c r="F7723" s="79"/>
      <c r="K7723" s="79"/>
    </row>
    <row r="7724" spans="6:11" ht="16.5" customHeight="1">
      <c r="F7724" s="79"/>
      <c r="K7724" s="79"/>
    </row>
    <row r="7725" spans="6:11" ht="16.5" customHeight="1">
      <c r="F7725" s="79"/>
      <c r="K7725" s="79"/>
    </row>
    <row r="7726" spans="6:11" ht="16.5" customHeight="1">
      <c r="F7726" s="79"/>
      <c r="K7726" s="79"/>
    </row>
    <row r="7727" spans="6:11" ht="16.5" customHeight="1">
      <c r="F7727" s="79"/>
      <c r="K7727" s="79"/>
    </row>
    <row r="7728" spans="6:11" ht="16.5" customHeight="1">
      <c r="F7728" s="79"/>
      <c r="K7728" s="79"/>
    </row>
    <row r="7729" spans="6:11" ht="16.5" customHeight="1">
      <c r="F7729" s="79"/>
      <c r="K7729" s="79"/>
    </row>
    <row r="7730" spans="6:11" ht="16.5" customHeight="1">
      <c r="F7730" s="79"/>
      <c r="K7730" s="79"/>
    </row>
    <row r="7731" spans="6:11" ht="16.5" customHeight="1">
      <c r="F7731" s="79"/>
      <c r="K7731" s="79"/>
    </row>
    <row r="7732" spans="6:11" ht="16.5" customHeight="1">
      <c r="F7732" s="79"/>
      <c r="K7732" s="79"/>
    </row>
    <row r="7733" spans="6:11" ht="16.5" customHeight="1">
      <c r="F7733" s="79"/>
      <c r="K7733" s="79"/>
    </row>
    <row r="7734" spans="6:11" ht="16.5" customHeight="1">
      <c r="F7734" s="79"/>
      <c r="K7734" s="79"/>
    </row>
    <row r="7735" spans="6:11" ht="16.5" customHeight="1">
      <c r="F7735" s="79"/>
      <c r="K7735" s="79"/>
    </row>
    <row r="7736" spans="6:11" ht="16.5" customHeight="1">
      <c r="F7736" s="79"/>
      <c r="K7736" s="79"/>
    </row>
    <row r="7737" spans="6:11" ht="16.5" customHeight="1">
      <c r="F7737" s="79"/>
      <c r="K7737" s="79"/>
    </row>
    <row r="7738" spans="6:11" ht="16.5" customHeight="1">
      <c r="F7738" s="79"/>
      <c r="K7738" s="79"/>
    </row>
    <row r="7739" spans="6:11" ht="16.5" customHeight="1">
      <c r="F7739" s="79"/>
      <c r="K7739" s="79"/>
    </row>
    <row r="7740" spans="6:11" ht="16.5" customHeight="1">
      <c r="F7740" s="79"/>
      <c r="K7740" s="79"/>
    </row>
    <row r="7741" spans="6:11" ht="16.5" customHeight="1">
      <c r="F7741" s="79"/>
      <c r="K7741" s="79"/>
    </row>
    <row r="7742" spans="6:11" ht="16.5" customHeight="1">
      <c r="F7742" s="79"/>
      <c r="K7742" s="79"/>
    </row>
    <row r="7743" spans="6:11" ht="16.5" customHeight="1">
      <c r="F7743" s="79"/>
      <c r="K7743" s="79"/>
    </row>
    <row r="7744" spans="6:11" ht="16.5" customHeight="1">
      <c r="F7744" s="79"/>
      <c r="K7744" s="79"/>
    </row>
    <row r="7745" spans="6:11" ht="16.5" customHeight="1">
      <c r="F7745" s="79"/>
      <c r="K7745" s="79"/>
    </row>
    <row r="7746" spans="6:11" ht="16.5" customHeight="1">
      <c r="F7746" s="79"/>
      <c r="K7746" s="79"/>
    </row>
    <row r="7747" spans="6:11" ht="16.5" customHeight="1">
      <c r="F7747" s="79"/>
      <c r="K7747" s="79"/>
    </row>
    <row r="7748" spans="6:11" ht="16.5" customHeight="1">
      <c r="F7748" s="79"/>
      <c r="K7748" s="79"/>
    </row>
    <row r="7749" spans="6:11" ht="16.5" customHeight="1">
      <c r="F7749" s="79"/>
      <c r="K7749" s="79"/>
    </row>
    <row r="7750" spans="6:11" ht="16.5" customHeight="1">
      <c r="F7750" s="79"/>
      <c r="K7750" s="79"/>
    </row>
    <row r="7751" spans="6:11" ht="16.5" customHeight="1">
      <c r="F7751" s="79"/>
      <c r="K7751" s="79"/>
    </row>
    <row r="7752" spans="6:11" ht="16.5" customHeight="1">
      <c r="F7752" s="79"/>
      <c r="K7752" s="79"/>
    </row>
    <row r="7753" spans="6:11" ht="16.5" customHeight="1">
      <c r="F7753" s="79"/>
      <c r="K7753" s="79"/>
    </row>
    <row r="7754" spans="6:11" ht="16.5" customHeight="1">
      <c r="F7754" s="79"/>
      <c r="K7754" s="79"/>
    </row>
    <row r="7755" spans="6:11" ht="16.5" customHeight="1">
      <c r="F7755" s="79"/>
      <c r="K7755" s="79"/>
    </row>
    <row r="7756" spans="6:11" ht="16.5" customHeight="1">
      <c r="F7756" s="79"/>
      <c r="K7756" s="79"/>
    </row>
    <row r="7757" spans="6:11" ht="16.5" customHeight="1">
      <c r="F7757" s="79"/>
      <c r="K7757" s="79"/>
    </row>
    <row r="7758" spans="6:11" ht="16.5" customHeight="1">
      <c r="F7758" s="79"/>
      <c r="K7758" s="79"/>
    </row>
    <row r="7759" spans="6:11" ht="16.5" customHeight="1">
      <c r="F7759" s="79"/>
      <c r="K7759" s="79"/>
    </row>
    <row r="7760" spans="6:11" ht="16.5" customHeight="1">
      <c r="F7760" s="79"/>
      <c r="K7760" s="79"/>
    </row>
    <row r="7761" spans="6:11" ht="16.5" customHeight="1">
      <c r="F7761" s="79"/>
      <c r="K7761" s="79"/>
    </row>
    <row r="7762" spans="6:11" ht="16.5" customHeight="1">
      <c r="F7762" s="79"/>
      <c r="K7762" s="79"/>
    </row>
    <row r="7763" spans="6:11" ht="16.5" customHeight="1">
      <c r="F7763" s="79"/>
      <c r="K7763" s="79"/>
    </row>
    <row r="7764" spans="6:11" ht="16.5" customHeight="1">
      <c r="F7764" s="79"/>
      <c r="K7764" s="79"/>
    </row>
    <row r="7765" spans="6:11" ht="16.5" customHeight="1">
      <c r="F7765" s="79"/>
      <c r="K7765" s="79"/>
    </row>
    <row r="7766" spans="6:11" ht="16.5" customHeight="1">
      <c r="F7766" s="79"/>
      <c r="K7766" s="79"/>
    </row>
    <row r="7767" spans="6:11" ht="16.5" customHeight="1">
      <c r="F7767" s="79"/>
      <c r="K7767" s="79"/>
    </row>
    <row r="7768" spans="6:11" ht="16.5" customHeight="1">
      <c r="F7768" s="79"/>
      <c r="K7768" s="79"/>
    </row>
    <row r="7769" spans="6:11" ht="16.5" customHeight="1">
      <c r="F7769" s="79"/>
      <c r="K7769" s="79"/>
    </row>
    <row r="7770" spans="6:11" ht="16.5" customHeight="1">
      <c r="F7770" s="79"/>
      <c r="K7770" s="79"/>
    </row>
    <row r="7771" spans="6:11" ht="16.5" customHeight="1">
      <c r="F7771" s="79"/>
      <c r="K7771" s="79"/>
    </row>
    <row r="7772" spans="6:11" ht="16.5" customHeight="1">
      <c r="F7772" s="79"/>
      <c r="K7772" s="79"/>
    </row>
    <row r="7773" spans="6:11" ht="16.5" customHeight="1">
      <c r="F7773" s="79"/>
      <c r="K7773" s="79"/>
    </row>
    <row r="7774" spans="6:11" ht="16.5" customHeight="1">
      <c r="F7774" s="79"/>
      <c r="K7774" s="79"/>
    </row>
    <row r="7775" spans="6:11" ht="16.5" customHeight="1">
      <c r="F7775" s="79"/>
      <c r="K7775" s="79"/>
    </row>
    <row r="7776" spans="6:11" ht="16.5" customHeight="1">
      <c r="F7776" s="79"/>
      <c r="K7776" s="79"/>
    </row>
    <row r="7777" spans="6:11" ht="16.5" customHeight="1">
      <c r="F7777" s="79"/>
      <c r="K7777" s="79"/>
    </row>
    <row r="7778" spans="6:11" ht="16.5" customHeight="1">
      <c r="F7778" s="79"/>
      <c r="K7778" s="79"/>
    </row>
    <row r="7779" spans="6:11" ht="16.5" customHeight="1">
      <c r="F7779" s="79"/>
      <c r="K7779" s="79"/>
    </row>
    <row r="7780" spans="6:11" ht="16.5" customHeight="1">
      <c r="F7780" s="79"/>
      <c r="K7780" s="79"/>
    </row>
    <row r="7781" spans="6:11" ht="16.5" customHeight="1">
      <c r="F7781" s="79"/>
      <c r="K7781" s="79"/>
    </row>
    <row r="7782" spans="6:11" ht="16.5" customHeight="1">
      <c r="F7782" s="79"/>
      <c r="K7782" s="79"/>
    </row>
    <row r="7783" spans="6:11" ht="16.5" customHeight="1">
      <c r="F7783" s="79"/>
      <c r="K7783" s="79"/>
    </row>
    <row r="7784" spans="6:11" ht="16.5" customHeight="1">
      <c r="F7784" s="79"/>
      <c r="K7784" s="79"/>
    </row>
    <row r="7785" spans="6:11" ht="16.5" customHeight="1">
      <c r="F7785" s="79"/>
      <c r="K7785" s="79"/>
    </row>
    <row r="7786" spans="6:11" ht="16.5" customHeight="1">
      <c r="F7786" s="79"/>
      <c r="K7786" s="79"/>
    </row>
    <row r="7787" spans="6:11" ht="16.5" customHeight="1">
      <c r="F7787" s="79"/>
      <c r="K7787" s="79"/>
    </row>
    <row r="7788" spans="6:11" ht="16.5" customHeight="1">
      <c r="F7788" s="79"/>
      <c r="K7788" s="79"/>
    </row>
    <row r="7789" spans="6:11" ht="16.5" customHeight="1">
      <c r="F7789" s="79"/>
      <c r="K7789" s="79"/>
    </row>
    <row r="7790" spans="6:11" ht="16.5" customHeight="1">
      <c r="F7790" s="79"/>
      <c r="K7790" s="79"/>
    </row>
    <row r="7791" spans="6:11" ht="16.5" customHeight="1">
      <c r="F7791" s="79"/>
      <c r="K7791" s="79"/>
    </row>
    <row r="7792" spans="6:11" ht="16.5" customHeight="1">
      <c r="F7792" s="79"/>
      <c r="K7792" s="79"/>
    </row>
    <row r="7793" spans="6:11" ht="16.5" customHeight="1">
      <c r="F7793" s="79"/>
      <c r="K7793" s="79"/>
    </row>
    <row r="7794" spans="6:11" ht="16.5" customHeight="1">
      <c r="F7794" s="79"/>
      <c r="K7794" s="79"/>
    </row>
    <row r="7795" spans="6:11" ht="16.5" customHeight="1">
      <c r="F7795" s="79"/>
      <c r="K7795" s="79"/>
    </row>
    <row r="7796" spans="6:11" ht="16.5" customHeight="1">
      <c r="F7796" s="79"/>
      <c r="K7796" s="79"/>
    </row>
    <row r="7797" spans="6:11" ht="16.5" customHeight="1">
      <c r="F7797" s="79"/>
      <c r="K7797" s="79"/>
    </row>
    <row r="7798" spans="6:11" ht="16.5" customHeight="1">
      <c r="F7798" s="79"/>
      <c r="K7798" s="79"/>
    </row>
    <row r="7799" spans="6:11" ht="16.5" customHeight="1">
      <c r="F7799" s="79"/>
      <c r="K7799" s="79"/>
    </row>
    <row r="7800" spans="6:11" ht="16.5" customHeight="1">
      <c r="F7800" s="79"/>
      <c r="K7800" s="79"/>
    </row>
    <row r="7801" spans="6:11" ht="16.5" customHeight="1">
      <c r="F7801" s="79"/>
      <c r="K7801" s="79"/>
    </row>
    <row r="7802" spans="6:11" ht="16.5" customHeight="1">
      <c r="F7802" s="79"/>
      <c r="K7802" s="79"/>
    </row>
    <row r="7803" spans="6:11" ht="16.5" customHeight="1">
      <c r="F7803" s="79"/>
      <c r="K7803" s="79"/>
    </row>
    <row r="7804" spans="6:11" ht="16.5" customHeight="1">
      <c r="F7804" s="79"/>
      <c r="K7804" s="79"/>
    </row>
    <row r="7805" spans="6:11" ht="16.5" customHeight="1">
      <c r="F7805" s="79"/>
      <c r="K7805" s="79"/>
    </row>
    <row r="7806" spans="6:11" ht="16.5" customHeight="1">
      <c r="F7806" s="79"/>
      <c r="K7806" s="79"/>
    </row>
    <row r="7807" spans="6:11" ht="16.5" customHeight="1">
      <c r="F7807" s="79"/>
      <c r="K7807" s="79"/>
    </row>
    <row r="7808" spans="6:11" ht="16.5" customHeight="1">
      <c r="F7808" s="79"/>
      <c r="K7808" s="79"/>
    </row>
    <row r="7809" spans="6:11" ht="16.5" customHeight="1">
      <c r="F7809" s="79"/>
      <c r="K7809" s="79"/>
    </row>
    <row r="7810" spans="6:11" ht="16.5" customHeight="1">
      <c r="F7810" s="79"/>
      <c r="K7810" s="79"/>
    </row>
    <row r="7811" spans="6:11" ht="16.5" customHeight="1">
      <c r="F7811" s="79"/>
      <c r="K7811" s="79"/>
    </row>
    <row r="7812" spans="6:11" ht="16.5" customHeight="1">
      <c r="F7812" s="79"/>
      <c r="K7812" s="79"/>
    </row>
    <row r="7813" spans="6:11" ht="16.5" customHeight="1">
      <c r="F7813" s="79"/>
      <c r="K7813" s="79"/>
    </row>
    <row r="7814" spans="6:11" ht="16.5" customHeight="1">
      <c r="F7814" s="79"/>
      <c r="K7814" s="79"/>
    </row>
    <row r="7815" spans="6:11" ht="16.5" customHeight="1">
      <c r="F7815" s="79"/>
      <c r="K7815" s="79"/>
    </row>
    <row r="7816" spans="6:11" ht="16.5" customHeight="1">
      <c r="F7816" s="79"/>
      <c r="K7816" s="79"/>
    </row>
    <row r="7817" spans="6:11" ht="16.5" customHeight="1">
      <c r="F7817" s="79"/>
      <c r="K7817" s="79"/>
    </row>
    <row r="7818" spans="6:11" ht="16.5" customHeight="1">
      <c r="F7818" s="79"/>
      <c r="K7818" s="79"/>
    </row>
    <row r="7819" spans="6:11" ht="16.5" customHeight="1">
      <c r="F7819" s="79"/>
      <c r="K7819" s="79"/>
    </row>
    <row r="7820" spans="6:11" ht="16.5" customHeight="1">
      <c r="F7820" s="79"/>
      <c r="K7820" s="79"/>
    </row>
    <row r="7821" spans="6:11" ht="16.5" customHeight="1">
      <c r="F7821" s="79"/>
      <c r="K7821" s="79"/>
    </row>
    <row r="7822" spans="6:11" ht="16.5" customHeight="1">
      <c r="F7822" s="79"/>
      <c r="K7822" s="79"/>
    </row>
    <row r="7823" spans="6:11" ht="16.5" customHeight="1">
      <c r="F7823" s="79"/>
      <c r="K7823" s="79"/>
    </row>
    <row r="7824" spans="6:11" ht="16.5" customHeight="1">
      <c r="F7824" s="79"/>
      <c r="K7824" s="79"/>
    </row>
    <row r="7825" spans="6:11" ht="16.5" customHeight="1">
      <c r="F7825" s="79"/>
      <c r="K7825" s="79"/>
    </row>
    <row r="7826" spans="6:11" ht="16.5" customHeight="1">
      <c r="F7826" s="79"/>
      <c r="K7826" s="79"/>
    </row>
    <row r="7827" spans="6:11" ht="16.5" customHeight="1">
      <c r="F7827" s="79"/>
      <c r="K7827" s="79"/>
    </row>
    <row r="7828" spans="6:11" ht="16.5" customHeight="1">
      <c r="F7828" s="79"/>
      <c r="K7828" s="79"/>
    </row>
    <row r="7829" spans="6:11" ht="16.5" customHeight="1">
      <c r="F7829" s="79"/>
      <c r="K7829" s="79"/>
    </row>
    <row r="7830" spans="6:11" ht="16.5" customHeight="1">
      <c r="F7830" s="79"/>
      <c r="K7830" s="79"/>
    </row>
    <row r="7831" spans="6:11" ht="16.5" customHeight="1">
      <c r="F7831" s="79"/>
      <c r="K7831" s="79"/>
    </row>
    <row r="7832" spans="6:11" ht="16.5" customHeight="1">
      <c r="F7832" s="79"/>
      <c r="K7832" s="79"/>
    </row>
    <row r="7833" spans="6:11" ht="16.5" customHeight="1">
      <c r="F7833" s="79"/>
      <c r="K7833" s="79"/>
    </row>
    <row r="7834" spans="6:11" ht="16.5" customHeight="1">
      <c r="F7834" s="79"/>
      <c r="K7834" s="79"/>
    </row>
    <row r="7835" spans="6:11" ht="16.5" customHeight="1">
      <c r="F7835" s="79"/>
      <c r="K7835" s="79"/>
    </row>
    <row r="7836" spans="6:11" ht="16.5" customHeight="1">
      <c r="F7836" s="79"/>
      <c r="K7836" s="79"/>
    </row>
    <row r="7837" spans="6:11" ht="16.5" customHeight="1">
      <c r="F7837" s="79"/>
      <c r="K7837" s="79"/>
    </row>
    <row r="7838" spans="6:11" ht="16.5" customHeight="1">
      <c r="F7838" s="79"/>
      <c r="K7838" s="79"/>
    </row>
    <row r="7839" spans="6:11" ht="16.5" customHeight="1">
      <c r="F7839" s="79"/>
      <c r="K7839" s="79"/>
    </row>
    <row r="7840" spans="6:11" ht="16.5" customHeight="1">
      <c r="F7840" s="79"/>
      <c r="K7840" s="79"/>
    </row>
    <row r="7841" spans="6:11" ht="16.5" customHeight="1">
      <c r="F7841" s="79"/>
      <c r="K7841" s="79"/>
    </row>
    <row r="7842" spans="6:11" ht="16.5" customHeight="1">
      <c r="F7842" s="79"/>
      <c r="K7842" s="79"/>
    </row>
    <row r="7843" spans="6:11" ht="16.5" customHeight="1">
      <c r="F7843" s="79"/>
      <c r="K7843" s="79"/>
    </row>
    <row r="7844" spans="6:11" ht="16.5" customHeight="1">
      <c r="F7844" s="79"/>
      <c r="K7844" s="79"/>
    </row>
    <row r="7845" spans="6:11" ht="16.5" customHeight="1">
      <c r="F7845" s="79"/>
      <c r="K7845" s="79"/>
    </row>
    <row r="7846" spans="6:11" ht="16.5" customHeight="1">
      <c r="F7846" s="79"/>
      <c r="K7846" s="79"/>
    </row>
    <row r="7847" spans="6:11" ht="16.5" customHeight="1">
      <c r="F7847" s="79"/>
      <c r="K7847" s="79"/>
    </row>
    <row r="7848" spans="6:11" ht="16.5" customHeight="1">
      <c r="F7848" s="79"/>
      <c r="K7848" s="79"/>
    </row>
    <row r="7849" spans="6:11" ht="16.5" customHeight="1">
      <c r="F7849" s="79"/>
      <c r="K7849" s="79"/>
    </row>
    <row r="7850" spans="6:11" ht="16.5" customHeight="1">
      <c r="F7850" s="79"/>
      <c r="K7850" s="79"/>
    </row>
    <row r="7851" spans="6:11" ht="16.5" customHeight="1">
      <c r="F7851" s="79"/>
      <c r="K7851" s="79"/>
    </row>
    <row r="7852" spans="6:11" ht="16.5" customHeight="1">
      <c r="F7852" s="79"/>
      <c r="K7852" s="79"/>
    </row>
    <row r="7853" spans="6:11" ht="16.5" customHeight="1">
      <c r="F7853" s="79"/>
      <c r="K7853" s="79"/>
    </row>
    <row r="7854" spans="6:11" ht="16.5" customHeight="1">
      <c r="F7854" s="79"/>
      <c r="K7854" s="79"/>
    </row>
    <row r="7855" spans="6:11" ht="16.5" customHeight="1">
      <c r="F7855" s="79"/>
      <c r="K7855" s="79"/>
    </row>
    <row r="7856" spans="6:11" ht="16.5" customHeight="1">
      <c r="F7856" s="79"/>
      <c r="K7856" s="79"/>
    </row>
    <row r="7857" spans="6:11" ht="16.5" customHeight="1">
      <c r="F7857" s="79"/>
      <c r="K7857" s="79"/>
    </row>
    <row r="7858" spans="6:11" ht="16.5" customHeight="1">
      <c r="F7858" s="79"/>
      <c r="K7858" s="79"/>
    </row>
    <row r="7859" spans="6:11" ht="16.5" customHeight="1">
      <c r="F7859" s="79"/>
      <c r="K7859" s="79"/>
    </row>
    <row r="7860" spans="6:11" ht="16.5" customHeight="1">
      <c r="F7860" s="79"/>
      <c r="K7860" s="79"/>
    </row>
    <row r="7861" spans="6:11" ht="16.5" customHeight="1">
      <c r="F7861" s="79"/>
      <c r="K7861" s="79"/>
    </row>
    <row r="7862" spans="6:11" ht="16.5" customHeight="1">
      <c r="F7862" s="79"/>
      <c r="K7862" s="79"/>
    </row>
    <row r="7863" spans="6:11" ht="16.5" customHeight="1">
      <c r="F7863" s="79"/>
      <c r="K7863" s="79"/>
    </row>
    <row r="7864" spans="6:11" ht="16.5" customHeight="1">
      <c r="F7864" s="79"/>
      <c r="K7864" s="79"/>
    </row>
    <row r="7865" spans="6:11" ht="16.5" customHeight="1">
      <c r="F7865" s="79"/>
      <c r="K7865" s="79"/>
    </row>
    <row r="7866" spans="6:11" ht="16.5" customHeight="1">
      <c r="F7866" s="79"/>
      <c r="K7866" s="79"/>
    </row>
    <row r="7867" spans="6:11" ht="16.5" customHeight="1">
      <c r="F7867" s="79"/>
      <c r="K7867" s="79"/>
    </row>
    <row r="7868" spans="6:11" ht="16.5" customHeight="1">
      <c r="F7868" s="79"/>
      <c r="K7868" s="79"/>
    </row>
    <row r="7869" spans="6:11" ht="16.5" customHeight="1">
      <c r="F7869" s="79"/>
      <c r="K7869" s="79"/>
    </row>
    <row r="7870" spans="6:11" ht="16.5" customHeight="1">
      <c r="F7870" s="79"/>
      <c r="K7870" s="79"/>
    </row>
    <row r="7871" spans="6:11" ht="16.5" customHeight="1">
      <c r="F7871" s="79"/>
      <c r="K7871" s="79"/>
    </row>
    <row r="7872" spans="6:11" ht="16.5" customHeight="1">
      <c r="F7872" s="79"/>
      <c r="K7872" s="79"/>
    </row>
    <row r="7873" spans="6:11" ht="16.5" customHeight="1">
      <c r="F7873" s="79"/>
      <c r="K7873" s="79"/>
    </row>
    <row r="7874" spans="6:11" ht="16.5" customHeight="1">
      <c r="F7874" s="79"/>
      <c r="K7874" s="79"/>
    </row>
    <row r="7875" spans="6:11" ht="16.5" customHeight="1">
      <c r="F7875" s="79"/>
      <c r="K7875" s="79"/>
    </row>
    <row r="7876" spans="6:11" ht="16.5" customHeight="1">
      <c r="F7876" s="79"/>
      <c r="K7876" s="79"/>
    </row>
    <row r="7877" spans="6:11" ht="16.5" customHeight="1">
      <c r="F7877" s="79"/>
      <c r="K7877" s="79"/>
    </row>
    <row r="7878" spans="6:11" ht="16.5" customHeight="1">
      <c r="F7878" s="79"/>
      <c r="K7878" s="79"/>
    </row>
    <row r="7879" spans="6:11" ht="16.5" customHeight="1">
      <c r="F7879" s="79"/>
      <c r="K7879" s="79"/>
    </row>
    <row r="7880" spans="6:11" ht="16.5" customHeight="1">
      <c r="F7880" s="79"/>
      <c r="K7880" s="79"/>
    </row>
    <row r="7881" spans="6:11" ht="16.5" customHeight="1">
      <c r="F7881" s="79"/>
      <c r="K7881" s="79"/>
    </row>
    <row r="7882" spans="6:11" ht="16.5" customHeight="1">
      <c r="F7882" s="79"/>
      <c r="K7882" s="79"/>
    </row>
    <row r="7883" spans="6:11" ht="16.5" customHeight="1">
      <c r="F7883" s="79"/>
      <c r="K7883" s="79"/>
    </row>
    <row r="7884" spans="6:11" ht="16.5" customHeight="1">
      <c r="F7884" s="79"/>
      <c r="K7884" s="79"/>
    </row>
    <row r="7885" spans="6:11" ht="16.5" customHeight="1">
      <c r="F7885" s="79"/>
      <c r="K7885" s="79"/>
    </row>
    <row r="7886" spans="6:11" ht="16.5" customHeight="1">
      <c r="F7886" s="79"/>
      <c r="K7886" s="79"/>
    </row>
    <row r="7887" spans="6:11" ht="16.5" customHeight="1">
      <c r="F7887" s="79"/>
      <c r="K7887" s="79"/>
    </row>
    <row r="7888" spans="6:11" ht="16.5" customHeight="1">
      <c r="F7888" s="79"/>
      <c r="K7888" s="79"/>
    </row>
    <row r="7889" spans="6:11" ht="16.5" customHeight="1">
      <c r="F7889" s="79"/>
      <c r="K7889" s="79"/>
    </row>
    <row r="7890" spans="6:11" ht="16.5" customHeight="1">
      <c r="F7890" s="79"/>
      <c r="K7890" s="79"/>
    </row>
    <row r="7891" spans="6:11" ht="16.5" customHeight="1">
      <c r="F7891" s="79"/>
      <c r="K7891" s="79"/>
    </row>
    <row r="7892" spans="6:11" ht="16.5" customHeight="1">
      <c r="F7892" s="79"/>
      <c r="K7892" s="79"/>
    </row>
    <row r="7893" spans="6:11" ht="16.5" customHeight="1">
      <c r="F7893" s="79"/>
      <c r="K7893" s="79"/>
    </row>
    <row r="7894" spans="6:11" ht="16.5" customHeight="1">
      <c r="F7894" s="79"/>
      <c r="K7894" s="79"/>
    </row>
    <row r="7895" spans="6:11" ht="16.5" customHeight="1">
      <c r="F7895" s="79"/>
      <c r="K7895" s="79"/>
    </row>
    <row r="7896" spans="6:11" ht="16.5" customHeight="1">
      <c r="F7896" s="79"/>
      <c r="K7896" s="79"/>
    </row>
    <row r="7897" spans="6:11" ht="16.5" customHeight="1">
      <c r="F7897" s="79"/>
      <c r="K7897" s="79"/>
    </row>
    <row r="7898" spans="6:11" ht="16.5" customHeight="1">
      <c r="F7898" s="79"/>
      <c r="K7898" s="79"/>
    </row>
    <row r="7899" spans="6:11" ht="16.5" customHeight="1">
      <c r="F7899" s="79"/>
      <c r="K7899" s="79"/>
    </row>
    <row r="7900" spans="6:11" ht="16.5" customHeight="1">
      <c r="F7900" s="79"/>
      <c r="K7900" s="79"/>
    </row>
    <row r="7901" spans="6:11" ht="16.5" customHeight="1">
      <c r="F7901" s="79"/>
      <c r="K7901" s="79"/>
    </row>
    <row r="7902" spans="6:11" ht="16.5" customHeight="1">
      <c r="F7902" s="79"/>
      <c r="K7902" s="79"/>
    </row>
    <row r="7903" spans="6:11" ht="16.5" customHeight="1">
      <c r="F7903" s="79"/>
      <c r="K7903" s="79"/>
    </row>
    <row r="7904" spans="6:11" ht="16.5" customHeight="1">
      <c r="F7904" s="79"/>
      <c r="K7904" s="79"/>
    </row>
    <row r="7905" spans="6:11" ht="16.5" customHeight="1">
      <c r="F7905" s="79"/>
      <c r="K7905" s="79"/>
    </row>
    <row r="7906" spans="6:11" ht="16.5" customHeight="1">
      <c r="F7906" s="79"/>
      <c r="K7906" s="79"/>
    </row>
    <row r="7907" spans="6:11" ht="16.5" customHeight="1">
      <c r="F7907" s="79"/>
      <c r="K7907" s="79"/>
    </row>
    <row r="7908" spans="6:11" ht="16.5" customHeight="1">
      <c r="F7908" s="79"/>
      <c r="K7908" s="79"/>
    </row>
    <row r="7909" spans="6:11" ht="16.5" customHeight="1">
      <c r="F7909" s="79"/>
      <c r="K7909" s="79"/>
    </row>
    <row r="7910" spans="6:11" ht="16.5" customHeight="1">
      <c r="F7910" s="79"/>
      <c r="K7910" s="79"/>
    </row>
    <row r="7911" spans="6:11" ht="16.5" customHeight="1">
      <c r="F7911" s="79"/>
      <c r="K7911" s="79"/>
    </row>
    <row r="7912" spans="6:11" ht="16.5" customHeight="1">
      <c r="F7912" s="79"/>
      <c r="K7912" s="79"/>
    </row>
    <row r="7913" spans="6:11" ht="16.5" customHeight="1">
      <c r="F7913" s="79"/>
      <c r="K7913" s="79"/>
    </row>
    <row r="7914" spans="6:11" ht="16.5" customHeight="1">
      <c r="F7914" s="79"/>
      <c r="K7914" s="79"/>
    </row>
    <row r="7915" spans="6:11" ht="16.5" customHeight="1">
      <c r="F7915" s="79"/>
      <c r="K7915" s="79"/>
    </row>
    <row r="7916" spans="6:11" ht="16.5" customHeight="1">
      <c r="F7916" s="79"/>
      <c r="K7916" s="79"/>
    </row>
    <row r="7917" spans="6:11" ht="16.5" customHeight="1">
      <c r="F7917" s="79"/>
      <c r="K7917" s="79"/>
    </row>
    <row r="7918" spans="6:11" ht="16.5" customHeight="1">
      <c r="F7918" s="79"/>
      <c r="K7918" s="79"/>
    </row>
    <row r="7919" spans="6:11" ht="16.5" customHeight="1">
      <c r="F7919" s="79"/>
      <c r="K7919" s="79"/>
    </row>
    <row r="7920" spans="6:11" ht="16.5" customHeight="1">
      <c r="F7920" s="79"/>
      <c r="K7920" s="79"/>
    </row>
    <row r="7921" spans="6:11" ht="16.5" customHeight="1">
      <c r="F7921" s="79"/>
      <c r="K7921" s="79"/>
    </row>
    <row r="7922" spans="6:11" ht="16.5" customHeight="1">
      <c r="F7922" s="79"/>
      <c r="K7922" s="79"/>
    </row>
    <row r="7923" spans="6:11" ht="16.5" customHeight="1">
      <c r="F7923" s="79"/>
      <c r="K7923" s="79"/>
    </row>
    <row r="7924" spans="6:11" ht="16.5" customHeight="1">
      <c r="F7924" s="79"/>
      <c r="K7924" s="79"/>
    </row>
    <row r="7925" spans="6:11" ht="16.5" customHeight="1">
      <c r="F7925" s="79"/>
      <c r="K7925" s="79"/>
    </row>
    <row r="7926" spans="6:11" ht="16.5" customHeight="1">
      <c r="F7926" s="79"/>
      <c r="K7926" s="79"/>
    </row>
    <row r="7927" spans="6:11" ht="16.5" customHeight="1">
      <c r="F7927" s="79"/>
      <c r="K7927" s="79"/>
    </row>
    <row r="7928" spans="6:11" ht="16.5" customHeight="1">
      <c r="F7928" s="79"/>
      <c r="K7928" s="79"/>
    </row>
    <row r="7929" spans="6:11" ht="16.5" customHeight="1">
      <c r="F7929" s="79"/>
      <c r="K7929" s="79"/>
    </row>
    <row r="7930" spans="6:11" ht="16.5" customHeight="1">
      <c r="F7930" s="79"/>
      <c r="K7930" s="79"/>
    </row>
    <row r="7931" spans="6:11" ht="16.5" customHeight="1">
      <c r="F7931" s="79"/>
      <c r="K7931" s="79"/>
    </row>
    <row r="7932" spans="6:11" ht="16.5" customHeight="1">
      <c r="F7932" s="79"/>
      <c r="K7932" s="79"/>
    </row>
    <row r="7933" spans="6:11" ht="16.5" customHeight="1">
      <c r="F7933" s="79"/>
      <c r="K7933" s="79"/>
    </row>
    <row r="7934" spans="6:11" ht="16.5" customHeight="1">
      <c r="F7934" s="79"/>
      <c r="K7934" s="79"/>
    </row>
    <row r="7935" spans="6:11" ht="16.5" customHeight="1">
      <c r="F7935" s="79"/>
      <c r="K7935" s="79"/>
    </row>
    <row r="7936" spans="6:11" ht="16.5" customHeight="1">
      <c r="F7936" s="79"/>
      <c r="K7936" s="79"/>
    </row>
    <row r="7937" spans="6:11" ht="16.5" customHeight="1">
      <c r="F7937" s="79"/>
      <c r="K7937" s="79"/>
    </row>
    <row r="7938" spans="6:11" ht="16.5" customHeight="1">
      <c r="F7938" s="79"/>
      <c r="K7938" s="79"/>
    </row>
    <row r="7939" spans="6:11" ht="16.5" customHeight="1">
      <c r="F7939" s="79"/>
      <c r="K7939" s="79"/>
    </row>
    <row r="7940" spans="6:11" ht="16.5" customHeight="1">
      <c r="F7940" s="79"/>
      <c r="K7940" s="79"/>
    </row>
    <row r="7941" spans="6:11" ht="16.5" customHeight="1">
      <c r="F7941" s="79"/>
      <c r="K7941" s="79"/>
    </row>
    <row r="7942" spans="6:11" ht="16.5" customHeight="1">
      <c r="F7942" s="79"/>
      <c r="K7942" s="79"/>
    </row>
    <row r="7943" spans="6:11" ht="16.5" customHeight="1">
      <c r="F7943" s="79"/>
      <c r="K7943" s="79"/>
    </row>
    <row r="7944" spans="6:11" ht="16.5" customHeight="1">
      <c r="F7944" s="79"/>
      <c r="K7944" s="79"/>
    </row>
    <row r="7945" spans="6:11" ht="16.5" customHeight="1">
      <c r="F7945" s="79"/>
      <c r="K7945" s="79"/>
    </row>
    <row r="7946" spans="6:11" ht="16.5" customHeight="1">
      <c r="F7946" s="79"/>
      <c r="K7946" s="79"/>
    </row>
    <row r="7947" spans="6:11" ht="16.5" customHeight="1">
      <c r="F7947" s="79"/>
      <c r="K7947" s="79"/>
    </row>
    <row r="7948" spans="6:11" ht="16.5" customHeight="1">
      <c r="F7948" s="79"/>
      <c r="K7948" s="79"/>
    </row>
    <row r="7949" spans="6:11" ht="16.5" customHeight="1">
      <c r="F7949" s="79"/>
      <c r="K7949" s="79"/>
    </row>
    <row r="7950" spans="6:11" ht="16.5" customHeight="1">
      <c r="F7950" s="79"/>
      <c r="K7950" s="79"/>
    </row>
    <row r="7951" spans="6:11" ht="16.5" customHeight="1">
      <c r="F7951" s="79"/>
      <c r="K7951" s="79"/>
    </row>
    <row r="7952" spans="6:11" ht="16.5" customHeight="1">
      <c r="F7952" s="79"/>
      <c r="K7952" s="79"/>
    </row>
    <row r="7953" spans="6:11" ht="16.5" customHeight="1">
      <c r="F7953" s="79"/>
      <c r="K7953" s="79"/>
    </row>
    <row r="7954" spans="6:11" ht="16.5" customHeight="1">
      <c r="F7954" s="79"/>
      <c r="K7954" s="79"/>
    </row>
    <row r="7955" spans="6:11" ht="16.5" customHeight="1">
      <c r="F7955" s="79"/>
      <c r="K7955" s="79"/>
    </row>
    <row r="7956" spans="6:11" ht="16.5" customHeight="1">
      <c r="F7956" s="79"/>
      <c r="K7956" s="79"/>
    </row>
    <row r="7957" spans="6:11" ht="16.5" customHeight="1">
      <c r="F7957" s="79"/>
      <c r="K7957" s="79"/>
    </row>
    <row r="7958" spans="6:11" ht="16.5" customHeight="1">
      <c r="F7958" s="79"/>
      <c r="K7958" s="79"/>
    </row>
    <row r="7959" spans="6:11" ht="16.5" customHeight="1">
      <c r="F7959" s="79"/>
      <c r="K7959" s="79"/>
    </row>
    <row r="7960" spans="6:11" ht="16.5" customHeight="1">
      <c r="F7960" s="79"/>
      <c r="K7960" s="79"/>
    </row>
    <row r="7961" spans="6:11" ht="16.5" customHeight="1">
      <c r="F7961" s="79"/>
      <c r="K7961" s="79"/>
    </row>
    <row r="7962" spans="6:11" ht="16.5" customHeight="1">
      <c r="F7962" s="79"/>
      <c r="K7962" s="79"/>
    </row>
    <row r="7963" spans="6:11" ht="16.5" customHeight="1">
      <c r="F7963" s="79"/>
      <c r="K7963" s="79"/>
    </row>
    <row r="7964" spans="6:11" ht="16.5" customHeight="1">
      <c r="F7964" s="79"/>
      <c r="K7964" s="79"/>
    </row>
    <row r="7965" spans="6:11" ht="16.5" customHeight="1">
      <c r="F7965" s="79"/>
      <c r="K7965" s="79"/>
    </row>
    <row r="7966" spans="6:11" ht="16.5" customHeight="1">
      <c r="F7966" s="79"/>
      <c r="K7966" s="79"/>
    </row>
    <row r="7967" spans="6:11" ht="16.5" customHeight="1">
      <c r="F7967" s="79"/>
      <c r="K7967" s="79"/>
    </row>
    <row r="7968" spans="6:11" ht="16.5" customHeight="1">
      <c r="F7968" s="79"/>
      <c r="K7968" s="79"/>
    </row>
    <row r="7969" spans="6:11" ht="16.5" customHeight="1">
      <c r="F7969" s="79"/>
      <c r="K7969" s="79"/>
    </row>
    <row r="7970" spans="6:11" ht="16.5" customHeight="1">
      <c r="F7970" s="79"/>
      <c r="K7970" s="79"/>
    </row>
    <row r="7971" spans="6:11" ht="16.5" customHeight="1">
      <c r="F7971" s="79"/>
      <c r="K7971" s="79"/>
    </row>
    <row r="7972" spans="6:11" ht="16.5" customHeight="1">
      <c r="F7972" s="79"/>
      <c r="K7972" s="79"/>
    </row>
    <row r="7973" spans="6:11" ht="16.5" customHeight="1">
      <c r="F7973" s="79"/>
      <c r="K7973" s="79"/>
    </row>
    <row r="7974" spans="6:11" ht="16.5" customHeight="1">
      <c r="F7974" s="79"/>
      <c r="K7974" s="79"/>
    </row>
    <row r="7975" spans="6:11" ht="16.5" customHeight="1">
      <c r="F7975" s="79"/>
      <c r="K7975" s="79"/>
    </row>
    <row r="7976" spans="6:11" ht="16.5" customHeight="1">
      <c r="F7976" s="79"/>
      <c r="K7976" s="79"/>
    </row>
    <row r="7977" spans="6:11" ht="16.5" customHeight="1">
      <c r="F7977" s="79"/>
      <c r="K7977" s="79"/>
    </row>
    <row r="7978" spans="6:11" ht="16.5" customHeight="1">
      <c r="F7978" s="79"/>
      <c r="K7978" s="79"/>
    </row>
    <row r="7979" spans="6:11" ht="16.5" customHeight="1">
      <c r="F7979" s="79"/>
      <c r="K7979" s="79"/>
    </row>
    <row r="7980" spans="6:11" ht="16.5" customHeight="1">
      <c r="F7980" s="79"/>
      <c r="K7980" s="79"/>
    </row>
    <row r="7981" spans="6:11" ht="16.5" customHeight="1">
      <c r="F7981" s="79"/>
      <c r="K7981" s="79"/>
    </row>
    <row r="7982" spans="6:11" ht="16.5" customHeight="1">
      <c r="F7982" s="79"/>
      <c r="K7982" s="79"/>
    </row>
    <row r="7983" spans="6:11" ht="16.5" customHeight="1">
      <c r="F7983" s="79"/>
      <c r="K7983" s="79"/>
    </row>
    <row r="7984" spans="6:11" ht="16.5" customHeight="1">
      <c r="F7984" s="79"/>
      <c r="K7984" s="79"/>
    </row>
    <row r="7985" spans="6:11" ht="16.5" customHeight="1">
      <c r="F7985" s="79"/>
      <c r="K7985" s="79"/>
    </row>
    <row r="7986" spans="6:11" ht="16.5" customHeight="1">
      <c r="F7986" s="79"/>
      <c r="K7986" s="79"/>
    </row>
    <row r="7987" spans="6:11" ht="16.5" customHeight="1">
      <c r="F7987" s="79"/>
      <c r="K7987" s="79"/>
    </row>
    <row r="7988" spans="6:11" ht="16.5" customHeight="1">
      <c r="F7988" s="79"/>
      <c r="K7988" s="79"/>
    </row>
    <row r="7989" spans="6:11" ht="16.5" customHeight="1">
      <c r="F7989" s="79"/>
      <c r="K7989" s="79"/>
    </row>
    <row r="7990" spans="6:11" ht="16.5" customHeight="1">
      <c r="F7990" s="79"/>
      <c r="K7990" s="79"/>
    </row>
    <row r="7991" spans="6:11" ht="16.5" customHeight="1">
      <c r="F7991" s="79"/>
      <c r="K7991" s="79"/>
    </row>
    <row r="7992" spans="6:11" ht="16.5" customHeight="1">
      <c r="F7992" s="79"/>
      <c r="K7992" s="79"/>
    </row>
    <row r="7993" spans="6:11" ht="16.5" customHeight="1">
      <c r="F7993" s="79"/>
      <c r="K7993" s="79"/>
    </row>
    <row r="7994" spans="6:11" ht="16.5" customHeight="1">
      <c r="F7994" s="79"/>
      <c r="K7994" s="79"/>
    </row>
    <row r="7995" spans="6:11" ht="16.5" customHeight="1">
      <c r="F7995" s="79"/>
      <c r="K7995" s="79"/>
    </row>
    <row r="7996" spans="6:11" ht="16.5" customHeight="1">
      <c r="F7996" s="79"/>
      <c r="K7996" s="79"/>
    </row>
    <row r="7997" spans="6:11" ht="16.5" customHeight="1">
      <c r="F7997" s="79"/>
      <c r="K7997" s="79"/>
    </row>
    <row r="7998" spans="6:11" ht="16.5" customHeight="1">
      <c r="F7998" s="79"/>
      <c r="K7998" s="79"/>
    </row>
    <row r="7999" spans="6:11" ht="16.5" customHeight="1">
      <c r="F7999" s="79"/>
      <c r="K7999" s="79"/>
    </row>
    <row r="8000" spans="6:11" ht="16.5" customHeight="1">
      <c r="F8000" s="79"/>
      <c r="K8000" s="79"/>
    </row>
    <row r="8001" spans="6:11" ht="16.5" customHeight="1">
      <c r="F8001" s="79"/>
      <c r="K8001" s="79"/>
    </row>
    <row r="8002" spans="6:11" ht="16.5" customHeight="1">
      <c r="F8002" s="79"/>
      <c r="K8002" s="79"/>
    </row>
    <row r="8003" spans="6:11" ht="16.5" customHeight="1">
      <c r="F8003" s="79"/>
      <c r="K8003" s="79"/>
    </row>
    <row r="8004" spans="6:11" ht="16.5" customHeight="1">
      <c r="F8004" s="79"/>
      <c r="K8004" s="79"/>
    </row>
    <row r="8005" spans="6:11" ht="16.5" customHeight="1">
      <c r="F8005" s="79"/>
      <c r="K8005" s="79"/>
    </row>
    <row r="8006" spans="6:11" ht="16.5" customHeight="1">
      <c r="F8006" s="79"/>
      <c r="K8006" s="79"/>
    </row>
    <row r="8007" spans="6:11" ht="16.5" customHeight="1">
      <c r="F8007" s="79"/>
      <c r="K8007" s="79"/>
    </row>
    <row r="8008" spans="6:11" ht="16.5" customHeight="1">
      <c r="F8008" s="79"/>
      <c r="K8008" s="79"/>
    </row>
    <row r="8009" spans="6:11" ht="16.5" customHeight="1">
      <c r="F8009" s="79"/>
      <c r="K8009" s="79"/>
    </row>
    <row r="8010" spans="6:11" ht="16.5" customHeight="1">
      <c r="F8010" s="79"/>
      <c r="K8010" s="79"/>
    </row>
    <row r="8011" spans="6:11" ht="16.5" customHeight="1">
      <c r="F8011" s="79"/>
      <c r="K8011" s="79"/>
    </row>
    <row r="8012" spans="6:11" ht="16.5" customHeight="1">
      <c r="F8012" s="79"/>
      <c r="K8012" s="79"/>
    </row>
    <row r="8013" spans="6:11" ht="16.5" customHeight="1">
      <c r="F8013" s="79"/>
      <c r="K8013" s="79"/>
    </row>
    <row r="8014" spans="6:11" ht="16.5" customHeight="1">
      <c r="F8014" s="79"/>
      <c r="K8014" s="79"/>
    </row>
    <row r="8015" spans="6:11" ht="16.5" customHeight="1">
      <c r="F8015" s="79"/>
      <c r="K8015" s="79"/>
    </row>
    <row r="8016" spans="6:11" ht="16.5" customHeight="1">
      <c r="F8016" s="79"/>
      <c r="K8016" s="79"/>
    </row>
    <row r="8017" spans="6:11" ht="16.5" customHeight="1">
      <c r="F8017" s="79"/>
      <c r="K8017" s="79"/>
    </row>
    <row r="8018" spans="6:11" ht="16.5" customHeight="1">
      <c r="F8018" s="79"/>
      <c r="K8018" s="79"/>
    </row>
    <row r="8019" spans="6:11" ht="16.5" customHeight="1">
      <c r="F8019" s="79"/>
      <c r="K8019" s="79"/>
    </row>
    <row r="8020" spans="6:11" ht="16.5" customHeight="1">
      <c r="F8020" s="79"/>
      <c r="K8020" s="79"/>
    </row>
    <row r="8021" spans="6:11" ht="16.5" customHeight="1">
      <c r="F8021" s="79"/>
      <c r="K8021" s="79"/>
    </row>
    <row r="8022" spans="6:11" ht="16.5" customHeight="1">
      <c r="F8022" s="79"/>
      <c r="K8022" s="79"/>
    </row>
    <row r="8023" spans="6:11" ht="16.5" customHeight="1">
      <c r="F8023" s="79"/>
      <c r="K8023" s="79"/>
    </row>
    <row r="8024" spans="6:11" ht="16.5" customHeight="1">
      <c r="F8024" s="79"/>
      <c r="K8024" s="79"/>
    </row>
    <row r="8025" spans="6:11" ht="16.5" customHeight="1">
      <c r="F8025" s="79"/>
      <c r="K8025" s="79"/>
    </row>
    <row r="8026" spans="6:11" ht="16.5" customHeight="1">
      <c r="F8026" s="79"/>
      <c r="K8026" s="79"/>
    </row>
    <row r="8027" spans="6:11" ht="16.5" customHeight="1">
      <c r="F8027" s="79"/>
      <c r="K8027" s="79"/>
    </row>
    <row r="8028" spans="6:11" ht="16.5" customHeight="1">
      <c r="F8028" s="79"/>
      <c r="K8028" s="79"/>
    </row>
    <row r="8029" spans="6:11" ht="16.5" customHeight="1">
      <c r="F8029" s="79"/>
      <c r="K8029" s="79"/>
    </row>
    <row r="8030" spans="6:11" ht="16.5" customHeight="1">
      <c r="F8030" s="79"/>
      <c r="K8030" s="79"/>
    </row>
    <row r="8031" spans="6:11" ht="16.5" customHeight="1">
      <c r="F8031" s="79"/>
      <c r="K8031" s="79"/>
    </row>
    <row r="8032" spans="6:11" ht="16.5" customHeight="1">
      <c r="F8032" s="79"/>
      <c r="K8032" s="79"/>
    </row>
    <row r="8033" spans="6:11" ht="16.5" customHeight="1">
      <c r="F8033" s="79"/>
      <c r="K8033" s="79"/>
    </row>
    <row r="8034" spans="6:11" ht="16.5" customHeight="1">
      <c r="F8034" s="79"/>
      <c r="K8034" s="79"/>
    </row>
    <row r="8035" spans="6:11" ht="16.5" customHeight="1">
      <c r="F8035" s="79"/>
      <c r="K8035" s="79"/>
    </row>
    <row r="8036" spans="6:11" ht="16.5" customHeight="1">
      <c r="F8036" s="79"/>
      <c r="K8036" s="79"/>
    </row>
    <row r="8037" spans="6:11" ht="16.5" customHeight="1">
      <c r="F8037" s="79"/>
      <c r="K8037" s="79"/>
    </row>
    <row r="8038" spans="6:11" ht="16.5" customHeight="1">
      <c r="F8038" s="79"/>
      <c r="K8038" s="79"/>
    </row>
    <row r="8039" spans="6:11" ht="16.5" customHeight="1">
      <c r="F8039" s="79"/>
      <c r="K8039" s="79"/>
    </row>
    <row r="8040" spans="6:11" ht="16.5" customHeight="1">
      <c r="F8040" s="79"/>
      <c r="K8040" s="79"/>
    </row>
    <row r="8041" spans="6:11" ht="16.5" customHeight="1">
      <c r="F8041" s="79"/>
      <c r="K8041" s="79"/>
    </row>
    <row r="8042" spans="6:11" ht="16.5" customHeight="1">
      <c r="F8042" s="79"/>
      <c r="K8042" s="79"/>
    </row>
    <row r="8043" spans="6:11" ht="16.5" customHeight="1">
      <c r="F8043" s="79"/>
      <c r="K8043" s="79"/>
    </row>
    <row r="8044" spans="6:11" ht="16.5" customHeight="1">
      <c r="F8044" s="79"/>
      <c r="K8044" s="79"/>
    </row>
    <row r="8045" spans="6:11" ht="16.5" customHeight="1">
      <c r="F8045" s="79"/>
      <c r="K8045" s="79"/>
    </row>
    <row r="8046" spans="6:11" ht="16.5" customHeight="1">
      <c r="F8046" s="79"/>
      <c r="K8046" s="79"/>
    </row>
    <row r="8047" spans="6:11" ht="16.5" customHeight="1">
      <c r="F8047" s="79"/>
      <c r="K8047" s="79"/>
    </row>
    <row r="8048" spans="6:11" ht="16.5" customHeight="1">
      <c r="F8048" s="79"/>
      <c r="K8048" s="79"/>
    </row>
    <row r="8049" spans="6:11" ht="16.5" customHeight="1">
      <c r="F8049" s="79"/>
      <c r="K8049" s="79"/>
    </row>
    <row r="8050" spans="6:11" ht="16.5" customHeight="1">
      <c r="F8050" s="79"/>
      <c r="K8050" s="79"/>
    </row>
    <row r="8051" spans="6:11" ht="16.5" customHeight="1">
      <c r="F8051" s="79"/>
      <c r="K8051" s="79"/>
    </row>
    <row r="8052" spans="6:11" ht="16.5" customHeight="1">
      <c r="F8052" s="79"/>
      <c r="K8052" s="79"/>
    </row>
    <row r="8053" spans="6:11" ht="16.5" customHeight="1">
      <c r="F8053" s="79"/>
      <c r="K8053" s="79"/>
    </row>
    <row r="8054" spans="6:11" ht="16.5" customHeight="1">
      <c r="F8054" s="79"/>
      <c r="K8054" s="79"/>
    </row>
    <row r="8055" spans="6:11" ht="16.5" customHeight="1">
      <c r="F8055" s="79"/>
      <c r="K8055" s="79"/>
    </row>
    <row r="8056" spans="6:11" ht="16.5" customHeight="1">
      <c r="F8056" s="79"/>
      <c r="K8056" s="79"/>
    </row>
    <row r="8057" spans="6:11" ht="16.5" customHeight="1">
      <c r="F8057" s="79"/>
      <c r="K8057" s="79"/>
    </row>
    <row r="8058" spans="6:11" ht="16.5" customHeight="1">
      <c r="F8058" s="79"/>
      <c r="K8058" s="79"/>
    </row>
    <row r="8059" spans="6:11" ht="16.5" customHeight="1">
      <c r="F8059" s="79"/>
      <c r="K8059" s="79"/>
    </row>
    <row r="8060" spans="6:11" ht="16.5" customHeight="1">
      <c r="F8060" s="79"/>
      <c r="K8060" s="79"/>
    </row>
    <row r="8061" spans="6:11" ht="16.5" customHeight="1">
      <c r="F8061" s="79"/>
      <c r="K8061" s="79"/>
    </row>
    <row r="8062" spans="6:11" ht="16.5" customHeight="1">
      <c r="F8062" s="79"/>
      <c r="K8062" s="79"/>
    </row>
    <row r="8063" spans="6:11" ht="16.5" customHeight="1">
      <c r="F8063" s="79"/>
      <c r="K8063" s="79"/>
    </row>
    <row r="8064" spans="6:11" ht="16.5" customHeight="1">
      <c r="F8064" s="79"/>
      <c r="K8064" s="79"/>
    </row>
    <row r="8065" spans="6:11" ht="16.5" customHeight="1">
      <c r="F8065" s="79"/>
      <c r="K8065" s="79"/>
    </row>
    <row r="8066" spans="6:11" ht="16.5" customHeight="1">
      <c r="F8066" s="79"/>
      <c r="K8066" s="79"/>
    </row>
    <row r="8067" spans="6:11" ht="16.5" customHeight="1">
      <c r="F8067" s="79"/>
      <c r="K8067" s="79"/>
    </row>
    <row r="8068" spans="6:11" ht="16.5" customHeight="1">
      <c r="F8068" s="79"/>
      <c r="K8068" s="79"/>
    </row>
    <row r="8069" spans="6:11" ht="16.5" customHeight="1">
      <c r="F8069" s="79"/>
      <c r="K8069" s="79"/>
    </row>
    <row r="8070" spans="6:11" ht="16.5" customHeight="1">
      <c r="F8070" s="79"/>
      <c r="K8070" s="79"/>
    </row>
    <row r="8071" spans="6:11" ht="16.5" customHeight="1">
      <c r="F8071" s="79"/>
      <c r="K8071" s="79"/>
    </row>
    <row r="8072" spans="6:11" ht="16.5" customHeight="1">
      <c r="F8072" s="79"/>
      <c r="K8072" s="79"/>
    </row>
    <row r="8073" spans="6:11" ht="16.5" customHeight="1">
      <c r="F8073" s="79"/>
      <c r="K8073" s="79"/>
    </row>
    <row r="8074" spans="6:11" ht="16.5" customHeight="1">
      <c r="F8074" s="79"/>
      <c r="K8074" s="79"/>
    </row>
    <row r="8075" spans="6:11" ht="16.5" customHeight="1">
      <c r="F8075" s="79"/>
      <c r="K8075" s="79"/>
    </row>
    <row r="8076" spans="6:11" ht="16.5" customHeight="1">
      <c r="F8076" s="79"/>
      <c r="K8076" s="79"/>
    </row>
    <row r="8077" spans="6:11" ht="16.5" customHeight="1">
      <c r="F8077" s="79"/>
      <c r="K8077" s="79"/>
    </row>
    <row r="8078" spans="6:11" ht="16.5" customHeight="1">
      <c r="F8078" s="79"/>
      <c r="K8078" s="79"/>
    </row>
    <row r="8079" spans="6:11" ht="16.5" customHeight="1">
      <c r="F8079" s="79"/>
      <c r="K8079" s="79"/>
    </row>
    <row r="8080" spans="6:11" ht="16.5" customHeight="1">
      <c r="F8080" s="79"/>
      <c r="K8080" s="79"/>
    </row>
    <row r="8081" spans="6:11" ht="16.5" customHeight="1">
      <c r="F8081" s="79"/>
      <c r="K8081" s="79"/>
    </row>
    <row r="8082" spans="6:11" ht="16.5" customHeight="1">
      <c r="F8082" s="79"/>
      <c r="K8082" s="79"/>
    </row>
    <row r="8083" spans="6:11" ht="16.5" customHeight="1">
      <c r="F8083" s="79"/>
      <c r="K8083" s="79"/>
    </row>
    <row r="8084" spans="6:11" ht="16.5" customHeight="1">
      <c r="F8084" s="79"/>
      <c r="K8084" s="79"/>
    </row>
    <row r="8085" spans="6:11" ht="16.5" customHeight="1">
      <c r="F8085" s="79"/>
      <c r="K8085" s="79"/>
    </row>
    <row r="8086" spans="6:11" ht="16.5" customHeight="1">
      <c r="F8086" s="79"/>
      <c r="K8086" s="79"/>
    </row>
    <row r="8087" spans="6:11" ht="16.5" customHeight="1">
      <c r="F8087" s="79"/>
      <c r="K8087" s="79"/>
    </row>
    <row r="8088" spans="6:11" ht="16.5" customHeight="1">
      <c r="F8088" s="79"/>
      <c r="K8088" s="79"/>
    </row>
    <row r="8089" spans="6:11" ht="16.5" customHeight="1">
      <c r="F8089" s="79"/>
      <c r="K8089" s="79"/>
    </row>
    <row r="8090" spans="6:11" ht="16.5" customHeight="1">
      <c r="F8090" s="79"/>
      <c r="K8090" s="79"/>
    </row>
    <row r="8091" spans="6:11" ht="16.5" customHeight="1">
      <c r="F8091" s="79"/>
      <c r="K8091" s="79"/>
    </row>
    <row r="8092" spans="6:11" ht="16.5" customHeight="1">
      <c r="F8092" s="79"/>
      <c r="K8092" s="79"/>
    </row>
    <row r="8093" spans="6:11" ht="16.5" customHeight="1">
      <c r="F8093" s="79"/>
      <c r="K8093" s="79"/>
    </row>
    <row r="8094" spans="6:11" ht="16.5" customHeight="1">
      <c r="F8094" s="79"/>
      <c r="K8094" s="79"/>
    </row>
    <row r="8095" spans="6:11" ht="16.5" customHeight="1">
      <c r="F8095" s="79"/>
      <c r="K8095" s="79"/>
    </row>
    <row r="8096" spans="6:11" ht="16.5" customHeight="1">
      <c r="F8096" s="79"/>
      <c r="K8096" s="79"/>
    </row>
    <row r="8097" spans="6:11" ht="16.5" customHeight="1">
      <c r="F8097" s="79"/>
      <c r="K8097" s="79"/>
    </row>
    <row r="8098" spans="6:11" ht="16.5" customHeight="1">
      <c r="F8098" s="79"/>
      <c r="K8098" s="79"/>
    </row>
    <row r="8099" spans="6:11" ht="16.5" customHeight="1">
      <c r="F8099" s="79"/>
      <c r="K8099" s="79"/>
    </row>
    <row r="8100" spans="6:11" ht="16.5" customHeight="1">
      <c r="F8100" s="79"/>
      <c r="K8100" s="79"/>
    </row>
    <row r="8101" spans="6:11" ht="16.5" customHeight="1">
      <c r="F8101" s="79"/>
      <c r="K8101" s="79"/>
    </row>
    <row r="8102" spans="6:11" ht="16.5" customHeight="1">
      <c r="F8102" s="79"/>
      <c r="K8102" s="79"/>
    </row>
    <row r="8103" spans="6:11" ht="16.5" customHeight="1">
      <c r="F8103" s="79"/>
      <c r="K8103" s="79"/>
    </row>
    <row r="8104" spans="6:11" ht="16.5" customHeight="1">
      <c r="F8104" s="79"/>
      <c r="K8104" s="79"/>
    </row>
    <row r="8105" spans="6:11" ht="16.5" customHeight="1">
      <c r="F8105" s="79"/>
      <c r="K8105" s="79"/>
    </row>
    <row r="8106" spans="6:11" ht="16.5" customHeight="1">
      <c r="F8106" s="79"/>
      <c r="K8106" s="79"/>
    </row>
    <row r="8107" spans="6:11" ht="16.5" customHeight="1">
      <c r="F8107" s="79"/>
      <c r="K8107" s="79"/>
    </row>
    <row r="8108" spans="6:11" ht="16.5" customHeight="1">
      <c r="F8108" s="79"/>
      <c r="K8108" s="79"/>
    </row>
    <row r="8109" spans="6:11" ht="16.5" customHeight="1">
      <c r="F8109" s="79"/>
      <c r="K8109" s="79"/>
    </row>
    <row r="8110" spans="6:11" ht="16.5" customHeight="1">
      <c r="F8110" s="79"/>
      <c r="K8110" s="79"/>
    </row>
    <row r="8111" spans="6:11" ht="16.5" customHeight="1">
      <c r="F8111" s="79"/>
      <c r="K8111" s="79"/>
    </row>
    <row r="8112" spans="6:11" ht="16.5" customHeight="1">
      <c r="F8112" s="79"/>
      <c r="K8112" s="79"/>
    </row>
    <row r="8113" spans="6:11" ht="16.5" customHeight="1">
      <c r="F8113" s="79"/>
      <c r="K8113" s="79"/>
    </row>
    <row r="8114" spans="6:11" ht="16.5" customHeight="1">
      <c r="F8114" s="79"/>
      <c r="K8114" s="79"/>
    </row>
    <row r="8115" spans="6:11" ht="16.5" customHeight="1">
      <c r="F8115" s="79"/>
      <c r="K8115" s="79"/>
    </row>
    <row r="8116" spans="6:11" ht="16.5" customHeight="1">
      <c r="F8116" s="79"/>
      <c r="K8116" s="79"/>
    </row>
    <row r="8117" spans="6:11" ht="16.5" customHeight="1">
      <c r="F8117" s="79"/>
      <c r="K8117" s="79"/>
    </row>
    <row r="8118" spans="6:11" ht="16.5" customHeight="1">
      <c r="F8118" s="79"/>
      <c r="K8118" s="79"/>
    </row>
    <row r="8119" spans="6:11" ht="16.5" customHeight="1">
      <c r="F8119" s="79"/>
      <c r="K8119" s="79"/>
    </row>
    <row r="8120" spans="6:11" ht="16.5" customHeight="1">
      <c r="F8120" s="79"/>
      <c r="K8120" s="79"/>
    </row>
    <row r="8121" spans="6:11" ht="16.5" customHeight="1">
      <c r="F8121" s="79"/>
      <c r="K8121" s="79"/>
    </row>
    <row r="8122" spans="6:11" ht="16.5" customHeight="1">
      <c r="F8122" s="79"/>
      <c r="K8122" s="79"/>
    </row>
    <row r="8123" spans="6:11" ht="16.5" customHeight="1">
      <c r="F8123" s="79"/>
      <c r="K8123" s="79"/>
    </row>
    <row r="8124" spans="6:11" ht="16.5" customHeight="1">
      <c r="F8124" s="79"/>
      <c r="K8124" s="79"/>
    </row>
    <row r="8125" spans="6:11" ht="16.5" customHeight="1">
      <c r="F8125" s="79"/>
      <c r="K8125" s="79"/>
    </row>
    <row r="8126" spans="6:11" ht="16.5" customHeight="1">
      <c r="F8126" s="79"/>
      <c r="K8126" s="79"/>
    </row>
    <row r="8127" spans="6:11" ht="16.5" customHeight="1">
      <c r="F8127" s="79"/>
      <c r="K8127" s="79"/>
    </row>
    <row r="8128" spans="6:11" ht="16.5" customHeight="1">
      <c r="F8128" s="79"/>
      <c r="K8128" s="79"/>
    </row>
    <row r="8129" spans="6:11" ht="16.5" customHeight="1">
      <c r="F8129" s="79"/>
      <c r="K8129" s="79"/>
    </row>
    <row r="8130" spans="6:11" ht="16.5" customHeight="1">
      <c r="F8130" s="79"/>
      <c r="K8130" s="79"/>
    </row>
    <row r="8131" spans="6:11" ht="16.5" customHeight="1">
      <c r="F8131" s="79"/>
      <c r="K8131" s="79"/>
    </row>
    <row r="8132" spans="6:11" ht="16.5" customHeight="1">
      <c r="F8132" s="79"/>
      <c r="K8132" s="79"/>
    </row>
    <row r="8133" spans="6:11" ht="16.5" customHeight="1">
      <c r="F8133" s="79"/>
      <c r="K8133" s="79"/>
    </row>
    <row r="8134" spans="6:11" ht="16.5" customHeight="1">
      <c r="F8134" s="79"/>
      <c r="K8134" s="79"/>
    </row>
    <row r="8135" spans="6:11" ht="16.5" customHeight="1">
      <c r="F8135" s="79"/>
      <c r="K8135" s="79"/>
    </row>
    <row r="8136" spans="6:11" ht="16.5" customHeight="1">
      <c r="F8136" s="79"/>
      <c r="K8136" s="79"/>
    </row>
    <row r="8137" spans="6:11" ht="16.5" customHeight="1">
      <c r="F8137" s="79"/>
      <c r="K8137" s="79"/>
    </row>
    <row r="8138" spans="6:11" ht="16.5" customHeight="1">
      <c r="F8138" s="79"/>
      <c r="K8138" s="79"/>
    </row>
    <row r="8139" spans="6:11" ht="16.5" customHeight="1">
      <c r="F8139" s="79"/>
      <c r="K8139" s="79"/>
    </row>
    <row r="8140" spans="6:11" ht="16.5" customHeight="1">
      <c r="F8140" s="79"/>
      <c r="K8140" s="79"/>
    </row>
    <row r="8141" spans="6:11" ht="16.5" customHeight="1">
      <c r="F8141" s="79"/>
      <c r="K8141" s="79"/>
    </row>
    <row r="8142" spans="6:11" ht="16.5" customHeight="1">
      <c r="F8142" s="79"/>
      <c r="K8142" s="79"/>
    </row>
    <row r="8143" spans="6:11" ht="16.5" customHeight="1">
      <c r="F8143" s="79"/>
      <c r="K8143" s="79"/>
    </row>
    <row r="8144" spans="6:11" ht="16.5" customHeight="1">
      <c r="F8144" s="79"/>
      <c r="K8144" s="79"/>
    </row>
    <row r="8145" spans="6:11" ht="16.5" customHeight="1">
      <c r="F8145" s="79"/>
      <c r="K8145" s="79"/>
    </row>
    <row r="8146" spans="6:11" ht="16.5" customHeight="1">
      <c r="F8146" s="79"/>
      <c r="K8146" s="79"/>
    </row>
    <row r="8147" spans="6:11" ht="16.5" customHeight="1">
      <c r="F8147" s="79"/>
      <c r="K8147" s="79"/>
    </row>
    <row r="8148" spans="6:11" ht="16.5" customHeight="1">
      <c r="F8148" s="79"/>
      <c r="K8148" s="79"/>
    </row>
    <row r="8149" spans="6:11" ht="16.5" customHeight="1">
      <c r="F8149" s="79"/>
      <c r="K8149" s="79"/>
    </row>
    <row r="8150" spans="6:11" ht="16.5" customHeight="1">
      <c r="F8150" s="79"/>
      <c r="K8150" s="79"/>
    </row>
    <row r="8151" spans="6:11" ht="16.5" customHeight="1">
      <c r="F8151" s="79"/>
      <c r="K8151" s="79"/>
    </row>
    <row r="8152" spans="6:11" ht="16.5" customHeight="1">
      <c r="F8152" s="79"/>
      <c r="K8152" s="79"/>
    </row>
    <row r="8153" spans="6:11" ht="16.5" customHeight="1">
      <c r="F8153" s="79"/>
      <c r="K8153" s="79"/>
    </row>
    <row r="8154" spans="6:11" ht="16.5" customHeight="1">
      <c r="F8154" s="79"/>
      <c r="K8154" s="79"/>
    </row>
    <row r="8155" spans="6:11" ht="16.5" customHeight="1">
      <c r="F8155" s="79"/>
      <c r="K8155" s="79"/>
    </row>
    <row r="8156" spans="6:11" ht="16.5" customHeight="1">
      <c r="F8156" s="79"/>
      <c r="K8156" s="79"/>
    </row>
    <row r="8157" spans="6:11" ht="16.5" customHeight="1">
      <c r="F8157" s="79"/>
      <c r="K8157" s="79"/>
    </row>
    <row r="8158" spans="6:11" ht="16.5" customHeight="1">
      <c r="F8158" s="79"/>
      <c r="K8158" s="79"/>
    </row>
    <row r="8159" spans="6:11" ht="16.5" customHeight="1">
      <c r="F8159" s="79"/>
      <c r="K8159" s="79"/>
    </row>
    <row r="8160" spans="6:11" ht="16.5" customHeight="1">
      <c r="F8160" s="79"/>
      <c r="K8160" s="79"/>
    </row>
    <row r="8161" spans="6:11" ht="16.5" customHeight="1">
      <c r="F8161" s="79"/>
      <c r="K8161" s="79"/>
    </row>
    <row r="8162" spans="6:11" ht="16.5" customHeight="1">
      <c r="F8162" s="79"/>
      <c r="K8162" s="79"/>
    </row>
    <row r="8163" spans="6:11" ht="16.5" customHeight="1">
      <c r="F8163" s="79"/>
      <c r="K8163" s="79"/>
    </row>
    <row r="8164" spans="6:11" ht="16.5" customHeight="1">
      <c r="F8164" s="79"/>
      <c r="K8164" s="79"/>
    </row>
    <row r="8165" spans="6:11" ht="16.5" customHeight="1">
      <c r="F8165" s="79"/>
      <c r="K8165" s="79"/>
    </row>
    <row r="8166" spans="6:11" ht="16.5" customHeight="1">
      <c r="F8166" s="79"/>
      <c r="K8166" s="79"/>
    </row>
    <row r="8167" spans="6:11" ht="16.5" customHeight="1">
      <c r="F8167" s="79"/>
      <c r="K8167" s="79"/>
    </row>
    <row r="8168" spans="6:11" ht="16.5" customHeight="1">
      <c r="F8168" s="79"/>
      <c r="K8168" s="79"/>
    </row>
    <row r="8169" spans="6:11" ht="16.5" customHeight="1">
      <c r="F8169" s="79"/>
      <c r="K8169" s="79"/>
    </row>
    <row r="8170" spans="6:11" ht="16.5" customHeight="1">
      <c r="F8170" s="79"/>
      <c r="K8170" s="79"/>
    </row>
    <row r="8171" spans="6:11" ht="16.5" customHeight="1">
      <c r="F8171" s="79"/>
      <c r="K8171" s="79"/>
    </row>
    <row r="8172" spans="6:11" ht="16.5" customHeight="1">
      <c r="F8172" s="79"/>
      <c r="K8172" s="79"/>
    </row>
    <row r="8173" spans="6:11" ht="16.5" customHeight="1">
      <c r="F8173" s="79"/>
      <c r="K8173" s="79"/>
    </row>
    <row r="8174" spans="6:11" ht="16.5" customHeight="1">
      <c r="F8174" s="79"/>
      <c r="K8174" s="79"/>
    </row>
    <row r="8175" spans="6:11" ht="16.5" customHeight="1">
      <c r="F8175" s="79"/>
      <c r="K8175" s="79"/>
    </row>
    <row r="8176" spans="6:11" ht="16.5" customHeight="1">
      <c r="F8176" s="79"/>
      <c r="K8176" s="79"/>
    </row>
    <row r="8177" spans="6:11" ht="16.5" customHeight="1">
      <c r="F8177" s="79"/>
      <c r="K8177" s="79"/>
    </row>
    <row r="8178" spans="6:11" ht="16.5" customHeight="1">
      <c r="F8178" s="79"/>
      <c r="K8178" s="79"/>
    </row>
    <row r="8179" spans="6:11" ht="16.5" customHeight="1">
      <c r="F8179" s="79"/>
      <c r="K8179" s="79"/>
    </row>
    <row r="8180" spans="6:11" ht="16.5" customHeight="1">
      <c r="F8180" s="79"/>
      <c r="K8180" s="79"/>
    </row>
    <row r="8181" spans="6:11" ht="16.5" customHeight="1">
      <c r="F8181" s="79"/>
      <c r="K8181" s="79"/>
    </row>
    <row r="8182" spans="6:11" ht="16.5" customHeight="1">
      <c r="F8182" s="79"/>
      <c r="K8182" s="79"/>
    </row>
    <row r="8183" spans="6:11" ht="16.5" customHeight="1">
      <c r="F8183" s="79"/>
      <c r="K8183" s="79"/>
    </row>
    <row r="8184" spans="6:11" ht="16.5" customHeight="1">
      <c r="F8184" s="79"/>
      <c r="K8184" s="79"/>
    </row>
    <row r="8185" spans="6:11" ht="16.5" customHeight="1">
      <c r="F8185" s="79"/>
      <c r="K8185" s="79"/>
    </row>
    <row r="8186" spans="6:11" ht="16.5" customHeight="1">
      <c r="F8186" s="79"/>
      <c r="K8186" s="79"/>
    </row>
    <row r="8187" spans="6:11" ht="16.5" customHeight="1">
      <c r="F8187" s="79"/>
      <c r="K8187" s="79"/>
    </row>
    <row r="8188" spans="6:11" ht="16.5" customHeight="1">
      <c r="F8188" s="79"/>
      <c r="K8188" s="79"/>
    </row>
    <row r="8189" spans="6:11" ht="16.5" customHeight="1">
      <c r="F8189" s="79"/>
      <c r="K8189" s="79"/>
    </row>
    <row r="8190" spans="6:11" ht="16.5" customHeight="1">
      <c r="F8190" s="79"/>
      <c r="K8190" s="79"/>
    </row>
    <row r="8191" spans="6:11" ht="16.5" customHeight="1">
      <c r="F8191" s="79"/>
      <c r="K8191" s="79"/>
    </row>
    <row r="8192" spans="6:11" ht="16.5" customHeight="1">
      <c r="F8192" s="79"/>
      <c r="K8192" s="79"/>
    </row>
    <row r="8193" spans="6:11" ht="16.5" customHeight="1">
      <c r="F8193" s="79"/>
      <c r="K8193" s="79"/>
    </row>
    <row r="8194" spans="6:11" ht="16.5" customHeight="1">
      <c r="F8194" s="79"/>
      <c r="K8194" s="79"/>
    </row>
    <row r="8195" spans="6:11" ht="16.5" customHeight="1">
      <c r="F8195" s="79"/>
      <c r="K8195" s="79"/>
    </row>
    <row r="8196" spans="6:11" ht="16.5" customHeight="1">
      <c r="F8196" s="79"/>
      <c r="K8196" s="79"/>
    </row>
    <row r="8197" spans="6:11" ht="16.5" customHeight="1">
      <c r="F8197" s="79"/>
      <c r="K8197" s="79"/>
    </row>
    <row r="8198" spans="6:11" ht="16.5" customHeight="1">
      <c r="F8198" s="79"/>
      <c r="K8198" s="79"/>
    </row>
    <row r="8199" spans="6:11" ht="16.5" customHeight="1">
      <c r="F8199" s="79"/>
      <c r="K8199" s="79"/>
    </row>
    <row r="8200" spans="6:11" ht="16.5" customHeight="1">
      <c r="F8200" s="79"/>
      <c r="K8200" s="79"/>
    </row>
    <row r="8201" spans="6:11" ht="16.5" customHeight="1">
      <c r="F8201" s="79"/>
      <c r="K8201" s="79"/>
    </row>
    <row r="8202" spans="6:11" ht="16.5" customHeight="1">
      <c r="F8202" s="79"/>
      <c r="K8202" s="79"/>
    </row>
    <row r="8203" spans="6:11" ht="16.5" customHeight="1">
      <c r="F8203" s="79"/>
      <c r="K8203" s="79"/>
    </row>
    <row r="8204" spans="6:11" ht="16.5" customHeight="1">
      <c r="F8204" s="79"/>
      <c r="K8204" s="79"/>
    </row>
    <row r="8205" spans="6:11" ht="16.5" customHeight="1">
      <c r="F8205" s="79"/>
      <c r="K8205" s="79"/>
    </row>
    <row r="8206" spans="6:11" ht="16.5" customHeight="1">
      <c r="F8206" s="79"/>
      <c r="K8206" s="79"/>
    </row>
    <row r="8207" spans="6:11" ht="16.5" customHeight="1">
      <c r="F8207" s="79"/>
      <c r="K8207" s="79"/>
    </row>
    <row r="8208" spans="6:11" ht="16.5" customHeight="1">
      <c r="F8208" s="79"/>
      <c r="K8208" s="79"/>
    </row>
    <row r="8209" spans="6:11" ht="16.5" customHeight="1">
      <c r="F8209" s="79"/>
      <c r="K8209" s="79"/>
    </row>
    <row r="8210" spans="6:11" ht="16.5" customHeight="1">
      <c r="F8210" s="79"/>
      <c r="K8210" s="79"/>
    </row>
    <row r="8211" spans="6:11" ht="16.5" customHeight="1">
      <c r="F8211" s="79"/>
      <c r="K8211" s="79"/>
    </row>
    <row r="8212" spans="6:11" ht="16.5" customHeight="1">
      <c r="F8212" s="79"/>
      <c r="K8212" s="79"/>
    </row>
    <row r="8213" spans="6:11" ht="16.5" customHeight="1">
      <c r="F8213" s="79"/>
      <c r="K8213" s="79"/>
    </row>
    <row r="8214" spans="6:11" ht="16.5" customHeight="1">
      <c r="F8214" s="79"/>
      <c r="K8214" s="79"/>
    </row>
    <row r="8215" spans="6:11" ht="16.5" customHeight="1">
      <c r="F8215" s="79"/>
      <c r="K8215" s="79"/>
    </row>
    <row r="8216" spans="6:11" ht="16.5" customHeight="1">
      <c r="F8216" s="79"/>
      <c r="K8216" s="79"/>
    </row>
    <row r="8217" spans="6:11" ht="16.5" customHeight="1">
      <c r="F8217" s="79"/>
      <c r="K8217" s="79"/>
    </row>
    <row r="8218" spans="6:11" ht="16.5" customHeight="1">
      <c r="F8218" s="79"/>
      <c r="K8218" s="79"/>
    </row>
    <row r="8219" spans="6:11" ht="16.5" customHeight="1">
      <c r="F8219" s="79"/>
      <c r="K8219" s="79"/>
    </row>
    <row r="8220" spans="6:11" ht="16.5" customHeight="1">
      <c r="F8220" s="79"/>
      <c r="K8220" s="79"/>
    </row>
    <row r="8221" spans="6:11" ht="16.5" customHeight="1">
      <c r="F8221" s="79"/>
      <c r="K8221" s="79"/>
    </row>
    <row r="8222" spans="6:11" ht="16.5" customHeight="1">
      <c r="F8222" s="79"/>
      <c r="K8222" s="79"/>
    </row>
    <row r="8223" spans="6:11" ht="16.5" customHeight="1">
      <c r="F8223" s="79"/>
      <c r="K8223" s="79"/>
    </row>
    <row r="8224" spans="6:11" ht="16.5" customHeight="1">
      <c r="F8224" s="79"/>
      <c r="K8224" s="79"/>
    </row>
    <row r="8225" spans="6:11" ht="16.5" customHeight="1">
      <c r="F8225" s="79"/>
      <c r="K8225" s="79"/>
    </row>
    <row r="8226" spans="6:11" ht="16.5" customHeight="1">
      <c r="F8226" s="79"/>
      <c r="K8226" s="79"/>
    </row>
    <row r="8227" spans="6:11" ht="16.5" customHeight="1">
      <c r="F8227" s="79"/>
      <c r="K8227" s="79"/>
    </row>
    <row r="8228" spans="6:11" ht="16.5" customHeight="1">
      <c r="F8228" s="79"/>
      <c r="K8228" s="79"/>
    </row>
    <row r="8229" spans="6:11" ht="16.5" customHeight="1">
      <c r="F8229" s="79"/>
      <c r="K8229" s="79"/>
    </row>
    <row r="8230" spans="6:11" ht="16.5" customHeight="1">
      <c r="F8230" s="79"/>
      <c r="K8230" s="79"/>
    </row>
    <row r="8231" spans="6:11" ht="16.5" customHeight="1">
      <c r="F8231" s="79"/>
      <c r="K8231" s="79"/>
    </row>
    <row r="8232" spans="6:11" ht="16.5" customHeight="1">
      <c r="F8232" s="79"/>
      <c r="K8232" s="79"/>
    </row>
    <row r="8233" spans="6:11" ht="16.5" customHeight="1">
      <c r="F8233" s="79"/>
      <c r="K8233" s="79"/>
    </row>
    <row r="8234" spans="6:11" ht="16.5" customHeight="1">
      <c r="F8234" s="79"/>
      <c r="K8234" s="79"/>
    </row>
    <row r="8235" spans="6:11" ht="16.5" customHeight="1">
      <c r="F8235" s="79"/>
      <c r="K8235" s="79"/>
    </row>
    <row r="8236" spans="6:11" ht="16.5" customHeight="1">
      <c r="F8236" s="79"/>
      <c r="K8236" s="79"/>
    </row>
    <row r="8237" spans="6:11" ht="16.5" customHeight="1">
      <c r="F8237" s="79"/>
      <c r="K8237" s="79"/>
    </row>
    <row r="8238" spans="6:11" ht="16.5" customHeight="1">
      <c r="F8238" s="79"/>
      <c r="K8238" s="79"/>
    </row>
    <row r="8239" spans="6:11" ht="16.5" customHeight="1">
      <c r="F8239" s="79"/>
      <c r="K8239" s="79"/>
    </row>
    <row r="8240" spans="6:11" ht="16.5" customHeight="1">
      <c r="F8240" s="79"/>
      <c r="K8240" s="79"/>
    </row>
    <row r="8241" spans="6:11" ht="16.5" customHeight="1">
      <c r="F8241" s="79"/>
      <c r="K8241" s="79"/>
    </row>
    <row r="8242" spans="6:11" ht="16.5" customHeight="1">
      <c r="F8242" s="79"/>
      <c r="K8242" s="79"/>
    </row>
    <row r="8243" spans="6:11" ht="16.5" customHeight="1">
      <c r="F8243" s="79"/>
      <c r="K8243" s="79"/>
    </row>
    <row r="8244" spans="6:11" ht="16.5" customHeight="1">
      <c r="F8244" s="79"/>
      <c r="K8244" s="79"/>
    </row>
    <row r="8245" spans="6:11" ht="16.5" customHeight="1">
      <c r="F8245" s="79"/>
      <c r="K8245" s="79"/>
    </row>
    <row r="8246" spans="6:11" ht="16.5" customHeight="1">
      <c r="F8246" s="79"/>
      <c r="K8246" s="79"/>
    </row>
    <row r="8247" spans="6:11" ht="16.5" customHeight="1">
      <c r="F8247" s="79"/>
      <c r="K8247" s="79"/>
    </row>
    <row r="8248" spans="6:11" ht="16.5" customHeight="1">
      <c r="F8248" s="79"/>
      <c r="K8248" s="79"/>
    </row>
    <row r="8249" spans="6:11" ht="16.5" customHeight="1">
      <c r="F8249" s="79"/>
      <c r="K8249" s="79"/>
    </row>
    <row r="8250" spans="6:11" ht="16.5" customHeight="1">
      <c r="F8250" s="79"/>
      <c r="K8250" s="79"/>
    </row>
    <row r="8251" spans="6:11" ht="16.5" customHeight="1">
      <c r="F8251" s="79"/>
      <c r="K8251" s="79"/>
    </row>
    <row r="8252" spans="6:11" ht="16.5" customHeight="1">
      <c r="F8252" s="79"/>
      <c r="K8252" s="79"/>
    </row>
    <row r="8253" spans="6:11" ht="16.5" customHeight="1">
      <c r="F8253" s="79"/>
      <c r="K8253" s="79"/>
    </row>
    <row r="8254" spans="6:11" ht="16.5" customHeight="1">
      <c r="F8254" s="79"/>
      <c r="K8254" s="79"/>
    </row>
    <row r="8255" spans="6:11" ht="16.5" customHeight="1">
      <c r="F8255" s="79"/>
      <c r="K8255" s="79"/>
    </row>
    <row r="8256" spans="6:11" ht="16.5" customHeight="1">
      <c r="F8256" s="79"/>
      <c r="K8256" s="79"/>
    </row>
    <row r="8257" spans="6:11" ht="16.5" customHeight="1">
      <c r="F8257" s="79"/>
      <c r="K8257" s="79"/>
    </row>
    <row r="8258" spans="6:11" ht="16.5" customHeight="1">
      <c r="F8258" s="79"/>
      <c r="K8258" s="79"/>
    </row>
    <row r="8259" spans="6:11" ht="16.5" customHeight="1">
      <c r="F8259" s="79"/>
      <c r="K8259" s="79"/>
    </row>
    <row r="8260" spans="6:11" ht="16.5" customHeight="1">
      <c r="F8260" s="79"/>
      <c r="K8260" s="79"/>
    </row>
    <row r="8261" spans="6:11" ht="16.5" customHeight="1">
      <c r="F8261" s="79"/>
      <c r="K8261" s="79"/>
    </row>
    <row r="8262" spans="6:11" ht="16.5" customHeight="1">
      <c r="F8262" s="79"/>
      <c r="K8262" s="79"/>
    </row>
    <row r="8263" spans="6:11" ht="16.5" customHeight="1">
      <c r="F8263" s="79"/>
      <c r="K8263" s="79"/>
    </row>
    <row r="8264" spans="6:11" ht="16.5" customHeight="1">
      <c r="F8264" s="79"/>
      <c r="K8264" s="79"/>
    </row>
    <row r="8265" spans="6:11" ht="16.5" customHeight="1">
      <c r="F8265" s="79"/>
      <c r="K8265" s="79"/>
    </row>
    <row r="8266" spans="6:11" ht="16.5" customHeight="1">
      <c r="F8266" s="79"/>
      <c r="K8266" s="79"/>
    </row>
    <row r="8267" spans="6:11" ht="16.5" customHeight="1">
      <c r="F8267" s="79"/>
      <c r="K8267" s="79"/>
    </row>
    <row r="8268" spans="6:11" ht="16.5" customHeight="1">
      <c r="F8268" s="79"/>
      <c r="K8268" s="79"/>
    </row>
    <row r="8269" spans="6:11" ht="16.5" customHeight="1">
      <c r="F8269" s="79"/>
      <c r="K8269" s="79"/>
    </row>
    <row r="8270" spans="6:11" ht="16.5" customHeight="1">
      <c r="F8270" s="79"/>
      <c r="K8270" s="79"/>
    </row>
    <row r="8271" spans="6:11" ht="16.5" customHeight="1">
      <c r="F8271" s="79"/>
      <c r="K8271" s="79"/>
    </row>
    <row r="8272" spans="6:11" ht="16.5" customHeight="1">
      <c r="F8272" s="79"/>
      <c r="K8272" s="79"/>
    </row>
    <row r="8273" spans="6:11" ht="16.5" customHeight="1">
      <c r="F8273" s="79"/>
      <c r="K8273" s="79"/>
    </row>
    <row r="8274" spans="6:11" ht="16.5" customHeight="1">
      <c r="F8274" s="79"/>
      <c r="K8274" s="79"/>
    </row>
    <row r="8275" spans="6:11" ht="16.5" customHeight="1">
      <c r="F8275" s="79"/>
      <c r="K8275" s="79"/>
    </row>
    <row r="8276" spans="6:11" ht="16.5" customHeight="1">
      <c r="F8276" s="79"/>
      <c r="K8276" s="79"/>
    </row>
    <row r="8277" spans="6:11" ht="16.5" customHeight="1">
      <c r="F8277" s="79"/>
      <c r="K8277" s="79"/>
    </row>
    <row r="8278" spans="6:11" ht="16.5" customHeight="1">
      <c r="F8278" s="79"/>
      <c r="K8278" s="79"/>
    </row>
    <row r="8279" spans="6:11" ht="16.5" customHeight="1">
      <c r="F8279" s="79"/>
      <c r="K8279" s="79"/>
    </row>
    <row r="8280" spans="6:11" ht="16.5" customHeight="1">
      <c r="F8280" s="79"/>
      <c r="K8280" s="79"/>
    </row>
    <row r="8281" spans="6:11" ht="16.5" customHeight="1">
      <c r="F8281" s="79"/>
      <c r="K8281" s="79"/>
    </row>
    <row r="8282" spans="6:11" ht="16.5" customHeight="1">
      <c r="F8282" s="79"/>
      <c r="K8282" s="79"/>
    </row>
    <row r="8283" spans="6:11" ht="16.5" customHeight="1">
      <c r="F8283" s="79"/>
      <c r="K8283" s="79"/>
    </row>
    <row r="8284" spans="6:11" ht="16.5" customHeight="1">
      <c r="F8284" s="79"/>
      <c r="K8284" s="79"/>
    </row>
    <row r="8285" spans="6:11" ht="16.5" customHeight="1">
      <c r="F8285" s="79"/>
      <c r="K8285" s="79"/>
    </row>
    <row r="8286" spans="6:11" ht="16.5" customHeight="1">
      <c r="F8286" s="79"/>
      <c r="K8286" s="79"/>
    </row>
    <row r="8287" spans="6:11" ht="16.5" customHeight="1">
      <c r="F8287" s="79"/>
      <c r="K8287" s="79"/>
    </row>
    <row r="8288" spans="6:11" ht="16.5" customHeight="1">
      <c r="F8288" s="79"/>
      <c r="K8288" s="79"/>
    </row>
    <row r="8289" spans="6:11" ht="16.5" customHeight="1">
      <c r="F8289" s="79"/>
      <c r="K8289" s="79"/>
    </row>
    <row r="8290" spans="6:11" ht="16.5" customHeight="1">
      <c r="F8290" s="79"/>
      <c r="K8290" s="79"/>
    </row>
    <row r="8291" spans="6:11" ht="16.5" customHeight="1">
      <c r="F8291" s="79"/>
      <c r="K8291" s="79"/>
    </row>
    <row r="8292" spans="6:11" ht="16.5" customHeight="1">
      <c r="F8292" s="79"/>
      <c r="K8292" s="79"/>
    </row>
    <row r="8293" spans="6:11" ht="16.5" customHeight="1">
      <c r="F8293" s="79"/>
      <c r="K8293" s="79"/>
    </row>
    <row r="8294" spans="6:11" ht="16.5" customHeight="1">
      <c r="F8294" s="79"/>
      <c r="K8294" s="79"/>
    </row>
    <row r="8295" spans="6:11" ht="16.5" customHeight="1">
      <c r="F8295" s="79"/>
      <c r="K8295" s="79"/>
    </row>
    <row r="8296" spans="6:11" ht="16.5" customHeight="1">
      <c r="F8296" s="79"/>
      <c r="K8296" s="79"/>
    </row>
    <row r="8297" spans="6:11" ht="16.5" customHeight="1">
      <c r="F8297" s="79"/>
      <c r="K8297" s="79"/>
    </row>
    <row r="8298" spans="6:11" ht="16.5" customHeight="1">
      <c r="F8298" s="79"/>
      <c r="K8298" s="79"/>
    </row>
    <row r="8299" spans="6:11" ht="16.5" customHeight="1">
      <c r="F8299" s="79"/>
      <c r="K8299" s="79"/>
    </row>
    <row r="8300" spans="6:11" ht="16.5" customHeight="1">
      <c r="F8300" s="79"/>
      <c r="K8300" s="79"/>
    </row>
    <row r="8301" spans="6:11" ht="16.5" customHeight="1">
      <c r="F8301" s="79"/>
      <c r="K8301" s="79"/>
    </row>
    <row r="8302" spans="6:11" ht="16.5" customHeight="1">
      <c r="F8302" s="79"/>
      <c r="K8302" s="79"/>
    </row>
    <row r="8303" spans="6:11" ht="16.5" customHeight="1">
      <c r="F8303" s="79"/>
      <c r="K8303" s="79"/>
    </row>
    <row r="8304" spans="6:11" ht="16.5" customHeight="1">
      <c r="F8304" s="79"/>
      <c r="K8304" s="79"/>
    </row>
    <row r="8305" spans="6:11" ht="16.5" customHeight="1">
      <c r="F8305" s="79"/>
      <c r="K8305" s="79"/>
    </row>
    <row r="8306" spans="6:11" ht="16.5" customHeight="1">
      <c r="F8306" s="79"/>
      <c r="K8306" s="79"/>
    </row>
    <row r="8307" spans="6:11" ht="16.5" customHeight="1">
      <c r="F8307" s="79"/>
      <c r="K8307" s="79"/>
    </row>
    <row r="8308" spans="6:11" ht="16.5" customHeight="1">
      <c r="F8308" s="79"/>
      <c r="K8308" s="79"/>
    </row>
    <row r="8309" spans="6:11" ht="16.5" customHeight="1">
      <c r="F8309" s="79"/>
      <c r="K8309" s="79"/>
    </row>
    <row r="8310" spans="6:11" ht="16.5" customHeight="1">
      <c r="F8310" s="79"/>
      <c r="K8310" s="79"/>
    </row>
    <row r="8311" spans="6:11" ht="16.5" customHeight="1">
      <c r="F8311" s="79"/>
      <c r="K8311" s="79"/>
    </row>
    <row r="8312" spans="6:11" ht="16.5" customHeight="1">
      <c r="F8312" s="79"/>
      <c r="K8312" s="79"/>
    </row>
    <row r="8313" spans="6:11" ht="16.5" customHeight="1">
      <c r="F8313" s="79"/>
      <c r="K8313" s="79"/>
    </row>
    <row r="8314" spans="6:11" ht="16.5" customHeight="1">
      <c r="F8314" s="79"/>
      <c r="K8314" s="79"/>
    </row>
    <row r="8315" spans="6:11" ht="16.5" customHeight="1">
      <c r="F8315" s="79"/>
      <c r="K8315" s="79"/>
    </row>
    <row r="8316" spans="6:11" ht="16.5" customHeight="1">
      <c r="F8316" s="79"/>
      <c r="K8316" s="79"/>
    </row>
    <row r="8317" spans="6:11" ht="16.5" customHeight="1">
      <c r="F8317" s="79"/>
      <c r="K8317" s="79"/>
    </row>
    <row r="8318" spans="6:11" ht="16.5" customHeight="1">
      <c r="F8318" s="79"/>
      <c r="K8318" s="79"/>
    </row>
    <row r="8319" spans="6:11" ht="16.5" customHeight="1">
      <c r="F8319" s="79"/>
      <c r="K8319" s="79"/>
    </row>
    <row r="8320" spans="6:11" ht="16.5" customHeight="1">
      <c r="F8320" s="79"/>
      <c r="K8320" s="79"/>
    </row>
    <row r="8321" spans="6:11" ht="16.5" customHeight="1">
      <c r="F8321" s="79"/>
      <c r="K8321" s="79"/>
    </row>
    <row r="8322" spans="6:11" ht="16.5" customHeight="1">
      <c r="F8322" s="79"/>
      <c r="K8322" s="79"/>
    </row>
    <row r="8323" spans="6:11" ht="16.5" customHeight="1">
      <c r="F8323" s="79"/>
      <c r="K8323" s="79"/>
    </row>
    <row r="8324" spans="6:11" ht="16.5" customHeight="1">
      <c r="F8324" s="79"/>
      <c r="K8324" s="79"/>
    </row>
    <row r="8325" spans="6:11" ht="16.5" customHeight="1">
      <c r="F8325" s="79"/>
      <c r="K8325" s="79"/>
    </row>
    <row r="8326" spans="6:11" ht="16.5" customHeight="1">
      <c r="F8326" s="79"/>
      <c r="K8326" s="79"/>
    </row>
    <row r="8327" spans="6:11" ht="16.5" customHeight="1">
      <c r="F8327" s="79"/>
      <c r="K8327" s="79"/>
    </row>
    <row r="8328" spans="6:11" ht="16.5" customHeight="1">
      <c r="F8328" s="79"/>
      <c r="K8328" s="79"/>
    </row>
    <row r="8329" spans="6:11" ht="16.5" customHeight="1">
      <c r="F8329" s="79"/>
      <c r="K8329" s="79"/>
    </row>
    <row r="8330" spans="6:11" ht="16.5" customHeight="1">
      <c r="F8330" s="79"/>
      <c r="K8330" s="79"/>
    </row>
    <row r="8331" spans="6:11" ht="16.5" customHeight="1">
      <c r="F8331" s="79"/>
      <c r="K8331" s="79"/>
    </row>
    <row r="8332" spans="6:11" ht="16.5" customHeight="1">
      <c r="F8332" s="79"/>
      <c r="K8332" s="79"/>
    </row>
    <row r="8333" spans="6:11" ht="16.5" customHeight="1">
      <c r="F8333" s="79"/>
      <c r="K8333" s="79"/>
    </row>
    <row r="8334" spans="6:11" ht="16.5" customHeight="1">
      <c r="F8334" s="79"/>
      <c r="K8334" s="79"/>
    </row>
    <row r="8335" spans="6:11" ht="16.5" customHeight="1">
      <c r="F8335" s="79"/>
      <c r="K8335" s="79"/>
    </row>
    <row r="8336" spans="6:11" ht="16.5" customHeight="1">
      <c r="F8336" s="79"/>
      <c r="K8336" s="79"/>
    </row>
    <row r="8337" spans="6:11" ht="16.5" customHeight="1">
      <c r="F8337" s="79"/>
      <c r="K8337" s="79"/>
    </row>
    <row r="8338" spans="6:11" ht="16.5" customHeight="1">
      <c r="F8338" s="79"/>
      <c r="K8338" s="79"/>
    </row>
    <row r="8339" spans="6:11" ht="16.5" customHeight="1">
      <c r="F8339" s="79"/>
      <c r="K8339" s="79"/>
    </row>
    <row r="8340" spans="6:11" ht="16.5" customHeight="1">
      <c r="F8340" s="79"/>
      <c r="K8340" s="79"/>
    </row>
    <row r="8341" spans="6:11" ht="16.5" customHeight="1">
      <c r="F8341" s="79"/>
      <c r="K8341" s="79"/>
    </row>
    <row r="8342" spans="6:11" ht="16.5" customHeight="1">
      <c r="F8342" s="79"/>
      <c r="K8342" s="79"/>
    </row>
    <row r="8343" spans="6:11" ht="16.5" customHeight="1">
      <c r="F8343" s="79"/>
      <c r="K8343" s="79"/>
    </row>
    <row r="8344" spans="6:11" ht="16.5" customHeight="1">
      <c r="F8344" s="79"/>
      <c r="K8344" s="79"/>
    </row>
    <row r="8345" spans="6:11" ht="16.5" customHeight="1">
      <c r="F8345" s="79"/>
      <c r="K8345" s="79"/>
    </row>
    <row r="8346" spans="6:11" ht="16.5" customHeight="1">
      <c r="F8346" s="79"/>
      <c r="K8346" s="79"/>
    </row>
    <row r="8347" spans="6:11" ht="16.5" customHeight="1">
      <c r="F8347" s="79"/>
      <c r="K8347" s="79"/>
    </row>
    <row r="8348" spans="6:11" ht="16.5" customHeight="1">
      <c r="F8348" s="79"/>
      <c r="K8348" s="79"/>
    </row>
    <row r="8349" spans="6:11" ht="16.5" customHeight="1">
      <c r="F8349" s="79"/>
      <c r="K8349" s="79"/>
    </row>
    <row r="8350" spans="6:11" ht="16.5" customHeight="1">
      <c r="F8350" s="79"/>
      <c r="K8350" s="79"/>
    </row>
    <row r="8351" spans="6:11" ht="16.5" customHeight="1">
      <c r="F8351" s="79"/>
      <c r="K8351" s="79"/>
    </row>
    <row r="8352" spans="6:11" ht="16.5" customHeight="1">
      <c r="F8352" s="79"/>
      <c r="K8352" s="79"/>
    </row>
    <row r="8353" spans="6:11" ht="16.5" customHeight="1">
      <c r="F8353" s="79"/>
      <c r="K8353" s="79"/>
    </row>
    <row r="8354" spans="6:11" ht="16.5" customHeight="1">
      <c r="F8354" s="79"/>
      <c r="K8354" s="79"/>
    </row>
    <row r="8355" spans="6:11" ht="16.5" customHeight="1">
      <c r="F8355" s="79"/>
      <c r="K8355" s="79"/>
    </row>
    <row r="8356" spans="6:11" ht="16.5" customHeight="1">
      <c r="F8356" s="79"/>
      <c r="K8356" s="79"/>
    </row>
    <row r="8357" spans="6:11" ht="16.5" customHeight="1">
      <c r="F8357" s="79"/>
      <c r="K8357" s="79"/>
    </row>
    <row r="8358" spans="6:11" ht="16.5" customHeight="1">
      <c r="F8358" s="79"/>
      <c r="K8358" s="79"/>
    </row>
    <row r="8359" spans="6:11" ht="16.5" customHeight="1">
      <c r="F8359" s="79"/>
      <c r="K8359" s="79"/>
    </row>
    <row r="8360" spans="6:11" ht="16.5" customHeight="1">
      <c r="F8360" s="79"/>
      <c r="K8360" s="79"/>
    </row>
    <row r="8361" spans="6:11" ht="16.5" customHeight="1">
      <c r="F8361" s="79"/>
      <c r="K8361" s="79"/>
    </row>
    <row r="8362" spans="6:11" ht="16.5" customHeight="1">
      <c r="F8362" s="79"/>
      <c r="K8362" s="79"/>
    </row>
    <row r="8363" spans="6:11" ht="16.5" customHeight="1">
      <c r="F8363" s="79"/>
      <c r="K8363" s="79"/>
    </row>
    <row r="8364" spans="6:11" ht="16.5" customHeight="1">
      <c r="F8364" s="79"/>
      <c r="K8364" s="79"/>
    </row>
    <row r="8365" spans="6:11" ht="16.5" customHeight="1">
      <c r="F8365" s="79"/>
      <c r="K8365" s="79"/>
    </row>
    <row r="8366" spans="6:11" ht="16.5" customHeight="1">
      <c r="F8366" s="79"/>
      <c r="K8366" s="79"/>
    </row>
    <row r="8367" spans="6:11" ht="16.5" customHeight="1">
      <c r="F8367" s="79"/>
      <c r="K8367" s="79"/>
    </row>
    <row r="8368" spans="6:11" ht="16.5" customHeight="1">
      <c r="F8368" s="79"/>
      <c r="K8368" s="79"/>
    </row>
    <row r="8369" spans="6:11" ht="16.5" customHeight="1">
      <c r="F8369" s="79"/>
      <c r="K8369" s="79"/>
    </row>
    <row r="8370" spans="6:11" ht="16.5" customHeight="1">
      <c r="F8370" s="79"/>
      <c r="K8370" s="79"/>
    </row>
    <row r="8371" spans="6:11" ht="16.5" customHeight="1">
      <c r="F8371" s="79"/>
      <c r="K8371" s="79"/>
    </row>
    <row r="8372" spans="6:11" ht="16.5" customHeight="1">
      <c r="F8372" s="79"/>
      <c r="K8372" s="79"/>
    </row>
    <row r="8373" spans="6:11" ht="16.5" customHeight="1">
      <c r="F8373" s="79"/>
      <c r="K8373" s="79"/>
    </row>
    <row r="8374" spans="6:11" ht="16.5" customHeight="1">
      <c r="F8374" s="79"/>
      <c r="K8374" s="79"/>
    </row>
    <row r="8375" spans="6:11" ht="16.5" customHeight="1">
      <c r="F8375" s="79"/>
      <c r="K8375" s="79"/>
    </row>
    <row r="8376" spans="6:11" ht="16.5" customHeight="1">
      <c r="F8376" s="79"/>
      <c r="K8376" s="79"/>
    </row>
    <row r="8377" spans="6:11" ht="16.5" customHeight="1">
      <c r="F8377" s="79"/>
      <c r="K8377" s="79"/>
    </row>
    <row r="8378" spans="6:11" ht="16.5" customHeight="1">
      <c r="F8378" s="79"/>
      <c r="K8378" s="79"/>
    </row>
    <row r="8379" spans="6:11" ht="16.5" customHeight="1">
      <c r="F8379" s="79"/>
      <c r="K8379" s="79"/>
    </row>
    <row r="8380" spans="6:11" ht="16.5" customHeight="1">
      <c r="F8380" s="79"/>
      <c r="K8380" s="79"/>
    </row>
    <row r="8381" spans="6:11" ht="16.5" customHeight="1">
      <c r="F8381" s="79"/>
      <c r="K8381" s="79"/>
    </row>
    <row r="8382" spans="6:11" ht="16.5" customHeight="1">
      <c r="F8382" s="79"/>
      <c r="K8382" s="79"/>
    </row>
    <row r="8383" spans="6:11" ht="16.5" customHeight="1">
      <c r="F8383" s="79"/>
      <c r="K8383" s="79"/>
    </row>
    <row r="8384" spans="6:11" ht="16.5" customHeight="1">
      <c r="F8384" s="79"/>
      <c r="K8384" s="79"/>
    </row>
    <row r="8385" spans="6:11" ht="16.5" customHeight="1">
      <c r="F8385" s="79"/>
      <c r="K8385" s="79"/>
    </row>
    <row r="8386" spans="6:11" ht="16.5" customHeight="1">
      <c r="F8386" s="79"/>
      <c r="K8386" s="79"/>
    </row>
    <row r="8387" spans="6:11" ht="16.5" customHeight="1">
      <c r="F8387" s="79"/>
      <c r="K8387" s="79"/>
    </row>
    <row r="8388" spans="6:11" ht="16.5" customHeight="1">
      <c r="F8388" s="79"/>
      <c r="K8388" s="79"/>
    </row>
    <row r="8389" spans="6:11" ht="16.5" customHeight="1">
      <c r="F8389" s="79"/>
      <c r="K8389" s="79"/>
    </row>
    <row r="8390" spans="6:11" ht="16.5" customHeight="1">
      <c r="F8390" s="79"/>
      <c r="K8390" s="79"/>
    </row>
    <row r="8391" spans="6:11" ht="16.5" customHeight="1">
      <c r="F8391" s="79"/>
      <c r="K8391" s="79"/>
    </row>
    <row r="8392" spans="6:11" ht="16.5" customHeight="1">
      <c r="F8392" s="79"/>
      <c r="K8392" s="79"/>
    </row>
    <row r="8393" spans="6:11" ht="16.5" customHeight="1">
      <c r="F8393" s="79"/>
      <c r="K8393" s="79"/>
    </row>
    <row r="8394" spans="6:11" ht="16.5" customHeight="1">
      <c r="F8394" s="79"/>
      <c r="K8394" s="79"/>
    </row>
    <row r="8395" spans="6:11" ht="16.5" customHeight="1">
      <c r="F8395" s="79"/>
      <c r="K8395" s="79"/>
    </row>
    <row r="8396" spans="6:11" ht="16.5" customHeight="1">
      <c r="F8396" s="79"/>
      <c r="K8396" s="79"/>
    </row>
    <row r="8397" spans="6:11" ht="16.5" customHeight="1">
      <c r="F8397" s="79"/>
      <c r="K8397" s="79"/>
    </row>
    <row r="8398" spans="6:11" ht="16.5" customHeight="1">
      <c r="F8398" s="79"/>
      <c r="K8398" s="79"/>
    </row>
    <row r="8399" spans="6:11" ht="16.5" customHeight="1">
      <c r="F8399" s="79"/>
      <c r="K8399" s="79"/>
    </row>
    <row r="8400" spans="6:11" ht="16.5" customHeight="1">
      <c r="F8400" s="79"/>
      <c r="K8400" s="79"/>
    </row>
    <row r="8401" spans="6:11" ht="16.5" customHeight="1">
      <c r="F8401" s="79"/>
      <c r="K8401" s="79"/>
    </row>
    <row r="8402" spans="6:11" ht="16.5" customHeight="1">
      <c r="F8402" s="79"/>
      <c r="K8402" s="79"/>
    </row>
    <row r="8403" spans="6:11" ht="16.5" customHeight="1">
      <c r="F8403" s="79"/>
      <c r="K8403" s="79"/>
    </row>
    <row r="8404" spans="6:11" ht="16.5" customHeight="1">
      <c r="F8404" s="79"/>
      <c r="K8404" s="79"/>
    </row>
    <row r="8405" spans="6:11" ht="16.5" customHeight="1">
      <c r="F8405" s="79"/>
      <c r="K8405" s="79"/>
    </row>
    <row r="8406" spans="6:11" ht="16.5" customHeight="1">
      <c r="F8406" s="79"/>
      <c r="K8406" s="79"/>
    </row>
    <row r="8407" spans="6:11" ht="16.5" customHeight="1">
      <c r="F8407" s="79"/>
      <c r="K8407" s="79"/>
    </row>
    <row r="8408" spans="6:11" ht="16.5" customHeight="1">
      <c r="F8408" s="79"/>
      <c r="K8408" s="79"/>
    </row>
    <row r="8409" spans="6:11" ht="16.5" customHeight="1">
      <c r="F8409" s="79"/>
      <c r="K8409" s="79"/>
    </row>
    <row r="8410" spans="6:11" ht="16.5" customHeight="1">
      <c r="F8410" s="79"/>
      <c r="K8410" s="79"/>
    </row>
    <row r="8411" spans="6:11" ht="16.5" customHeight="1">
      <c r="F8411" s="79"/>
      <c r="K8411" s="79"/>
    </row>
    <row r="8412" spans="6:11" ht="16.5" customHeight="1">
      <c r="F8412" s="79"/>
      <c r="K8412" s="79"/>
    </row>
    <row r="8413" spans="6:11" ht="16.5" customHeight="1">
      <c r="F8413" s="79"/>
      <c r="K8413" s="79"/>
    </row>
    <row r="8414" spans="6:11" ht="16.5" customHeight="1">
      <c r="F8414" s="79"/>
      <c r="K8414" s="79"/>
    </row>
    <row r="8415" spans="6:11" ht="16.5" customHeight="1">
      <c r="F8415" s="79"/>
      <c r="K8415" s="79"/>
    </row>
    <row r="8416" spans="6:11" ht="16.5" customHeight="1">
      <c r="F8416" s="79"/>
      <c r="K8416" s="79"/>
    </row>
    <row r="8417" spans="6:11" ht="16.5" customHeight="1">
      <c r="F8417" s="79"/>
      <c r="K8417" s="79"/>
    </row>
    <row r="8418" spans="6:11" ht="16.5" customHeight="1">
      <c r="F8418" s="79"/>
      <c r="K8418" s="79"/>
    </row>
    <row r="8419" spans="6:11" ht="16.5" customHeight="1">
      <c r="F8419" s="79"/>
      <c r="K8419" s="79"/>
    </row>
    <row r="8420" spans="6:11" ht="16.5" customHeight="1">
      <c r="F8420" s="79"/>
      <c r="K8420" s="79"/>
    </row>
    <row r="8421" spans="6:11" ht="16.5" customHeight="1">
      <c r="F8421" s="79"/>
      <c r="K8421" s="79"/>
    </row>
    <row r="8422" spans="6:11" ht="16.5" customHeight="1">
      <c r="F8422" s="79"/>
      <c r="K8422" s="79"/>
    </row>
    <row r="8423" spans="6:11" ht="16.5" customHeight="1">
      <c r="F8423" s="79"/>
      <c r="K8423" s="79"/>
    </row>
    <row r="8424" spans="6:11" ht="16.5" customHeight="1">
      <c r="F8424" s="79"/>
      <c r="K8424" s="79"/>
    </row>
    <row r="8425" spans="6:11" ht="16.5" customHeight="1">
      <c r="F8425" s="79"/>
      <c r="K8425" s="79"/>
    </row>
    <row r="8426" spans="6:11" ht="16.5" customHeight="1">
      <c r="F8426" s="79"/>
      <c r="K8426" s="79"/>
    </row>
    <row r="8427" spans="6:11" ht="16.5" customHeight="1">
      <c r="F8427" s="79"/>
      <c r="K8427" s="79"/>
    </row>
    <row r="8428" spans="6:11" ht="16.5" customHeight="1">
      <c r="F8428" s="79"/>
      <c r="K8428" s="79"/>
    </row>
    <row r="8429" spans="6:11" ht="16.5" customHeight="1">
      <c r="F8429" s="79"/>
      <c r="K8429" s="79"/>
    </row>
    <row r="8430" spans="6:11" ht="16.5" customHeight="1">
      <c r="F8430" s="79"/>
      <c r="K8430" s="79"/>
    </row>
    <row r="8431" spans="6:11" ht="16.5" customHeight="1">
      <c r="F8431" s="79"/>
      <c r="K8431" s="79"/>
    </row>
    <row r="8432" spans="6:11" ht="16.5" customHeight="1">
      <c r="F8432" s="79"/>
      <c r="K8432" s="79"/>
    </row>
    <row r="8433" spans="6:11" ht="16.5" customHeight="1">
      <c r="F8433" s="79"/>
      <c r="K8433" s="79"/>
    </row>
    <row r="8434" spans="6:11" ht="16.5" customHeight="1">
      <c r="F8434" s="79"/>
      <c r="K8434" s="79"/>
    </row>
    <row r="8435" spans="6:11" ht="16.5" customHeight="1">
      <c r="F8435" s="79"/>
      <c r="K8435" s="79"/>
    </row>
    <row r="8436" spans="6:11" ht="16.5" customHeight="1">
      <c r="F8436" s="79"/>
      <c r="K8436" s="79"/>
    </row>
    <row r="8437" spans="6:11" ht="16.5" customHeight="1">
      <c r="F8437" s="79"/>
      <c r="K8437" s="79"/>
    </row>
    <row r="8438" spans="6:11" ht="16.5" customHeight="1">
      <c r="F8438" s="79"/>
      <c r="K8438" s="79"/>
    </row>
    <row r="8439" spans="6:11" ht="16.5" customHeight="1">
      <c r="F8439" s="79"/>
      <c r="K8439" s="79"/>
    </row>
    <row r="8440" spans="6:11" ht="16.5" customHeight="1">
      <c r="F8440" s="79"/>
      <c r="K8440" s="79"/>
    </row>
    <row r="8441" spans="6:11" ht="16.5" customHeight="1">
      <c r="F8441" s="79"/>
      <c r="K8441" s="79"/>
    </row>
    <row r="8442" spans="6:11" ht="16.5" customHeight="1">
      <c r="F8442" s="79"/>
      <c r="K8442" s="79"/>
    </row>
    <row r="8443" spans="6:11" ht="16.5" customHeight="1">
      <c r="F8443" s="79"/>
      <c r="K8443" s="79"/>
    </row>
    <row r="8444" spans="6:11" ht="16.5" customHeight="1">
      <c r="F8444" s="79"/>
      <c r="K8444" s="79"/>
    </row>
    <row r="8445" spans="6:11" ht="16.5" customHeight="1">
      <c r="F8445" s="79"/>
      <c r="K8445" s="79"/>
    </row>
    <row r="8446" spans="6:11" ht="16.5" customHeight="1">
      <c r="F8446" s="79"/>
      <c r="K8446" s="79"/>
    </row>
    <row r="8447" spans="6:11" ht="16.5" customHeight="1">
      <c r="F8447" s="79"/>
      <c r="K8447" s="79"/>
    </row>
    <row r="8448" spans="6:11" ht="16.5" customHeight="1">
      <c r="F8448" s="79"/>
      <c r="K8448" s="79"/>
    </row>
    <row r="8449" spans="6:11" ht="16.5" customHeight="1">
      <c r="F8449" s="79"/>
      <c r="K8449" s="79"/>
    </row>
    <row r="8450" spans="6:11" ht="16.5" customHeight="1">
      <c r="F8450" s="79"/>
      <c r="K8450" s="79"/>
    </row>
    <row r="8451" spans="6:11" ht="16.5" customHeight="1">
      <c r="F8451" s="79"/>
      <c r="K8451" s="79"/>
    </row>
    <row r="8452" spans="6:11" ht="16.5" customHeight="1">
      <c r="F8452" s="79"/>
      <c r="K8452" s="79"/>
    </row>
    <row r="8453" spans="6:11" ht="16.5" customHeight="1">
      <c r="F8453" s="79"/>
      <c r="K8453" s="79"/>
    </row>
    <row r="8454" spans="6:11" ht="16.5" customHeight="1">
      <c r="F8454" s="79"/>
      <c r="K8454" s="79"/>
    </row>
    <row r="8455" spans="6:11" ht="16.5" customHeight="1">
      <c r="F8455" s="79"/>
      <c r="K8455" s="79"/>
    </row>
    <row r="8456" spans="6:11" ht="16.5" customHeight="1">
      <c r="F8456" s="79"/>
      <c r="K8456" s="79"/>
    </row>
    <row r="8457" spans="6:11" ht="16.5" customHeight="1">
      <c r="F8457" s="79"/>
      <c r="K8457" s="79"/>
    </row>
    <row r="8458" spans="6:11" ht="16.5" customHeight="1">
      <c r="F8458" s="79"/>
      <c r="K8458" s="79"/>
    </row>
    <row r="8459" spans="6:11" ht="16.5" customHeight="1">
      <c r="F8459" s="79"/>
      <c r="K8459" s="79"/>
    </row>
    <row r="8460" spans="6:11" ht="16.5" customHeight="1">
      <c r="F8460" s="79"/>
      <c r="K8460" s="79"/>
    </row>
    <row r="8461" spans="6:11" ht="16.5" customHeight="1">
      <c r="F8461" s="79"/>
      <c r="K8461" s="79"/>
    </row>
    <row r="8462" spans="6:11" ht="16.5" customHeight="1">
      <c r="F8462" s="79"/>
      <c r="K8462" s="79"/>
    </row>
    <row r="8463" spans="6:11" ht="16.5" customHeight="1">
      <c r="F8463" s="79"/>
      <c r="K8463" s="79"/>
    </row>
    <row r="8464" spans="6:11" ht="16.5" customHeight="1">
      <c r="F8464" s="79"/>
      <c r="K8464" s="79"/>
    </row>
    <row r="8465" spans="6:11" ht="16.5" customHeight="1">
      <c r="F8465" s="79"/>
      <c r="K8465" s="79"/>
    </row>
    <row r="8466" spans="6:11" ht="16.5" customHeight="1">
      <c r="F8466" s="79"/>
      <c r="K8466" s="79"/>
    </row>
    <row r="8467" spans="6:11" ht="16.5" customHeight="1">
      <c r="F8467" s="79"/>
      <c r="K8467" s="79"/>
    </row>
    <row r="8468" spans="6:11" ht="16.5" customHeight="1">
      <c r="F8468" s="79"/>
      <c r="K8468" s="79"/>
    </row>
    <row r="8469" spans="6:11" ht="16.5" customHeight="1">
      <c r="F8469" s="79"/>
      <c r="K8469" s="79"/>
    </row>
    <row r="8470" spans="6:11" ht="16.5" customHeight="1">
      <c r="F8470" s="79"/>
      <c r="K8470" s="79"/>
    </row>
    <row r="8471" spans="6:11" ht="16.5" customHeight="1">
      <c r="F8471" s="79"/>
      <c r="K8471" s="79"/>
    </row>
    <row r="8472" spans="6:11" ht="16.5" customHeight="1">
      <c r="F8472" s="79"/>
      <c r="K8472" s="79"/>
    </row>
    <row r="8473" spans="6:11" ht="16.5" customHeight="1">
      <c r="F8473" s="79"/>
      <c r="K8473" s="79"/>
    </row>
    <row r="8474" spans="6:11" ht="16.5" customHeight="1">
      <c r="F8474" s="79"/>
      <c r="K8474" s="79"/>
    </row>
    <row r="8475" spans="6:11" ht="16.5" customHeight="1">
      <c r="F8475" s="79"/>
      <c r="K8475" s="79"/>
    </row>
    <row r="8476" spans="6:11" ht="16.5" customHeight="1">
      <c r="F8476" s="79"/>
      <c r="K8476" s="79"/>
    </row>
    <row r="8477" spans="6:11" ht="16.5" customHeight="1">
      <c r="F8477" s="79"/>
      <c r="K8477" s="79"/>
    </row>
    <row r="8478" spans="6:11" ht="16.5" customHeight="1">
      <c r="F8478" s="79"/>
      <c r="K8478" s="79"/>
    </row>
    <row r="8479" spans="6:11" ht="16.5" customHeight="1">
      <c r="F8479" s="79"/>
      <c r="K8479" s="79"/>
    </row>
    <row r="8480" spans="6:11" ht="16.5" customHeight="1">
      <c r="F8480" s="79"/>
      <c r="K8480" s="79"/>
    </row>
    <row r="8481" spans="6:11" ht="16.5" customHeight="1">
      <c r="F8481" s="79"/>
      <c r="K8481" s="79"/>
    </row>
    <row r="8482" spans="6:11" ht="16.5" customHeight="1">
      <c r="F8482" s="79"/>
      <c r="K8482" s="79"/>
    </row>
    <row r="8483" spans="6:11" ht="16.5" customHeight="1">
      <c r="F8483" s="79"/>
      <c r="K8483" s="79"/>
    </row>
    <row r="8484" spans="6:11" ht="16.5" customHeight="1">
      <c r="F8484" s="79"/>
      <c r="K8484" s="79"/>
    </row>
    <row r="8485" spans="6:11" ht="16.5" customHeight="1">
      <c r="F8485" s="79"/>
      <c r="K8485" s="79"/>
    </row>
    <row r="8486" spans="6:11" ht="16.5" customHeight="1">
      <c r="F8486" s="79"/>
      <c r="K8486" s="79"/>
    </row>
    <row r="8487" spans="6:11" ht="16.5" customHeight="1">
      <c r="F8487" s="79"/>
      <c r="K8487" s="79"/>
    </row>
    <row r="8488" spans="6:11" ht="16.5" customHeight="1">
      <c r="F8488" s="79"/>
      <c r="K8488" s="79"/>
    </row>
    <row r="8489" spans="6:11" ht="16.5" customHeight="1">
      <c r="F8489" s="79"/>
      <c r="K8489" s="79"/>
    </row>
    <row r="8490" spans="6:11" ht="16.5" customHeight="1">
      <c r="F8490" s="79"/>
      <c r="K8490" s="79"/>
    </row>
    <row r="8491" spans="6:11" ht="16.5" customHeight="1">
      <c r="F8491" s="79"/>
      <c r="K8491" s="79"/>
    </row>
    <row r="8492" spans="6:11" ht="16.5" customHeight="1">
      <c r="F8492" s="79"/>
      <c r="K8492" s="79"/>
    </row>
    <row r="8493" spans="6:11" ht="16.5" customHeight="1">
      <c r="F8493" s="79"/>
      <c r="K8493" s="79"/>
    </row>
    <row r="8494" spans="6:11" ht="16.5" customHeight="1">
      <c r="F8494" s="79"/>
      <c r="K8494" s="79"/>
    </row>
    <row r="8495" spans="6:11" ht="16.5" customHeight="1">
      <c r="F8495" s="79"/>
      <c r="K8495" s="79"/>
    </row>
    <row r="8496" spans="6:11" ht="16.5" customHeight="1">
      <c r="F8496" s="79"/>
      <c r="K8496" s="79"/>
    </row>
    <row r="8497" spans="6:11" ht="16.5" customHeight="1">
      <c r="F8497" s="79"/>
      <c r="K8497" s="79"/>
    </row>
    <row r="8498" spans="6:11" ht="16.5" customHeight="1">
      <c r="F8498" s="79"/>
      <c r="K8498" s="79"/>
    </row>
    <row r="8499" spans="6:11" ht="16.5" customHeight="1">
      <c r="F8499" s="79"/>
      <c r="K8499" s="79"/>
    </row>
    <row r="8500" spans="6:11" ht="16.5" customHeight="1">
      <c r="F8500" s="79"/>
      <c r="K8500" s="79"/>
    </row>
    <row r="8501" spans="6:11" ht="16.5" customHeight="1">
      <c r="F8501" s="79"/>
      <c r="K8501" s="79"/>
    </row>
    <row r="8502" spans="6:11" ht="16.5" customHeight="1">
      <c r="F8502" s="79"/>
      <c r="K8502" s="79"/>
    </row>
    <row r="8503" spans="6:11" ht="16.5" customHeight="1">
      <c r="F8503" s="79"/>
      <c r="K8503" s="79"/>
    </row>
    <row r="8504" spans="6:11" ht="16.5" customHeight="1">
      <c r="F8504" s="79"/>
      <c r="K8504" s="79"/>
    </row>
    <row r="8505" spans="6:11" ht="16.5" customHeight="1">
      <c r="F8505" s="79"/>
      <c r="K8505" s="79"/>
    </row>
    <row r="8506" spans="6:11" ht="16.5" customHeight="1">
      <c r="F8506" s="79"/>
      <c r="K8506" s="79"/>
    </row>
    <row r="8507" spans="6:11" ht="16.5" customHeight="1">
      <c r="F8507" s="79"/>
      <c r="K8507" s="79"/>
    </row>
    <row r="8508" spans="6:11" ht="16.5" customHeight="1">
      <c r="F8508" s="79"/>
      <c r="K8508" s="79"/>
    </row>
    <row r="8509" spans="6:11" ht="16.5" customHeight="1">
      <c r="F8509" s="79"/>
      <c r="K8509" s="79"/>
    </row>
    <row r="8510" spans="6:11" ht="16.5" customHeight="1">
      <c r="F8510" s="79"/>
      <c r="K8510" s="79"/>
    </row>
    <row r="8511" spans="6:11" ht="16.5" customHeight="1">
      <c r="F8511" s="79"/>
      <c r="K8511" s="79"/>
    </row>
    <row r="8512" spans="6:11" ht="16.5" customHeight="1">
      <c r="F8512" s="79"/>
      <c r="K8512" s="79"/>
    </row>
    <row r="8513" spans="6:11" ht="16.5" customHeight="1">
      <c r="F8513" s="79"/>
      <c r="K8513" s="79"/>
    </row>
    <row r="8514" spans="6:11" ht="16.5" customHeight="1">
      <c r="F8514" s="79"/>
      <c r="K8514" s="79"/>
    </row>
    <row r="8515" spans="6:11" ht="16.5" customHeight="1">
      <c r="F8515" s="79"/>
      <c r="K8515" s="79"/>
    </row>
    <row r="8516" spans="6:11" ht="16.5" customHeight="1">
      <c r="F8516" s="79"/>
      <c r="K8516" s="79"/>
    </row>
    <row r="8517" spans="6:11" ht="16.5" customHeight="1">
      <c r="F8517" s="79"/>
      <c r="K8517" s="79"/>
    </row>
    <row r="8518" spans="6:11" ht="16.5" customHeight="1">
      <c r="F8518" s="79"/>
      <c r="K8518" s="79"/>
    </row>
    <row r="8519" spans="6:11" ht="16.5" customHeight="1">
      <c r="F8519" s="79"/>
      <c r="K8519" s="79"/>
    </row>
    <row r="8520" spans="6:11" ht="16.5" customHeight="1">
      <c r="F8520" s="79"/>
      <c r="K8520" s="79"/>
    </row>
    <row r="8521" spans="6:11" ht="16.5" customHeight="1">
      <c r="F8521" s="79"/>
      <c r="K8521" s="79"/>
    </row>
    <row r="8522" spans="6:11" ht="16.5" customHeight="1">
      <c r="F8522" s="79"/>
      <c r="K8522" s="79"/>
    </row>
    <row r="8523" spans="6:11" ht="16.5" customHeight="1">
      <c r="F8523" s="79"/>
      <c r="K8523" s="79"/>
    </row>
    <row r="8524" spans="6:11" ht="16.5" customHeight="1">
      <c r="F8524" s="79"/>
      <c r="K8524" s="79"/>
    </row>
    <row r="8525" spans="6:11" ht="16.5" customHeight="1">
      <c r="F8525" s="79"/>
      <c r="K8525" s="79"/>
    </row>
    <row r="8526" spans="6:11" ht="16.5" customHeight="1">
      <c r="F8526" s="79"/>
      <c r="K8526" s="79"/>
    </row>
    <row r="8527" spans="6:11" ht="16.5" customHeight="1">
      <c r="F8527" s="79"/>
      <c r="K8527" s="79"/>
    </row>
    <row r="8528" spans="6:11" ht="16.5" customHeight="1">
      <c r="F8528" s="79"/>
      <c r="K8528" s="79"/>
    </row>
    <row r="8529" spans="6:11" ht="16.5" customHeight="1">
      <c r="F8529" s="79"/>
      <c r="K8529" s="79"/>
    </row>
    <row r="8530" spans="6:11" ht="16.5" customHeight="1">
      <c r="F8530" s="79"/>
      <c r="K8530" s="79"/>
    </row>
    <row r="8531" spans="6:11" ht="16.5" customHeight="1">
      <c r="F8531" s="79"/>
      <c r="K8531" s="79"/>
    </row>
    <row r="8532" spans="6:11" ht="16.5" customHeight="1">
      <c r="F8532" s="79"/>
      <c r="K8532" s="79"/>
    </row>
    <row r="8533" spans="6:11" ht="16.5" customHeight="1">
      <c r="F8533" s="79"/>
      <c r="K8533" s="79"/>
    </row>
    <row r="8534" spans="6:11" ht="16.5" customHeight="1">
      <c r="F8534" s="79"/>
      <c r="K8534" s="79"/>
    </row>
    <row r="8535" spans="6:11" ht="16.5" customHeight="1">
      <c r="F8535" s="79"/>
      <c r="K8535" s="79"/>
    </row>
    <row r="8536" spans="6:11" ht="16.5" customHeight="1">
      <c r="F8536" s="79"/>
      <c r="K8536" s="79"/>
    </row>
    <row r="8537" spans="6:11" ht="16.5" customHeight="1">
      <c r="F8537" s="79"/>
      <c r="K8537" s="79"/>
    </row>
    <row r="8538" spans="6:11" ht="16.5" customHeight="1">
      <c r="F8538" s="79"/>
      <c r="K8538" s="79"/>
    </row>
    <row r="8539" spans="6:11" ht="16.5" customHeight="1">
      <c r="F8539" s="79"/>
      <c r="K8539" s="79"/>
    </row>
    <row r="8540" spans="6:11" ht="16.5" customHeight="1">
      <c r="F8540" s="79"/>
      <c r="K8540" s="79"/>
    </row>
    <row r="8541" spans="6:11" ht="16.5" customHeight="1">
      <c r="F8541" s="79"/>
      <c r="K8541" s="79"/>
    </row>
    <row r="8542" spans="6:11" ht="16.5" customHeight="1">
      <c r="F8542" s="79"/>
      <c r="K8542" s="79"/>
    </row>
    <row r="8543" spans="6:11" ht="16.5" customHeight="1">
      <c r="F8543" s="79"/>
      <c r="K8543" s="79"/>
    </row>
    <row r="8544" spans="6:11" ht="16.5" customHeight="1">
      <c r="F8544" s="79"/>
      <c r="K8544" s="79"/>
    </row>
    <row r="8545" spans="6:11" ht="16.5" customHeight="1">
      <c r="F8545" s="79"/>
      <c r="K8545" s="79"/>
    </row>
    <row r="8546" spans="6:11" ht="16.5" customHeight="1">
      <c r="F8546" s="79"/>
      <c r="K8546" s="79"/>
    </row>
    <row r="8547" spans="6:11" ht="16.5" customHeight="1">
      <c r="F8547" s="79"/>
      <c r="K8547" s="79"/>
    </row>
    <row r="8548" spans="6:11" ht="16.5" customHeight="1">
      <c r="F8548" s="79"/>
      <c r="K8548" s="79"/>
    </row>
    <row r="8549" spans="6:11" ht="16.5" customHeight="1">
      <c r="F8549" s="79"/>
      <c r="K8549" s="79"/>
    </row>
    <row r="8550" spans="6:11" ht="16.5" customHeight="1">
      <c r="F8550" s="79"/>
      <c r="K8550" s="79"/>
    </row>
    <row r="8551" spans="6:11" ht="16.5" customHeight="1">
      <c r="F8551" s="79"/>
      <c r="K8551" s="79"/>
    </row>
    <row r="8552" spans="6:11" ht="16.5" customHeight="1">
      <c r="F8552" s="79"/>
      <c r="K8552" s="79"/>
    </row>
    <row r="8553" spans="6:11" ht="16.5" customHeight="1">
      <c r="F8553" s="79"/>
      <c r="K8553" s="79"/>
    </row>
    <row r="8554" spans="6:11" ht="16.5" customHeight="1">
      <c r="F8554" s="79"/>
      <c r="K8554" s="79"/>
    </row>
    <row r="8555" spans="6:11" ht="16.5" customHeight="1">
      <c r="F8555" s="79"/>
      <c r="K8555" s="79"/>
    </row>
    <row r="8556" spans="6:11" ht="16.5" customHeight="1">
      <c r="F8556" s="79"/>
      <c r="K8556" s="79"/>
    </row>
    <row r="8557" spans="6:11" ht="16.5" customHeight="1">
      <c r="F8557" s="79"/>
      <c r="K8557" s="79"/>
    </row>
    <row r="8558" spans="6:11" ht="16.5" customHeight="1">
      <c r="F8558" s="79"/>
      <c r="K8558" s="79"/>
    </row>
    <row r="8559" spans="6:11" ht="16.5" customHeight="1">
      <c r="F8559" s="79"/>
      <c r="K8559" s="79"/>
    </row>
    <row r="8560" spans="6:11" ht="16.5" customHeight="1">
      <c r="F8560" s="79"/>
      <c r="K8560" s="79"/>
    </row>
    <row r="8561" spans="6:11" ht="16.5" customHeight="1">
      <c r="F8561" s="79"/>
      <c r="K8561" s="79"/>
    </row>
    <row r="8562" spans="6:11" ht="16.5" customHeight="1">
      <c r="F8562" s="79"/>
      <c r="K8562" s="79"/>
    </row>
    <row r="8563" spans="6:11" ht="16.5" customHeight="1">
      <c r="F8563" s="79"/>
      <c r="K8563" s="79"/>
    </row>
    <row r="8564" spans="6:11" ht="16.5" customHeight="1">
      <c r="F8564" s="79"/>
      <c r="K8564" s="79"/>
    </row>
    <row r="8565" spans="6:11" ht="16.5" customHeight="1">
      <c r="F8565" s="79"/>
      <c r="K8565" s="79"/>
    </row>
    <row r="8566" spans="6:11" ht="16.5" customHeight="1">
      <c r="F8566" s="79"/>
      <c r="K8566" s="79"/>
    </row>
    <row r="8567" spans="6:11" ht="16.5" customHeight="1">
      <c r="F8567" s="79"/>
      <c r="K8567" s="79"/>
    </row>
    <row r="8568" spans="6:11" ht="16.5" customHeight="1">
      <c r="F8568" s="79"/>
      <c r="K8568" s="79"/>
    </row>
    <row r="8569" spans="6:11" ht="16.5" customHeight="1">
      <c r="F8569" s="79"/>
      <c r="K8569" s="79"/>
    </row>
    <row r="8570" spans="6:11" ht="16.5" customHeight="1">
      <c r="F8570" s="79"/>
      <c r="K8570" s="79"/>
    </row>
    <row r="8571" spans="6:11" ht="16.5" customHeight="1">
      <c r="F8571" s="79"/>
      <c r="K8571" s="79"/>
    </row>
    <row r="8572" spans="6:11" ht="16.5" customHeight="1">
      <c r="F8572" s="79"/>
      <c r="K8572" s="79"/>
    </row>
    <row r="8573" spans="6:11" ht="16.5" customHeight="1">
      <c r="F8573" s="79"/>
      <c r="K8573" s="79"/>
    </row>
    <row r="8574" spans="6:11" ht="16.5" customHeight="1">
      <c r="F8574" s="79"/>
      <c r="K8574" s="79"/>
    </row>
    <row r="8575" spans="6:11" ht="16.5" customHeight="1">
      <c r="F8575" s="79"/>
      <c r="K8575" s="79"/>
    </row>
    <row r="8576" spans="6:11" ht="16.5" customHeight="1">
      <c r="F8576" s="79"/>
      <c r="K8576" s="79"/>
    </row>
    <row r="8577" spans="6:11" ht="16.5" customHeight="1">
      <c r="F8577" s="79"/>
      <c r="K8577" s="79"/>
    </row>
    <row r="8578" spans="6:11" ht="16.5" customHeight="1">
      <c r="F8578" s="79"/>
      <c r="K8578" s="79"/>
    </row>
    <row r="8579" spans="6:11" ht="16.5" customHeight="1">
      <c r="F8579" s="79"/>
      <c r="K8579" s="79"/>
    </row>
    <row r="8580" spans="6:11" ht="16.5" customHeight="1">
      <c r="F8580" s="79"/>
      <c r="K8580" s="79"/>
    </row>
    <row r="8581" spans="6:11" ht="16.5" customHeight="1">
      <c r="F8581" s="79"/>
      <c r="K8581" s="79"/>
    </row>
    <row r="8582" spans="6:11" ht="16.5" customHeight="1">
      <c r="F8582" s="79"/>
      <c r="K8582" s="79"/>
    </row>
    <row r="8583" spans="6:11" ht="16.5" customHeight="1">
      <c r="F8583" s="79"/>
      <c r="K8583" s="79"/>
    </row>
    <row r="8584" spans="6:11" ht="16.5" customHeight="1">
      <c r="F8584" s="79"/>
      <c r="K8584" s="79"/>
    </row>
    <row r="8585" spans="6:11" ht="16.5" customHeight="1">
      <c r="F8585" s="79"/>
      <c r="K8585" s="79"/>
    </row>
    <row r="8586" spans="6:11" ht="16.5" customHeight="1">
      <c r="F8586" s="79"/>
      <c r="K8586" s="79"/>
    </row>
    <row r="8587" spans="6:11" ht="16.5" customHeight="1">
      <c r="F8587" s="79"/>
      <c r="K8587" s="79"/>
    </row>
    <row r="8588" spans="6:11" ht="16.5" customHeight="1">
      <c r="F8588" s="79"/>
      <c r="K8588" s="79"/>
    </row>
    <row r="8589" spans="6:11" ht="16.5" customHeight="1">
      <c r="F8589" s="79"/>
      <c r="K8589" s="79"/>
    </row>
    <row r="8590" spans="6:11" ht="16.5" customHeight="1">
      <c r="F8590" s="79"/>
      <c r="K8590" s="79"/>
    </row>
    <row r="8591" spans="6:11" ht="16.5" customHeight="1">
      <c r="F8591" s="79"/>
      <c r="K8591" s="79"/>
    </row>
    <row r="8592" spans="6:11" ht="16.5" customHeight="1">
      <c r="F8592" s="79"/>
      <c r="K8592" s="79"/>
    </row>
    <row r="8593" spans="6:11" ht="16.5" customHeight="1">
      <c r="F8593" s="79"/>
      <c r="K8593" s="79"/>
    </row>
    <row r="8594" spans="6:11" ht="16.5" customHeight="1">
      <c r="F8594" s="79"/>
      <c r="K8594" s="79"/>
    </row>
    <row r="8595" spans="6:11" ht="16.5" customHeight="1">
      <c r="F8595" s="79"/>
      <c r="K8595" s="79"/>
    </row>
    <row r="8596" spans="6:11" ht="16.5" customHeight="1">
      <c r="F8596" s="79"/>
      <c r="K8596" s="79"/>
    </row>
    <row r="8597" spans="6:11" ht="16.5" customHeight="1">
      <c r="F8597" s="79"/>
      <c r="K8597" s="79"/>
    </row>
    <row r="8598" spans="6:11" ht="16.5" customHeight="1">
      <c r="F8598" s="79"/>
      <c r="K8598" s="79"/>
    </row>
    <row r="8599" spans="6:11" ht="16.5" customHeight="1">
      <c r="F8599" s="79"/>
      <c r="K8599" s="79"/>
    </row>
    <row r="8600" spans="6:11" ht="16.5" customHeight="1">
      <c r="F8600" s="79"/>
      <c r="K8600" s="79"/>
    </row>
    <row r="8601" spans="6:11" ht="16.5" customHeight="1">
      <c r="F8601" s="79"/>
      <c r="K8601" s="79"/>
    </row>
    <row r="8602" spans="6:11" ht="16.5" customHeight="1">
      <c r="F8602" s="79"/>
      <c r="K8602" s="79"/>
    </row>
    <row r="8603" spans="6:11" ht="16.5" customHeight="1">
      <c r="F8603" s="79"/>
      <c r="K8603" s="79"/>
    </row>
    <row r="8604" spans="6:11" ht="16.5" customHeight="1">
      <c r="F8604" s="79"/>
      <c r="K8604" s="79"/>
    </row>
    <row r="8605" spans="6:11" ht="16.5" customHeight="1">
      <c r="F8605" s="79"/>
      <c r="K8605" s="79"/>
    </row>
    <row r="8606" spans="6:11" ht="16.5" customHeight="1">
      <c r="F8606" s="79"/>
      <c r="K8606" s="79"/>
    </row>
    <row r="8607" spans="6:11" ht="16.5" customHeight="1">
      <c r="F8607" s="79"/>
      <c r="K8607" s="79"/>
    </row>
    <row r="8608" spans="6:11" ht="16.5" customHeight="1">
      <c r="F8608" s="79"/>
      <c r="K8608" s="79"/>
    </row>
    <row r="8609" spans="6:11" ht="16.5" customHeight="1">
      <c r="F8609" s="79"/>
      <c r="K8609" s="79"/>
    </row>
    <row r="8610" spans="6:11" ht="16.5" customHeight="1">
      <c r="F8610" s="79"/>
      <c r="K8610" s="79"/>
    </row>
    <row r="8611" spans="6:11" ht="16.5" customHeight="1">
      <c r="F8611" s="79"/>
      <c r="K8611" s="79"/>
    </row>
    <row r="8612" spans="6:11" ht="16.5" customHeight="1">
      <c r="F8612" s="79"/>
      <c r="K8612" s="79"/>
    </row>
    <row r="8613" spans="6:11" ht="16.5" customHeight="1">
      <c r="F8613" s="79"/>
      <c r="K8613" s="79"/>
    </row>
    <row r="8614" spans="6:11" ht="16.5" customHeight="1">
      <c r="F8614" s="79"/>
      <c r="K8614" s="79"/>
    </row>
    <row r="8615" spans="6:11" ht="16.5" customHeight="1">
      <c r="F8615" s="79"/>
      <c r="K8615" s="79"/>
    </row>
    <row r="8616" spans="6:11" ht="16.5" customHeight="1">
      <c r="F8616" s="79"/>
      <c r="K8616" s="79"/>
    </row>
    <row r="8617" spans="6:11" ht="16.5" customHeight="1">
      <c r="F8617" s="79"/>
      <c r="K8617" s="79"/>
    </row>
    <row r="8618" spans="6:11" ht="16.5" customHeight="1">
      <c r="F8618" s="79"/>
      <c r="K8618" s="79"/>
    </row>
    <row r="8619" spans="6:11" ht="16.5" customHeight="1">
      <c r="F8619" s="79"/>
      <c r="K8619" s="79"/>
    </row>
    <row r="8620" spans="6:11" ht="16.5" customHeight="1">
      <c r="F8620" s="79"/>
      <c r="K8620" s="79"/>
    </row>
    <row r="8621" spans="6:11" ht="16.5" customHeight="1">
      <c r="F8621" s="79"/>
      <c r="K8621" s="79"/>
    </row>
    <row r="8622" spans="6:11" ht="16.5" customHeight="1">
      <c r="F8622" s="79"/>
      <c r="K8622" s="79"/>
    </row>
    <row r="8623" spans="6:11" ht="16.5" customHeight="1">
      <c r="F8623" s="79"/>
      <c r="K8623" s="79"/>
    </row>
    <row r="8624" spans="6:11" ht="16.5" customHeight="1">
      <c r="F8624" s="79"/>
      <c r="K8624" s="79"/>
    </row>
    <row r="8625" spans="6:11" ht="16.5" customHeight="1">
      <c r="F8625" s="79"/>
      <c r="K8625" s="79"/>
    </row>
    <row r="8626" spans="6:11" ht="16.5" customHeight="1">
      <c r="F8626" s="79"/>
      <c r="K8626" s="79"/>
    </row>
    <row r="8627" spans="6:11" ht="16.5" customHeight="1">
      <c r="F8627" s="79"/>
      <c r="K8627" s="79"/>
    </row>
    <row r="8628" spans="6:11" ht="16.5" customHeight="1">
      <c r="F8628" s="79"/>
      <c r="K8628" s="79"/>
    </row>
    <row r="8629" spans="6:11" ht="16.5" customHeight="1">
      <c r="F8629" s="79"/>
      <c r="K8629" s="79"/>
    </row>
    <row r="8630" spans="6:11" ht="16.5" customHeight="1">
      <c r="F8630" s="79"/>
      <c r="K8630" s="79"/>
    </row>
    <row r="8631" spans="6:11" ht="16.5" customHeight="1">
      <c r="F8631" s="79"/>
      <c r="K8631" s="79"/>
    </row>
    <row r="8632" spans="6:11" ht="16.5" customHeight="1">
      <c r="F8632" s="79"/>
      <c r="K8632" s="79"/>
    </row>
    <row r="8633" spans="6:11" ht="16.5" customHeight="1">
      <c r="F8633" s="79"/>
      <c r="K8633" s="79"/>
    </row>
    <row r="8634" spans="6:11" ht="16.5" customHeight="1">
      <c r="F8634" s="79"/>
      <c r="K8634" s="79"/>
    </row>
    <row r="8635" spans="6:11" ht="16.5" customHeight="1">
      <c r="F8635" s="79"/>
      <c r="K8635" s="79"/>
    </row>
    <row r="8636" spans="6:11" ht="16.5" customHeight="1">
      <c r="F8636" s="79"/>
      <c r="K8636" s="79"/>
    </row>
    <row r="8637" spans="6:11" ht="16.5" customHeight="1">
      <c r="F8637" s="79"/>
      <c r="K8637" s="79"/>
    </row>
    <row r="8638" spans="6:11" ht="16.5" customHeight="1">
      <c r="F8638" s="79"/>
      <c r="K8638" s="79"/>
    </row>
    <row r="8639" spans="6:11" ht="16.5" customHeight="1">
      <c r="F8639" s="79"/>
      <c r="K8639" s="79"/>
    </row>
    <row r="8640" spans="6:11" ht="16.5" customHeight="1">
      <c r="F8640" s="79"/>
      <c r="K8640" s="79"/>
    </row>
    <row r="8641" spans="6:11" ht="16.5" customHeight="1">
      <c r="F8641" s="79"/>
      <c r="K8641" s="79"/>
    </row>
    <row r="8642" spans="6:11" ht="16.5" customHeight="1">
      <c r="F8642" s="79"/>
      <c r="K8642" s="79"/>
    </row>
    <row r="8643" spans="6:11" ht="16.5" customHeight="1">
      <c r="F8643" s="79"/>
      <c r="K8643" s="79"/>
    </row>
    <row r="8644" spans="6:11" ht="16.5" customHeight="1">
      <c r="F8644" s="79"/>
      <c r="K8644" s="79"/>
    </row>
    <row r="8645" spans="6:11" ht="16.5" customHeight="1">
      <c r="F8645" s="79"/>
      <c r="K8645" s="79"/>
    </row>
    <row r="8646" spans="6:11" ht="16.5" customHeight="1">
      <c r="F8646" s="79"/>
      <c r="K8646" s="79"/>
    </row>
    <row r="8647" spans="6:11" ht="16.5" customHeight="1">
      <c r="F8647" s="79"/>
      <c r="K8647" s="79"/>
    </row>
    <row r="8648" spans="6:11" ht="16.5" customHeight="1">
      <c r="F8648" s="79"/>
      <c r="K8648" s="79"/>
    </row>
    <row r="8649" spans="6:11" ht="16.5" customHeight="1">
      <c r="F8649" s="79"/>
      <c r="K8649" s="79"/>
    </row>
    <row r="8650" spans="6:11" ht="16.5" customHeight="1">
      <c r="F8650" s="79"/>
      <c r="K8650" s="79"/>
    </row>
    <row r="8651" spans="6:11" ht="16.5" customHeight="1">
      <c r="F8651" s="79"/>
      <c r="K8651" s="79"/>
    </row>
    <row r="8652" spans="6:11" ht="16.5" customHeight="1">
      <c r="F8652" s="79"/>
      <c r="K8652" s="79"/>
    </row>
    <row r="8653" spans="6:11" ht="16.5" customHeight="1">
      <c r="F8653" s="79"/>
      <c r="K8653" s="79"/>
    </row>
    <row r="8654" spans="6:11" ht="16.5" customHeight="1">
      <c r="F8654" s="79"/>
      <c r="K8654" s="79"/>
    </row>
    <row r="8655" spans="6:11" ht="16.5" customHeight="1">
      <c r="F8655" s="79"/>
      <c r="K8655" s="79"/>
    </row>
    <row r="8656" spans="6:11" ht="16.5" customHeight="1">
      <c r="F8656" s="79"/>
      <c r="K8656" s="79"/>
    </row>
    <row r="8657" spans="6:11" ht="16.5" customHeight="1">
      <c r="F8657" s="79"/>
      <c r="K8657" s="79"/>
    </row>
    <row r="8658" spans="6:11" ht="16.5" customHeight="1">
      <c r="F8658" s="79"/>
      <c r="K8658" s="79"/>
    </row>
    <row r="8659" spans="6:11" ht="16.5" customHeight="1">
      <c r="F8659" s="79"/>
      <c r="K8659" s="79"/>
    </row>
    <row r="8660" spans="6:11" ht="16.5" customHeight="1">
      <c r="F8660" s="79"/>
      <c r="K8660" s="79"/>
    </row>
    <row r="8661" spans="6:11" ht="16.5" customHeight="1">
      <c r="F8661" s="79"/>
      <c r="K8661" s="79"/>
    </row>
    <row r="8662" spans="6:11" ht="16.5" customHeight="1">
      <c r="F8662" s="79"/>
      <c r="K8662" s="79"/>
    </row>
    <row r="8663" spans="6:11" ht="16.5" customHeight="1">
      <c r="F8663" s="79"/>
      <c r="K8663" s="79"/>
    </row>
    <row r="8664" spans="6:11" ht="16.5" customHeight="1">
      <c r="F8664" s="79"/>
      <c r="K8664" s="79"/>
    </row>
    <row r="8665" spans="6:11" ht="16.5" customHeight="1">
      <c r="F8665" s="79"/>
      <c r="K8665" s="79"/>
    </row>
    <row r="8666" spans="6:11" ht="16.5" customHeight="1">
      <c r="F8666" s="79"/>
      <c r="K8666" s="79"/>
    </row>
    <row r="8667" spans="6:11" ht="16.5" customHeight="1">
      <c r="F8667" s="79"/>
      <c r="K8667" s="79"/>
    </row>
    <row r="8668" spans="6:11" ht="16.5" customHeight="1">
      <c r="F8668" s="79"/>
      <c r="K8668" s="79"/>
    </row>
    <row r="8669" spans="6:11" ht="16.5" customHeight="1">
      <c r="F8669" s="79"/>
      <c r="K8669" s="79"/>
    </row>
    <row r="8670" spans="6:11" ht="16.5" customHeight="1">
      <c r="F8670" s="79"/>
      <c r="K8670" s="79"/>
    </row>
    <row r="8671" spans="6:11" ht="16.5" customHeight="1">
      <c r="F8671" s="79"/>
      <c r="K8671" s="79"/>
    </row>
    <row r="8672" spans="6:11" ht="16.5" customHeight="1">
      <c r="F8672" s="79"/>
      <c r="K8672" s="79"/>
    </row>
    <row r="8673" spans="6:11" ht="16.5" customHeight="1">
      <c r="F8673" s="79"/>
      <c r="K8673" s="79"/>
    </row>
    <row r="8674" spans="6:11" ht="16.5" customHeight="1">
      <c r="F8674" s="79"/>
      <c r="K8674" s="79"/>
    </row>
    <row r="8675" spans="6:11" ht="16.5" customHeight="1">
      <c r="F8675" s="79"/>
      <c r="K8675" s="79"/>
    </row>
    <row r="8676" spans="6:11" ht="16.5" customHeight="1">
      <c r="F8676" s="79"/>
      <c r="K8676" s="79"/>
    </row>
    <row r="8677" spans="6:11" ht="16.5" customHeight="1">
      <c r="F8677" s="79"/>
      <c r="K8677" s="79"/>
    </row>
    <row r="8678" spans="6:11" ht="16.5" customHeight="1">
      <c r="F8678" s="79"/>
      <c r="K8678" s="79"/>
    </row>
    <row r="8679" spans="6:11" ht="16.5" customHeight="1">
      <c r="F8679" s="79"/>
      <c r="K8679" s="79"/>
    </row>
    <row r="8680" spans="6:11" ht="16.5" customHeight="1">
      <c r="F8680" s="79"/>
      <c r="K8680" s="79"/>
    </row>
    <row r="8681" spans="6:11" ht="16.5" customHeight="1">
      <c r="F8681" s="79"/>
      <c r="K8681" s="79"/>
    </row>
    <row r="8682" spans="6:11" ht="16.5" customHeight="1">
      <c r="F8682" s="79"/>
      <c r="K8682" s="79"/>
    </row>
    <row r="8683" spans="6:11" ht="16.5" customHeight="1">
      <c r="F8683" s="79"/>
      <c r="K8683" s="79"/>
    </row>
    <row r="8684" spans="6:11" ht="16.5" customHeight="1">
      <c r="F8684" s="79"/>
      <c r="K8684" s="79"/>
    </row>
    <row r="8685" spans="6:11" ht="16.5" customHeight="1">
      <c r="F8685" s="79"/>
      <c r="K8685" s="79"/>
    </row>
    <row r="8686" spans="6:11" ht="16.5" customHeight="1">
      <c r="F8686" s="79"/>
      <c r="K8686" s="79"/>
    </row>
    <row r="8687" spans="6:11" ht="16.5" customHeight="1">
      <c r="F8687" s="79"/>
      <c r="K8687" s="79"/>
    </row>
    <row r="8688" spans="6:11" ht="16.5" customHeight="1">
      <c r="F8688" s="79"/>
      <c r="K8688" s="79"/>
    </row>
    <row r="8689" spans="6:11" ht="16.5" customHeight="1">
      <c r="F8689" s="79"/>
      <c r="K8689" s="79"/>
    </row>
    <row r="8690" spans="6:11" ht="16.5" customHeight="1">
      <c r="F8690" s="79"/>
      <c r="K8690" s="79"/>
    </row>
    <row r="8691" spans="6:11" ht="16.5" customHeight="1">
      <c r="F8691" s="79"/>
      <c r="K8691" s="79"/>
    </row>
    <row r="8692" spans="6:11" ht="16.5" customHeight="1">
      <c r="F8692" s="79"/>
      <c r="K8692" s="79"/>
    </row>
    <row r="8693" spans="6:11" ht="16.5" customHeight="1">
      <c r="F8693" s="79"/>
      <c r="K8693" s="79"/>
    </row>
    <row r="8694" spans="6:11" ht="16.5" customHeight="1">
      <c r="F8694" s="79"/>
      <c r="K8694" s="79"/>
    </row>
    <row r="8695" spans="6:11" ht="16.5" customHeight="1">
      <c r="F8695" s="79"/>
      <c r="K8695" s="79"/>
    </row>
    <row r="8696" spans="6:11" ht="16.5" customHeight="1">
      <c r="F8696" s="79"/>
      <c r="K8696" s="79"/>
    </row>
    <row r="8697" spans="6:11" ht="16.5" customHeight="1">
      <c r="F8697" s="79"/>
      <c r="K8697" s="79"/>
    </row>
    <row r="8698" spans="6:11" ht="16.5" customHeight="1">
      <c r="F8698" s="79"/>
      <c r="K8698" s="79"/>
    </row>
    <row r="8699" spans="6:11" ht="16.5" customHeight="1">
      <c r="F8699" s="79"/>
      <c r="K8699" s="79"/>
    </row>
    <row r="8700" spans="6:11" ht="16.5" customHeight="1">
      <c r="F8700" s="79"/>
      <c r="K8700" s="79"/>
    </row>
    <row r="8701" spans="6:11" ht="16.5" customHeight="1">
      <c r="F8701" s="79"/>
      <c r="K8701" s="79"/>
    </row>
    <row r="8702" spans="6:11" ht="16.5" customHeight="1">
      <c r="F8702" s="79"/>
      <c r="K8702" s="79"/>
    </row>
    <row r="8703" spans="6:11" ht="16.5" customHeight="1">
      <c r="F8703" s="79"/>
      <c r="K8703" s="79"/>
    </row>
    <row r="8704" spans="6:11" ht="16.5" customHeight="1">
      <c r="F8704" s="79"/>
      <c r="K8704" s="79"/>
    </row>
    <row r="8705" spans="6:11" ht="16.5" customHeight="1">
      <c r="F8705" s="79"/>
      <c r="K8705" s="79"/>
    </row>
    <row r="8706" spans="6:11" ht="16.5" customHeight="1">
      <c r="F8706" s="79"/>
      <c r="K8706" s="79"/>
    </row>
    <row r="8707" spans="6:11" ht="16.5" customHeight="1">
      <c r="F8707" s="79"/>
      <c r="K8707" s="79"/>
    </row>
    <row r="8708" spans="6:11" ht="16.5" customHeight="1">
      <c r="F8708" s="79"/>
      <c r="K8708" s="79"/>
    </row>
    <row r="8709" spans="6:11" ht="16.5" customHeight="1">
      <c r="F8709" s="79"/>
      <c r="K8709" s="79"/>
    </row>
    <row r="8710" spans="6:11" ht="16.5" customHeight="1">
      <c r="F8710" s="79"/>
      <c r="K8710" s="79"/>
    </row>
    <row r="8711" spans="6:11" ht="16.5" customHeight="1">
      <c r="F8711" s="79"/>
      <c r="K8711" s="79"/>
    </row>
    <row r="8712" spans="6:11" ht="16.5" customHeight="1">
      <c r="F8712" s="79"/>
      <c r="K8712" s="79"/>
    </row>
    <row r="8713" spans="6:11" ht="16.5" customHeight="1">
      <c r="F8713" s="79"/>
      <c r="K8713" s="79"/>
    </row>
    <row r="8714" spans="6:11" ht="16.5" customHeight="1">
      <c r="F8714" s="79"/>
      <c r="K8714" s="79"/>
    </row>
    <row r="8715" spans="6:11" ht="16.5" customHeight="1">
      <c r="F8715" s="79"/>
      <c r="K8715" s="79"/>
    </row>
    <row r="8716" spans="6:11" ht="16.5" customHeight="1">
      <c r="F8716" s="79"/>
      <c r="K8716" s="79"/>
    </row>
    <row r="8717" spans="6:11" ht="16.5" customHeight="1">
      <c r="F8717" s="79"/>
      <c r="K8717" s="79"/>
    </row>
    <row r="8718" spans="6:11" ht="16.5" customHeight="1">
      <c r="F8718" s="79"/>
      <c r="K8718" s="79"/>
    </row>
    <row r="8719" spans="6:11" ht="16.5" customHeight="1">
      <c r="F8719" s="79"/>
      <c r="K8719" s="79"/>
    </row>
    <row r="8720" spans="6:11" ht="16.5" customHeight="1">
      <c r="F8720" s="79"/>
      <c r="K8720" s="79"/>
    </row>
    <row r="8721" spans="6:11" ht="16.5" customHeight="1">
      <c r="F8721" s="79"/>
      <c r="K8721" s="79"/>
    </row>
    <row r="8722" spans="6:11" ht="16.5" customHeight="1">
      <c r="F8722" s="79"/>
      <c r="K8722" s="79"/>
    </row>
    <row r="8723" spans="6:11" ht="16.5" customHeight="1">
      <c r="F8723" s="79"/>
      <c r="K8723" s="79"/>
    </row>
    <row r="8724" spans="6:11" ht="16.5" customHeight="1">
      <c r="F8724" s="79"/>
      <c r="K8724" s="79"/>
    </row>
    <row r="8725" spans="6:11" ht="16.5" customHeight="1">
      <c r="F8725" s="79"/>
      <c r="K8725" s="79"/>
    </row>
    <row r="8726" spans="6:11" ht="16.5" customHeight="1">
      <c r="F8726" s="79"/>
      <c r="K8726" s="79"/>
    </row>
    <row r="8727" spans="6:11" ht="16.5" customHeight="1">
      <c r="F8727" s="79"/>
      <c r="K8727" s="79"/>
    </row>
    <row r="8728" spans="6:11" ht="16.5" customHeight="1">
      <c r="F8728" s="79"/>
      <c r="K8728" s="79"/>
    </row>
    <row r="8729" spans="6:11" ht="16.5" customHeight="1">
      <c r="F8729" s="79"/>
      <c r="K8729" s="79"/>
    </row>
    <row r="8730" spans="6:11" ht="16.5" customHeight="1">
      <c r="F8730" s="79"/>
      <c r="K8730" s="79"/>
    </row>
    <row r="8731" spans="6:11" ht="16.5" customHeight="1">
      <c r="F8731" s="79"/>
      <c r="K8731" s="79"/>
    </row>
    <row r="8732" spans="6:11" ht="16.5" customHeight="1">
      <c r="F8732" s="79"/>
      <c r="K8732" s="79"/>
    </row>
    <row r="8733" spans="6:11" ht="16.5" customHeight="1">
      <c r="F8733" s="79"/>
      <c r="K8733" s="79"/>
    </row>
    <row r="8734" spans="6:11" ht="16.5" customHeight="1">
      <c r="F8734" s="79"/>
      <c r="K8734" s="79"/>
    </row>
    <row r="8735" spans="6:11" ht="16.5" customHeight="1">
      <c r="F8735" s="79"/>
      <c r="K8735" s="79"/>
    </row>
    <row r="8736" spans="6:11" ht="16.5" customHeight="1">
      <c r="F8736" s="79"/>
      <c r="K8736" s="79"/>
    </row>
    <row r="8737" spans="6:11" ht="16.5" customHeight="1">
      <c r="F8737" s="79"/>
      <c r="K8737" s="79"/>
    </row>
    <row r="8738" spans="6:11" ht="16.5" customHeight="1">
      <c r="F8738" s="79"/>
      <c r="K8738" s="79"/>
    </row>
    <row r="8739" spans="6:11" ht="16.5" customHeight="1">
      <c r="F8739" s="79"/>
      <c r="K8739" s="79"/>
    </row>
    <row r="8740" spans="6:11" ht="16.5" customHeight="1">
      <c r="F8740" s="79"/>
      <c r="K8740" s="79"/>
    </row>
    <row r="8741" spans="6:11" ht="16.5" customHeight="1">
      <c r="F8741" s="79"/>
      <c r="K8741" s="79"/>
    </row>
    <row r="8742" spans="6:11" ht="16.5" customHeight="1">
      <c r="F8742" s="79"/>
      <c r="K8742" s="79"/>
    </row>
    <row r="8743" spans="6:11" ht="16.5" customHeight="1">
      <c r="F8743" s="79"/>
      <c r="K8743" s="79"/>
    </row>
    <row r="8744" spans="6:11" ht="16.5" customHeight="1">
      <c r="F8744" s="79"/>
      <c r="K8744" s="79"/>
    </row>
    <row r="8745" spans="6:11" ht="16.5" customHeight="1">
      <c r="F8745" s="79"/>
      <c r="K8745" s="79"/>
    </row>
    <row r="8746" spans="6:11" ht="16.5" customHeight="1">
      <c r="F8746" s="79"/>
      <c r="K8746" s="79"/>
    </row>
    <row r="8747" spans="6:11" ht="16.5" customHeight="1">
      <c r="F8747" s="79"/>
      <c r="K8747" s="79"/>
    </row>
    <row r="8748" spans="6:11" ht="16.5" customHeight="1">
      <c r="F8748" s="79"/>
      <c r="K8748" s="79"/>
    </row>
    <row r="8749" spans="6:11" ht="16.5" customHeight="1">
      <c r="F8749" s="79"/>
      <c r="K8749" s="79"/>
    </row>
    <row r="8750" spans="6:11" ht="16.5" customHeight="1">
      <c r="F8750" s="79"/>
      <c r="K8750" s="79"/>
    </row>
    <row r="8751" spans="6:11" ht="16.5" customHeight="1">
      <c r="F8751" s="79"/>
      <c r="K8751" s="79"/>
    </row>
    <row r="8752" spans="6:11" ht="16.5" customHeight="1">
      <c r="F8752" s="79"/>
      <c r="K8752" s="79"/>
    </row>
    <row r="8753" spans="6:11" ht="16.5" customHeight="1">
      <c r="F8753" s="79"/>
      <c r="K8753" s="79"/>
    </row>
    <row r="8754" spans="6:11" ht="16.5" customHeight="1">
      <c r="F8754" s="79"/>
      <c r="K8754" s="79"/>
    </row>
    <row r="8755" spans="6:11" ht="16.5" customHeight="1">
      <c r="F8755" s="79"/>
      <c r="K8755" s="79"/>
    </row>
    <row r="8756" spans="6:11" ht="16.5" customHeight="1">
      <c r="F8756" s="79"/>
      <c r="K8756" s="79"/>
    </row>
    <row r="8757" spans="6:11" ht="16.5" customHeight="1">
      <c r="F8757" s="79"/>
      <c r="K8757" s="79"/>
    </row>
    <row r="8758" spans="6:11" ht="16.5" customHeight="1">
      <c r="F8758" s="79"/>
      <c r="K8758" s="79"/>
    </row>
    <row r="8759" spans="6:11" ht="16.5" customHeight="1">
      <c r="F8759" s="79"/>
      <c r="K8759" s="79"/>
    </row>
    <row r="8760" spans="6:11" ht="16.5" customHeight="1">
      <c r="F8760" s="79"/>
      <c r="K8760" s="79"/>
    </row>
    <row r="8761" spans="6:11" ht="16.5" customHeight="1">
      <c r="F8761" s="79"/>
      <c r="K8761" s="79"/>
    </row>
    <row r="8762" spans="6:11" ht="16.5" customHeight="1">
      <c r="F8762" s="79"/>
      <c r="K8762" s="79"/>
    </row>
    <row r="8763" spans="6:11" ht="16.5" customHeight="1">
      <c r="F8763" s="79"/>
      <c r="K8763" s="79"/>
    </row>
    <row r="8764" spans="6:11" ht="16.5" customHeight="1">
      <c r="F8764" s="79"/>
      <c r="K8764" s="79"/>
    </row>
    <row r="8765" spans="6:11" ht="16.5" customHeight="1">
      <c r="F8765" s="79"/>
      <c r="K8765" s="79"/>
    </row>
    <row r="8766" spans="6:11" ht="16.5" customHeight="1">
      <c r="F8766" s="79"/>
      <c r="K8766" s="79"/>
    </row>
    <row r="8767" spans="6:11" ht="16.5" customHeight="1">
      <c r="F8767" s="79"/>
      <c r="K8767" s="79"/>
    </row>
    <row r="8768" spans="6:11" ht="16.5" customHeight="1">
      <c r="F8768" s="79"/>
      <c r="K8768" s="79"/>
    </row>
    <row r="8769" spans="6:11" ht="16.5" customHeight="1">
      <c r="F8769" s="79"/>
      <c r="K8769" s="79"/>
    </row>
    <row r="8770" spans="6:11" ht="16.5" customHeight="1">
      <c r="F8770" s="79"/>
      <c r="K8770" s="79"/>
    </row>
    <row r="8771" spans="6:11" ht="16.5" customHeight="1">
      <c r="F8771" s="79"/>
      <c r="K8771" s="79"/>
    </row>
    <row r="8772" spans="6:11" ht="16.5" customHeight="1">
      <c r="F8772" s="79"/>
      <c r="K8772" s="79"/>
    </row>
    <row r="8773" spans="6:11" ht="16.5" customHeight="1">
      <c r="F8773" s="79"/>
      <c r="K8773" s="79"/>
    </row>
    <row r="8774" spans="6:11" ht="16.5" customHeight="1">
      <c r="F8774" s="79"/>
      <c r="K8774" s="79"/>
    </row>
    <row r="8775" spans="6:11" ht="16.5" customHeight="1">
      <c r="F8775" s="79"/>
      <c r="K8775" s="79"/>
    </row>
    <row r="8776" spans="6:11" ht="16.5" customHeight="1">
      <c r="F8776" s="79"/>
      <c r="K8776" s="79"/>
    </row>
    <row r="8777" spans="6:11" ht="16.5" customHeight="1">
      <c r="F8777" s="79"/>
      <c r="K8777" s="79"/>
    </row>
    <row r="8778" spans="6:11" ht="16.5" customHeight="1">
      <c r="F8778" s="79"/>
      <c r="K8778" s="79"/>
    </row>
    <row r="8779" spans="6:11" ht="16.5" customHeight="1">
      <c r="F8779" s="79"/>
      <c r="K8779" s="79"/>
    </row>
    <row r="8780" spans="6:11" ht="16.5" customHeight="1">
      <c r="F8780" s="79"/>
      <c r="K8780" s="79"/>
    </row>
    <row r="8781" spans="6:11" ht="16.5" customHeight="1">
      <c r="F8781" s="79"/>
      <c r="K8781" s="79"/>
    </row>
    <row r="8782" spans="6:11" ht="16.5" customHeight="1">
      <c r="F8782" s="79"/>
      <c r="K8782" s="79"/>
    </row>
    <row r="8783" spans="6:11" ht="16.5" customHeight="1">
      <c r="F8783" s="79"/>
      <c r="K8783" s="79"/>
    </row>
    <row r="8784" spans="6:11" ht="16.5" customHeight="1">
      <c r="F8784" s="79"/>
      <c r="K8784" s="79"/>
    </row>
    <row r="8785" spans="6:11" ht="16.5" customHeight="1">
      <c r="F8785" s="79"/>
      <c r="K8785" s="79"/>
    </row>
    <row r="8786" spans="6:11" ht="16.5" customHeight="1">
      <c r="F8786" s="79"/>
      <c r="K8786" s="79"/>
    </row>
    <row r="8787" spans="6:11" ht="16.5" customHeight="1">
      <c r="F8787" s="79"/>
      <c r="K8787" s="79"/>
    </row>
    <row r="8788" spans="6:11" ht="16.5" customHeight="1">
      <c r="F8788" s="79"/>
      <c r="K8788" s="79"/>
    </row>
    <row r="8789" spans="6:11" ht="16.5" customHeight="1">
      <c r="F8789" s="79"/>
      <c r="K8789" s="79"/>
    </row>
    <row r="8790" spans="6:11" ht="16.5" customHeight="1">
      <c r="F8790" s="79"/>
      <c r="K8790" s="79"/>
    </row>
    <row r="8791" spans="6:11" ht="16.5" customHeight="1">
      <c r="F8791" s="79"/>
      <c r="K8791" s="79"/>
    </row>
    <row r="8792" spans="6:11" ht="16.5" customHeight="1">
      <c r="F8792" s="79"/>
      <c r="K8792" s="79"/>
    </row>
    <row r="8793" spans="6:11" ht="16.5" customHeight="1">
      <c r="F8793" s="79"/>
      <c r="K8793" s="79"/>
    </row>
    <row r="8794" spans="6:11" ht="16.5" customHeight="1">
      <c r="F8794" s="79"/>
      <c r="K8794" s="79"/>
    </row>
    <row r="8795" spans="6:11" ht="16.5" customHeight="1">
      <c r="F8795" s="79"/>
      <c r="K8795" s="79"/>
    </row>
    <row r="8796" spans="6:11" ht="16.5" customHeight="1">
      <c r="F8796" s="79"/>
      <c r="K8796" s="79"/>
    </row>
    <row r="8797" spans="6:11" ht="16.5" customHeight="1">
      <c r="F8797" s="79"/>
      <c r="K8797" s="79"/>
    </row>
    <row r="8798" spans="6:11" ht="16.5" customHeight="1">
      <c r="F8798" s="79"/>
      <c r="K8798" s="79"/>
    </row>
    <row r="8799" spans="6:11" ht="16.5" customHeight="1">
      <c r="F8799" s="79"/>
      <c r="K8799" s="79"/>
    </row>
    <row r="8800" spans="6:11" ht="16.5" customHeight="1">
      <c r="F8800" s="79"/>
      <c r="K8800" s="79"/>
    </row>
    <row r="8801" spans="6:11" ht="16.5" customHeight="1">
      <c r="F8801" s="79"/>
      <c r="K8801" s="79"/>
    </row>
    <row r="8802" spans="6:11" ht="16.5" customHeight="1">
      <c r="F8802" s="79"/>
      <c r="K8802" s="79"/>
    </row>
    <row r="8803" spans="6:11" ht="16.5" customHeight="1">
      <c r="F8803" s="79"/>
      <c r="K8803" s="79"/>
    </row>
    <row r="8804" spans="6:11" ht="16.5" customHeight="1">
      <c r="F8804" s="79"/>
      <c r="K8804" s="79"/>
    </row>
    <row r="8805" spans="6:11" ht="16.5" customHeight="1">
      <c r="F8805" s="79"/>
      <c r="K8805" s="79"/>
    </row>
    <row r="8806" spans="6:11" ht="16.5" customHeight="1">
      <c r="F8806" s="79"/>
      <c r="K8806" s="79"/>
    </row>
    <row r="8807" spans="6:11" ht="16.5" customHeight="1">
      <c r="F8807" s="79"/>
      <c r="K8807" s="79"/>
    </row>
    <row r="8808" spans="6:11" ht="16.5" customHeight="1">
      <c r="F8808" s="79"/>
      <c r="K8808" s="79"/>
    </row>
    <row r="8809" spans="6:11" ht="16.5" customHeight="1">
      <c r="F8809" s="79"/>
      <c r="K8809" s="79"/>
    </row>
    <row r="8810" spans="6:11" ht="16.5" customHeight="1">
      <c r="F8810" s="79"/>
      <c r="K8810" s="79"/>
    </row>
    <row r="8811" spans="6:11" ht="16.5" customHeight="1">
      <c r="F8811" s="79"/>
      <c r="K8811" s="79"/>
    </row>
    <row r="8812" spans="6:11" ht="16.5" customHeight="1">
      <c r="F8812" s="79"/>
      <c r="K8812" s="79"/>
    </row>
    <row r="8813" spans="6:11" ht="16.5" customHeight="1">
      <c r="F8813" s="79"/>
      <c r="K8813" s="79"/>
    </row>
    <row r="8814" spans="6:11" ht="16.5" customHeight="1">
      <c r="F8814" s="79"/>
      <c r="K8814" s="79"/>
    </row>
    <row r="8815" spans="6:11" ht="16.5" customHeight="1">
      <c r="F8815" s="79"/>
      <c r="K8815" s="79"/>
    </row>
    <row r="8816" spans="6:11" ht="16.5" customHeight="1">
      <c r="F8816" s="79"/>
      <c r="K8816" s="79"/>
    </row>
    <row r="8817" spans="6:11" ht="16.5" customHeight="1">
      <c r="F8817" s="79"/>
      <c r="K8817" s="79"/>
    </row>
    <row r="8818" spans="6:11" ht="16.5" customHeight="1">
      <c r="F8818" s="79"/>
      <c r="K8818" s="79"/>
    </row>
    <row r="8819" spans="6:11" ht="16.5" customHeight="1">
      <c r="F8819" s="79"/>
      <c r="K8819" s="79"/>
    </row>
    <row r="8820" spans="6:11" ht="16.5" customHeight="1">
      <c r="F8820" s="79"/>
      <c r="K8820" s="79"/>
    </row>
    <row r="8821" spans="6:11" ht="16.5" customHeight="1">
      <c r="F8821" s="79"/>
      <c r="K8821" s="79"/>
    </row>
    <row r="8822" spans="6:11" ht="16.5" customHeight="1">
      <c r="F8822" s="79"/>
      <c r="K8822" s="79"/>
    </row>
    <row r="8823" spans="6:11" ht="16.5" customHeight="1">
      <c r="F8823" s="79"/>
      <c r="K8823" s="79"/>
    </row>
    <row r="8824" spans="6:11" ht="16.5" customHeight="1">
      <c r="F8824" s="79"/>
      <c r="K8824" s="79"/>
    </row>
    <row r="8825" spans="6:11" ht="16.5" customHeight="1">
      <c r="F8825" s="79"/>
      <c r="K8825" s="79"/>
    </row>
    <row r="8826" spans="6:11" ht="16.5" customHeight="1">
      <c r="F8826" s="79"/>
      <c r="K8826" s="79"/>
    </row>
    <row r="8827" spans="6:11" ht="16.5" customHeight="1">
      <c r="F8827" s="79"/>
      <c r="K8827" s="79"/>
    </row>
    <row r="8828" spans="6:11" ht="16.5" customHeight="1">
      <c r="F8828" s="79"/>
      <c r="K8828" s="79"/>
    </row>
    <row r="8829" spans="6:11" ht="16.5" customHeight="1">
      <c r="F8829" s="79"/>
      <c r="K8829" s="79"/>
    </row>
    <row r="8830" spans="6:11" ht="16.5" customHeight="1">
      <c r="F8830" s="79"/>
      <c r="K8830" s="79"/>
    </row>
    <row r="8831" spans="6:11" ht="16.5" customHeight="1">
      <c r="F8831" s="79"/>
      <c r="K8831" s="79"/>
    </row>
    <row r="8832" spans="6:11" ht="16.5" customHeight="1">
      <c r="F8832" s="79"/>
      <c r="K8832" s="79"/>
    </row>
    <row r="8833" spans="6:11" ht="16.5" customHeight="1">
      <c r="F8833" s="79"/>
      <c r="K8833" s="79"/>
    </row>
    <row r="8834" spans="6:11" ht="16.5" customHeight="1">
      <c r="F8834" s="79"/>
      <c r="K8834" s="79"/>
    </row>
    <row r="8835" spans="6:11" ht="16.5" customHeight="1">
      <c r="F8835" s="79"/>
      <c r="K8835" s="79"/>
    </row>
    <row r="8836" spans="6:11" ht="16.5" customHeight="1">
      <c r="F8836" s="79"/>
      <c r="K8836" s="79"/>
    </row>
    <row r="8837" spans="6:11" ht="16.5" customHeight="1">
      <c r="F8837" s="79"/>
      <c r="K8837" s="79"/>
    </row>
    <row r="8838" spans="6:11" ht="16.5" customHeight="1">
      <c r="F8838" s="79"/>
      <c r="K8838" s="79"/>
    </row>
    <row r="8839" spans="6:11" ht="16.5" customHeight="1">
      <c r="F8839" s="79"/>
      <c r="K8839" s="79"/>
    </row>
    <row r="8840" spans="6:11" ht="16.5" customHeight="1">
      <c r="F8840" s="79"/>
      <c r="K8840" s="79"/>
    </row>
    <row r="8841" spans="6:11" ht="16.5" customHeight="1">
      <c r="F8841" s="79"/>
      <c r="K8841" s="79"/>
    </row>
    <row r="8842" spans="6:11" ht="16.5" customHeight="1">
      <c r="F8842" s="79"/>
      <c r="K8842" s="79"/>
    </row>
    <row r="8843" spans="6:11" ht="16.5" customHeight="1">
      <c r="F8843" s="79"/>
      <c r="K8843" s="79"/>
    </row>
    <row r="8844" spans="6:11" ht="16.5" customHeight="1">
      <c r="F8844" s="79"/>
      <c r="K8844" s="79"/>
    </row>
    <row r="8845" spans="6:11" ht="16.5" customHeight="1">
      <c r="F8845" s="79"/>
      <c r="K8845" s="79"/>
    </row>
    <row r="8846" spans="6:11" ht="16.5" customHeight="1">
      <c r="F8846" s="79"/>
      <c r="K8846" s="79"/>
    </row>
    <row r="8847" spans="6:11" ht="16.5" customHeight="1">
      <c r="F8847" s="79"/>
      <c r="K8847" s="79"/>
    </row>
    <row r="8848" spans="6:11" ht="16.5" customHeight="1">
      <c r="F8848" s="79"/>
      <c r="K8848" s="79"/>
    </row>
    <row r="8849" spans="6:11" ht="16.5" customHeight="1">
      <c r="F8849" s="79"/>
      <c r="K8849" s="79"/>
    </row>
    <row r="8850" spans="6:11" ht="16.5" customHeight="1">
      <c r="F8850" s="79"/>
      <c r="K8850" s="79"/>
    </row>
    <row r="8851" spans="6:11" ht="16.5" customHeight="1">
      <c r="F8851" s="79"/>
      <c r="K8851" s="79"/>
    </row>
    <row r="8852" spans="6:11" ht="16.5" customHeight="1">
      <c r="F8852" s="79"/>
      <c r="K8852" s="79"/>
    </row>
    <row r="8853" spans="6:11" ht="16.5" customHeight="1">
      <c r="F8853" s="79"/>
      <c r="K8853" s="79"/>
    </row>
    <row r="8854" spans="6:11" ht="16.5" customHeight="1">
      <c r="F8854" s="79"/>
      <c r="K8854" s="79"/>
    </row>
    <row r="8855" spans="6:11" ht="16.5" customHeight="1">
      <c r="F8855" s="79"/>
      <c r="K8855" s="79"/>
    </row>
    <row r="8856" spans="6:11" ht="16.5" customHeight="1">
      <c r="F8856" s="79"/>
      <c r="K8856" s="79"/>
    </row>
    <row r="8857" spans="6:11" ht="16.5" customHeight="1">
      <c r="F8857" s="79"/>
      <c r="K8857" s="79"/>
    </row>
    <row r="8858" spans="6:11" ht="16.5" customHeight="1">
      <c r="F8858" s="79"/>
      <c r="K8858" s="79"/>
    </row>
    <row r="8859" spans="6:11" ht="16.5" customHeight="1">
      <c r="F8859" s="79"/>
      <c r="K8859" s="79"/>
    </row>
    <row r="8860" spans="6:11" ht="16.5" customHeight="1">
      <c r="F8860" s="79"/>
      <c r="K8860" s="79"/>
    </row>
    <row r="8861" spans="6:11" ht="16.5" customHeight="1">
      <c r="F8861" s="79"/>
      <c r="K8861" s="79"/>
    </row>
    <row r="8862" spans="6:11" ht="16.5" customHeight="1">
      <c r="F8862" s="79"/>
      <c r="K8862" s="79"/>
    </row>
    <row r="8863" spans="6:11" ht="16.5" customHeight="1">
      <c r="F8863" s="79"/>
      <c r="K8863" s="79"/>
    </row>
    <row r="8864" spans="6:11" ht="16.5" customHeight="1">
      <c r="F8864" s="79"/>
      <c r="K8864" s="79"/>
    </row>
    <row r="8865" spans="6:11" ht="16.5" customHeight="1">
      <c r="F8865" s="79"/>
      <c r="K8865" s="79"/>
    </row>
    <row r="8866" spans="6:11" ht="16.5" customHeight="1">
      <c r="F8866" s="79"/>
      <c r="K8866" s="79"/>
    </row>
    <row r="8867" spans="6:11" ht="16.5" customHeight="1">
      <c r="F8867" s="79"/>
      <c r="K8867" s="79"/>
    </row>
    <row r="8868" spans="6:11" ht="16.5" customHeight="1">
      <c r="F8868" s="79"/>
      <c r="K8868" s="79"/>
    </row>
    <row r="8869" spans="6:11" ht="16.5" customHeight="1">
      <c r="F8869" s="79"/>
      <c r="K8869" s="79"/>
    </row>
    <row r="8870" spans="6:11" ht="16.5" customHeight="1">
      <c r="F8870" s="79"/>
      <c r="K8870" s="79"/>
    </row>
    <row r="8871" spans="6:11" ht="16.5" customHeight="1">
      <c r="F8871" s="79"/>
      <c r="K8871" s="79"/>
    </row>
    <row r="8872" spans="6:11" ht="16.5" customHeight="1">
      <c r="F8872" s="79"/>
      <c r="K8872" s="79"/>
    </row>
    <row r="8873" spans="6:11" ht="16.5" customHeight="1">
      <c r="F8873" s="79"/>
      <c r="K8873" s="79"/>
    </row>
    <row r="8874" spans="6:11" ht="16.5" customHeight="1">
      <c r="F8874" s="79"/>
      <c r="K8874" s="79"/>
    </row>
    <row r="8875" spans="6:11" ht="16.5" customHeight="1">
      <c r="F8875" s="79"/>
      <c r="K8875" s="79"/>
    </row>
    <row r="8876" spans="6:11" ht="16.5" customHeight="1">
      <c r="F8876" s="79"/>
      <c r="K8876" s="79"/>
    </row>
    <row r="8877" spans="6:11" ht="16.5" customHeight="1">
      <c r="F8877" s="79"/>
      <c r="K8877" s="79"/>
    </row>
    <row r="8878" spans="6:11" ht="16.5" customHeight="1">
      <c r="F8878" s="79"/>
      <c r="K8878" s="79"/>
    </row>
    <row r="8879" spans="6:11" ht="16.5" customHeight="1">
      <c r="F8879" s="79"/>
      <c r="K8879" s="79"/>
    </row>
    <row r="8880" spans="6:11" ht="16.5" customHeight="1">
      <c r="F8880" s="79"/>
      <c r="K8880" s="79"/>
    </row>
    <row r="8881" spans="6:11" ht="16.5" customHeight="1">
      <c r="F8881" s="79"/>
      <c r="K8881" s="79"/>
    </row>
    <row r="8882" spans="6:11" ht="16.5" customHeight="1">
      <c r="F8882" s="79"/>
      <c r="K8882" s="79"/>
    </row>
    <row r="8883" spans="6:11" ht="16.5" customHeight="1">
      <c r="F8883" s="79"/>
      <c r="K8883" s="79"/>
    </row>
    <row r="8884" spans="6:11" ht="16.5" customHeight="1">
      <c r="F8884" s="79"/>
      <c r="K8884" s="79"/>
    </row>
    <row r="8885" spans="6:11" ht="16.5" customHeight="1">
      <c r="F8885" s="79"/>
      <c r="K8885" s="79"/>
    </row>
    <row r="8886" spans="6:11" ht="16.5" customHeight="1">
      <c r="F8886" s="79"/>
      <c r="K8886" s="79"/>
    </row>
    <row r="8887" spans="6:11" ht="16.5" customHeight="1">
      <c r="F8887" s="79"/>
      <c r="K8887" s="79"/>
    </row>
    <row r="8888" spans="6:11" ht="16.5" customHeight="1">
      <c r="F8888" s="79"/>
      <c r="K8888" s="79"/>
    </row>
    <row r="8889" spans="6:11" ht="16.5" customHeight="1">
      <c r="F8889" s="79"/>
      <c r="K8889" s="79"/>
    </row>
    <row r="8890" spans="6:11" ht="16.5" customHeight="1">
      <c r="F8890" s="79"/>
      <c r="K8890" s="79"/>
    </row>
    <row r="8891" spans="6:11" ht="16.5" customHeight="1">
      <c r="F8891" s="79"/>
      <c r="K8891" s="79"/>
    </row>
    <row r="8892" spans="6:11" ht="16.5" customHeight="1">
      <c r="F8892" s="79"/>
      <c r="K8892" s="79"/>
    </row>
    <row r="8893" spans="6:11" ht="16.5" customHeight="1">
      <c r="F8893" s="79"/>
      <c r="K8893" s="79"/>
    </row>
    <row r="8894" spans="6:11" ht="16.5" customHeight="1">
      <c r="F8894" s="79"/>
      <c r="K8894" s="79"/>
    </row>
    <row r="8895" spans="6:11" ht="16.5" customHeight="1">
      <c r="F8895" s="79"/>
      <c r="K8895" s="79"/>
    </row>
    <row r="8896" spans="6:11" ht="16.5" customHeight="1">
      <c r="F8896" s="79"/>
      <c r="K8896" s="79"/>
    </row>
    <row r="8897" spans="6:11" ht="16.5" customHeight="1">
      <c r="F8897" s="79"/>
      <c r="K8897" s="79"/>
    </row>
    <row r="8898" spans="6:11" ht="16.5" customHeight="1">
      <c r="F8898" s="79"/>
      <c r="K8898" s="79"/>
    </row>
    <row r="8899" spans="6:11" ht="16.5" customHeight="1">
      <c r="F8899" s="79"/>
      <c r="K8899" s="79"/>
    </row>
    <row r="8900" spans="6:11" ht="16.5" customHeight="1">
      <c r="F8900" s="79"/>
      <c r="K8900" s="79"/>
    </row>
    <row r="8901" spans="6:11" ht="16.5" customHeight="1">
      <c r="F8901" s="79"/>
      <c r="K8901" s="79"/>
    </row>
    <row r="8902" spans="6:11" ht="16.5" customHeight="1">
      <c r="F8902" s="79"/>
      <c r="K8902" s="79"/>
    </row>
    <row r="8903" spans="6:11" ht="16.5" customHeight="1">
      <c r="F8903" s="79"/>
      <c r="K8903" s="79"/>
    </row>
    <row r="8904" spans="6:11" ht="16.5" customHeight="1">
      <c r="F8904" s="79"/>
      <c r="K8904" s="79"/>
    </row>
    <row r="8905" spans="6:11" ht="16.5" customHeight="1">
      <c r="F8905" s="79"/>
      <c r="K8905" s="79"/>
    </row>
    <row r="8906" spans="6:11" ht="16.5" customHeight="1">
      <c r="F8906" s="79"/>
      <c r="K8906" s="79"/>
    </row>
    <row r="8907" spans="6:11" ht="16.5" customHeight="1">
      <c r="F8907" s="79"/>
      <c r="K8907" s="79"/>
    </row>
    <row r="8908" spans="6:11" ht="16.5" customHeight="1">
      <c r="F8908" s="79"/>
      <c r="K8908" s="79"/>
    </row>
    <row r="8909" spans="6:11" ht="16.5" customHeight="1">
      <c r="F8909" s="79"/>
      <c r="K8909" s="79"/>
    </row>
    <row r="8910" spans="6:11" ht="16.5" customHeight="1">
      <c r="F8910" s="79"/>
      <c r="K8910" s="79"/>
    </row>
    <row r="8911" spans="6:11" ht="16.5" customHeight="1">
      <c r="F8911" s="79"/>
      <c r="K8911" s="79"/>
    </row>
    <row r="8912" spans="6:11" ht="16.5" customHeight="1">
      <c r="F8912" s="79"/>
      <c r="K8912" s="79"/>
    </row>
    <row r="8913" spans="6:11" ht="16.5" customHeight="1">
      <c r="F8913" s="79"/>
      <c r="K8913" s="79"/>
    </row>
    <row r="8914" spans="6:11" ht="16.5" customHeight="1">
      <c r="F8914" s="79"/>
      <c r="K8914" s="79"/>
    </row>
    <row r="8915" spans="6:11" ht="16.5" customHeight="1">
      <c r="F8915" s="79"/>
      <c r="K8915" s="79"/>
    </row>
    <row r="8916" spans="6:11" ht="16.5" customHeight="1">
      <c r="F8916" s="79"/>
      <c r="K8916" s="79"/>
    </row>
    <row r="8917" spans="6:11" ht="16.5" customHeight="1">
      <c r="F8917" s="79"/>
      <c r="K8917" s="79"/>
    </row>
    <row r="8918" spans="6:11" ht="16.5" customHeight="1">
      <c r="F8918" s="79"/>
      <c r="K8918" s="79"/>
    </row>
    <row r="8919" spans="6:11" ht="16.5" customHeight="1">
      <c r="F8919" s="79"/>
      <c r="K8919" s="79"/>
    </row>
    <row r="8920" spans="6:11" ht="16.5" customHeight="1">
      <c r="F8920" s="79"/>
      <c r="K8920" s="79"/>
    </row>
    <row r="8921" spans="6:11" ht="16.5" customHeight="1">
      <c r="F8921" s="79"/>
      <c r="K8921" s="79"/>
    </row>
    <row r="8922" spans="6:11" ht="16.5" customHeight="1">
      <c r="F8922" s="79"/>
      <c r="K8922" s="79"/>
    </row>
    <row r="8923" spans="6:11" ht="16.5" customHeight="1">
      <c r="F8923" s="79"/>
      <c r="K8923" s="79"/>
    </row>
    <row r="8924" spans="6:11" ht="16.5" customHeight="1">
      <c r="F8924" s="79"/>
      <c r="K8924" s="79"/>
    </row>
    <row r="8925" spans="6:11" ht="16.5" customHeight="1">
      <c r="F8925" s="79"/>
      <c r="K8925" s="79"/>
    </row>
    <row r="8926" spans="6:11" ht="16.5" customHeight="1">
      <c r="F8926" s="79"/>
      <c r="K8926" s="79"/>
    </row>
    <row r="8927" spans="6:11" ht="16.5" customHeight="1">
      <c r="F8927" s="79"/>
      <c r="K8927" s="79"/>
    </row>
    <row r="8928" spans="6:11" ht="16.5" customHeight="1">
      <c r="F8928" s="79"/>
      <c r="K8928" s="79"/>
    </row>
    <row r="8929" spans="6:11" ht="16.5" customHeight="1">
      <c r="F8929" s="79"/>
      <c r="K8929" s="79"/>
    </row>
    <row r="8930" spans="6:11" ht="16.5" customHeight="1">
      <c r="F8930" s="79"/>
      <c r="K8930" s="79"/>
    </row>
    <row r="8931" spans="6:11" ht="16.5" customHeight="1">
      <c r="F8931" s="79"/>
      <c r="K8931" s="79"/>
    </row>
    <row r="8932" spans="6:11" ht="16.5" customHeight="1">
      <c r="F8932" s="79"/>
      <c r="K8932" s="79"/>
    </row>
    <row r="8933" spans="6:11" ht="16.5" customHeight="1">
      <c r="F8933" s="79"/>
      <c r="K8933" s="79"/>
    </row>
    <row r="8934" spans="6:11" ht="16.5" customHeight="1">
      <c r="F8934" s="79"/>
      <c r="K8934" s="79"/>
    </row>
    <row r="8935" spans="6:11" ht="16.5" customHeight="1">
      <c r="F8935" s="79"/>
      <c r="K8935" s="79"/>
    </row>
    <row r="8936" spans="6:11" ht="16.5" customHeight="1">
      <c r="F8936" s="79"/>
      <c r="K8936" s="79"/>
    </row>
    <row r="8937" spans="6:11" ht="16.5" customHeight="1">
      <c r="F8937" s="79"/>
      <c r="K8937" s="79"/>
    </row>
    <row r="8938" spans="6:11" ht="16.5" customHeight="1">
      <c r="F8938" s="79"/>
      <c r="K8938" s="79"/>
    </row>
    <row r="8939" spans="6:11" ht="16.5" customHeight="1">
      <c r="F8939" s="79"/>
      <c r="K8939" s="79"/>
    </row>
    <row r="8940" spans="6:11" ht="16.5" customHeight="1">
      <c r="F8940" s="79"/>
      <c r="K8940" s="79"/>
    </row>
    <row r="8941" spans="6:11" ht="16.5" customHeight="1">
      <c r="F8941" s="79"/>
      <c r="K8941" s="79"/>
    </row>
    <row r="8942" spans="6:11" ht="16.5" customHeight="1">
      <c r="F8942" s="79"/>
      <c r="K8942" s="79"/>
    </row>
    <row r="8943" spans="6:11" ht="16.5" customHeight="1">
      <c r="F8943" s="79"/>
      <c r="K8943" s="79"/>
    </row>
    <row r="8944" spans="6:11" ht="16.5" customHeight="1">
      <c r="F8944" s="79"/>
      <c r="K8944" s="79"/>
    </row>
    <row r="8945" spans="6:11" ht="16.5" customHeight="1">
      <c r="F8945" s="79"/>
      <c r="K8945" s="79"/>
    </row>
    <row r="8946" spans="6:11" ht="16.5" customHeight="1">
      <c r="F8946" s="79"/>
      <c r="K8946" s="79"/>
    </row>
    <row r="8947" spans="6:11" ht="16.5" customHeight="1">
      <c r="F8947" s="79"/>
      <c r="K8947" s="79"/>
    </row>
    <row r="8948" spans="6:11" ht="16.5" customHeight="1">
      <c r="F8948" s="79"/>
      <c r="K8948" s="79"/>
    </row>
    <row r="8949" spans="6:11" ht="16.5" customHeight="1">
      <c r="F8949" s="79"/>
      <c r="K8949" s="79"/>
    </row>
    <row r="8950" spans="6:11" ht="16.5" customHeight="1">
      <c r="F8950" s="79"/>
      <c r="K8950" s="79"/>
    </row>
    <row r="8951" spans="6:11" ht="16.5" customHeight="1">
      <c r="F8951" s="79"/>
      <c r="K8951" s="79"/>
    </row>
    <row r="8952" spans="6:11" ht="16.5" customHeight="1">
      <c r="F8952" s="79"/>
      <c r="K8952" s="79"/>
    </row>
    <row r="8953" spans="6:11" ht="16.5" customHeight="1">
      <c r="F8953" s="79"/>
      <c r="K8953" s="79"/>
    </row>
    <row r="8954" spans="6:11" ht="16.5" customHeight="1">
      <c r="F8954" s="79"/>
      <c r="K8954" s="79"/>
    </row>
    <row r="8955" spans="6:11" ht="16.5" customHeight="1">
      <c r="F8955" s="79"/>
      <c r="K8955" s="79"/>
    </row>
    <row r="8956" spans="6:11" ht="16.5" customHeight="1">
      <c r="F8956" s="79"/>
      <c r="K8956" s="79"/>
    </row>
    <row r="8957" spans="6:11" ht="16.5" customHeight="1">
      <c r="F8957" s="79"/>
      <c r="K8957" s="79"/>
    </row>
    <row r="8958" spans="6:11" ht="16.5" customHeight="1">
      <c r="F8958" s="79"/>
      <c r="K8958" s="79"/>
    </row>
    <row r="8959" spans="6:11" ht="16.5" customHeight="1">
      <c r="F8959" s="79"/>
      <c r="K8959" s="79"/>
    </row>
    <row r="8960" spans="6:11" ht="16.5" customHeight="1">
      <c r="F8960" s="79"/>
      <c r="K8960" s="79"/>
    </row>
    <row r="8961" spans="6:11" ht="16.5" customHeight="1">
      <c r="F8961" s="79"/>
      <c r="K8961" s="79"/>
    </row>
    <row r="8962" spans="6:11" ht="16.5" customHeight="1">
      <c r="F8962" s="79"/>
      <c r="K8962" s="79"/>
    </row>
    <row r="8963" spans="6:11" ht="16.5" customHeight="1">
      <c r="F8963" s="79"/>
      <c r="K8963" s="79"/>
    </row>
    <row r="8964" spans="6:11" ht="16.5" customHeight="1">
      <c r="F8964" s="79"/>
      <c r="K8964" s="79"/>
    </row>
    <row r="8965" spans="6:11" ht="16.5" customHeight="1">
      <c r="F8965" s="79"/>
      <c r="K8965" s="79"/>
    </row>
    <row r="8966" spans="6:11" ht="16.5" customHeight="1">
      <c r="F8966" s="79"/>
      <c r="K8966" s="79"/>
    </row>
    <row r="8967" spans="6:11" ht="16.5" customHeight="1">
      <c r="F8967" s="79"/>
      <c r="K8967" s="79"/>
    </row>
    <row r="8968" spans="6:11" ht="16.5" customHeight="1">
      <c r="F8968" s="79"/>
      <c r="K8968" s="79"/>
    </row>
    <row r="8969" spans="6:11" ht="16.5" customHeight="1">
      <c r="F8969" s="79"/>
      <c r="K8969" s="79"/>
    </row>
    <row r="8970" spans="6:11" ht="16.5" customHeight="1">
      <c r="F8970" s="79"/>
      <c r="K8970" s="79"/>
    </row>
    <row r="8971" spans="6:11" ht="16.5" customHeight="1">
      <c r="F8971" s="79"/>
      <c r="K8971" s="79"/>
    </row>
    <row r="8972" spans="6:11" ht="16.5" customHeight="1">
      <c r="F8972" s="79"/>
      <c r="K8972" s="79"/>
    </row>
    <row r="8973" spans="6:11" ht="16.5" customHeight="1">
      <c r="F8973" s="79"/>
      <c r="K8973" s="79"/>
    </row>
    <row r="8974" spans="6:11" ht="16.5" customHeight="1">
      <c r="F8974" s="79"/>
      <c r="K8974" s="79"/>
    </row>
    <row r="8975" spans="6:11" ht="16.5" customHeight="1">
      <c r="F8975" s="79"/>
      <c r="K8975" s="79"/>
    </row>
    <row r="8976" spans="6:11" ht="16.5" customHeight="1">
      <c r="F8976" s="79"/>
      <c r="K8976" s="79"/>
    </row>
    <row r="8977" spans="6:11" ht="16.5" customHeight="1">
      <c r="F8977" s="79"/>
      <c r="K8977" s="79"/>
    </row>
    <row r="8978" spans="6:11" ht="16.5" customHeight="1">
      <c r="F8978" s="79"/>
      <c r="K8978" s="79"/>
    </row>
    <row r="8979" spans="6:11" ht="16.5" customHeight="1">
      <c r="F8979" s="79"/>
      <c r="K8979" s="79"/>
    </row>
    <row r="8980" spans="6:11" ht="16.5" customHeight="1">
      <c r="F8980" s="79"/>
      <c r="K8980" s="79"/>
    </row>
    <row r="8981" spans="6:11" ht="16.5" customHeight="1">
      <c r="F8981" s="79"/>
      <c r="K8981" s="79"/>
    </row>
    <row r="8982" spans="6:11" ht="16.5" customHeight="1">
      <c r="F8982" s="79"/>
      <c r="K8982" s="79"/>
    </row>
    <row r="8983" spans="6:11" ht="16.5" customHeight="1">
      <c r="F8983" s="79"/>
      <c r="K8983" s="79"/>
    </row>
    <row r="8984" spans="6:11" ht="16.5" customHeight="1">
      <c r="F8984" s="79"/>
      <c r="K8984" s="79"/>
    </row>
    <row r="8985" spans="6:11" ht="16.5" customHeight="1">
      <c r="F8985" s="79"/>
      <c r="K8985" s="79"/>
    </row>
    <row r="8986" spans="6:11" ht="16.5" customHeight="1">
      <c r="F8986" s="79"/>
      <c r="K8986" s="79"/>
    </row>
    <row r="8987" spans="6:11" ht="16.5" customHeight="1">
      <c r="F8987" s="79"/>
      <c r="K8987" s="79"/>
    </row>
    <row r="8988" spans="6:11" ht="16.5" customHeight="1">
      <c r="F8988" s="79"/>
      <c r="K8988" s="79"/>
    </row>
    <row r="8989" spans="6:11" ht="16.5" customHeight="1">
      <c r="F8989" s="79"/>
      <c r="K8989" s="79"/>
    </row>
    <row r="8990" spans="6:11" ht="16.5" customHeight="1">
      <c r="F8990" s="79"/>
      <c r="K8990" s="79"/>
    </row>
    <row r="8991" spans="6:11" ht="16.5" customHeight="1">
      <c r="F8991" s="79"/>
      <c r="K8991" s="79"/>
    </row>
    <row r="8992" spans="6:11" ht="16.5" customHeight="1">
      <c r="F8992" s="79"/>
      <c r="K8992" s="79"/>
    </row>
    <row r="8993" spans="6:11" ht="16.5" customHeight="1">
      <c r="F8993" s="79"/>
      <c r="K8993" s="79"/>
    </row>
    <row r="8994" spans="6:11" ht="16.5" customHeight="1">
      <c r="F8994" s="79"/>
      <c r="K8994" s="79"/>
    </row>
    <row r="8995" spans="6:11" ht="16.5" customHeight="1">
      <c r="F8995" s="79"/>
      <c r="K8995" s="79"/>
    </row>
    <row r="8996" spans="6:11" ht="16.5" customHeight="1">
      <c r="F8996" s="79"/>
      <c r="K8996" s="79"/>
    </row>
    <row r="8997" spans="6:11" ht="16.5" customHeight="1">
      <c r="F8997" s="79"/>
      <c r="K8997" s="79"/>
    </row>
    <row r="8998" spans="6:11" ht="16.5" customHeight="1">
      <c r="F8998" s="79"/>
      <c r="K8998" s="79"/>
    </row>
    <row r="8999" spans="6:11" ht="16.5" customHeight="1">
      <c r="F8999" s="79"/>
      <c r="K8999" s="79"/>
    </row>
    <row r="9000" spans="6:11" ht="16.5" customHeight="1">
      <c r="F9000" s="79"/>
      <c r="K9000" s="79"/>
    </row>
    <row r="9001" spans="6:11" ht="16.5" customHeight="1">
      <c r="F9001" s="79"/>
      <c r="K9001" s="79"/>
    </row>
    <row r="9002" spans="6:11" ht="16.5" customHeight="1">
      <c r="F9002" s="79"/>
      <c r="K9002" s="79"/>
    </row>
    <row r="9003" spans="6:11" ht="16.5" customHeight="1">
      <c r="F9003" s="79"/>
      <c r="K9003" s="79"/>
    </row>
    <row r="9004" spans="6:11" ht="16.5" customHeight="1">
      <c r="F9004" s="79"/>
      <c r="K9004" s="79"/>
    </row>
    <row r="9005" spans="6:11" ht="16.5" customHeight="1">
      <c r="F9005" s="79"/>
      <c r="K9005" s="79"/>
    </row>
    <row r="9006" spans="6:11" ht="16.5" customHeight="1">
      <c r="F9006" s="79"/>
      <c r="K9006" s="79"/>
    </row>
    <row r="9007" spans="6:11" ht="16.5" customHeight="1">
      <c r="F9007" s="79"/>
      <c r="K9007" s="79"/>
    </row>
    <row r="9008" spans="6:11" ht="16.5" customHeight="1">
      <c r="F9008" s="79"/>
      <c r="K9008" s="79"/>
    </row>
    <row r="9009" spans="6:11" ht="16.5" customHeight="1">
      <c r="F9009" s="79"/>
      <c r="K9009" s="79"/>
    </row>
    <row r="9010" spans="6:11" ht="16.5" customHeight="1">
      <c r="F9010" s="79"/>
      <c r="K9010" s="79"/>
    </row>
    <row r="9011" spans="6:11" ht="16.5" customHeight="1">
      <c r="F9011" s="79"/>
      <c r="K9011" s="79"/>
    </row>
    <row r="9012" spans="6:11" ht="16.5" customHeight="1">
      <c r="F9012" s="79"/>
      <c r="K9012" s="79"/>
    </row>
    <row r="9013" spans="6:11" ht="16.5" customHeight="1">
      <c r="F9013" s="79"/>
      <c r="K9013" s="79"/>
    </row>
    <row r="9014" spans="6:11" ht="16.5" customHeight="1">
      <c r="F9014" s="79"/>
      <c r="K9014" s="79"/>
    </row>
    <row r="9015" spans="6:11" ht="16.5" customHeight="1">
      <c r="F9015" s="79"/>
      <c r="K9015" s="79"/>
    </row>
    <row r="9016" spans="6:11" ht="16.5" customHeight="1">
      <c r="F9016" s="79"/>
      <c r="K9016" s="79"/>
    </row>
    <row r="9017" spans="6:11" ht="16.5" customHeight="1">
      <c r="F9017" s="79"/>
      <c r="K9017" s="79"/>
    </row>
    <row r="9018" spans="6:11" ht="16.5" customHeight="1">
      <c r="F9018" s="79"/>
      <c r="K9018" s="79"/>
    </row>
    <row r="9019" spans="6:11" ht="16.5" customHeight="1">
      <c r="F9019" s="79"/>
      <c r="K9019" s="79"/>
    </row>
    <row r="9020" spans="6:11" ht="16.5" customHeight="1">
      <c r="F9020" s="79"/>
      <c r="K9020" s="79"/>
    </row>
    <row r="9021" spans="6:11" ht="16.5" customHeight="1">
      <c r="F9021" s="79"/>
      <c r="K9021" s="79"/>
    </row>
    <row r="9022" spans="6:11" ht="16.5" customHeight="1">
      <c r="F9022" s="79"/>
      <c r="K9022" s="79"/>
    </row>
    <row r="9023" spans="6:11" ht="16.5" customHeight="1">
      <c r="F9023" s="79"/>
      <c r="K9023" s="79"/>
    </row>
    <row r="9024" spans="6:11" ht="16.5" customHeight="1">
      <c r="F9024" s="79"/>
      <c r="K9024" s="79"/>
    </row>
    <row r="9025" spans="6:11" ht="16.5" customHeight="1">
      <c r="F9025" s="79"/>
      <c r="K9025" s="79"/>
    </row>
    <row r="9026" spans="6:11" ht="16.5" customHeight="1">
      <c r="F9026" s="79"/>
      <c r="K9026" s="79"/>
    </row>
    <row r="9027" spans="6:11" ht="16.5" customHeight="1">
      <c r="F9027" s="79"/>
      <c r="K9027" s="79"/>
    </row>
    <row r="9028" spans="6:11" ht="16.5" customHeight="1">
      <c r="F9028" s="79"/>
      <c r="K9028" s="79"/>
    </row>
    <row r="9029" spans="6:11" ht="16.5" customHeight="1">
      <c r="F9029" s="79"/>
      <c r="K9029" s="79"/>
    </row>
    <row r="9030" spans="6:11" ht="16.5" customHeight="1">
      <c r="F9030" s="79"/>
      <c r="K9030" s="79"/>
    </row>
    <row r="9031" spans="6:11" ht="16.5" customHeight="1">
      <c r="F9031" s="79"/>
      <c r="K9031" s="79"/>
    </row>
    <row r="9032" spans="6:11" ht="16.5" customHeight="1">
      <c r="F9032" s="79"/>
      <c r="K9032" s="79"/>
    </row>
    <row r="9033" spans="6:11" ht="16.5" customHeight="1">
      <c r="F9033" s="79"/>
      <c r="K9033" s="79"/>
    </row>
    <row r="9034" spans="6:11" ht="16.5" customHeight="1">
      <c r="F9034" s="79"/>
      <c r="K9034" s="79"/>
    </row>
    <row r="9035" spans="6:11" ht="16.5" customHeight="1">
      <c r="F9035" s="79"/>
      <c r="K9035" s="79"/>
    </row>
    <row r="9036" spans="6:11" ht="16.5" customHeight="1">
      <c r="F9036" s="79"/>
      <c r="K9036" s="79"/>
    </row>
    <row r="9037" spans="6:11" ht="16.5" customHeight="1">
      <c r="F9037" s="79"/>
      <c r="K9037" s="79"/>
    </row>
    <row r="9038" spans="6:11" ht="16.5" customHeight="1">
      <c r="F9038" s="79"/>
      <c r="K9038" s="79"/>
    </row>
    <row r="9039" spans="6:11" ht="16.5" customHeight="1">
      <c r="F9039" s="79"/>
      <c r="K9039" s="79"/>
    </row>
    <row r="9040" spans="6:11" ht="16.5" customHeight="1">
      <c r="F9040" s="79"/>
      <c r="K9040" s="79"/>
    </row>
    <row r="9041" spans="6:11" ht="16.5" customHeight="1">
      <c r="F9041" s="79"/>
      <c r="K9041" s="79"/>
    </row>
    <row r="9042" spans="6:11" ht="16.5" customHeight="1">
      <c r="F9042" s="79"/>
      <c r="K9042" s="79"/>
    </row>
    <row r="9043" spans="6:11" ht="16.5" customHeight="1">
      <c r="F9043" s="79"/>
      <c r="K9043" s="79"/>
    </row>
    <row r="9044" spans="6:11" ht="16.5" customHeight="1">
      <c r="F9044" s="79"/>
      <c r="K9044" s="79"/>
    </row>
    <row r="9045" spans="6:11" ht="16.5" customHeight="1">
      <c r="F9045" s="79"/>
      <c r="K9045" s="79"/>
    </row>
    <row r="9046" spans="6:11" ht="16.5" customHeight="1">
      <c r="F9046" s="79"/>
      <c r="K9046" s="79"/>
    </row>
    <row r="9047" spans="6:11" ht="16.5" customHeight="1">
      <c r="F9047" s="79"/>
      <c r="K9047" s="79"/>
    </row>
    <row r="9048" spans="6:11" ht="16.5" customHeight="1">
      <c r="F9048" s="79"/>
      <c r="K9048" s="79"/>
    </row>
    <row r="9049" spans="6:11" ht="16.5" customHeight="1">
      <c r="F9049" s="79"/>
      <c r="K9049" s="79"/>
    </row>
    <row r="9050" spans="6:11" ht="16.5" customHeight="1">
      <c r="F9050" s="79"/>
      <c r="K9050" s="79"/>
    </row>
    <row r="9051" spans="6:11" ht="16.5" customHeight="1">
      <c r="F9051" s="79"/>
      <c r="K9051" s="79"/>
    </row>
    <row r="9052" spans="6:11" ht="16.5" customHeight="1">
      <c r="F9052" s="79"/>
      <c r="K9052" s="79"/>
    </row>
    <row r="9053" spans="6:11" ht="16.5" customHeight="1">
      <c r="F9053" s="79"/>
      <c r="K9053" s="79"/>
    </row>
    <row r="9054" spans="6:11" ht="16.5" customHeight="1">
      <c r="F9054" s="79"/>
      <c r="K9054" s="79"/>
    </row>
    <row r="9055" spans="6:11" ht="16.5" customHeight="1">
      <c r="F9055" s="79"/>
      <c r="K9055" s="79"/>
    </row>
    <row r="9056" spans="6:11" ht="16.5" customHeight="1">
      <c r="F9056" s="79"/>
      <c r="K9056" s="79"/>
    </row>
    <row r="9057" spans="6:11" ht="16.5" customHeight="1">
      <c r="F9057" s="79"/>
      <c r="K9057" s="79"/>
    </row>
    <row r="9058" spans="6:11" ht="16.5" customHeight="1">
      <c r="F9058" s="79"/>
      <c r="K9058" s="79"/>
    </row>
    <row r="9059" spans="6:11" ht="16.5" customHeight="1">
      <c r="F9059" s="79"/>
      <c r="K9059" s="79"/>
    </row>
    <row r="9060" spans="6:11" ht="16.5" customHeight="1">
      <c r="F9060" s="79"/>
      <c r="K9060" s="79"/>
    </row>
    <row r="9061" spans="6:11" ht="16.5" customHeight="1">
      <c r="F9061" s="79"/>
      <c r="K9061" s="79"/>
    </row>
    <row r="9062" spans="6:11" ht="16.5" customHeight="1">
      <c r="F9062" s="79"/>
      <c r="K9062" s="79"/>
    </row>
    <row r="9063" spans="6:11" ht="16.5" customHeight="1">
      <c r="F9063" s="79"/>
      <c r="K9063" s="79"/>
    </row>
    <row r="9064" spans="6:11" ht="16.5" customHeight="1">
      <c r="F9064" s="79"/>
      <c r="K9064" s="79"/>
    </row>
    <row r="9065" spans="6:11" ht="16.5" customHeight="1">
      <c r="F9065" s="79"/>
      <c r="K9065" s="79"/>
    </row>
    <row r="9066" spans="6:11" ht="16.5" customHeight="1">
      <c r="F9066" s="79"/>
      <c r="K9066" s="79"/>
    </row>
    <row r="9067" spans="6:11" ht="16.5" customHeight="1">
      <c r="F9067" s="79"/>
      <c r="K9067" s="79"/>
    </row>
    <row r="9068" spans="6:11" ht="16.5" customHeight="1">
      <c r="F9068" s="79"/>
      <c r="K9068" s="79"/>
    </row>
    <row r="9069" spans="6:11" ht="16.5" customHeight="1">
      <c r="F9069" s="79"/>
      <c r="K9069" s="79"/>
    </row>
    <row r="9070" spans="6:11" ht="16.5" customHeight="1">
      <c r="F9070" s="79"/>
      <c r="K9070" s="79"/>
    </row>
    <row r="9071" spans="6:11" ht="16.5" customHeight="1">
      <c r="F9071" s="79"/>
      <c r="K9071" s="79"/>
    </row>
    <row r="9072" spans="6:11" ht="16.5" customHeight="1">
      <c r="F9072" s="79"/>
      <c r="K9072" s="79"/>
    </row>
    <row r="9073" spans="6:11" ht="16.5" customHeight="1">
      <c r="F9073" s="79"/>
      <c r="K9073" s="79"/>
    </row>
    <row r="9074" spans="6:11" ht="16.5" customHeight="1">
      <c r="F9074" s="79"/>
      <c r="K9074" s="79"/>
    </row>
    <row r="9075" spans="6:11" ht="16.5" customHeight="1">
      <c r="F9075" s="79"/>
      <c r="K9075" s="79"/>
    </row>
    <row r="9076" spans="6:11" ht="16.5" customHeight="1">
      <c r="F9076" s="79"/>
      <c r="K9076" s="79"/>
    </row>
    <row r="9077" spans="6:11" ht="16.5" customHeight="1">
      <c r="F9077" s="79"/>
      <c r="K9077" s="79"/>
    </row>
    <row r="9078" spans="6:11" ht="16.5" customHeight="1">
      <c r="F9078" s="79"/>
      <c r="K9078" s="79"/>
    </row>
    <row r="9079" spans="6:11" ht="16.5" customHeight="1">
      <c r="F9079" s="79"/>
      <c r="K9079" s="79"/>
    </row>
    <row r="9080" spans="6:11" ht="16.5" customHeight="1">
      <c r="F9080" s="79"/>
      <c r="K9080" s="79"/>
    </row>
    <row r="9081" spans="6:11" ht="16.5" customHeight="1">
      <c r="F9081" s="79"/>
      <c r="K9081" s="79"/>
    </row>
    <row r="9082" spans="6:11" ht="16.5" customHeight="1">
      <c r="F9082" s="79"/>
      <c r="K9082" s="79"/>
    </row>
    <row r="9083" spans="6:11" ht="16.5" customHeight="1">
      <c r="F9083" s="79"/>
      <c r="K9083" s="79"/>
    </row>
    <row r="9084" spans="6:11" ht="16.5" customHeight="1">
      <c r="F9084" s="79"/>
      <c r="K9084" s="79"/>
    </row>
    <row r="9085" spans="6:11" ht="16.5" customHeight="1">
      <c r="F9085" s="79"/>
      <c r="K9085" s="79"/>
    </row>
    <row r="9086" spans="6:11" ht="16.5" customHeight="1">
      <c r="F9086" s="79"/>
      <c r="K9086" s="79"/>
    </row>
    <row r="9087" spans="6:11" ht="16.5" customHeight="1">
      <c r="F9087" s="79"/>
      <c r="K9087" s="79"/>
    </row>
    <row r="9088" spans="6:11" ht="16.5" customHeight="1">
      <c r="F9088" s="79"/>
      <c r="K9088" s="79"/>
    </row>
    <row r="9089" spans="6:11" ht="16.5" customHeight="1">
      <c r="F9089" s="79"/>
      <c r="K9089" s="79"/>
    </row>
    <row r="9090" spans="6:11" ht="16.5" customHeight="1">
      <c r="F9090" s="79"/>
      <c r="K9090" s="79"/>
    </row>
    <row r="9091" spans="6:11" ht="16.5" customHeight="1">
      <c r="F9091" s="79"/>
      <c r="K9091" s="79"/>
    </row>
    <row r="9092" spans="6:11" ht="16.5" customHeight="1">
      <c r="F9092" s="79"/>
      <c r="K9092" s="79"/>
    </row>
    <row r="9093" spans="6:11" ht="16.5" customHeight="1">
      <c r="F9093" s="79"/>
      <c r="K9093" s="79"/>
    </row>
    <row r="9094" spans="6:11" ht="16.5" customHeight="1">
      <c r="F9094" s="79"/>
      <c r="K9094" s="79"/>
    </row>
    <row r="9095" spans="6:11" ht="16.5" customHeight="1">
      <c r="F9095" s="79"/>
      <c r="K9095" s="79"/>
    </row>
    <row r="9096" spans="6:11" ht="16.5" customHeight="1">
      <c r="F9096" s="79"/>
      <c r="K9096" s="79"/>
    </row>
    <row r="9097" spans="6:11" ht="16.5" customHeight="1">
      <c r="F9097" s="79"/>
      <c r="K9097" s="79"/>
    </row>
    <row r="9098" spans="6:11" ht="16.5" customHeight="1">
      <c r="F9098" s="79"/>
      <c r="K9098" s="79"/>
    </row>
    <row r="9099" spans="6:11" ht="16.5" customHeight="1">
      <c r="F9099" s="79"/>
      <c r="K9099" s="79"/>
    </row>
    <row r="9100" spans="6:11" ht="16.5" customHeight="1">
      <c r="F9100" s="79"/>
      <c r="K9100" s="79"/>
    </row>
    <row r="9101" spans="6:11" ht="16.5" customHeight="1">
      <c r="F9101" s="79"/>
      <c r="K9101" s="79"/>
    </row>
    <row r="9102" spans="6:11" ht="16.5" customHeight="1">
      <c r="F9102" s="79"/>
      <c r="K9102" s="79"/>
    </row>
    <row r="9103" spans="6:11" ht="16.5" customHeight="1">
      <c r="F9103" s="79"/>
      <c r="K9103" s="79"/>
    </row>
    <row r="9104" spans="6:11" ht="16.5" customHeight="1">
      <c r="F9104" s="79"/>
      <c r="K9104" s="79"/>
    </row>
    <row r="9105" spans="6:11" ht="16.5" customHeight="1">
      <c r="F9105" s="79"/>
      <c r="K9105" s="79"/>
    </row>
    <row r="9106" spans="6:11" ht="16.5" customHeight="1">
      <c r="F9106" s="79"/>
      <c r="K9106" s="79"/>
    </row>
    <row r="9107" spans="6:11" ht="16.5" customHeight="1">
      <c r="F9107" s="79"/>
      <c r="K9107" s="79"/>
    </row>
    <row r="9108" spans="6:11" ht="16.5" customHeight="1">
      <c r="F9108" s="79"/>
      <c r="K9108" s="79"/>
    </row>
    <row r="9109" spans="6:11" ht="16.5" customHeight="1">
      <c r="F9109" s="79"/>
      <c r="K9109" s="79"/>
    </row>
    <row r="9110" spans="6:11" ht="16.5" customHeight="1">
      <c r="F9110" s="79"/>
      <c r="K9110" s="79"/>
    </row>
    <row r="9111" spans="6:11" ht="16.5" customHeight="1">
      <c r="F9111" s="79"/>
      <c r="K9111" s="79"/>
    </row>
    <row r="9112" spans="6:11" ht="16.5" customHeight="1">
      <c r="F9112" s="79"/>
      <c r="K9112" s="79"/>
    </row>
    <row r="9113" spans="6:11" ht="16.5" customHeight="1">
      <c r="F9113" s="79"/>
      <c r="K9113" s="79"/>
    </row>
    <row r="9114" spans="6:11" ht="16.5" customHeight="1">
      <c r="F9114" s="79"/>
      <c r="K9114" s="79"/>
    </row>
    <row r="9115" spans="6:11" ht="16.5" customHeight="1">
      <c r="F9115" s="79"/>
      <c r="K9115" s="79"/>
    </row>
    <row r="9116" spans="6:11" ht="16.5" customHeight="1">
      <c r="F9116" s="79"/>
      <c r="K9116" s="79"/>
    </row>
    <row r="9117" spans="6:11" ht="16.5" customHeight="1">
      <c r="F9117" s="79"/>
      <c r="K9117" s="79"/>
    </row>
    <row r="9118" spans="6:11" ht="16.5" customHeight="1">
      <c r="F9118" s="79"/>
      <c r="K9118" s="79"/>
    </row>
    <row r="9119" spans="6:11" ht="16.5" customHeight="1">
      <c r="F9119" s="79"/>
      <c r="K9119" s="79"/>
    </row>
    <row r="9120" spans="6:11" ht="16.5" customHeight="1">
      <c r="F9120" s="79"/>
      <c r="K9120" s="79"/>
    </row>
    <row r="9121" spans="6:11" ht="16.5" customHeight="1">
      <c r="F9121" s="79"/>
      <c r="K9121" s="79"/>
    </row>
    <row r="9122" spans="6:11" ht="16.5" customHeight="1">
      <c r="F9122" s="79"/>
      <c r="K9122" s="79"/>
    </row>
    <row r="9123" spans="6:11" ht="16.5" customHeight="1">
      <c r="F9123" s="79"/>
      <c r="K9123" s="79"/>
    </row>
    <row r="9124" spans="6:11" ht="16.5" customHeight="1">
      <c r="F9124" s="79"/>
      <c r="K9124" s="79"/>
    </row>
    <row r="9125" spans="6:11" ht="16.5" customHeight="1">
      <c r="F9125" s="79"/>
      <c r="K9125" s="79"/>
    </row>
    <row r="9126" spans="6:11" ht="16.5" customHeight="1">
      <c r="F9126" s="79"/>
      <c r="K9126" s="79"/>
    </row>
    <row r="9127" spans="6:11" ht="16.5" customHeight="1">
      <c r="F9127" s="79"/>
      <c r="K9127" s="79"/>
    </row>
    <row r="9128" spans="6:11" ht="16.5" customHeight="1">
      <c r="F9128" s="79"/>
      <c r="K9128" s="79"/>
    </row>
    <row r="9129" spans="6:11" ht="16.5" customHeight="1">
      <c r="F9129" s="79"/>
      <c r="K9129" s="79"/>
    </row>
    <row r="9130" spans="6:11" ht="16.5" customHeight="1">
      <c r="F9130" s="79"/>
      <c r="K9130" s="79"/>
    </row>
    <row r="9131" spans="6:11" ht="16.5" customHeight="1">
      <c r="F9131" s="79"/>
      <c r="K9131" s="79"/>
    </row>
    <row r="9132" spans="6:11" ht="16.5" customHeight="1">
      <c r="F9132" s="79"/>
      <c r="K9132" s="79"/>
    </row>
    <row r="9133" spans="6:11" ht="16.5" customHeight="1">
      <c r="F9133" s="79"/>
      <c r="K9133" s="79"/>
    </row>
    <row r="9134" spans="6:11" ht="16.5" customHeight="1">
      <c r="F9134" s="79"/>
      <c r="K9134" s="79"/>
    </row>
    <row r="9135" spans="6:11" ht="16.5" customHeight="1">
      <c r="F9135" s="79"/>
      <c r="K9135" s="79"/>
    </row>
    <row r="9136" spans="6:11" ht="16.5" customHeight="1">
      <c r="F9136" s="79"/>
      <c r="K9136" s="79"/>
    </row>
    <row r="9137" spans="6:11" ht="16.5" customHeight="1">
      <c r="F9137" s="79"/>
      <c r="K9137" s="79"/>
    </row>
    <row r="9138" spans="6:11" ht="16.5" customHeight="1">
      <c r="F9138" s="79"/>
      <c r="K9138" s="79"/>
    </row>
    <row r="9139" spans="6:11" ht="16.5" customHeight="1">
      <c r="F9139" s="79"/>
      <c r="K9139" s="79"/>
    </row>
    <row r="9140" spans="6:11" ht="16.5" customHeight="1">
      <c r="F9140" s="79"/>
      <c r="K9140" s="79"/>
    </row>
    <row r="9141" spans="6:11" ht="16.5" customHeight="1">
      <c r="F9141" s="79"/>
      <c r="K9141" s="79"/>
    </row>
    <row r="9142" spans="6:11" ht="16.5" customHeight="1">
      <c r="F9142" s="79"/>
      <c r="K9142" s="79"/>
    </row>
    <row r="9143" spans="6:11" ht="16.5" customHeight="1">
      <c r="F9143" s="79"/>
      <c r="K9143" s="79"/>
    </row>
    <row r="9144" spans="6:11" ht="16.5" customHeight="1">
      <c r="F9144" s="79"/>
      <c r="K9144" s="79"/>
    </row>
    <row r="9145" spans="6:11" ht="16.5" customHeight="1">
      <c r="F9145" s="79"/>
      <c r="K9145" s="79"/>
    </row>
    <row r="9146" spans="6:11" ht="16.5" customHeight="1">
      <c r="F9146" s="79"/>
      <c r="K9146" s="79"/>
    </row>
    <row r="9147" spans="6:11" ht="16.5" customHeight="1">
      <c r="F9147" s="79"/>
      <c r="K9147" s="79"/>
    </row>
    <row r="9148" spans="6:11" ht="16.5" customHeight="1">
      <c r="F9148" s="79"/>
      <c r="K9148" s="79"/>
    </row>
    <row r="9149" spans="6:11" ht="16.5" customHeight="1">
      <c r="F9149" s="79"/>
      <c r="K9149" s="79"/>
    </row>
    <row r="9150" spans="6:11" ht="16.5" customHeight="1">
      <c r="F9150" s="79"/>
      <c r="K9150" s="79"/>
    </row>
    <row r="9151" spans="6:11" ht="16.5" customHeight="1">
      <c r="F9151" s="79"/>
      <c r="K9151" s="79"/>
    </row>
    <row r="9152" spans="6:11" ht="16.5" customHeight="1">
      <c r="F9152" s="79"/>
      <c r="K9152" s="79"/>
    </row>
    <row r="9153" spans="6:11" ht="16.5" customHeight="1">
      <c r="F9153" s="79"/>
      <c r="K9153" s="79"/>
    </row>
    <row r="9154" spans="6:11" ht="16.5" customHeight="1">
      <c r="F9154" s="79"/>
      <c r="K9154" s="79"/>
    </row>
    <row r="9155" spans="6:11" ht="16.5" customHeight="1">
      <c r="F9155" s="79"/>
      <c r="K9155" s="79"/>
    </row>
    <row r="9156" spans="6:11" ht="16.5" customHeight="1">
      <c r="F9156" s="79"/>
      <c r="K9156" s="79"/>
    </row>
    <row r="9157" spans="6:11" ht="16.5" customHeight="1">
      <c r="F9157" s="79"/>
      <c r="K9157" s="79"/>
    </row>
    <row r="9158" spans="6:11" ht="16.5" customHeight="1">
      <c r="F9158" s="79"/>
      <c r="K9158" s="79"/>
    </row>
    <row r="9159" spans="6:11" ht="16.5" customHeight="1">
      <c r="F9159" s="79"/>
      <c r="K9159" s="79"/>
    </row>
    <row r="9160" spans="6:11" ht="16.5" customHeight="1">
      <c r="F9160" s="79"/>
      <c r="K9160" s="79"/>
    </row>
    <row r="9161" spans="6:11" ht="16.5" customHeight="1">
      <c r="F9161" s="79"/>
      <c r="K9161" s="79"/>
    </row>
    <row r="9162" spans="6:11" ht="16.5" customHeight="1">
      <c r="F9162" s="79"/>
      <c r="K9162" s="79"/>
    </row>
    <row r="9163" spans="6:11" ht="16.5" customHeight="1">
      <c r="F9163" s="79"/>
      <c r="K9163" s="79"/>
    </row>
    <row r="9164" spans="6:11" ht="16.5" customHeight="1">
      <c r="F9164" s="79"/>
      <c r="K9164" s="79"/>
    </row>
    <row r="9165" spans="6:11" ht="16.5" customHeight="1">
      <c r="F9165" s="79"/>
      <c r="K9165" s="79"/>
    </row>
    <row r="9166" spans="6:11" ht="16.5" customHeight="1">
      <c r="F9166" s="79"/>
      <c r="K9166" s="79"/>
    </row>
    <row r="9167" spans="6:11" ht="16.5" customHeight="1">
      <c r="F9167" s="79"/>
      <c r="K9167" s="79"/>
    </row>
    <row r="9168" spans="6:11" ht="16.5" customHeight="1">
      <c r="F9168" s="79"/>
      <c r="K9168" s="79"/>
    </row>
    <row r="9169" spans="6:11" ht="16.5" customHeight="1">
      <c r="F9169" s="79"/>
      <c r="K9169" s="79"/>
    </row>
    <row r="9170" spans="6:11" ht="16.5" customHeight="1">
      <c r="F9170" s="79"/>
      <c r="K9170" s="79"/>
    </row>
    <row r="9171" spans="6:11" ht="16.5" customHeight="1">
      <c r="F9171" s="79"/>
      <c r="K9171" s="79"/>
    </row>
    <row r="9172" spans="6:11" ht="16.5" customHeight="1">
      <c r="F9172" s="79"/>
      <c r="K9172" s="79"/>
    </row>
    <row r="9173" spans="6:11" ht="16.5" customHeight="1">
      <c r="F9173" s="79"/>
      <c r="K9173" s="79"/>
    </row>
    <row r="9174" spans="6:11" ht="16.5" customHeight="1">
      <c r="F9174" s="79"/>
      <c r="K9174" s="79"/>
    </row>
    <row r="9175" spans="6:11" ht="16.5" customHeight="1">
      <c r="F9175" s="79"/>
      <c r="K9175" s="79"/>
    </row>
    <row r="9176" spans="6:11" ht="16.5" customHeight="1">
      <c r="F9176" s="79"/>
      <c r="K9176" s="79"/>
    </row>
    <row r="9177" spans="6:11" ht="16.5" customHeight="1">
      <c r="F9177" s="79"/>
      <c r="K9177" s="79"/>
    </row>
    <row r="9178" spans="6:11" ht="16.5" customHeight="1">
      <c r="F9178" s="79"/>
      <c r="K9178" s="79"/>
    </row>
    <row r="9179" spans="6:11" ht="16.5" customHeight="1">
      <c r="F9179" s="79"/>
      <c r="K9179" s="79"/>
    </row>
    <row r="9180" spans="6:11" ht="16.5" customHeight="1">
      <c r="F9180" s="79"/>
      <c r="K9180" s="79"/>
    </row>
    <row r="9181" spans="6:11" ht="16.5" customHeight="1">
      <c r="F9181" s="79"/>
      <c r="K9181" s="79"/>
    </row>
    <row r="9182" spans="6:11" ht="16.5" customHeight="1">
      <c r="F9182" s="79"/>
      <c r="K9182" s="79"/>
    </row>
    <row r="9183" spans="6:11" ht="16.5" customHeight="1">
      <c r="F9183" s="79"/>
      <c r="K9183" s="79"/>
    </row>
    <row r="9184" spans="6:11" ht="16.5" customHeight="1">
      <c r="F9184" s="79"/>
      <c r="K9184" s="79"/>
    </row>
    <row r="9185" spans="6:11" ht="16.5" customHeight="1">
      <c r="F9185" s="79"/>
      <c r="K9185" s="79"/>
    </row>
    <row r="9186" spans="6:11" ht="16.5" customHeight="1">
      <c r="F9186" s="79"/>
      <c r="K9186" s="79"/>
    </row>
    <row r="9187" spans="6:11" ht="16.5" customHeight="1">
      <c r="F9187" s="79"/>
      <c r="K9187" s="79"/>
    </row>
    <row r="9188" spans="6:11" ht="16.5" customHeight="1">
      <c r="F9188" s="79"/>
      <c r="K9188" s="79"/>
    </row>
    <row r="9189" spans="6:11" ht="16.5" customHeight="1">
      <c r="F9189" s="79"/>
      <c r="K9189" s="79"/>
    </row>
    <row r="9190" spans="6:11" ht="16.5" customHeight="1">
      <c r="F9190" s="79"/>
      <c r="K9190" s="79"/>
    </row>
    <row r="9191" spans="6:11" ht="16.5" customHeight="1">
      <c r="F9191" s="79"/>
      <c r="K9191" s="79"/>
    </row>
    <row r="9192" spans="6:11" ht="16.5" customHeight="1">
      <c r="F9192" s="79"/>
      <c r="K9192" s="79"/>
    </row>
    <row r="9193" spans="6:11" ht="16.5" customHeight="1">
      <c r="F9193" s="79"/>
      <c r="K9193" s="79"/>
    </row>
    <row r="9194" spans="6:11" ht="16.5" customHeight="1">
      <c r="F9194" s="79"/>
      <c r="K9194" s="79"/>
    </row>
    <row r="9195" spans="6:11" ht="16.5" customHeight="1">
      <c r="F9195" s="79"/>
      <c r="K9195" s="79"/>
    </row>
    <row r="9196" spans="6:11" ht="16.5" customHeight="1">
      <c r="F9196" s="79"/>
      <c r="K9196" s="79"/>
    </row>
    <row r="9197" spans="6:11" ht="16.5" customHeight="1">
      <c r="F9197" s="79"/>
      <c r="K9197" s="79"/>
    </row>
    <row r="9198" spans="6:11" ht="16.5" customHeight="1">
      <c r="F9198" s="79"/>
      <c r="K9198" s="79"/>
    </row>
    <row r="9199" spans="6:11" ht="16.5" customHeight="1">
      <c r="F9199" s="79"/>
      <c r="K9199" s="79"/>
    </row>
    <row r="9200" spans="6:11" ht="16.5" customHeight="1">
      <c r="F9200" s="79"/>
      <c r="K9200" s="79"/>
    </row>
    <row r="9201" spans="6:11" ht="16.5" customHeight="1">
      <c r="F9201" s="79"/>
      <c r="K9201" s="79"/>
    </row>
    <row r="9202" spans="6:11" ht="16.5" customHeight="1">
      <c r="F9202" s="79"/>
      <c r="K9202" s="79"/>
    </row>
    <row r="9203" spans="6:11" ht="16.5" customHeight="1">
      <c r="F9203" s="79"/>
      <c r="K9203" s="79"/>
    </row>
    <row r="9204" spans="6:11" ht="16.5" customHeight="1">
      <c r="F9204" s="79"/>
      <c r="K9204" s="79"/>
    </row>
    <row r="9205" spans="6:11" ht="16.5" customHeight="1">
      <c r="F9205" s="79"/>
      <c r="K9205" s="79"/>
    </row>
    <row r="9206" spans="6:11" ht="16.5" customHeight="1">
      <c r="F9206" s="79"/>
      <c r="K9206" s="79"/>
    </row>
    <row r="9207" spans="6:11" ht="16.5" customHeight="1">
      <c r="F9207" s="79"/>
      <c r="K9207" s="79"/>
    </row>
    <row r="9208" spans="6:11" ht="16.5" customHeight="1">
      <c r="F9208" s="79"/>
      <c r="K9208" s="79"/>
    </row>
    <row r="9209" spans="6:11" ht="16.5" customHeight="1">
      <c r="F9209" s="79"/>
      <c r="K9209" s="79"/>
    </row>
    <row r="9210" spans="6:11" ht="16.5" customHeight="1">
      <c r="F9210" s="79"/>
      <c r="K9210" s="79"/>
    </row>
    <row r="9211" spans="6:11" ht="16.5" customHeight="1">
      <c r="F9211" s="79"/>
      <c r="K9211" s="79"/>
    </row>
    <row r="9212" spans="6:11" ht="16.5" customHeight="1">
      <c r="F9212" s="79"/>
      <c r="K9212" s="79"/>
    </row>
    <row r="9213" spans="6:11" ht="16.5" customHeight="1">
      <c r="F9213" s="79"/>
      <c r="K9213" s="79"/>
    </row>
    <row r="9214" spans="6:11" ht="16.5" customHeight="1">
      <c r="F9214" s="79"/>
      <c r="K9214" s="79"/>
    </row>
    <row r="9215" spans="6:11" ht="16.5" customHeight="1">
      <c r="F9215" s="79"/>
      <c r="K9215" s="79"/>
    </row>
    <row r="9216" spans="6:11" ht="16.5" customHeight="1">
      <c r="F9216" s="79"/>
      <c r="K9216" s="79"/>
    </row>
    <row r="9217" spans="6:11" ht="16.5" customHeight="1">
      <c r="F9217" s="79"/>
      <c r="K9217" s="79"/>
    </row>
    <row r="9218" spans="6:11" ht="16.5" customHeight="1">
      <c r="F9218" s="79"/>
      <c r="K9218" s="79"/>
    </row>
    <row r="9219" spans="6:11" ht="16.5" customHeight="1">
      <c r="F9219" s="79"/>
      <c r="K9219" s="79"/>
    </row>
    <row r="9220" spans="6:11" ht="16.5" customHeight="1">
      <c r="F9220" s="79"/>
      <c r="K9220" s="79"/>
    </row>
    <row r="9221" spans="6:11" ht="16.5" customHeight="1">
      <c r="F9221" s="79"/>
      <c r="K9221" s="79"/>
    </row>
    <row r="9222" spans="6:11" ht="16.5" customHeight="1">
      <c r="F9222" s="79"/>
      <c r="K9222" s="79"/>
    </row>
    <row r="9223" spans="6:11" ht="16.5" customHeight="1">
      <c r="F9223" s="79"/>
      <c r="K9223" s="79"/>
    </row>
    <row r="9224" spans="6:11" ht="16.5" customHeight="1">
      <c r="F9224" s="79"/>
      <c r="K9224" s="79"/>
    </row>
    <row r="9225" spans="6:11" ht="16.5" customHeight="1">
      <c r="F9225" s="79"/>
      <c r="K9225" s="79"/>
    </row>
    <row r="9226" spans="6:11" ht="16.5" customHeight="1">
      <c r="F9226" s="79"/>
      <c r="K9226" s="79"/>
    </row>
    <row r="9227" spans="6:11" ht="16.5" customHeight="1">
      <c r="F9227" s="79"/>
      <c r="K9227" s="79"/>
    </row>
    <row r="9228" spans="6:11" ht="16.5" customHeight="1">
      <c r="F9228" s="79"/>
      <c r="K9228" s="79"/>
    </row>
    <row r="9229" spans="6:11" ht="16.5" customHeight="1">
      <c r="F9229" s="79"/>
      <c r="K9229" s="79"/>
    </row>
    <row r="9230" spans="6:11" ht="16.5" customHeight="1">
      <c r="F9230" s="79"/>
      <c r="K9230" s="79"/>
    </row>
    <row r="9231" spans="6:11" ht="16.5" customHeight="1">
      <c r="F9231" s="79"/>
      <c r="K9231" s="79"/>
    </row>
    <row r="9232" spans="6:11" ht="16.5" customHeight="1">
      <c r="F9232" s="79"/>
      <c r="K9232" s="79"/>
    </row>
    <row r="9233" spans="6:11" ht="16.5" customHeight="1">
      <c r="F9233" s="79"/>
      <c r="K9233" s="79"/>
    </row>
    <row r="9234" spans="6:11" ht="16.5" customHeight="1">
      <c r="F9234" s="79"/>
      <c r="K9234" s="79"/>
    </row>
    <row r="9235" spans="6:11" ht="16.5" customHeight="1">
      <c r="F9235" s="79"/>
      <c r="K9235" s="79"/>
    </row>
    <row r="9236" spans="6:11" ht="16.5" customHeight="1">
      <c r="F9236" s="79"/>
      <c r="K9236" s="79"/>
    </row>
    <row r="9237" spans="6:11" ht="16.5" customHeight="1">
      <c r="F9237" s="79"/>
      <c r="K9237" s="79"/>
    </row>
    <row r="9238" spans="6:11" ht="16.5" customHeight="1">
      <c r="F9238" s="79"/>
      <c r="K9238" s="79"/>
    </row>
    <row r="9239" spans="6:11" ht="16.5" customHeight="1">
      <c r="F9239" s="79"/>
      <c r="K9239" s="79"/>
    </row>
    <row r="9240" spans="6:11" ht="16.5" customHeight="1">
      <c r="F9240" s="79"/>
      <c r="K9240" s="79"/>
    </row>
    <row r="9241" spans="6:11" ht="16.5" customHeight="1">
      <c r="F9241" s="79"/>
      <c r="K9241" s="79"/>
    </row>
    <row r="9242" spans="6:11" ht="16.5" customHeight="1">
      <c r="F9242" s="79"/>
      <c r="K9242" s="79"/>
    </row>
    <row r="9243" spans="6:11" ht="16.5" customHeight="1">
      <c r="F9243" s="79"/>
      <c r="K9243" s="79"/>
    </row>
    <row r="9244" spans="6:11" ht="16.5" customHeight="1">
      <c r="F9244" s="79"/>
      <c r="K9244" s="79"/>
    </row>
    <row r="9245" spans="6:11" ht="16.5" customHeight="1">
      <c r="F9245" s="79"/>
      <c r="K9245" s="79"/>
    </row>
    <row r="9246" spans="6:11" ht="16.5" customHeight="1">
      <c r="F9246" s="79"/>
      <c r="K9246" s="79"/>
    </row>
    <row r="9247" spans="6:11" ht="16.5" customHeight="1">
      <c r="F9247" s="79"/>
      <c r="K9247" s="79"/>
    </row>
    <row r="9248" spans="6:11" ht="16.5" customHeight="1">
      <c r="F9248" s="79"/>
      <c r="K9248" s="79"/>
    </row>
    <row r="9249" spans="6:11" ht="16.5" customHeight="1">
      <c r="F9249" s="79"/>
      <c r="K9249" s="79"/>
    </row>
    <row r="9250" spans="6:11" ht="16.5" customHeight="1">
      <c r="F9250" s="79"/>
      <c r="K9250" s="79"/>
    </row>
    <row r="9251" spans="6:11" ht="16.5" customHeight="1">
      <c r="F9251" s="79"/>
      <c r="K9251" s="79"/>
    </row>
    <row r="9252" spans="6:11" ht="16.5" customHeight="1">
      <c r="F9252" s="79"/>
      <c r="K9252" s="79"/>
    </row>
    <row r="9253" spans="6:11" ht="16.5" customHeight="1">
      <c r="F9253" s="79"/>
      <c r="K9253" s="79"/>
    </row>
    <row r="9254" spans="6:11" ht="16.5" customHeight="1">
      <c r="F9254" s="79"/>
      <c r="K9254" s="79"/>
    </row>
    <row r="9255" spans="6:11" ht="16.5" customHeight="1">
      <c r="F9255" s="79"/>
      <c r="K9255" s="79"/>
    </row>
    <row r="9256" spans="6:11" ht="16.5" customHeight="1">
      <c r="F9256" s="79"/>
      <c r="K9256" s="79"/>
    </row>
    <row r="9257" spans="6:11" ht="16.5" customHeight="1">
      <c r="F9257" s="79"/>
      <c r="K9257" s="79"/>
    </row>
    <row r="9258" spans="6:11" ht="16.5" customHeight="1">
      <c r="F9258" s="79"/>
      <c r="K9258" s="79"/>
    </row>
    <row r="9259" spans="6:11" ht="16.5" customHeight="1">
      <c r="F9259" s="79"/>
      <c r="K9259" s="79"/>
    </row>
    <row r="9260" spans="6:11" ht="16.5" customHeight="1">
      <c r="F9260" s="79"/>
      <c r="K9260" s="79"/>
    </row>
    <row r="9261" spans="6:11" ht="16.5" customHeight="1">
      <c r="F9261" s="79"/>
      <c r="K9261" s="79"/>
    </row>
    <row r="9262" spans="6:11" ht="16.5" customHeight="1">
      <c r="F9262" s="79"/>
      <c r="K9262" s="79"/>
    </row>
    <row r="9263" spans="6:11" ht="16.5" customHeight="1">
      <c r="F9263" s="79"/>
      <c r="K9263" s="79"/>
    </row>
    <row r="9264" spans="6:11" ht="16.5" customHeight="1">
      <c r="F9264" s="79"/>
      <c r="K9264" s="79"/>
    </row>
    <row r="9265" spans="6:11" ht="16.5" customHeight="1">
      <c r="F9265" s="79"/>
      <c r="K9265" s="79"/>
    </row>
    <row r="9266" spans="6:11" ht="16.5" customHeight="1">
      <c r="F9266" s="79"/>
      <c r="K9266" s="79"/>
    </row>
    <row r="9267" spans="6:11" ht="16.5" customHeight="1">
      <c r="F9267" s="79"/>
      <c r="K9267" s="79"/>
    </row>
    <row r="9268" spans="6:11" ht="16.5" customHeight="1">
      <c r="F9268" s="79"/>
      <c r="K9268" s="79"/>
    </row>
    <row r="9269" spans="6:11" ht="16.5" customHeight="1">
      <c r="F9269" s="79"/>
      <c r="K9269" s="79"/>
    </row>
    <row r="9270" spans="6:11" ht="16.5" customHeight="1">
      <c r="F9270" s="79"/>
      <c r="K9270" s="79"/>
    </row>
    <row r="9271" spans="6:11" ht="16.5" customHeight="1">
      <c r="F9271" s="79"/>
      <c r="K9271" s="79"/>
    </row>
    <row r="9272" spans="6:11" ht="16.5" customHeight="1">
      <c r="F9272" s="79"/>
      <c r="K9272" s="79"/>
    </row>
    <row r="9273" spans="6:11" ht="16.5" customHeight="1">
      <c r="F9273" s="79"/>
      <c r="K9273" s="79"/>
    </row>
    <row r="9274" spans="6:11" ht="16.5" customHeight="1">
      <c r="F9274" s="79"/>
      <c r="K9274" s="79"/>
    </row>
    <row r="9275" spans="6:11" ht="16.5" customHeight="1">
      <c r="F9275" s="79"/>
      <c r="K9275" s="79"/>
    </row>
    <row r="9276" spans="6:11" ht="16.5" customHeight="1">
      <c r="F9276" s="79"/>
      <c r="K9276" s="79"/>
    </row>
    <row r="9277" spans="6:11" ht="16.5" customHeight="1">
      <c r="F9277" s="79"/>
      <c r="K9277" s="79"/>
    </row>
    <row r="9278" spans="6:11" ht="16.5" customHeight="1">
      <c r="F9278" s="79"/>
      <c r="K9278" s="79"/>
    </row>
    <row r="9279" spans="6:11" ht="16.5" customHeight="1">
      <c r="F9279" s="79"/>
      <c r="K9279" s="79"/>
    </row>
    <row r="9280" spans="6:11" ht="16.5" customHeight="1">
      <c r="F9280" s="79"/>
      <c r="K9280" s="79"/>
    </row>
    <row r="9281" spans="6:11" ht="16.5" customHeight="1">
      <c r="F9281" s="79"/>
      <c r="K9281" s="79"/>
    </row>
    <row r="9282" spans="6:11" ht="16.5" customHeight="1">
      <c r="F9282" s="79"/>
      <c r="K9282" s="79"/>
    </row>
    <row r="9283" spans="6:11" ht="16.5" customHeight="1">
      <c r="F9283" s="79"/>
      <c r="K9283" s="79"/>
    </row>
    <row r="9284" spans="6:11" ht="16.5" customHeight="1">
      <c r="F9284" s="79"/>
      <c r="K9284" s="79"/>
    </row>
    <row r="9285" spans="6:11" ht="16.5" customHeight="1">
      <c r="F9285" s="79"/>
      <c r="K9285" s="79"/>
    </row>
    <row r="9286" spans="6:11" ht="16.5" customHeight="1">
      <c r="F9286" s="79"/>
      <c r="K9286" s="79"/>
    </row>
    <row r="9287" spans="6:11" ht="16.5" customHeight="1">
      <c r="F9287" s="79"/>
      <c r="K9287" s="79"/>
    </row>
    <row r="9288" spans="6:11" ht="16.5" customHeight="1">
      <c r="F9288" s="79"/>
      <c r="K9288" s="79"/>
    </row>
    <row r="9289" spans="6:11" ht="16.5" customHeight="1">
      <c r="F9289" s="79"/>
      <c r="K9289" s="79"/>
    </row>
    <row r="9290" spans="6:11" ht="16.5" customHeight="1">
      <c r="F9290" s="79"/>
      <c r="K9290" s="79"/>
    </row>
    <row r="9291" spans="6:11" ht="16.5" customHeight="1">
      <c r="F9291" s="79"/>
      <c r="K9291" s="79"/>
    </row>
    <row r="9292" spans="6:11" ht="16.5" customHeight="1">
      <c r="F9292" s="79"/>
      <c r="K9292" s="79"/>
    </row>
    <row r="9293" spans="6:11" ht="16.5" customHeight="1">
      <c r="F9293" s="79"/>
      <c r="K9293" s="79"/>
    </row>
    <row r="9294" spans="6:11" ht="16.5" customHeight="1">
      <c r="F9294" s="79"/>
      <c r="K9294" s="79"/>
    </row>
    <row r="9295" spans="6:11" ht="16.5" customHeight="1">
      <c r="F9295" s="79"/>
      <c r="K9295" s="79"/>
    </row>
    <row r="9296" spans="6:11" ht="16.5" customHeight="1">
      <c r="F9296" s="79"/>
      <c r="K9296" s="79"/>
    </row>
    <row r="9297" spans="6:11" ht="16.5" customHeight="1">
      <c r="F9297" s="79"/>
      <c r="K9297" s="79"/>
    </row>
    <row r="9298" spans="6:11" ht="16.5" customHeight="1">
      <c r="F9298" s="79"/>
      <c r="K9298" s="79"/>
    </row>
    <row r="9299" spans="6:11" ht="16.5" customHeight="1">
      <c r="F9299" s="79"/>
      <c r="K9299" s="79"/>
    </row>
    <row r="9300" spans="6:11" ht="16.5" customHeight="1">
      <c r="F9300" s="79"/>
      <c r="K9300" s="79"/>
    </row>
    <row r="9301" spans="6:11" ht="16.5" customHeight="1">
      <c r="F9301" s="79"/>
      <c r="K9301" s="79"/>
    </row>
    <row r="9302" spans="6:11" ht="16.5" customHeight="1">
      <c r="F9302" s="79"/>
      <c r="K9302" s="79"/>
    </row>
    <row r="9303" spans="6:11" ht="16.5" customHeight="1">
      <c r="F9303" s="79"/>
      <c r="K9303" s="79"/>
    </row>
    <row r="9304" spans="6:11" ht="16.5" customHeight="1">
      <c r="F9304" s="79"/>
      <c r="K9304" s="79"/>
    </row>
    <row r="9305" spans="6:11" ht="16.5" customHeight="1">
      <c r="F9305" s="79"/>
      <c r="K9305" s="79"/>
    </row>
    <row r="9306" spans="6:11" ht="16.5" customHeight="1">
      <c r="F9306" s="79"/>
      <c r="K9306" s="79"/>
    </row>
    <row r="9307" spans="6:11" ht="16.5" customHeight="1">
      <c r="F9307" s="79"/>
      <c r="K9307" s="79"/>
    </row>
    <row r="9308" spans="6:11" ht="16.5" customHeight="1">
      <c r="F9308" s="79"/>
      <c r="K9308" s="79"/>
    </row>
    <row r="9309" spans="6:11" ht="16.5" customHeight="1">
      <c r="F9309" s="79"/>
      <c r="K9309" s="79"/>
    </row>
    <row r="9310" spans="6:11" ht="16.5" customHeight="1">
      <c r="F9310" s="79"/>
      <c r="K9310" s="79"/>
    </row>
    <row r="9311" spans="6:11" ht="16.5" customHeight="1">
      <c r="F9311" s="79"/>
      <c r="K9311" s="79"/>
    </row>
    <row r="9312" spans="6:11" ht="16.5" customHeight="1">
      <c r="F9312" s="79"/>
      <c r="K9312" s="79"/>
    </row>
    <row r="9313" spans="6:11" ht="16.5" customHeight="1">
      <c r="F9313" s="79"/>
      <c r="K9313" s="79"/>
    </row>
    <row r="9314" spans="6:11" ht="16.5" customHeight="1">
      <c r="F9314" s="79"/>
      <c r="K9314" s="79"/>
    </row>
    <row r="9315" spans="6:11" ht="16.5" customHeight="1">
      <c r="F9315" s="79"/>
      <c r="K9315" s="79"/>
    </row>
    <row r="9316" spans="6:11" ht="16.5" customHeight="1">
      <c r="F9316" s="79"/>
      <c r="K9316" s="79"/>
    </row>
    <row r="9317" spans="6:11" ht="16.5" customHeight="1">
      <c r="F9317" s="79"/>
      <c r="K9317" s="79"/>
    </row>
    <row r="9318" spans="6:11" ht="16.5" customHeight="1">
      <c r="F9318" s="79"/>
      <c r="K9318" s="79"/>
    </row>
    <row r="9319" spans="6:11" ht="16.5" customHeight="1">
      <c r="F9319" s="79"/>
      <c r="K9319" s="79"/>
    </row>
    <row r="9320" spans="6:11" ht="16.5" customHeight="1">
      <c r="F9320" s="79"/>
      <c r="K9320" s="79"/>
    </row>
    <row r="9321" spans="6:11" ht="16.5" customHeight="1">
      <c r="F9321" s="79"/>
      <c r="K9321" s="79"/>
    </row>
    <row r="9322" spans="6:11" ht="16.5" customHeight="1">
      <c r="F9322" s="79"/>
      <c r="K9322" s="79"/>
    </row>
    <row r="9323" spans="6:11" ht="16.5" customHeight="1">
      <c r="F9323" s="79"/>
      <c r="K9323" s="79"/>
    </row>
    <row r="9324" spans="6:11" ht="16.5" customHeight="1">
      <c r="F9324" s="79"/>
      <c r="K9324" s="79"/>
    </row>
    <row r="9325" spans="6:11" ht="16.5" customHeight="1">
      <c r="F9325" s="79"/>
      <c r="K9325" s="79"/>
    </row>
    <row r="9326" spans="6:11" ht="16.5" customHeight="1">
      <c r="F9326" s="79"/>
      <c r="K9326" s="79"/>
    </row>
    <row r="9327" spans="6:11" ht="16.5" customHeight="1">
      <c r="F9327" s="79"/>
      <c r="K9327" s="79"/>
    </row>
    <row r="9328" spans="6:11" ht="16.5" customHeight="1">
      <c r="F9328" s="79"/>
      <c r="K9328" s="79"/>
    </row>
    <row r="9329" spans="6:11" ht="16.5" customHeight="1">
      <c r="F9329" s="79"/>
      <c r="K9329" s="79"/>
    </row>
    <row r="9330" spans="6:11" ht="16.5" customHeight="1">
      <c r="F9330" s="79"/>
      <c r="K9330" s="79"/>
    </row>
    <row r="9331" spans="6:11" ht="16.5" customHeight="1">
      <c r="F9331" s="79"/>
      <c r="K9331" s="79"/>
    </row>
    <row r="9332" spans="6:11" ht="16.5" customHeight="1">
      <c r="F9332" s="79"/>
      <c r="K9332" s="79"/>
    </row>
    <row r="9333" spans="6:11" ht="16.5" customHeight="1">
      <c r="F9333" s="79"/>
      <c r="K9333" s="79"/>
    </row>
    <row r="9334" spans="6:11" ht="16.5" customHeight="1">
      <c r="F9334" s="79"/>
      <c r="K9334" s="79"/>
    </row>
    <row r="9335" spans="6:11" ht="16.5" customHeight="1">
      <c r="F9335" s="79"/>
      <c r="K9335" s="79"/>
    </row>
    <row r="9336" spans="6:11" ht="16.5" customHeight="1">
      <c r="F9336" s="79"/>
      <c r="K9336" s="79"/>
    </row>
    <row r="9337" spans="6:11" ht="16.5" customHeight="1">
      <c r="F9337" s="79"/>
      <c r="K9337" s="79"/>
    </row>
    <row r="9338" spans="6:11" ht="16.5" customHeight="1">
      <c r="F9338" s="79"/>
      <c r="K9338" s="79"/>
    </row>
    <row r="9339" spans="6:11" ht="16.5" customHeight="1">
      <c r="F9339" s="79"/>
      <c r="K9339" s="79"/>
    </row>
    <row r="9340" spans="6:11" ht="16.5" customHeight="1">
      <c r="F9340" s="79"/>
      <c r="K9340" s="79"/>
    </row>
    <row r="9341" spans="6:11" ht="16.5" customHeight="1">
      <c r="F9341" s="79"/>
      <c r="K9341" s="79"/>
    </row>
    <row r="9342" spans="6:11" ht="16.5" customHeight="1">
      <c r="F9342" s="79"/>
      <c r="K9342" s="79"/>
    </row>
    <row r="9343" spans="6:11" ht="16.5" customHeight="1">
      <c r="F9343" s="79"/>
      <c r="K9343" s="79"/>
    </row>
    <row r="9344" spans="6:11" ht="16.5" customHeight="1">
      <c r="F9344" s="79"/>
      <c r="K9344" s="79"/>
    </row>
    <row r="9345" spans="6:11" ht="16.5" customHeight="1">
      <c r="F9345" s="79"/>
      <c r="K9345" s="79"/>
    </row>
    <row r="9346" spans="6:11" ht="16.5" customHeight="1">
      <c r="F9346" s="79"/>
      <c r="K9346" s="79"/>
    </row>
    <row r="9347" spans="6:11" ht="16.5" customHeight="1">
      <c r="F9347" s="79"/>
      <c r="K9347" s="79"/>
    </row>
    <row r="9348" spans="6:11" ht="16.5" customHeight="1">
      <c r="F9348" s="79"/>
      <c r="K9348" s="79"/>
    </row>
    <row r="9349" spans="6:11" ht="16.5" customHeight="1">
      <c r="F9349" s="79"/>
      <c r="K9349" s="79"/>
    </row>
    <row r="9350" spans="6:11" ht="16.5" customHeight="1">
      <c r="F9350" s="79"/>
      <c r="K9350" s="79"/>
    </row>
    <row r="9351" spans="6:11" ht="16.5" customHeight="1">
      <c r="F9351" s="79"/>
      <c r="K9351" s="79"/>
    </row>
    <row r="9352" spans="6:11" ht="16.5" customHeight="1">
      <c r="F9352" s="79"/>
      <c r="K9352" s="79"/>
    </row>
    <row r="9353" spans="6:11" ht="16.5" customHeight="1">
      <c r="F9353" s="79"/>
      <c r="K9353" s="79"/>
    </row>
    <row r="9354" spans="6:11" ht="16.5" customHeight="1">
      <c r="F9354" s="79"/>
      <c r="K9354" s="79"/>
    </row>
    <row r="9355" spans="6:11" ht="16.5" customHeight="1">
      <c r="F9355" s="79"/>
      <c r="K9355" s="79"/>
    </row>
    <row r="9356" spans="6:11" ht="16.5" customHeight="1">
      <c r="F9356" s="79"/>
      <c r="K9356" s="79"/>
    </row>
    <row r="9357" spans="6:11" ht="16.5" customHeight="1">
      <c r="F9357" s="79"/>
      <c r="K9357" s="79"/>
    </row>
    <row r="9358" spans="6:11" ht="16.5" customHeight="1">
      <c r="F9358" s="79"/>
      <c r="K9358" s="79"/>
    </row>
    <row r="9359" spans="6:11" ht="16.5" customHeight="1">
      <c r="F9359" s="79"/>
      <c r="K9359" s="79"/>
    </row>
    <row r="9360" spans="6:11" ht="16.5" customHeight="1">
      <c r="F9360" s="79"/>
      <c r="K9360" s="79"/>
    </row>
    <row r="9361" spans="6:11" ht="16.5" customHeight="1">
      <c r="F9361" s="79"/>
      <c r="K9361" s="79"/>
    </row>
    <row r="9362" spans="6:11" ht="16.5" customHeight="1">
      <c r="F9362" s="79"/>
      <c r="K9362" s="79"/>
    </row>
    <row r="9363" spans="6:11" ht="16.5" customHeight="1">
      <c r="F9363" s="79"/>
      <c r="K9363" s="79"/>
    </row>
    <row r="9364" spans="6:11" ht="16.5" customHeight="1">
      <c r="F9364" s="79"/>
      <c r="K9364" s="79"/>
    </row>
    <row r="9365" spans="6:11" ht="16.5" customHeight="1">
      <c r="F9365" s="79"/>
      <c r="K9365" s="79"/>
    </row>
    <row r="9366" spans="6:11" ht="16.5" customHeight="1">
      <c r="F9366" s="79"/>
      <c r="K9366" s="79"/>
    </row>
    <row r="9367" spans="6:11" ht="16.5" customHeight="1">
      <c r="F9367" s="79"/>
      <c r="K9367" s="79"/>
    </row>
    <row r="9368" spans="6:11" ht="16.5" customHeight="1">
      <c r="F9368" s="79"/>
      <c r="K9368" s="79"/>
    </row>
    <row r="9369" spans="6:11" ht="16.5" customHeight="1">
      <c r="F9369" s="79"/>
      <c r="K9369" s="79"/>
    </row>
    <row r="9370" spans="6:11" ht="16.5" customHeight="1">
      <c r="F9370" s="79"/>
      <c r="K9370" s="79"/>
    </row>
    <row r="9371" spans="6:11" ht="16.5" customHeight="1">
      <c r="F9371" s="79"/>
      <c r="K9371" s="79"/>
    </row>
    <row r="9372" spans="6:11" ht="16.5" customHeight="1">
      <c r="F9372" s="79"/>
      <c r="K9372" s="79"/>
    </row>
    <row r="9373" spans="6:11" ht="16.5" customHeight="1">
      <c r="F9373" s="79"/>
      <c r="K9373" s="79"/>
    </row>
    <row r="9374" spans="6:11" ht="16.5" customHeight="1">
      <c r="F9374" s="79"/>
      <c r="K9374" s="79"/>
    </row>
    <row r="9375" spans="6:11" ht="16.5" customHeight="1">
      <c r="F9375" s="79"/>
      <c r="K9375" s="79"/>
    </row>
    <row r="9376" spans="6:11" ht="16.5" customHeight="1">
      <c r="F9376" s="79"/>
      <c r="K9376" s="79"/>
    </row>
    <row r="9377" spans="6:11" ht="16.5" customHeight="1">
      <c r="F9377" s="79"/>
      <c r="K9377" s="79"/>
    </row>
    <row r="9378" spans="6:11" ht="16.5" customHeight="1">
      <c r="F9378" s="79"/>
      <c r="K9378" s="79"/>
    </row>
    <row r="9379" spans="6:11" ht="16.5" customHeight="1">
      <c r="F9379" s="79"/>
      <c r="K9379" s="79"/>
    </row>
    <row r="9380" spans="6:11" ht="16.5" customHeight="1">
      <c r="F9380" s="79"/>
      <c r="K9380" s="79"/>
    </row>
    <row r="9381" spans="6:11" ht="16.5" customHeight="1">
      <c r="F9381" s="79"/>
      <c r="K9381" s="79"/>
    </row>
    <row r="9382" spans="6:11" ht="16.5" customHeight="1">
      <c r="F9382" s="79"/>
      <c r="K9382" s="79"/>
    </row>
    <row r="9383" spans="6:11" ht="16.5" customHeight="1">
      <c r="F9383" s="79"/>
      <c r="K9383" s="79"/>
    </row>
    <row r="9384" spans="6:11" ht="16.5" customHeight="1">
      <c r="F9384" s="79"/>
      <c r="K9384" s="79"/>
    </row>
    <row r="9385" spans="6:11" ht="16.5" customHeight="1">
      <c r="F9385" s="79"/>
      <c r="K9385" s="79"/>
    </row>
    <row r="9386" spans="6:11" ht="16.5" customHeight="1">
      <c r="F9386" s="79"/>
      <c r="K9386" s="79"/>
    </row>
    <row r="9387" spans="6:11" ht="16.5" customHeight="1">
      <c r="F9387" s="79"/>
      <c r="K9387" s="79"/>
    </row>
    <row r="9388" spans="6:11" ht="16.5" customHeight="1">
      <c r="F9388" s="79"/>
      <c r="K9388" s="79"/>
    </row>
    <row r="9389" spans="6:11" ht="16.5" customHeight="1">
      <c r="F9389" s="79"/>
      <c r="K9389" s="79"/>
    </row>
    <row r="9390" spans="6:11" ht="16.5" customHeight="1">
      <c r="F9390" s="79"/>
      <c r="K9390" s="79"/>
    </row>
    <row r="9391" spans="6:11" ht="16.5" customHeight="1">
      <c r="F9391" s="79"/>
      <c r="K9391" s="79"/>
    </row>
    <row r="9392" spans="6:11" ht="16.5" customHeight="1">
      <c r="F9392" s="79"/>
      <c r="K9392" s="79"/>
    </row>
    <row r="9393" spans="6:11" ht="16.5" customHeight="1">
      <c r="F9393" s="79"/>
      <c r="K9393" s="79"/>
    </row>
    <row r="9394" spans="6:11" ht="16.5" customHeight="1">
      <c r="F9394" s="79"/>
      <c r="K9394" s="79"/>
    </row>
    <row r="9395" spans="6:11" ht="16.5" customHeight="1">
      <c r="F9395" s="79"/>
      <c r="K9395" s="79"/>
    </row>
    <row r="9396" spans="6:11" ht="16.5" customHeight="1">
      <c r="F9396" s="79"/>
      <c r="K9396" s="79"/>
    </row>
    <row r="9397" spans="6:11" ht="16.5" customHeight="1">
      <c r="F9397" s="79"/>
      <c r="K9397" s="79"/>
    </row>
    <row r="9398" spans="6:11" ht="16.5" customHeight="1">
      <c r="F9398" s="79"/>
      <c r="K9398" s="79"/>
    </row>
    <row r="9399" spans="6:11" ht="16.5" customHeight="1">
      <c r="F9399" s="79"/>
      <c r="K9399" s="79"/>
    </row>
    <row r="9400" spans="6:11" ht="16.5" customHeight="1">
      <c r="F9400" s="79"/>
      <c r="K9400" s="79"/>
    </row>
    <row r="9401" spans="6:11" ht="16.5" customHeight="1">
      <c r="F9401" s="79"/>
      <c r="K9401" s="79"/>
    </row>
    <row r="9402" spans="6:11" ht="16.5" customHeight="1">
      <c r="F9402" s="79"/>
      <c r="K9402" s="79"/>
    </row>
    <row r="9403" spans="6:11" ht="16.5" customHeight="1">
      <c r="F9403" s="79"/>
      <c r="K9403" s="79"/>
    </row>
    <row r="9404" spans="6:11" ht="16.5" customHeight="1">
      <c r="F9404" s="79"/>
      <c r="K9404" s="79"/>
    </row>
    <row r="9405" spans="6:11" ht="16.5" customHeight="1">
      <c r="F9405" s="79"/>
      <c r="K9405" s="79"/>
    </row>
    <row r="9406" spans="6:11" ht="16.5" customHeight="1">
      <c r="F9406" s="79"/>
      <c r="K9406" s="79"/>
    </row>
    <row r="9407" spans="6:11" ht="16.5" customHeight="1">
      <c r="F9407" s="79"/>
      <c r="K9407" s="79"/>
    </row>
    <row r="9408" spans="6:11" ht="16.5" customHeight="1">
      <c r="F9408" s="79"/>
      <c r="K9408" s="79"/>
    </row>
    <row r="9409" spans="6:11" ht="16.5" customHeight="1">
      <c r="F9409" s="79"/>
      <c r="K9409" s="79"/>
    </row>
    <row r="9410" spans="6:11" ht="16.5" customHeight="1">
      <c r="F9410" s="79"/>
      <c r="K9410" s="79"/>
    </row>
    <row r="9411" spans="6:11" ht="16.5" customHeight="1">
      <c r="F9411" s="79"/>
      <c r="K9411" s="79"/>
    </row>
    <row r="9412" spans="6:11" ht="16.5" customHeight="1">
      <c r="F9412" s="79"/>
      <c r="K9412" s="79"/>
    </row>
    <row r="9413" spans="6:11" ht="16.5" customHeight="1">
      <c r="F9413" s="79"/>
      <c r="K9413" s="79"/>
    </row>
    <row r="9414" spans="6:11" ht="16.5" customHeight="1">
      <c r="F9414" s="79"/>
      <c r="K9414" s="79"/>
    </row>
    <row r="9415" spans="6:11" ht="16.5" customHeight="1">
      <c r="F9415" s="79"/>
      <c r="K9415" s="79"/>
    </row>
    <row r="9416" spans="6:11" ht="16.5" customHeight="1">
      <c r="F9416" s="79"/>
      <c r="K9416" s="79"/>
    </row>
    <row r="9417" spans="6:11" ht="16.5" customHeight="1">
      <c r="F9417" s="79"/>
      <c r="K9417" s="79"/>
    </row>
    <row r="9418" spans="6:11" ht="16.5" customHeight="1">
      <c r="F9418" s="79"/>
      <c r="K9418" s="79"/>
    </row>
    <row r="9419" spans="6:11" ht="16.5" customHeight="1">
      <c r="F9419" s="79"/>
      <c r="K9419" s="79"/>
    </row>
    <row r="9420" spans="6:11" ht="16.5" customHeight="1">
      <c r="F9420" s="79"/>
      <c r="K9420" s="79"/>
    </row>
    <row r="9421" spans="6:11" ht="16.5" customHeight="1">
      <c r="F9421" s="79"/>
      <c r="K9421" s="79"/>
    </row>
    <row r="9422" spans="6:11" ht="16.5" customHeight="1">
      <c r="F9422" s="79"/>
      <c r="K9422" s="79"/>
    </row>
    <row r="9423" spans="6:11" ht="16.5" customHeight="1">
      <c r="F9423" s="79"/>
      <c r="K9423" s="79"/>
    </row>
    <row r="9424" spans="6:11" ht="16.5" customHeight="1">
      <c r="F9424" s="79"/>
      <c r="K9424" s="79"/>
    </row>
    <row r="9425" spans="6:11" ht="16.5" customHeight="1">
      <c r="F9425" s="79"/>
      <c r="K9425" s="79"/>
    </row>
    <row r="9426" spans="6:11" ht="16.5" customHeight="1">
      <c r="F9426" s="79"/>
      <c r="K9426" s="79"/>
    </row>
    <row r="9427" spans="6:11" ht="16.5" customHeight="1">
      <c r="F9427" s="79"/>
      <c r="K9427" s="79"/>
    </row>
    <row r="9428" spans="6:11" ht="16.5" customHeight="1">
      <c r="F9428" s="79"/>
      <c r="K9428" s="79"/>
    </row>
    <row r="9429" spans="6:11" ht="16.5" customHeight="1">
      <c r="F9429" s="79"/>
      <c r="K9429" s="79"/>
    </row>
    <row r="9430" spans="6:11" ht="16.5" customHeight="1">
      <c r="F9430" s="79"/>
      <c r="K9430" s="79"/>
    </row>
    <row r="9431" spans="6:11" ht="16.5" customHeight="1">
      <c r="F9431" s="79"/>
      <c r="K9431" s="79"/>
    </row>
    <row r="9432" spans="6:11" ht="16.5" customHeight="1">
      <c r="F9432" s="79"/>
      <c r="K9432" s="79"/>
    </row>
    <row r="9433" spans="6:11" ht="16.5" customHeight="1">
      <c r="F9433" s="79"/>
      <c r="K9433" s="79"/>
    </row>
    <row r="9434" spans="6:11" ht="16.5" customHeight="1">
      <c r="F9434" s="79"/>
      <c r="K9434" s="79"/>
    </row>
    <row r="9435" spans="6:11" ht="16.5" customHeight="1">
      <c r="F9435" s="79"/>
      <c r="K9435" s="79"/>
    </row>
    <row r="9436" spans="6:11" ht="16.5" customHeight="1">
      <c r="F9436" s="79"/>
      <c r="K9436" s="79"/>
    </row>
    <row r="9437" spans="6:11" ht="16.5" customHeight="1">
      <c r="F9437" s="79"/>
      <c r="K9437" s="79"/>
    </row>
    <row r="9438" spans="6:11" ht="16.5" customHeight="1">
      <c r="F9438" s="79"/>
      <c r="K9438" s="79"/>
    </row>
    <row r="9439" spans="6:11" ht="16.5" customHeight="1">
      <c r="F9439" s="79"/>
      <c r="K9439" s="79"/>
    </row>
    <row r="9440" spans="6:11" ht="16.5" customHeight="1">
      <c r="F9440" s="79"/>
      <c r="K9440" s="79"/>
    </row>
    <row r="9441" spans="6:11" ht="16.5" customHeight="1">
      <c r="F9441" s="79"/>
      <c r="K9441" s="79"/>
    </row>
    <row r="9442" spans="6:11" ht="16.5" customHeight="1">
      <c r="F9442" s="79"/>
      <c r="K9442" s="79"/>
    </row>
    <row r="9443" spans="6:11" ht="16.5" customHeight="1">
      <c r="F9443" s="79"/>
      <c r="K9443" s="79"/>
    </row>
    <row r="9444" spans="6:11" ht="16.5" customHeight="1">
      <c r="F9444" s="79"/>
      <c r="K9444" s="79"/>
    </row>
    <row r="9445" spans="6:11" ht="16.5" customHeight="1">
      <c r="F9445" s="79"/>
      <c r="K9445" s="79"/>
    </row>
    <row r="9446" spans="6:11" ht="16.5" customHeight="1">
      <c r="F9446" s="79"/>
      <c r="K9446" s="79"/>
    </row>
    <row r="9447" spans="6:11" ht="16.5" customHeight="1">
      <c r="F9447" s="79"/>
      <c r="K9447" s="79"/>
    </row>
    <row r="9448" spans="6:11" ht="16.5" customHeight="1">
      <c r="F9448" s="79"/>
      <c r="K9448" s="79"/>
    </row>
    <row r="9449" spans="6:11" ht="16.5" customHeight="1">
      <c r="F9449" s="79"/>
      <c r="K9449" s="79"/>
    </row>
    <row r="9450" spans="6:11" ht="16.5" customHeight="1">
      <c r="F9450" s="79"/>
      <c r="K9450" s="79"/>
    </row>
    <row r="9451" spans="6:11" ht="16.5" customHeight="1">
      <c r="F9451" s="79"/>
      <c r="K9451" s="79"/>
    </row>
    <row r="9452" spans="6:11" ht="16.5" customHeight="1">
      <c r="F9452" s="79"/>
      <c r="K9452" s="79"/>
    </row>
    <row r="9453" spans="6:11" ht="16.5" customHeight="1">
      <c r="F9453" s="79"/>
      <c r="K9453" s="79"/>
    </row>
    <row r="9454" spans="6:11" ht="16.5" customHeight="1">
      <c r="F9454" s="79"/>
      <c r="K9454" s="79"/>
    </row>
    <row r="9455" spans="6:11" ht="16.5" customHeight="1">
      <c r="F9455" s="79"/>
      <c r="K9455" s="79"/>
    </row>
    <row r="9456" spans="6:11" ht="16.5" customHeight="1">
      <c r="F9456" s="79"/>
      <c r="K9456" s="79"/>
    </row>
    <row r="9457" spans="6:11" ht="16.5" customHeight="1">
      <c r="F9457" s="79"/>
      <c r="K9457" s="79"/>
    </row>
    <row r="9458" spans="6:11" ht="16.5" customHeight="1">
      <c r="F9458" s="79"/>
      <c r="K9458" s="79"/>
    </row>
    <row r="9459" spans="6:11" ht="16.5" customHeight="1">
      <c r="F9459" s="79"/>
      <c r="K9459" s="79"/>
    </row>
    <row r="9460" spans="6:11" ht="16.5" customHeight="1">
      <c r="F9460" s="79"/>
      <c r="K9460" s="79"/>
    </row>
    <row r="9461" spans="6:11" ht="16.5" customHeight="1">
      <c r="F9461" s="79"/>
      <c r="K9461" s="79"/>
    </row>
    <row r="9462" spans="6:11" ht="16.5" customHeight="1">
      <c r="F9462" s="79"/>
      <c r="K9462" s="79"/>
    </row>
    <row r="9463" spans="6:11" ht="16.5" customHeight="1">
      <c r="F9463" s="79"/>
      <c r="K9463" s="79"/>
    </row>
    <row r="9464" spans="6:11" ht="16.5" customHeight="1">
      <c r="F9464" s="79"/>
      <c r="K9464" s="79"/>
    </row>
    <row r="9465" spans="6:11" ht="16.5" customHeight="1">
      <c r="F9465" s="79"/>
      <c r="K9465" s="79"/>
    </row>
    <row r="9466" spans="6:11" ht="16.5" customHeight="1">
      <c r="F9466" s="79"/>
      <c r="K9466" s="79"/>
    </row>
    <row r="9467" spans="6:11" ht="16.5" customHeight="1">
      <c r="F9467" s="79"/>
      <c r="K9467" s="79"/>
    </row>
    <row r="9468" spans="6:11" ht="16.5" customHeight="1">
      <c r="F9468" s="79"/>
      <c r="K9468" s="79"/>
    </row>
    <row r="9469" spans="6:11" ht="16.5" customHeight="1">
      <c r="F9469" s="79"/>
      <c r="K9469" s="79"/>
    </row>
    <row r="9470" spans="6:11" ht="16.5" customHeight="1">
      <c r="F9470" s="79"/>
      <c r="K9470" s="79"/>
    </row>
    <row r="9471" spans="6:11" ht="16.5" customHeight="1">
      <c r="F9471" s="79"/>
      <c r="K9471" s="79"/>
    </row>
    <row r="9472" spans="6:11" ht="16.5" customHeight="1">
      <c r="F9472" s="79"/>
      <c r="K9472" s="79"/>
    </row>
    <row r="9473" spans="6:11" ht="16.5" customHeight="1">
      <c r="F9473" s="79"/>
      <c r="K9473" s="79"/>
    </row>
    <row r="9474" spans="6:11" ht="16.5" customHeight="1">
      <c r="F9474" s="79"/>
      <c r="K9474" s="79"/>
    </row>
    <row r="9475" spans="6:11" ht="16.5" customHeight="1">
      <c r="F9475" s="79"/>
      <c r="K9475" s="79"/>
    </row>
    <row r="9476" spans="6:11" ht="16.5" customHeight="1">
      <c r="F9476" s="79"/>
      <c r="K9476" s="79"/>
    </row>
    <row r="9477" spans="6:11" ht="16.5" customHeight="1">
      <c r="F9477" s="79"/>
      <c r="K9477" s="79"/>
    </row>
    <row r="9478" spans="6:11" ht="16.5" customHeight="1">
      <c r="F9478" s="79"/>
      <c r="K9478" s="79"/>
    </row>
    <row r="9479" spans="6:11" ht="16.5" customHeight="1">
      <c r="F9479" s="79"/>
      <c r="K9479" s="79"/>
    </row>
    <row r="9480" spans="6:11" ht="16.5" customHeight="1">
      <c r="F9480" s="79"/>
      <c r="K9480" s="79"/>
    </row>
    <row r="9481" spans="6:11" ht="16.5" customHeight="1">
      <c r="F9481" s="79"/>
      <c r="K9481" s="79"/>
    </row>
    <row r="9482" spans="6:11" ht="16.5" customHeight="1">
      <c r="F9482" s="79"/>
      <c r="K9482" s="79"/>
    </row>
    <row r="9483" spans="6:11" ht="16.5" customHeight="1">
      <c r="F9483" s="79"/>
      <c r="K9483" s="79"/>
    </row>
    <row r="9484" spans="6:11" ht="16.5" customHeight="1">
      <c r="F9484" s="79"/>
      <c r="K9484" s="79"/>
    </row>
    <row r="9485" spans="6:11" ht="16.5" customHeight="1">
      <c r="F9485" s="79"/>
      <c r="K9485" s="79"/>
    </row>
    <row r="9486" spans="6:11" ht="16.5" customHeight="1">
      <c r="F9486" s="79"/>
      <c r="K9486" s="79"/>
    </row>
    <row r="9487" spans="6:11" ht="16.5" customHeight="1">
      <c r="F9487" s="79"/>
      <c r="K9487" s="79"/>
    </row>
    <row r="9488" spans="6:11" ht="16.5" customHeight="1">
      <c r="F9488" s="79"/>
      <c r="K9488" s="79"/>
    </row>
    <row r="9489" spans="6:11" ht="16.5" customHeight="1">
      <c r="F9489" s="79"/>
      <c r="K9489" s="79"/>
    </row>
    <row r="9490" spans="6:11" ht="16.5" customHeight="1">
      <c r="F9490" s="79"/>
      <c r="K9490" s="79"/>
    </row>
    <row r="9491" spans="6:11" ht="16.5" customHeight="1">
      <c r="F9491" s="79"/>
      <c r="K9491" s="79"/>
    </row>
    <row r="9492" spans="6:11" ht="16.5" customHeight="1">
      <c r="F9492" s="79"/>
      <c r="K9492" s="79"/>
    </row>
    <row r="9493" spans="6:11" ht="16.5" customHeight="1">
      <c r="F9493" s="79"/>
      <c r="K9493" s="79"/>
    </row>
    <row r="9494" spans="6:11" ht="16.5" customHeight="1">
      <c r="F9494" s="79"/>
      <c r="K9494" s="79"/>
    </row>
    <row r="9495" spans="6:11" ht="16.5" customHeight="1">
      <c r="F9495" s="79"/>
      <c r="K9495" s="79"/>
    </row>
    <row r="9496" spans="6:11" ht="16.5" customHeight="1">
      <c r="F9496" s="79"/>
      <c r="K9496" s="79"/>
    </row>
    <row r="9497" spans="6:11" ht="16.5" customHeight="1">
      <c r="F9497" s="79"/>
      <c r="K9497" s="79"/>
    </row>
    <row r="9498" spans="6:11" ht="16.5" customHeight="1">
      <c r="F9498" s="79"/>
      <c r="K9498" s="79"/>
    </row>
    <row r="9499" spans="6:11" ht="16.5" customHeight="1">
      <c r="F9499" s="79"/>
      <c r="K9499" s="79"/>
    </row>
    <row r="9500" spans="6:11" ht="16.5" customHeight="1">
      <c r="F9500" s="79"/>
      <c r="K9500" s="79"/>
    </row>
    <row r="9501" spans="6:11" ht="16.5" customHeight="1">
      <c r="F9501" s="79"/>
      <c r="K9501" s="79"/>
    </row>
    <row r="9502" spans="6:11" ht="16.5" customHeight="1">
      <c r="F9502" s="79"/>
      <c r="K9502" s="79"/>
    </row>
    <row r="9503" spans="6:11" ht="16.5" customHeight="1">
      <c r="F9503" s="79"/>
      <c r="K9503" s="79"/>
    </row>
    <row r="9504" spans="6:11" ht="16.5" customHeight="1">
      <c r="F9504" s="79"/>
      <c r="K9504" s="79"/>
    </row>
    <row r="9505" spans="6:11" ht="16.5" customHeight="1">
      <c r="F9505" s="79"/>
      <c r="K9505" s="79"/>
    </row>
    <row r="9506" spans="6:11" ht="16.5" customHeight="1">
      <c r="F9506" s="79"/>
      <c r="K9506" s="79"/>
    </row>
    <row r="9507" spans="6:11" ht="16.5" customHeight="1">
      <c r="F9507" s="79"/>
      <c r="K9507" s="79"/>
    </row>
    <row r="9508" spans="6:11" ht="16.5" customHeight="1">
      <c r="F9508" s="79"/>
      <c r="K9508" s="79"/>
    </row>
    <row r="9509" spans="6:11" ht="16.5" customHeight="1">
      <c r="F9509" s="79"/>
      <c r="K9509" s="79"/>
    </row>
    <row r="9510" spans="6:11" ht="16.5" customHeight="1">
      <c r="F9510" s="79"/>
      <c r="K9510" s="79"/>
    </row>
    <row r="9511" spans="6:11" ht="16.5" customHeight="1">
      <c r="F9511" s="79"/>
      <c r="K9511" s="79"/>
    </row>
    <row r="9512" spans="6:11" ht="16.5" customHeight="1">
      <c r="F9512" s="79"/>
      <c r="K9512" s="79"/>
    </row>
    <row r="9513" spans="6:11" ht="16.5" customHeight="1">
      <c r="F9513" s="79"/>
      <c r="K9513" s="79"/>
    </row>
    <row r="9514" spans="6:11" ht="16.5" customHeight="1">
      <c r="F9514" s="79"/>
      <c r="K9514" s="79"/>
    </row>
    <row r="9515" spans="6:11" ht="16.5" customHeight="1">
      <c r="F9515" s="79"/>
      <c r="K9515" s="79"/>
    </row>
    <row r="9516" spans="6:11" ht="16.5" customHeight="1">
      <c r="F9516" s="79"/>
      <c r="K9516" s="79"/>
    </row>
    <row r="9517" spans="6:11" ht="16.5" customHeight="1">
      <c r="F9517" s="79"/>
      <c r="K9517" s="79"/>
    </row>
    <row r="9518" spans="6:11" ht="16.5" customHeight="1">
      <c r="F9518" s="79"/>
      <c r="K9518" s="79"/>
    </row>
    <row r="9519" spans="6:11" ht="16.5" customHeight="1">
      <c r="F9519" s="79"/>
      <c r="K9519" s="79"/>
    </row>
    <row r="9520" spans="6:11" ht="16.5" customHeight="1">
      <c r="F9520" s="79"/>
      <c r="K9520" s="79"/>
    </row>
    <row r="9521" spans="6:11" ht="16.5" customHeight="1">
      <c r="F9521" s="79"/>
      <c r="K9521" s="79"/>
    </row>
    <row r="9522" spans="6:11" ht="16.5" customHeight="1">
      <c r="F9522" s="79"/>
      <c r="K9522" s="79"/>
    </row>
    <row r="9523" spans="6:11" ht="16.5" customHeight="1">
      <c r="F9523" s="79"/>
      <c r="K9523" s="79"/>
    </row>
    <row r="9524" spans="6:11" ht="16.5" customHeight="1">
      <c r="F9524" s="79"/>
      <c r="K9524" s="79"/>
    </row>
    <row r="9525" spans="6:11" ht="16.5" customHeight="1">
      <c r="F9525" s="79"/>
      <c r="K9525" s="79"/>
    </row>
    <row r="9526" spans="6:11" ht="16.5" customHeight="1">
      <c r="F9526" s="79"/>
      <c r="K9526" s="79"/>
    </row>
    <row r="9527" spans="6:11" ht="16.5" customHeight="1">
      <c r="F9527" s="79"/>
      <c r="K9527" s="79"/>
    </row>
    <row r="9528" spans="6:11" ht="16.5" customHeight="1">
      <c r="F9528" s="79"/>
      <c r="K9528" s="79"/>
    </row>
    <row r="9529" spans="6:11" ht="16.5" customHeight="1">
      <c r="F9529" s="79"/>
      <c r="K9529" s="79"/>
    </row>
    <row r="9530" spans="6:11" ht="16.5" customHeight="1">
      <c r="F9530" s="79"/>
      <c r="K9530" s="79"/>
    </row>
    <row r="9531" spans="6:11" ht="16.5" customHeight="1">
      <c r="F9531" s="79"/>
      <c r="K9531" s="79"/>
    </row>
    <row r="9532" spans="6:11" ht="16.5" customHeight="1">
      <c r="F9532" s="79"/>
      <c r="K9532" s="79"/>
    </row>
    <row r="9533" spans="6:11" ht="16.5" customHeight="1">
      <c r="F9533" s="79"/>
      <c r="K9533" s="79"/>
    </row>
    <row r="9534" spans="6:11" ht="16.5" customHeight="1">
      <c r="F9534" s="79"/>
      <c r="K9534" s="79"/>
    </row>
    <row r="9535" spans="6:11" ht="16.5" customHeight="1">
      <c r="F9535" s="79"/>
      <c r="K9535" s="79"/>
    </row>
    <row r="9536" spans="6:11" ht="16.5" customHeight="1">
      <c r="F9536" s="79"/>
      <c r="K9536" s="79"/>
    </row>
    <row r="9537" spans="6:11" ht="16.5" customHeight="1">
      <c r="F9537" s="79"/>
      <c r="K9537" s="79"/>
    </row>
    <row r="9538" spans="6:11" ht="16.5" customHeight="1">
      <c r="F9538" s="79"/>
      <c r="K9538" s="79"/>
    </row>
    <row r="9539" spans="6:11" ht="16.5" customHeight="1">
      <c r="F9539" s="79"/>
      <c r="K9539" s="79"/>
    </row>
    <row r="9540" spans="6:11" ht="16.5" customHeight="1">
      <c r="F9540" s="79"/>
      <c r="K9540" s="79"/>
    </row>
    <row r="9541" spans="6:11" ht="16.5" customHeight="1">
      <c r="F9541" s="79"/>
      <c r="K9541" s="79"/>
    </row>
    <row r="9542" spans="6:11" ht="16.5" customHeight="1">
      <c r="F9542" s="79"/>
      <c r="K9542" s="79"/>
    </row>
    <row r="9543" spans="6:11" ht="16.5" customHeight="1">
      <c r="F9543" s="79"/>
      <c r="K9543" s="79"/>
    </row>
    <row r="9544" spans="6:11" ht="16.5" customHeight="1">
      <c r="F9544" s="79"/>
      <c r="K9544" s="79"/>
    </row>
    <row r="9545" spans="6:11" ht="16.5" customHeight="1">
      <c r="F9545" s="79"/>
      <c r="K9545" s="79"/>
    </row>
    <row r="9546" spans="6:11" ht="16.5" customHeight="1">
      <c r="F9546" s="79"/>
      <c r="K9546" s="79"/>
    </row>
    <row r="9547" spans="6:11" ht="16.5" customHeight="1">
      <c r="F9547" s="79"/>
      <c r="K9547" s="79"/>
    </row>
    <row r="9548" spans="6:11" ht="16.5" customHeight="1">
      <c r="F9548" s="79"/>
      <c r="K9548" s="79"/>
    </row>
    <row r="9549" spans="6:11" ht="16.5" customHeight="1">
      <c r="F9549" s="79"/>
      <c r="K9549" s="79"/>
    </row>
    <row r="9550" spans="6:11" ht="16.5" customHeight="1">
      <c r="F9550" s="79"/>
      <c r="K9550" s="79"/>
    </row>
    <row r="9551" spans="6:11" ht="16.5" customHeight="1">
      <c r="F9551" s="79"/>
      <c r="K9551" s="79"/>
    </row>
    <row r="9552" spans="6:11" ht="16.5" customHeight="1">
      <c r="F9552" s="79"/>
      <c r="K9552" s="79"/>
    </row>
    <row r="9553" spans="6:11" ht="16.5" customHeight="1">
      <c r="F9553" s="79"/>
      <c r="K9553" s="79"/>
    </row>
    <row r="9554" spans="6:11" ht="16.5" customHeight="1">
      <c r="F9554" s="79"/>
      <c r="K9554" s="79"/>
    </row>
    <row r="9555" spans="6:11" ht="16.5" customHeight="1">
      <c r="F9555" s="79"/>
      <c r="K9555" s="79"/>
    </row>
    <row r="9556" spans="6:11" ht="16.5" customHeight="1">
      <c r="F9556" s="79"/>
      <c r="K9556" s="79"/>
    </row>
    <row r="9557" spans="6:11" ht="16.5" customHeight="1">
      <c r="F9557" s="79"/>
      <c r="K9557" s="79"/>
    </row>
    <row r="9558" spans="6:11" ht="16.5" customHeight="1">
      <c r="F9558" s="79"/>
      <c r="K9558" s="79"/>
    </row>
    <row r="9559" spans="6:11" ht="16.5" customHeight="1">
      <c r="F9559" s="79"/>
      <c r="K9559" s="79"/>
    </row>
    <row r="9560" spans="6:11" ht="16.5" customHeight="1">
      <c r="F9560" s="79"/>
      <c r="K9560" s="79"/>
    </row>
    <row r="9561" spans="6:11" ht="16.5" customHeight="1">
      <c r="F9561" s="79"/>
      <c r="K9561" s="79"/>
    </row>
    <row r="9562" spans="6:11" ht="16.5" customHeight="1">
      <c r="F9562" s="79"/>
      <c r="K9562" s="79"/>
    </row>
    <row r="9563" spans="6:11" ht="16.5" customHeight="1">
      <c r="F9563" s="79"/>
      <c r="K9563" s="79"/>
    </row>
    <row r="9564" spans="6:11" ht="16.5" customHeight="1">
      <c r="F9564" s="79"/>
      <c r="K9564" s="79"/>
    </row>
    <row r="9565" spans="6:11" ht="16.5" customHeight="1">
      <c r="F9565" s="79"/>
      <c r="K9565" s="79"/>
    </row>
    <row r="9566" spans="6:11" ht="16.5" customHeight="1">
      <c r="F9566" s="79"/>
      <c r="K9566" s="79"/>
    </row>
    <row r="9567" spans="6:11" ht="16.5" customHeight="1">
      <c r="F9567" s="79"/>
      <c r="K9567" s="79"/>
    </row>
    <row r="9568" spans="6:11" ht="16.5" customHeight="1">
      <c r="F9568" s="79"/>
      <c r="K9568" s="79"/>
    </row>
    <row r="9569" spans="6:11" ht="16.5" customHeight="1">
      <c r="F9569" s="79"/>
      <c r="K9569" s="79"/>
    </row>
    <row r="9570" spans="6:11" ht="16.5" customHeight="1">
      <c r="F9570" s="79"/>
      <c r="K9570" s="79"/>
    </row>
    <row r="9571" spans="6:11" ht="16.5" customHeight="1">
      <c r="F9571" s="79"/>
      <c r="K9571" s="79"/>
    </row>
    <row r="9572" spans="6:11" ht="16.5" customHeight="1">
      <c r="F9572" s="79"/>
      <c r="K9572" s="79"/>
    </row>
    <row r="9573" spans="6:11" ht="16.5" customHeight="1">
      <c r="F9573" s="79"/>
      <c r="K9573" s="79"/>
    </row>
    <row r="9574" spans="6:11" ht="16.5" customHeight="1">
      <c r="F9574" s="79"/>
      <c r="K9574" s="79"/>
    </row>
    <row r="9575" spans="6:11" ht="16.5" customHeight="1">
      <c r="F9575" s="79"/>
      <c r="K9575" s="79"/>
    </row>
    <row r="9576" spans="6:11" ht="16.5" customHeight="1">
      <c r="F9576" s="79"/>
      <c r="K9576" s="79"/>
    </row>
    <row r="9577" spans="6:11" ht="16.5" customHeight="1">
      <c r="F9577" s="79"/>
      <c r="K9577" s="79"/>
    </row>
    <row r="9578" spans="6:11" ht="16.5" customHeight="1">
      <c r="F9578" s="79"/>
      <c r="K9578" s="79"/>
    </row>
    <row r="9579" spans="6:11" ht="16.5" customHeight="1">
      <c r="F9579" s="79"/>
      <c r="K9579" s="79"/>
    </row>
    <row r="9580" spans="6:11" ht="16.5" customHeight="1">
      <c r="F9580" s="79"/>
      <c r="K9580" s="79"/>
    </row>
    <row r="9581" spans="6:11" ht="16.5" customHeight="1">
      <c r="F9581" s="79"/>
      <c r="K9581" s="79"/>
    </row>
    <row r="9582" spans="6:11" ht="16.5" customHeight="1">
      <c r="F9582" s="79"/>
      <c r="K9582" s="79"/>
    </row>
    <row r="9583" spans="6:11" ht="16.5" customHeight="1">
      <c r="F9583" s="79"/>
      <c r="K9583" s="79"/>
    </row>
    <row r="9584" spans="6:11" ht="16.5" customHeight="1">
      <c r="F9584" s="79"/>
      <c r="K9584" s="79"/>
    </row>
    <row r="9585" spans="6:11" ht="16.5" customHeight="1">
      <c r="F9585" s="79"/>
      <c r="K9585" s="79"/>
    </row>
    <row r="9586" spans="6:11" ht="16.5" customHeight="1">
      <c r="F9586" s="79"/>
      <c r="K9586" s="79"/>
    </row>
    <row r="9587" spans="6:11" ht="16.5" customHeight="1">
      <c r="F9587" s="79"/>
      <c r="K9587" s="79"/>
    </row>
    <row r="9588" spans="6:11" ht="16.5" customHeight="1">
      <c r="F9588" s="79"/>
      <c r="K9588" s="79"/>
    </row>
    <row r="9589" spans="6:11" ht="16.5" customHeight="1">
      <c r="F9589" s="79"/>
      <c r="K9589" s="79"/>
    </row>
    <row r="9590" spans="6:11" ht="16.5" customHeight="1">
      <c r="F9590" s="79"/>
      <c r="K9590" s="79"/>
    </row>
    <row r="9591" spans="6:11" ht="16.5" customHeight="1">
      <c r="F9591" s="79"/>
      <c r="K9591" s="79"/>
    </row>
    <row r="9592" spans="6:11" ht="16.5" customHeight="1">
      <c r="F9592" s="79"/>
      <c r="K9592" s="79"/>
    </row>
    <row r="9593" spans="6:11" ht="16.5" customHeight="1">
      <c r="F9593" s="79"/>
      <c r="K9593" s="79"/>
    </row>
    <row r="9594" spans="6:11" ht="16.5" customHeight="1">
      <c r="F9594" s="79"/>
      <c r="K9594" s="79"/>
    </row>
    <row r="9595" spans="6:11" ht="16.5" customHeight="1">
      <c r="F9595" s="79"/>
      <c r="K9595" s="79"/>
    </row>
    <row r="9596" spans="6:11" ht="16.5" customHeight="1">
      <c r="F9596" s="79"/>
      <c r="K9596" s="79"/>
    </row>
    <row r="9597" spans="6:11" ht="16.5" customHeight="1">
      <c r="F9597" s="79"/>
      <c r="K9597" s="79"/>
    </row>
    <row r="9598" spans="6:11" ht="16.5" customHeight="1">
      <c r="F9598" s="79"/>
      <c r="K9598" s="79"/>
    </row>
    <row r="9599" spans="6:11" ht="16.5" customHeight="1">
      <c r="F9599" s="79"/>
      <c r="K9599" s="79"/>
    </row>
    <row r="9600" spans="6:11" ht="16.5" customHeight="1">
      <c r="F9600" s="79"/>
      <c r="K9600" s="79"/>
    </row>
    <row r="9601" spans="6:11" ht="16.5" customHeight="1">
      <c r="F9601" s="79"/>
      <c r="K9601" s="79"/>
    </row>
    <row r="9602" spans="6:11" ht="16.5" customHeight="1">
      <c r="F9602" s="79"/>
      <c r="K9602" s="79"/>
    </row>
    <row r="9603" spans="6:11" ht="16.5" customHeight="1">
      <c r="F9603" s="79"/>
      <c r="K9603" s="79"/>
    </row>
    <row r="9604" spans="6:11" ht="16.5" customHeight="1">
      <c r="F9604" s="79"/>
      <c r="K9604" s="79"/>
    </row>
    <row r="9605" spans="6:11" ht="16.5" customHeight="1">
      <c r="F9605" s="79"/>
      <c r="K9605" s="79"/>
    </row>
    <row r="9606" spans="6:11" ht="16.5" customHeight="1">
      <c r="F9606" s="79"/>
      <c r="K9606" s="79"/>
    </row>
    <row r="9607" spans="6:11" ht="16.5" customHeight="1">
      <c r="F9607" s="79"/>
      <c r="K9607" s="79"/>
    </row>
    <row r="9608" spans="6:11" ht="16.5" customHeight="1">
      <c r="F9608" s="79"/>
      <c r="K9608" s="79"/>
    </row>
    <row r="9609" spans="6:11" ht="16.5" customHeight="1">
      <c r="F9609" s="79"/>
      <c r="K9609" s="79"/>
    </row>
    <row r="9610" spans="6:11" ht="16.5" customHeight="1">
      <c r="F9610" s="79"/>
      <c r="K9610" s="79"/>
    </row>
    <row r="9611" spans="6:11" ht="16.5" customHeight="1">
      <c r="F9611" s="79"/>
      <c r="K9611" s="79"/>
    </row>
    <row r="9612" spans="6:11" ht="16.5" customHeight="1">
      <c r="F9612" s="79"/>
      <c r="K9612" s="79"/>
    </row>
    <row r="9613" spans="6:11" ht="16.5" customHeight="1">
      <c r="F9613" s="79"/>
      <c r="K9613" s="79"/>
    </row>
    <row r="9614" spans="6:11" ht="16.5" customHeight="1">
      <c r="F9614" s="79"/>
      <c r="K9614" s="79"/>
    </row>
    <row r="9615" spans="6:11" ht="16.5" customHeight="1">
      <c r="F9615" s="79"/>
      <c r="K9615" s="79"/>
    </row>
    <row r="9616" spans="6:11" ht="16.5" customHeight="1">
      <c r="F9616" s="79"/>
      <c r="K9616" s="79"/>
    </row>
    <row r="9617" spans="6:11" ht="16.5" customHeight="1">
      <c r="F9617" s="79"/>
      <c r="K9617" s="79"/>
    </row>
    <row r="9618" spans="6:11" ht="16.5" customHeight="1">
      <c r="F9618" s="79"/>
      <c r="K9618" s="79"/>
    </row>
    <row r="9619" spans="6:11" ht="16.5" customHeight="1">
      <c r="F9619" s="79"/>
      <c r="K9619" s="79"/>
    </row>
    <row r="9620" spans="6:11" ht="16.5" customHeight="1">
      <c r="F9620" s="79"/>
      <c r="K9620" s="79"/>
    </row>
    <row r="9621" spans="6:11" ht="16.5" customHeight="1">
      <c r="F9621" s="79"/>
      <c r="K9621" s="79"/>
    </row>
    <row r="9622" spans="6:11" ht="16.5" customHeight="1">
      <c r="F9622" s="79"/>
      <c r="K9622" s="79"/>
    </row>
    <row r="9623" spans="6:11" ht="16.5" customHeight="1">
      <c r="F9623" s="79"/>
      <c r="K9623" s="79"/>
    </row>
    <row r="9624" spans="6:11" ht="16.5" customHeight="1">
      <c r="F9624" s="79"/>
      <c r="K9624" s="79"/>
    </row>
    <row r="9625" spans="6:11" ht="16.5" customHeight="1">
      <c r="F9625" s="79"/>
      <c r="K9625" s="79"/>
    </row>
    <row r="9626" spans="6:11" ht="16.5" customHeight="1">
      <c r="F9626" s="79"/>
      <c r="K9626" s="79"/>
    </row>
    <row r="9627" spans="6:11" ht="16.5" customHeight="1">
      <c r="F9627" s="79"/>
      <c r="K9627" s="79"/>
    </row>
    <row r="9628" spans="6:11" ht="16.5" customHeight="1">
      <c r="F9628" s="79"/>
      <c r="K9628" s="79"/>
    </row>
    <row r="9629" spans="6:11" ht="16.5" customHeight="1">
      <c r="F9629" s="79"/>
      <c r="K9629" s="79"/>
    </row>
    <row r="9630" spans="6:11" ht="16.5" customHeight="1">
      <c r="F9630" s="79"/>
      <c r="K9630" s="79"/>
    </row>
    <row r="9631" spans="6:11" ht="16.5" customHeight="1">
      <c r="F9631" s="79"/>
      <c r="K9631" s="79"/>
    </row>
    <row r="9632" spans="6:11" ht="16.5" customHeight="1">
      <c r="F9632" s="79"/>
      <c r="K9632" s="79"/>
    </row>
    <row r="9633" spans="6:11" ht="16.5" customHeight="1">
      <c r="F9633" s="79"/>
      <c r="K9633" s="79"/>
    </row>
    <row r="9634" spans="6:11" ht="16.5" customHeight="1">
      <c r="F9634" s="79"/>
      <c r="K9634" s="79"/>
    </row>
    <row r="9635" spans="6:11" ht="16.5" customHeight="1">
      <c r="F9635" s="79"/>
      <c r="K9635" s="79"/>
    </row>
    <row r="9636" spans="6:11" ht="16.5" customHeight="1">
      <c r="F9636" s="79"/>
      <c r="K9636" s="79"/>
    </row>
    <row r="9637" spans="6:11" ht="16.5" customHeight="1">
      <c r="F9637" s="79"/>
      <c r="K9637" s="79"/>
    </row>
    <row r="9638" spans="6:11" ht="16.5" customHeight="1">
      <c r="F9638" s="79"/>
      <c r="K9638" s="79"/>
    </row>
    <row r="9639" spans="6:11" ht="16.5" customHeight="1">
      <c r="F9639" s="79"/>
      <c r="K9639" s="79"/>
    </row>
    <row r="9640" spans="6:11" ht="16.5" customHeight="1">
      <c r="F9640" s="79"/>
      <c r="K9640" s="79"/>
    </row>
    <row r="9641" spans="6:11" ht="16.5" customHeight="1">
      <c r="F9641" s="79"/>
      <c r="K9641" s="79"/>
    </row>
    <row r="9642" spans="6:11" ht="16.5" customHeight="1">
      <c r="F9642" s="79"/>
      <c r="K9642" s="79"/>
    </row>
    <row r="9643" spans="6:11" ht="16.5" customHeight="1">
      <c r="F9643" s="79"/>
      <c r="K9643" s="79"/>
    </row>
    <row r="9644" spans="6:11" ht="16.5" customHeight="1">
      <c r="F9644" s="79"/>
      <c r="K9644" s="79"/>
    </row>
    <row r="9645" spans="6:11" ht="16.5" customHeight="1">
      <c r="F9645" s="79"/>
      <c r="K9645" s="79"/>
    </row>
    <row r="9646" spans="6:11" ht="16.5" customHeight="1">
      <c r="F9646" s="79"/>
      <c r="K9646" s="79"/>
    </row>
    <row r="9647" spans="6:11" ht="16.5" customHeight="1">
      <c r="F9647" s="79"/>
      <c r="K9647" s="79"/>
    </row>
    <row r="9648" spans="6:11" ht="16.5" customHeight="1">
      <c r="F9648" s="79"/>
      <c r="K9648" s="79"/>
    </row>
    <row r="9649" spans="6:11" ht="16.5" customHeight="1">
      <c r="F9649" s="79"/>
      <c r="K9649" s="79"/>
    </row>
    <row r="9650" spans="6:11" ht="16.5" customHeight="1">
      <c r="F9650" s="79"/>
      <c r="K9650" s="79"/>
    </row>
    <row r="9651" spans="6:11" ht="16.5" customHeight="1">
      <c r="F9651" s="79"/>
      <c r="K9651" s="79"/>
    </row>
    <row r="9652" spans="6:11" ht="16.5" customHeight="1">
      <c r="F9652" s="79"/>
      <c r="K9652" s="79"/>
    </row>
    <row r="9653" spans="6:11" ht="16.5" customHeight="1">
      <c r="F9653" s="79"/>
      <c r="K9653" s="79"/>
    </row>
    <row r="9654" spans="6:11" ht="16.5" customHeight="1">
      <c r="F9654" s="79"/>
      <c r="K9654" s="79"/>
    </row>
    <row r="9655" spans="6:11" ht="16.5" customHeight="1">
      <c r="F9655" s="79"/>
      <c r="K9655" s="79"/>
    </row>
    <row r="9656" spans="6:11" ht="16.5" customHeight="1">
      <c r="F9656" s="79"/>
      <c r="K9656" s="79"/>
    </row>
    <row r="9657" spans="6:11" ht="16.5" customHeight="1">
      <c r="F9657" s="79"/>
      <c r="K9657" s="79"/>
    </row>
    <row r="9658" spans="6:11" ht="16.5" customHeight="1">
      <c r="F9658" s="79"/>
      <c r="K9658" s="79"/>
    </row>
    <row r="9659" spans="6:11" ht="16.5" customHeight="1">
      <c r="F9659" s="79"/>
      <c r="K9659" s="79"/>
    </row>
    <row r="9660" spans="6:11" ht="16.5" customHeight="1">
      <c r="F9660" s="79"/>
      <c r="K9660" s="79"/>
    </row>
    <row r="9661" spans="6:11" ht="16.5" customHeight="1">
      <c r="F9661" s="79"/>
      <c r="K9661" s="79"/>
    </row>
    <row r="9662" spans="6:11" ht="16.5" customHeight="1">
      <c r="F9662" s="79"/>
      <c r="K9662" s="79"/>
    </row>
    <row r="9663" spans="6:11" ht="16.5" customHeight="1">
      <c r="F9663" s="79"/>
      <c r="K9663" s="79"/>
    </row>
    <row r="9664" spans="6:11" ht="16.5" customHeight="1">
      <c r="F9664" s="79"/>
      <c r="K9664" s="79"/>
    </row>
    <row r="9665" spans="6:11" ht="16.5" customHeight="1">
      <c r="F9665" s="79"/>
      <c r="K9665" s="79"/>
    </row>
    <row r="9666" spans="6:11" ht="16.5" customHeight="1">
      <c r="F9666" s="79"/>
      <c r="K9666" s="79"/>
    </row>
    <row r="9667" spans="6:11" ht="16.5" customHeight="1">
      <c r="F9667" s="79"/>
      <c r="K9667" s="79"/>
    </row>
    <row r="9668" spans="6:11" ht="16.5" customHeight="1">
      <c r="F9668" s="79"/>
      <c r="K9668" s="79"/>
    </row>
    <row r="9669" spans="6:11" ht="16.5" customHeight="1">
      <c r="F9669" s="79"/>
      <c r="K9669" s="79"/>
    </row>
    <row r="9670" spans="6:11" ht="16.5" customHeight="1">
      <c r="F9670" s="79"/>
      <c r="K9670" s="79"/>
    </row>
    <row r="9671" spans="6:11" ht="16.5" customHeight="1">
      <c r="F9671" s="79"/>
      <c r="K9671" s="79"/>
    </row>
    <row r="9672" spans="6:11" ht="16.5" customHeight="1">
      <c r="F9672" s="79"/>
      <c r="K9672" s="79"/>
    </row>
    <row r="9673" spans="6:11" ht="16.5" customHeight="1">
      <c r="F9673" s="79"/>
      <c r="K9673" s="79"/>
    </row>
    <row r="9674" spans="6:11" ht="16.5" customHeight="1">
      <c r="F9674" s="79"/>
      <c r="K9674" s="79"/>
    </row>
    <row r="9675" spans="6:11" ht="16.5" customHeight="1">
      <c r="F9675" s="79"/>
      <c r="K9675" s="79"/>
    </row>
    <row r="9676" spans="6:11" ht="16.5" customHeight="1">
      <c r="F9676" s="79"/>
      <c r="K9676" s="79"/>
    </row>
    <row r="9677" spans="6:11" ht="16.5" customHeight="1">
      <c r="F9677" s="79"/>
      <c r="K9677" s="79"/>
    </row>
    <row r="9678" spans="6:11" ht="16.5" customHeight="1">
      <c r="F9678" s="79"/>
      <c r="K9678" s="79"/>
    </row>
    <row r="9679" spans="6:11" ht="16.5" customHeight="1">
      <c r="F9679" s="79"/>
      <c r="K9679" s="79"/>
    </row>
    <row r="9680" spans="6:11" ht="16.5" customHeight="1">
      <c r="F9680" s="79"/>
      <c r="K9680" s="79"/>
    </row>
    <row r="9681" spans="6:11" ht="16.5" customHeight="1">
      <c r="F9681" s="79"/>
      <c r="K9681" s="79"/>
    </row>
    <row r="9682" spans="6:11" ht="16.5" customHeight="1">
      <c r="F9682" s="79"/>
      <c r="K9682" s="79"/>
    </row>
    <row r="9683" spans="6:11" ht="16.5" customHeight="1">
      <c r="F9683" s="79"/>
      <c r="K9683" s="79"/>
    </row>
    <row r="9684" spans="6:11" ht="16.5" customHeight="1">
      <c r="F9684" s="79"/>
      <c r="K9684" s="79"/>
    </row>
    <row r="9685" spans="6:11" ht="16.5" customHeight="1">
      <c r="F9685" s="79"/>
      <c r="K9685" s="79"/>
    </row>
    <row r="9686" spans="6:11" ht="16.5" customHeight="1">
      <c r="F9686" s="79"/>
      <c r="K9686" s="79"/>
    </row>
    <row r="9687" spans="6:11" ht="16.5" customHeight="1">
      <c r="F9687" s="79"/>
      <c r="K9687" s="79"/>
    </row>
    <row r="9688" spans="6:11" ht="16.5" customHeight="1">
      <c r="F9688" s="79"/>
      <c r="K9688" s="79"/>
    </row>
    <row r="9689" spans="6:11" ht="16.5" customHeight="1">
      <c r="F9689" s="79"/>
      <c r="K9689" s="79"/>
    </row>
    <row r="9690" spans="6:11" ht="16.5" customHeight="1">
      <c r="F9690" s="79"/>
      <c r="K9690" s="79"/>
    </row>
    <row r="9691" spans="6:11" ht="16.5" customHeight="1">
      <c r="F9691" s="79"/>
      <c r="K9691" s="79"/>
    </row>
    <row r="9692" spans="6:11" ht="16.5" customHeight="1">
      <c r="F9692" s="79"/>
      <c r="K9692" s="79"/>
    </row>
    <row r="9693" spans="6:11" ht="16.5" customHeight="1">
      <c r="F9693" s="79"/>
      <c r="K9693" s="79"/>
    </row>
    <row r="9694" spans="6:11" ht="16.5" customHeight="1">
      <c r="F9694" s="79"/>
      <c r="K9694" s="79"/>
    </row>
    <row r="9695" spans="6:11" ht="16.5" customHeight="1">
      <c r="F9695" s="79"/>
      <c r="K9695" s="79"/>
    </row>
    <row r="9696" spans="6:11" ht="16.5" customHeight="1">
      <c r="F9696" s="79"/>
      <c r="K9696" s="79"/>
    </row>
    <row r="9697" spans="6:11" ht="16.5" customHeight="1">
      <c r="F9697" s="79"/>
      <c r="K9697" s="79"/>
    </row>
    <row r="9698" spans="6:11" ht="16.5" customHeight="1">
      <c r="F9698" s="79"/>
      <c r="K9698" s="79"/>
    </row>
    <row r="9699" spans="6:11" ht="16.5" customHeight="1">
      <c r="F9699" s="79"/>
      <c r="K9699" s="79"/>
    </row>
    <row r="9700" spans="6:11" ht="16.5" customHeight="1">
      <c r="F9700" s="79"/>
      <c r="K9700" s="79"/>
    </row>
    <row r="9701" spans="6:11" ht="16.5" customHeight="1">
      <c r="F9701" s="79"/>
      <c r="K9701" s="79"/>
    </row>
    <row r="9702" spans="6:11" ht="16.5" customHeight="1">
      <c r="F9702" s="79"/>
      <c r="K9702" s="79"/>
    </row>
    <row r="9703" spans="6:11" ht="16.5" customHeight="1">
      <c r="F9703" s="79"/>
      <c r="K9703" s="79"/>
    </row>
    <row r="9704" spans="6:11" ht="16.5" customHeight="1">
      <c r="F9704" s="79"/>
      <c r="K9704" s="79"/>
    </row>
    <row r="9705" spans="6:11" ht="16.5" customHeight="1">
      <c r="F9705" s="79"/>
      <c r="K9705" s="79"/>
    </row>
    <row r="9706" spans="6:11" ht="16.5" customHeight="1">
      <c r="F9706" s="79"/>
      <c r="K9706" s="79"/>
    </row>
    <row r="9707" spans="6:11" ht="16.5" customHeight="1">
      <c r="F9707" s="79"/>
      <c r="K9707" s="79"/>
    </row>
    <row r="9708" spans="6:11" ht="16.5" customHeight="1">
      <c r="F9708" s="79"/>
      <c r="K9708" s="79"/>
    </row>
    <row r="9709" spans="6:11" ht="16.5" customHeight="1">
      <c r="F9709" s="79"/>
      <c r="K9709" s="79"/>
    </row>
    <row r="9710" spans="6:11" ht="16.5" customHeight="1">
      <c r="F9710" s="79"/>
      <c r="K9710" s="79"/>
    </row>
    <row r="9711" spans="6:11" ht="16.5" customHeight="1">
      <c r="F9711" s="79"/>
      <c r="K9711" s="79"/>
    </row>
    <row r="9712" spans="6:11" ht="16.5" customHeight="1">
      <c r="F9712" s="79"/>
      <c r="K9712" s="79"/>
    </row>
    <row r="9713" spans="6:11" ht="16.5" customHeight="1">
      <c r="F9713" s="79"/>
      <c r="K9713" s="79"/>
    </row>
    <row r="9714" spans="6:11" ht="16.5" customHeight="1">
      <c r="F9714" s="79"/>
      <c r="K9714" s="79"/>
    </row>
    <row r="9715" spans="6:11" ht="16.5" customHeight="1">
      <c r="F9715" s="79"/>
      <c r="K9715" s="79"/>
    </row>
    <row r="9716" spans="6:11" ht="16.5" customHeight="1">
      <c r="F9716" s="79"/>
      <c r="K9716" s="79"/>
    </row>
    <row r="9717" spans="6:11" ht="16.5" customHeight="1">
      <c r="F9717" s="79"/>
      <c r="K9717" s="79"/>
    </row>
    <row r="9718" spans="6:11" ht="16.5" customHeight="1">
      <c r="F9718" s="79"/>
      <c r="K9718" s="79"/>
    </row>
    <row r="9719" spans="6:11" ht="16.5" customHeight="1">
      <c r="F9719" s="79"/>
      <c r="K9719" s="79"/>
    </row>
    <row r="9720" spans="6:11" ht="16.5" customHeight="1">
      <c r="F9720" s="79"/>
      <c r="K9720" s="79"/>
    </row>
    <row r="9721" spans="6:11" ht="16.5" customHeight="1">
      <c r="F9721" s="79"/>
      <c r="K9721" s="79"/>
    </row>
    <row r="9722" spans="6:11" ht="16.5" customHeight="1">
      <c r="F9722" s="79"/>
      <c r="K9722" s="79"/>
    </row>
    <row r="9723" spans="6:11" ht="16.5" customHeight="1">
      <c r="F9723" s="79"/>
      <c r="K9723" s="79"/>
    </row>
    <row r="9724" spans="6:11" ht="16.5" customHeight="1">
      <c r="F9724" s="79"/>
      <c r="K9724" s="79"/>
    </row>
    <row r="9725" spans="6:11" ht="16.5" customHeight="1">
      <c r="F9725" s="79"/>
      <c r="K9725" s="79"/>
    </row>
    <row r="9726" spans="6:11" ht="16.5" customHeight="1">
      <c r="F9726" s="79"/>
      <c r="K9726" s="79"/>
    </row>
    <row r="9727" spans="6:11" ht="16.5" customHeight="1">
      <c r="F9727" s="79"/>
      <c r="K9727" s="79"/>
    </row>
    <row r="9728" spans="6:11" ht="16.5" customHeight="1">
      <c r="F9728" s="79"/>
      <c r="K9728" s="79"/>
    </row>
    <row r="9729" spans="6:11" ht="16.5" customHeight="1">
      <c r="F9729" s="79"/>
      <c r="K9729" s="79"/>
    </row>
    <row r="9730" spans="6:11" ht="16.5" customHeight="1">
      <c r="F9730" s="79"/>
      <c r="K9730" s="79"/>
    </row>
    <row r="9731" spans="6:11" ht="16.5" customHeight="1">
      <c r="F9731" s="79"/>
      <c r="K9731" s="79"/>
    </row>
    <row r="9732" spans="6:11" ht="16.5" customHeight="1">
      <c r="F9732" s="79"/>
      <c r="K9732" s="79"/>
    </row>
    <row r="9733" spans="6:11" ht="16.5" customHeight="1">
      <c r="F9733" s="79"/>
      <c r="K9733" s="79"/>
    </row>
    <row r="9734" spans="6:11" ht="16.5" customHeight="1">
      <c r="F9734" s="79"/>
      <c r="K9734" s="79"/>
    </row>
    <row r="9735" spans="6:11" ht="16.5" customHeight="1">
      <c r="F9735" s="79"/>
      <c r="K9735" s="79"/>
    </row>
    <row r="9736" spans="6:11" ht="16.5" customHeight="1">
      <c r="F9736" s="79"/>
      <c r="K9736" s="79"/>
    </row>
    <row r="9737" spans="6:11" ht="16.5" customHeight="1">
      <c r="F9737" s="79"/>
      <c r="K9737" s="79"/>
    </row>
    <row r="9738" spans="6:11" ht="16.5" customHeight="1">
      <c r="F9738" s="79"/>
      <c r="K9738" s="79"/>
    </row>
    <row r="9739" spans="6:11" ht="16.5" customHeight="1">
      <c r="F9739" s="79"/>
      <c r="K9739" s="79"/>
    </row>
    <row r="9740" spans="6:11" ht="16.5" customHeight="1">
      <c r="F9740" s="79"/>
      <c r="K9740" s="79"/>
    </row>
    <row r="9741" spans="6:11" ht="16.5" customHeight="1">
      <c r="F9741" s="79"/>
      <c r="K9741" s="79"/>
    </row>
    <row r="9742" spans="6:11" ht="16.5" customHeight="1">
      <c r="F9742" s="79"/>
      <c r="K9742" s="79"/>
    </row>
    <row r="9743" spans="6:11" ht="16.5" customHeight="1">
      <c r="F9743" s="79"/>
      <c r="K9743" s="79"/>
    </row>
    <row r="9744" spans="6:11" ht="16.5" customHeight="1">
      <c r="F9744" s="79"/>
      <c r="K9744" s="79"/>
    </row>
    <row r="9745" spans="6:11" ht="16.5" customHeight="1">
      <c r="F9745" s="79"/>
      <c r="K9745" s="79"/>
    </row>
    <row r="9746" spans="6:11" ht="16.5" customHeight="1">
      <c r="F9746" s="79"/>
      <c r="K9746" s="79"/>
    </row>
    <row r="9747" spans="6:11" ht="16.5" customHeight="1">
      <c r="F9747" s="79"/>
      <c r="K9747" s="79"/>
    </row>
    <row r="9748" spans="6:11" ht="16.5" customHeight="1">
      <c r="F9748" s="79"/>
      <c r="K9748" s="79"/>
    </row>
    <row r="9749" spans="6:11" ht="16.5" customHeight="1">
      <c r="F9749" s="79"/>
      <c r="K9749" s="79"/>
    </row>
    <row r="9750" spans="6:11" ht="16.5" customHeight="1">
      <c r="F9750" s="79"/>
      <c r="K9750" s="79"/>
    </row>
    <row r="9751" spans="6:11" ht="16.5" customHeight="1">
      <c r="F9751" s="79"/>
      <c r="K9751" s="79"/>
    </row>
    <row r="9752" spans="6:11" ht="16.5" customHeight="1">
      <c r="F9752" s="79"/>
      <c r="K9752" s="79"/>
    </row>
    <row r="9753" spans="6:11" ht="16.5" customHeight="1">
      <c r="F9753" s="79"/>
      <c r="K9753" s="79"/>
    </row>
    <row r="9754" spans="6:11" ht="16.5" customHeight="1">
      <c r="F9754" s="79"/>
      <c r="K9754" s="79"/>
    </row>
    <row r="9755" spans="6:11" ht="16.5" customHeight="1">
      <c r="F9755" s="79"/>
      <c r="K9755" s="79"/>
    </row>
    <row r="9756" spans="6:11" ht="16.5" customHeight="1">
      <c r="F9756" s="79"/>
      <c r="K9756" s="79"/>
    </row>
    <row r="9757" spans="6:11" ht="16.5" customHeight="1">
      <c r="F9757" s="79"/>
      <c r="K9757" s="79"/>
    </row>
    <row r="9758" spans="6:11" ht="16.5" customHeight="1">
      <c r="F9758" s="79"/>
      <c r="K9758" s="79"/>
    </row>
    <row r="9759" spans="6:11" ht="16.5" customHeight="1">
      <c r="F9759" s="79"/>
      <c r="K9759" s="79"/>
    </row>
    <row r="9760" spans="6:11" ht="16.5" customHeight="1">
      <c r="F9760" s="79"/>
      <c r="K9760" s="79"/>
    </row>
    <row r="9761" spans="6:11" ht="16.5" customHeight="1">
      <c r="F9761" s="79"/>
      <c r="K9761" s="79"/>
    </row>
    <row r="9762" spans="6:11" ht="16.5" customHeight="1">
      <c r="F9762" s="79"/>
      <c r="K9762" s="79"/>
    </row>
    <row r="9763" spans="6:11" ht="16.5" customHeight="1">
      <c r="F9763" s="79"/>
      <c r="K9763" s="79"/>
    </row>
    <row r="9764" spans="6:11" ht="16.5" customHeight="1">
      <c r="F9764" s="79"/>
      <c r="K9764" s="79"/>
    </row>
    <row r="9765" spans="6:11" ht="16.5" customHeight="1">
      <c r="F9765" s="79"/>
      <c r="K9765" s="79"/>
    </row>
    <row r="9766" spans="6:11" ht="16.5" customHeight="1">
      <c r="F9766" s="79"/>
      <c r="K9766" s="79"/>
    </row>
    <row r="9767" spans="6:11" ht="16.5" customHeight="1">
      <c r="F9767" s="79"/>
      <c r="K9767" s="79"/>
    </row>
    <row r="9768" spans="6:11" ht="16.5" customHeight="1">
      <c r="F9768" s="79"/>
      <c r="K9768" s="79"/>
    </row>
    <row r="9769" spans="6:11" ht="16.5" customHeight="1">
      <c r="F9769" s="79"/>
      <c r="K9769" s="79"/>
    </row>
    <row r="9770" spans="6:11" ht="16.5" customHeight="1">
      <c r="F9770" s="79"/>
      <c r="K9770" s="79"/>
    </row>
    <row r="9771" spans="6:11" ht="16.5" customHeight="1">
      <c r="F9771" s="79"/>
      <c r="K9771" s="79"/>
    </row>
    <row r="9772" spans="6:11" ht="16.5" customHeight="1">
      <c r="F9772" s="79"/>
      <c r="K9772" s="79"/>
    </row>
    <row r="9773" spans="6:11" ht="16.5" customHeight="1">
      <c r="F9773" s="79"/>
      <c r="K9773" s="79"/>
    </row>
    <row r="9774" spans="6:11" ht="16.5" customHeight="1">
      <c r="F9774" s="79"/>
      <c r="K9774" s="79"/>
    </row>
    <row r="9775" spans="6:11" ht="16.5" customHeight="1">
      <c r="F9775" s="79"/>
      <c r="K9775" s="79"/>
    </row>
    <row r="9776" spans="6:11" ht="16.5" customHeight="1">
      <c r="F9776" s="79"/>
      <c r="K9776" s="79"/>
    </row>
    <row r="9777" spans="6:11" ht="16.5" customHeight="1">
      <c r="F9777" s="79"/>
      <c r="K9777" s="79"/>
    </row>
    <row r="9778" spans="6:11" ht="16.5" customHeight="1">
      <c r="F9778" s="79"/>
      <c r="K9778" s="79"/>
    </row>
    <row r="9779" spans="6:11" ht="16.5" customHeight="1">
      <c r="F9779" s="79"/>
      <c r="K9779" s="79"/>
    </row>
    <row r="9780" spans="6:11" ht="16.5" customHeight="1">
      <c r="F9780" s="79"/>
      <c r="K9780" s="79"/>
    </row>
    <row r="9781" spans="6:11" ht="16.5" customHeight="1">
      <c r="F9781" s="79"/>
      <c r="K9781" s="79"/>
    </row>
    <row r="9782" spans="6:11" ht="16.5" customHeight="1">
      <c r="F9782" s="79"/>
      <c r="K9782" s="79"/>
    </row>
    <row r="9783" spans="6:11" ht="16.5" customHeight="1">
      <c r="F9783" s="79"/>
      <c r="K9783" s="79"/>
    </row>
    <row r="9784" spans="6:11" ht="16.5" customHeight="1">
      <c r="F9784" s="79"/>
      <c r="K9784" s="79"/>
    </row>
    <row r="9785" spans="6:11" ht="16.5" customHeight="1">
      <c r="F9785" s="79"/>
      <c r="K9785" s="79"/>
    </row>
    <row r="9786" spans="6:11" ht="16.5" customHeight="1">
      <c r="F9786" s="79"/>
      <c r="K9786" s="79"/>
    </row>
    <row r="9787" spans="6:11" ht="16.5" customHeight="1">
      <c r="F9787" s="79"/>
      <c r="K9787" s="79"/>
    </row>
    <row r="9788" spans="6:11" ht="16.5" customHeight="1">
      <c r="F9788" s="79"/>
      <c r="K9788" s="79"/>
    </row>
    <row r="9789" spans="6:11" ht="16.5" customHeight="1">
      <c r="F9789" s="79"/>
      <c r="K9789" s="79"/>
    </row>
    <row r="9790" spans="6:11" ht="16.5" customHeight="1">
      <c r="F9790" s="79"/>
      <c r="K9790" s="79"/>
    </row>
    <row r="9791" spans="6:11" ht="16.5" customHeight="1">
      <c r="F9791" s="79"/>
      <c r="K9791" s="79"/>
    </row>
    <row r="9792" spans="6:11" ht="16.5" customHeight="1">
      <c r="F9792" s="79"/>
      <c r="K9792" s="79"/>
    </row>
    <row r="9793" spans="6:11" ht="16.5" customHeight="1">
      <c r="F9793" s="79"/>
      <c r="K9793" s="79"/>
    </row>
    <row r="9794" spans="6:11" ht="16.5" customHeight="1">
      <c r="F9794" s="79"/>
      <c r="K9794" s="79"/>
    </row>
    <row r="9795" spans="6:11" ht="16.5" customHeight="1">
      <c r="F9795" s="79"/>
      <c r="K9795" s="79"/>
    </row>
    <row r="9796" spans="6:11" ht="16.5" customHeight="1">
      <c r="F9796" s="79"/>
      <c r="K9796" s="79"/>
    </row>
    <row r="9797" spans="6:11" ht="16.5" customHeight="1">
      <c r="F9797" s="79"/>
      <c r="K9797" s="79"/>
    </row>
    <row r="9798" spans="6:11" ht="16.5" customHeight="1">
      <c r="F9798" s="79"/>
      <c r="K9798" s="79"/>
    </row>
    <row r="9799" spans="6:11" ht="16.5" customHeight="1">
      <c r="F9799" s="79"/>
      <c r="K9799" s="79"/>
    </row>
    <row r="9800" spans="6:11" ht="16.5" customHeight="1">
      <c r="F9800" s="79"/>
      <c r="K9800" s="79"/>
    </row>
    <row r="9801" spans="6:11" ht="16.5" customHeight="1">
      <c r="F9801" s="79"/>
      <c r="K9801" s="79"/>
    </row>
    <row r="9802" spans="6:11" ht="16.5" customHeight="1">
      <c r="F9802" s="79"/>
      <c r="K9802" s="79"/>
    </row>
    <row r="9803" spans="6:11" ht="16.5" customHeight="1">
      <c r="F9803" s="79"/>
      <c r="K9803" s="79"/>
    </row>
    <row r="9804" spans="6:11" ht="16.5" customHeight="1">
      <c r="F9804" s="79"/>
      <c r="K9804" s="79"/>
    </row>
    <row r="9805" spans="6:11" ht="16.5" customHeight="1">
      <c r="F9805" s="79"/>
      <c r="K9805" s="79"/>
    </row>
    <row r="9806" spans="6:11" ht="16.5" customHeight="1">
      <c r="F9806" s="79"/>
      <c r="K9806" s="79"/>
    </row>
    <row r="9807" spans="6:11" ht="16.5" customHeight="1">
      <c r="F9807" s="79"/>
      <c r="K9807" s="79"/>
    </row>
    <row r="9808" spans="6:11" ht="16.5" customHeight="1">
      <c r="F9808" s="79"/>
      <c r="K9808" s="79"/>
    </row>
    <row r="9809" spans="6:11" ht="16.5" customHeight="1">
      <c r="F9809" s="79"/>
      <c r="K9809" s="79"/>
    </row>
    <row r="9810" spans="6:11" ht="16.5" customHeight="1">
      <c r="F9810" s="79"/>
      <c r="K9810" s="79"/>
    </row>
    <row r="9811" spans="6:11" ht="16.5" customHeight="1">
      <c r="F9811" s="79"/>
      <c r="K9811" s="79"/>
    </row>
    <row r="9812" spans="6:11" ht="16.5" customHeight="1">
      <c r="F9812" s="79"/>
      <c r="K9812" s="79"/>
    </row>
    <row r="9813" spans="6:11" ht="16.5" customHeight="1">
      <c r="F9813" s="79"/>
      <c r="K9813" s="79"/>
    </row>
    <row r="9814" spans="6:11" ht="16.5" customHeight="1">
      <c r="F9814" s="79"/>
      <c r="K9814" s="79"/>
    </row>
    <row r="9815" spans="6:11" ht="16.5" customHeight="1">
      <c r="F9815" s="79"/>
      <c r="K9815" s="79"/>
    </row>
    <row r="9816" spans="6:11" ht="16.5" customHeight="1">
      <c r="F9816" s="79"/>
      <c r="K9816" s="79"/>
    </row>
    <row r="9817" spans="6:11" ht="16.5" customHeight="1">
      <c r="F9817" s="79"/>
      <c r="K9817" s="79"/>
    </row>
    <row r="9818" spans="6:11" ht="16.5" customHeight="1">
      <c r="F9818" s="79"/>
      <c r="K9818" s="79"/>
    </row>
    <row r="9819" spans="6:11" ht="16.5" customHeight="1">
      <c r="F9819" s="79"/>
      <c r="K9819" s="79"/>
    </row>
    <row r="9820" spans="6:11" ht="16.5" customHeight="1">
      <c r="F9820" s="79"/>
      <c r="K9820" s="79"/>
    </row>
    <row r="9821" spans="6:11" ht="16.5" customHeight="1">
      <c r="F9821" s="79"/>
      <c r="K9821" s="79"/>
    </row>
    <row r="9822" spans="6:11" ht="16.5" customHeight="1">
      <c r="F9822" s="79"/>
      <c r="K9822" s="79"/>
    </row>
    <row r="9823" spans="6:11" ht="16.5" customHeight="1">
      <c r="F9823" s="79"/>
      <c r="K9823" s="79"/>
    </row>
    <row r="9824" spans="6:11" ht="16.5" customHeight="1">
      <c r="F9824" s="79"/>
      <c r="K9824" s="79"/>
    </row>
    <row r="9825" spans="6:11" ht="16.5" customHeight="1">
      <c r="F9825" s="79"/>
      <c r="K9825" s="79"/>
    </row>
    <row r="9826" spans="6:11" ht="16.5" customHeight="1">
      <c r="F9826" s="79"/>
      <c r="K9826" s="79"/>
    </row>
    <row r="9827" spans="6:11" ht="16.5" customHeight="1">
      <c r="F9827" s="79"/>
      <c r="K9827" s="79"/>
    </row>
    <row r="9828" spans="6:11" ht="16.5" customHeight="1">
      <c r="F9828" s="79"/>
      <c r="K9828" s="79"/>
    </row>
    <row r="9829" spans="6:11" ht="16.5" customHeight="1">
      <c r="F9829" s="79"/>
      <c r="K9829" s="79"/>
    </row>
    <row r="9830" spans="6:11" ht="16.5" customHeight="1">
      <c r="F9830" s="79"/>
      <c r="K9830" s="79"/>
    </row>
    <row r="9831" spans="6:11" ht="16.5" customHeight="1">
      <c r="F9831" s="79"/>
      <c r="K9831" s="79"/>
    </row>
    <row r="9832" spans="6:11" ht="16.5" customHeight="1">
      <c r="F9832" s="79"/>
      <c r="K9832" s="79"/>
    </row>
    <row r="9833" spans="6:11" ht="16.5" customHeight="1">
      <c r="F9833" s="79"/>
      <c r="K9833" s="79"/>
    </row>
    <row r="9834" spans="6:11" ht="16.5" customHeight="1">
      <c r="F9834" s="79"/>
      <c r="K9834" s="79"/>
    </row>
    <row r="9835" spans="6:11" ht="16.5" customHeight="1">
      <c r="F9835" s="79"/>
      <c r="K9835" s="79"/>
    </row>
    <row r="9836" spans="6:11" ht="16.5" customHeight="1">
      <c r="F9836" s="79"/>
      <c r="K9836" s="79"/>
    </row>
    <row r="9837" spans="6:11" ht="16.5" customHeight="1">
      <c r="F9837" s="79"/>
      <c r="K9837" s="79"/>
    </row>
    <row r="9838" spans="6:11" ht="16.5" customHeight="1">
      <c r="F9838" s="79"/>
      <c r="K9838" s="79"/>
    </row>
    <row r="9839" spans="6:11" ht="16.5" customHeight="1">
      <c r="F9839" s="79"/>
      <c r="K9839" s="79"/>
    </row>
    <row r="9840" spans="6:11" ht="16.5" customHeight="1">
      <c r="F9840" s="79"/>
      <c r="K9840" s="79"/>
    </row>
    <row r="9841" spans="6:11" ht="16.5" customHeight="1">
      <c r="F9841" s="79"/>
      <c r="K9841" s="79"/>
    </row>
    <row r="9842" spans="6:11" ht="16.5" customHeight="1">
      <c r="F9842" s="79"/>
      <c r="K9842" s="79"/>
    </row>
    <row r="9843" spans="6:11" ht="16.5" customHeight="1">
      <c r="F9843" s="79"/>
      <c r="K9843" s="79"/>
    </row>
    <row r="9844" spans="6:11" ht="16.5" customHeight="1">
      <c r="F9844" s="79"/>
      <c r="K9844" s="79"/>
    </row>
    <row r="9845" spans="6:11" ht="16.5" customHeight="1">
      <c r="F9845" s="79"/>
      <c r="K9845" s="79"/>
    </row>
    <row r="9846" spans="6:11" ht="16.5" customHeight="1">
      <c r="F9846" s="79"/>
      <c r="K9846" s="79"/>
    </row>
    <row r="9847" spans="6:11" ht="16.5" customHeight="1">
      <c r="F9847" s="79"/>
      <c r="K9847" s="79"/>
    </row>
    <row r="9848" spans="6:11" ht="16.5" customHeight="1">
      <c r="F9848" s="79"/>
      <c r="K9848" s="79"/>
    </row>
    <row r="9849" spans="6:11" ht="16.5" customHeight="1">
      <c r="F9849" s="79"/>
      <c r="K9849" s="79"/>
    </row>
    <row r="9850" spans="6:11" ht="16.5" customHeight="1">
      <c r="F9850" s="79"/>
      <c r="K9850" s="79"/>
    </row>
    <row r="9851" spans="6:11" ht="16.5" customHeight="1">
      <c r="F9851" s="79"/>
      <c r="K9851" s="79"/>
    </row>
    <row r="9852" spans="6:11" ht="16.5" customHeight="1">
      <c r="F9852" s="79"/>
      <c r="K9852" s="79"/>
    </row>
    <row r="9853" spans="6:11" ht="16.5" customHeight="1">
      <c r="F9853" s="79"/>
      <c r="K9853" s="79"/>
    </row>
    <row r="9854" spans="6:11" ht="16.5" customHeight="1">
      <c r="F9854" s="79"/>
      <c r="K9854" s="79"/>
    </row>
    <row r="9855" spans="6:11" ht="16.5" customHeight="1">
      <c r="F9855" s="79"/>
      <c r="K9855" s="79"/>
    </row>
    <row r="9856" spans="6:11" ht="16.5" customHeight="1">
      <c r="F9856" s="79"/>
      <c r="K9856" s="79"/>
    </row>
    <row r="9857" spans="6:11" ht="16.5" customHeight="1">
      <c r="F9857" s="79"/>
      <c r="K9857" s="79"/>
    </row>
    <row r="9858" spans="6:11" ht="16.5" customHeight="1">
      <c r="F9858" s="79"/>
      <c r="K9858" s="79"/>
    </row>
    <row r="9859" spans="6:11" ht="16.5" customHeight="1">
      <c r="F9859" s="79"/>
      <c r="K9859" s="79"/>
    </row>
    <row r="9860" spans="6:11" ht="16.5" customHeight="1">
      <c r="F9860" s="79"/>
      <c r="K9860" s="79"/>
    </row>
    <row r="9861" spans="6:11" ht="16.5" customHeight="1">
      <c r="F9861" s="79"/>
      <c r="K9861" s="79"/>
    </row>
    <row r="9862" spans="6:11" ht="16.5" customHeight="1">
      <c r="F9862" s="79"/>
      <c r="K9862" s="79"/>
    </row>
    <row r="9863" spans="6:11" ht="16.5" customHeight="1">
      <c r="F9863" s="79"/>
      <c r="K9863" s="79"/>
    </row>
    <row r="9864" spans="6:11" ht="16.5" customHeight="1">
      <c r="F9864" s="79"/>
      <c r="K9864" s="79"/>
    </row>
    <row r="9865" spans="6:11" ht="16.5" customHeight="1">
      <c r="F9865" s="79"/>
      <c r="K9865" s="79"/>
    </row>
    <row r="9866" spans="6:11" ht="16.5" customHeight="1">
      <c r="F9866" s="79"/>
      <c r="K9866" s="79"/>
    </row>
    <row r="9867" spans="6:11" ht="16.5" customHeight="1">
      <c r="F9867" s="79"/>
      <c r="K9867" s="79"/>
    </row>
    <row r="9868" spans="6:11" ht="16.5" customHeight="1">
      <c r="F9868" s="79"/>
      <c r="K9868" s="79"/>
    </row>
    <row r="9869" spans="6:11" ht="16.5" customHeight="1">
      <c r="F9869" s="79"/>
      <c r="K9869" s="79"/>
    </row>
    <row r="9870" spans="6:11" ht="16.5" customHeight="1">
      <c r="F9870" s="79"/>
      <c r="K9870" s="79"/>
    </row>
    <row r="9871" spans="6:11" ht="16.5" customHeight="1">
      <c r="F9871" s="79"/>
      <c r="K9871" s="79"/>
    </row>
    <row r="9872" spans="6:11" ht="16.5" customHeight="1">
      <c r="F9872" s="79"/>
      <c r="K9872" s="79"/>
    </row>
    <row r="9873" spans="6:11" ht="16.5" customHeight="1">
      <c r="F9873" s="79"/>
      <c r="K9873" s="79"/>
    </row>
    <row r="9874" spans="6:11" ht="16.5" customHeight="1">
      <c r="F9874" s="79"/>
      <c r="K9874" s="79"/>
    </row>
    <row r="9875" spans="6:11" ht="16.5" customHeight="1">
      <c r="F9875" s="79"/>
      <c r="K9875" s="79"/>
    </row>
    <row r="9876" spans="6:11" ht="16.5" customHeight="1">
      <c r="F9876" s="79"/>
      <c r="K9876" s="79"/>
    </row>
    <row r="9877" spans="6:11" ht="16.5" customHeight="1">
      <c r="F9877" s="79"/>
      <c r="K9877" s="79"/>
    </row>
    <row r="9878" spans="6:11" ht="16.5" customHeight="1">
      <c r="F9878" s="79"/>
      <c r="K9878" s="79"/>
    </row>
    <row r="9879" spans="6:11" ht="16.5" customHeight="1">
      <c r="F9879" s="79"/>
      <c r="K9879" s="79"/>
    </row>
    <row r="9880" spans="6:11" ht="16.5" customHeight="1">
      <c r="F9880" s="79"/>
      <c r="K9880" s="79"/>
    </row>
    <row r="9881" spans="6:11" ht="16.5" customHeight="1">
      <c r="F9881" s="79"/>
      <c r="K9881" s="79"/>
    </row>
    <row r="9882" spans="6:11" ht="16.5" customHeight="1">
      <c r="F9882" s="79"/>
      <c r="K9882" s="79"/>
    </row>
    <row r="9883" spans="6:11" ht="16.5" customHeight="1">
      <c r="F9883" s="79"/>
      <c r="K9883" s="79"/>
    </row>
    <row r="9884" spans="6:11" ht="16.5" customHeight="1">
      <c r="F9884" s="79"/>
      <c r="K9884" s="79"/>
    </row>
    <row r="9885" spans="6:11" ht="16.5" customHeight="1">
      <c r="F9885" s="79"/>
      <c r="K9885" s="79"/>
    </row>
    <row r="9886" spans="6:11" ht="16.5" customHeight="1">
      <c r="F9886" s="79"/>
      <c r="K9886" s="79"/>
    </row>
    <row r="9887" spans="6:11" ht="16.5" customHeight="1">
      <c r="F9887" s="79"/>
      <c r="K9887" s="79"/>
    </row>
    <row r="9888" spans="6:11" ht="16.5" customHeight="1">
      <c r="F9888" s="79"/>
      <c r="K9888" s="79"/>
    </row>
    <row r="9889" spans="6:11" ht="16.5" customHeight="1">
      <c r="F9889" s="79"/>
      <c r="K9889" s="79"/>
    </row>
    <row r="9890" spans="6:11" ht="16.5" customHeight="1">
      <c r="F9890" s="79"/>
      <c r="K9890" s="79"/>
    </row>
    <row r="9891" spans="6:11" ht="16.5" customHeight="1">
      <c r="F9891" s="79"/>
      <c r="K9891" s="79"/>
    </row>
    <row r="9892" spans="6:11" ht="16.5" customHeight="1">
      <c r="F9892" s="79"/>
      <c r="K9892" s="79"/>
    </row>
    <row r="9893" spans="6:11" ht="16.5" customHeight="1">
      <c r="F9893" s="79"/>
      <c r="K9893" s="79"/>
    </row>
    <row r="9894" spans="6:11" ht="16.5" customHeight="1">
      <c r="F9894" s="79"/>
      <c r="K9894" s="79"/>
    </row>
    <row r="9895" spans="6:11" ht="16.5" customHeight="1">
      <c r="F9895" s="79"/>
      <c r="K9895" s="79"/>
    </row>
    <row r="9896" spans="6:11" ht="16.5" customHeight="1">
      <c r="F9896" s="79"/>
      <c r="K9896" s="79"/>
    </row>
    <row r="9897" spans="6:11" ht="16.5" customHeight="1">
      <c r="F9897" s="79"/>
      <c r="K9897" s="79"/>
    </row>
    <row r="9898" spans="6:11" ht="16.5" customHeight="1">
      <c r="F9898" s="79"/>
      <c r="K9898" s="79"/>
    </row>
    <row r="9899" spans="6:11" ht="16.5" customHeight="1">
      <c r="F9899" s="79"/>
      <c r="K9899" s="79"/>
    </row>
    <row r="9900" spans="6:11" ht="16.5" customHeight="1">
      <c r="F9900" s="79"/>
      <c r="K9900" s="79"/>
    </row>
    <row r="9901" spans="6:11" ht="16.5" customHeight="1">
      <c r="F9901" s="79"/>
      <c r="K9901" s="79"/>
    </row>
    <row r="9902" spans="6:11" ht="16.5" customHeight="1">
      <c r="F9902" s="79"/>
      <c r="K9902" s="79"/>
    </row>
    <row r="9903" spans="6:11" ht="16.5" customHeight="1">
      <c r="F9903" s="79"/>
      <c r="K9903" s="79"/>
    </row>
    <row r="9904" spans="6:11" ht="16.5" customHeight="1">
      <c r="F9904" s="79"/>
      <c r="K9904" s="79"/>
    </row>
    <row r="9905" spans="6:11" ht="16.5" customHeight="1">
      <c r="F9905" s="79"/>
      <c r="K9905" s="79"/>
    </row>
    <row r="9906" spans="6:11" ht="16.5" customHeight="1">
      <c r="F9906" s="79"/>
      <c r="K9906" s="79"/>
    </row>
    <row r="9907" spans="6:11" ht="16.5" customHeight="1">
      <c r="F9907" s="79"/>
      <c r="K9907" s="79"/>
    </row>
    <row r="9908" spans="6:11" ht="16.5" customHeight="1">
      <c r="F9908" s="79"/>
      <c r="K9908" s="79"/>
    </row>
    <row r="9909" spans="6:11" ht="16.5" customHeight="1">
      <c r="F9909" s="79"/>
      <c r="K9909" s="79"/>
    </row>
    <row r="9910" spans="6:11" ht="16.5" customHeight="1">
      <c r="F9910" s="79"/>
      <c r="K9910" s="79"/>
    </row>
    <row r="9911" spans="6:11" ht="16.5" customHeight="1">
      <c r="F9911" s="79"/>
      <c r="K9911" s="79"/>
    </row>
    <row r="9912" spans="6:11" ht="16.5" customHeight="1">
      <c r="F9912" s="79"/>
      <c r="K9912" s="79"/>
    </row>
    <row r="9913" spans="6:11" ht="16.5" customHeight="1">
      <c r="F9913" s="79"/>
      <c r="K9913" s="79"/>
    </row>
    <row r="9914" spans="6:11" ht="16.5" customHeight="1">
      <c r="F9914" s="79"/>
      <c r="K9914" s="79"/>
    </row>
    <row r="9915" spans="6:11" ht="16.5" customHeight="1">
      <c r="F9915" s="79"/>
      <c r="K9915" s="79"/>
    </row>
    <row r="9916" spans="6:11" ht="16.5" customHeight="1">
      <c r="F9916" s="79"/>
      <c r="K9916" s="79"/>
    </row>
    <row r="9917" spans="6:11" ht="16.5" customHeight="1">
      <c r="F9917" s="79"/>
      <c r="K9917" s="79"/>
    </row>
    <row r="9918" spans="6:11" ht="16.5" customHeight="1">
      <c r="F9918" s="79"/>
      <c r="K9918" s="79"/>
    </row>
    <row r="9919" spans="6:11" ht="16.5" customHeight="1">
      <c r="F9919" s="79"/>
      <c r="K9919" s="79"/>
    </row>
    <row r="9920" spans="6:11" ht="16.5" customHeight="1">
      <c r="F9920" s="79"/>
      <c r="K9920" s="79"/>
    </row>
    <row r="9921" spans="6:11" ht="16.5" customHeight="1">
      <c r="F9921" s="79"/>
      <c r="K9921" s="79"/>
    </row>
    <row r="9922" spans="6:11" ht="16.5" customHeight="1">
      <c r="F9922" s="79"/>
      <c r="K9922" s="79"/>
    </row>
    <row r="9923" spans="6:11" ht="16.5" customHeight="1">
      <c r="F9923" s="79"/>
      <c r="K9923" s="79"/>
    </row>
    <row r="9924" spans="6:11" ht="16.5" customHeight="1">
      <c r="F9924" s="79"/>
      <c r="K9924" s="79"/>
    </row>
    <row r="9925" spans="6:11" ht="16.5" customHeight="1">
      <c r="F9925" s="79"/>
      <c r="K9925" s="79"/>
    </row>
    <row r="9926" spans="6:11" ht="16.5" customHeight="1">
      <c r="F9926" s="79"/>
      <c r="K9926" s="79"/>
    </row>
    <row r="9927" spans="6:11" ht="16.5" customHeight="1">
      <c r="F9927" s="79"/>
      <c r="K9927" s="79"/>
    </row>
    <row r="9928" spans="6:11" ht="16.5" customHeight="1">
      <c r="F9928" s="79"/>
      <c r="K9928" s="79"/>
    </row>
    <row r="9929" spans="6:11" ht="16.5" customHeight="1">
      <c r="F9929" s="79"/>
      <c r="K9929" s="79"/>
    </row>
    <row r="9930" spans="6:11" ht="16.5" customHeight="1">
      <c r="F9930" s="79"/>
      <c r="K9930" s="79"/>
    </row>
    <row r="9931" spans="6:11" ht="16.5" customHeight="1">
      <c r="F9931" s="79"/>
      <c r="K9931" s="79"/>
    </row>
    <row r="9932" spans="6:11" ht="16.5" customHeight="1">
      <c r="F9932" s="79"/>
      <c r="K9932" s="79"/>
    </row>
    <row r="9933" spans="6:11" ht="16.5" customHeight="1">
      <c r="F9933" s="79"/>
      <c r="K9933" s="79"/>
    </row>
    <row r="9934" spans="6:11" ht="16.5" customHeight="1">
      <c r="F9934" s="79"/>
      <c r="K9934" s="79"/>
    </row>
    <row r="9935" spans="6:11" ht="16.5" customHeight="1">
      <c r="F9935" s="79"/>
      <c r="K9935" s="79"/>
    </row>
    <row r="9936" spans="6:11" ht="16.5" customHeight="1">
      <c r="F9936" s="79"/>
      <c r="K9936" s="79"/>
    </row>
    <row r="9937" spans="6:11" ht="16.5" customHeight="1">
      <c r="F9937" s="79"/>
      <c r="K9937" s="79"/>
    </row>
    <row r="9938" spans="6:11" ht="16.5" customHeight="1">
      <c r="F9938" s="79"/>
      <c r="K9938" s="79"/>
    </row>
    <row r="9939" spans="6:11" ht="16.5" customHeight="1">
      <c r="F9939" s="79"/>
      <c r="K9939" s="79"/>
    </row>
    <row r="9940" spans="6:11" ht="16.5" customHeight="1">
      <c r="F9940" s="79"/>
      <c r="K9940" s="79"/>
    </row>
    <row r="9941" spans="6:11" ht="16.5" customHeight="1">
      <c r="F9941" s="79"/>
      <c r="K9941" s="79"/>
    </row>
    <row r="9942" spans="6:11" ht="16.5" customHeight="1">
      <c r="F9942" s="79"/>
      <c r="K9942" s="79"/>
    </row>
    <row r="9943" spans="6:11" ht="16.5" customHeight="1">
      <c r="F9943" s="79"/>
      <c r="K9943" s="79"/>
    </row>
    <row r="9944" spans="6:11" ht="16.5" customHeight="1">
      <c r="F9944" s="79"/>
      <c r="K9944" s="79"/>
    </row>
    <row r="9945" spans="6:11" ht="16.5" customHeight="1">
      <c r="F9945" s="79"/>
      <c r="K9945" s="79"/>
    </row>
    <row r="9946" spans="6:11" ht="16.5" customHeight="1">
      <c r="F9946" s="79"/>
      <c r="K9946" s="79"/>
    </row>
    <row r="9947" spans="6:11" ht="16.5" customHeight="1">
      <c r="F9947" s="79"/>
      <c r="K9947" s="79"/>
    </row>
    <row r="9948" spans="6:11" ht="16.5" customHeight="1">
      <c r="F9948" s="79"/>
      <c r="K9948" s="79"/>
    </row>
    <row r="9949" spans="6:11" ht="16.5" customHeight="1">
      <c r="F9949" s="79"/>
      <c r="K9949" s="79"/>
    </row>
    <row r="9950" spans="6:11" ht="16.5" customHeight="1">
      <c r="F9950" s="79"/>
      <c r="K9950" s="79"/>
    </row>
    <row r="9951" spans="6:11" ht="16.5" customHeight="1">
      <c r="F9951" s="79"/>
      <c r="K9951" s="79"/>
    </row>
    <row r="9952" spans="6:11" ht="16.5" customHeight="1">
      <c r="F9952" s="79"/>
      <c r="K9952" s="79"/>
    </row>
    <row r="9953" spans="6:11" ht="16.5" customHeight="1">
      <c r="F9953" s="79"/>
      <c r="K9953" s="79"/>
    </row>
    <row r="9954" spans="6:11" ht="16.5" customHeight="1">
      <c r="F9954" s="79"/>
      <c r="K9954" s="79"/>
    </row>
    <row r="9955" spans="6:11" ht="16.5" customHeight="1">
      <c r="F9955" s="79"/>
      <c r="K9955" s="79"/>
    </row>
    <row r="9956" spans="6:11" ht="16.5" customHeight="1">
      <c r="F9956" s="79"/>
      <c r="K9956" s="79"/>
    </row>
    <row r="9957" spans="6:11" ht="16.5" customHeight="1">
      <c r="F9957" s="79"/>
      <c r="K9957" s="79"/>
    </row>
    <row r="9958" spans="6:11" ht="16.5" customHeight="1">
      <c r="F9958" s="79"/>
      <c r="K9958" s="79"/>
    </row>
    <row r="9959" spans="6:11" ht="16.5" customHeight="1">
      <c r="F9959" s="79"/>
      <c r="K9959" s="79"/>
    </row>
    <row r="9960" spans="6:11" ht="16.5" customHeight="1">
      <c r="F9960" s="79"/>
      <c r="K9960" s="79"/>
    </row>
    <row r="9961" spans="6:11" ht="16.5" customHeight="1">
      <c r="F9961" s="79"/>
      <c r="K9961" s="79"/>
    </row>
    <row r="9962" spans="6:11" ht="16.5" customHeight="1">
      <c r="F9962" s="79"/>
      <c r="K9962" s="79"/>
    </row>
    <row r="9963" spans="6:11" ht="16.5" customHeight="1">
      <c r="F9963" s="79"/>
      <c r="K9963" s="79"/>
    </row>
    <row r="9964" spans="6:11" ht="16.5" customHeight="1">
      <c r="F9964" s="79"/>
      <c r="K9964" s="79"/>
    </row>
    <row r="9965" spans="6:11" ht="16.5" customHeight="1">
      <c r="F9965" s="79"/>
      <c r="K9965" s="79"/>
    </row>
    <row r="9966" spans="6:11" ht="16.5" customHeight="1">
      <c r="F9966" s="79"/>
      <c r="K9966" s="79"/>
    </row>
    <row r="9967" spans="6:11" ht="16.5" customHeight="1">
      <c r="F9967" s="79"/>
      <c r="K9967" s="79"/>
    </row>
    <row r="9968" spans="6:11" ht="16.5" customHeight="1">
      <c r="F9968" s="79"/>
      <c r="K9968" s="79"/>
    </row>
    <row r="9969" spans="6:11" ht="16.5" customHeight="1">
      <c r="F9969" s="79"/>
      <c r="K9969" s="79"/>
    </row>
    <row r="9970" spans="6:11" ht="16.5" customHeight="1">
      <c r="F9970" s="79"/>
      <c r="K9970" s="79"/>
    </row>
    <row r="9971" spans="6:11" ht="16.5" customHeight="1">
      <c r="F9971" s="79"/>
      <c r="K9971" s="79"/>
    </row>
    <row r="9972" spans="6:11" ht="16.5" customHeight="1">
      <c r="F9972" s="79"/>
      <c r="K9972" s="79"/>
    </row>
    <row r="9973" spans="6:11" ht="16.5" customHeight="1">
      <c r="F9973" s="79"/>
      <c r="K9973" s="79"/>
    </row>
    <row r="9974" spans="6:11" ht="16.5" customHeight="1">
      <c r="F9974" s="79"/>
      <c r="K9974" s="79"/>
    </row>
    <row r="9975" spans="6:11" ht="16.5" customHeight="1">
      <c r="F9975" s="79"/>
      <c r="K9975" s="79"/>
    </row>
    <row r="9976" spans="6:11" ht="16.5" customHeight="1">
      <c r="F9976" s="79"/>
      <c r="K9976" s="79"/>
    </row>
    <row r="9977" spans="6:11" ht="16.5" customHeight="1">
      <c r="F9977" s="79"/>
      <c r="K9977" s="79"/>
    </row>
    <row r="9978" spans="6:11" ht="16.5" customHeight="1">
      <c r="F9978" s="79"/>
      <c r="K9978" s="79"/>
    </row>
    <row r="9979" spans="6:11" ht="16.5" customHeight="1">
      <c r="F9979" s="79"/>
      <c r="K9979" s="79"/>
    </row>
    <row r="9980" spans="6:11" ht="16.5" customHeight="1">
      <c r="F9980" s="79"/>
      <c r="K9980" s="79"/>
    </row>
    <row r="9981" spans="6:11" ht="16.5" customHeight="1">
      <c r="F9981" s="79"/>
      <c r="K9981" s="79"/>
    </row>
    <row r="9982" spans="6:11" ht="16.5" customHeight="1">
      <c r="F9982" s="79"/>
      <c r="K9982" s="79"/>
    </row>
    <row r="9983" spans="6:11" ht="16.5" customHeight="1">
      <c r="F9983" s="79"/>
      <c r="K9983" s="79"/>
    </row>
    <row r="9984" spans="6:11" ht="16.5" customHeight="1">
      <c r="F9984" s="79"/>
      <c r="K9984" s="79"/>
    </row>
    <row r="9985" spans="6:11" ht="16.5" customHeight="1">
      <c r="F9985" s="79"/>
      <c r="K9985" s="79"/>
    </row>
    <row r="9986" spans="6:11" ht="16.5" customHeight="1">
      <c r="F9986" s="79"/>
      <c r="K9986" s="79"/>
    </row>
    <row r="9987" spans="6:11" ht="16.5" customHeight="1">
      <c r="F9987" s="79"/>
      <c r="K9987" s="79"/>
    </row>
    <row r="9988" spans="6:11" ht="16.5" customHeight="1">
      <c r="F9988" s="79"/>
      <c r="K9988" s="79"/>
    </row>
    <row r="9989" spans="6:11" ht="16.5" customHeight="1">
      <c r="F9989" s="79"/>
      <c r="K9989" s="79"/>
    </row>
    <row r="9990" spans="6:11" ht="16.5" customHeight="1">
      <c r="F9990" s="79"/>
      <c r="K9990" s="79"/>
    </row>
    <row r="9991" spans="6:11" ht="16.5" customHeight="1">
      <c r="F9991" s="79"/>
      <c r="K9991" s="79"/>
    </row>
    <row r="9992" spans="6:11" ht="16.5" customHeight="1">
      <c r="F9992" s="79"/>
      <c r="K9992" s="79"/>
    </row>
    <row r="9993" spans="6:11" ht="16.5" customHeight="1">
      <c r="F9993" s="79"/>
      <c r="K9993" s="79"/>
    </row>
    <row r="9994" spans="6:11" ht="16.5" customHeight="1">
      <c r="F9994" s="79"/>
      <c r="K9994" s="79"/>
    </row>
    <row r="9995" spans="6:11" ht="16.5" customHeight="1">
      <c r="F9995" s="79"/>
      <c r="K9995" s="79"/>
    </row>
    <row r="9996" spans="6:11" ht="16.5" customHeight="1">
      <c r="F9996" s="79"/>
      <c r="K9996" s="79"/>
    </row>
    <row r="9997" spans="6:11" ht="16.5" customHeight="1">
      <c r="F9997" s="79"/>
      <c r="K9997" s="79"/>
    </row>
    <row r="9998" spans="6:11" ht="16.5" customHeight="1">
      <c r="F9998" s="79"/>
      <c r="K9998" s="79"/>
    </row>
    <row r="9999" spans="6:11" ht="16.5" customHeight="1">
      <c r="F9999" s="79"/>
      <c r="K9999" s="79"/>
    </row>
    <row r="10000" spans="6:11" ht="16.5" customHeight="1">
      <c r="F10000" s="79"/>
      <c r="K10000" s="79"/>
    </row>
    <row r="10001" spans="6:11" ht="16.5" customHeight="1">
      <c r="F10001" s="79"/>
      <c r="K10001" s="79"/>
    </row>
    <row r="10002" spans="6:11" ht="16.5" customHeight="1">
      <c r="F10002" s="79"/>
      <c r="K10002" s="79"/>
    </row>
    <row r="10003" spans="6:11" ht="16.5" customHeight="1">
      <c r="F10003" s="79"/>
      <c r="K10003" s="79"/>
    </row>
    <row r="10004" spans="6:11" ht="16.5" customHeight="1">
      <c r="F10004" s="79"/>
      <c r="K10004" s="79"/>
    </row>
    <row r="10005" spans="6:11" ht="16.5" customHeight="1">
      <c r="F10005" s="79"/>
      <c r="K10005" s="79"/>
    </row>
    <row r="10006" spans="6:11" ht="16.5" customHeight="1">
      <c r="F10006" s="79"/>
      <c r="K10006" s="79"/>
    </row>
    <row r="10007" spans="6:11" ht="16.5" customHeight="1">
      <c r="F10007" s="79"/>
      <c r="K10007" s="79"/>
    </row>
    <row r="10008" spans="6:11" ht="16.5" customHeight="1">
      <c r="F10008" s="79"/>
      <c r="K10008" s="79"/>
    </row>
    <row r="10009" spans="6:11" ht="16.5" customHeight="1">
      <c r="F10009" s="79"/>
      <c r="K10009" s="79"/>
    </row>
    <row r="10010" spans="6:11" ht="16.5" customHeight="1">
      <c r="F10010" s="79"/>
      <c r="K10010" s="79"/>
    </row>
    <row r="10011" spans="6:11" ht="16.5" customHeight="1">
      <c r="F10011" s="79"/>
      <c r="K10011" s="79"/>
    </row>
    <row r="10012" spans="6:11" ht="16.5" customHeight="1">
      <c r="F10012" s="79"/>
      <c r="K10012" s="79"/>
    </row>
    <row r="10013" spans="6:11" ht="16.5" customHeight="1">
      <c r="F10013" s="79"/>
      <c r="K10013" s="79"/>
    </row>
    <row r="10014" spans="6:11" ht="16.5" customHeight="1">
      <c r="F10014" s="79"/>
      <c r="K10014" s="79"/>
    </row>
    <row r="10015" spans="6:11" ht="16.5" customHeight="1">
      <c r="F10015" s="79"/>
      <c r="K10015" s="79"/>
    </row>
    <row r="10016" spans="6:11" ht="16.5" customHeight="1">
      <c r="F10016" s="79"/>
      <c r="K10016" s="79"/>
    </row>
    <row r="10017" spans="6:11" ht="16.5" customHeight="1">
      <c r="F10017" s="79"/>
      <c r="K10017" s="79"/>
    </row>
    <row r="10018" spans="6:11" ht="16.5" customHeight="1">
      <c r="F10018" s="79"/>
      <c r="K10018" s="79"/>
    </row>
    <row r="10019" spans="6:11" ht="16.5" customHeight="1">
      <c r="F10019" s="79"/>
      <c r="K10019" s="79"/>
    </row>
    <row r="10020" spans="6:11" ht="16.5" customHeight="1">
      <c r="F10020" s="79"/>
      <c r="K10020" s="79"/>
    </row>
    <row r="10021" spans="6:11" ht="16.5" customHeight="1">
      <c r="F10021" s="79"/>
      <c r="K10021" s="79"/>
    </row>
    <row r="10022" spans="6:11" ht="16.5" customHeight="1">
      <c r="F10022" s="79"/>
      <c r="K10022" s="79"/>
    </row>
    <row r="10023" spans="6:11" ht="16.5" customHeight="1">
      <c r="F10023" s="79"/>
      <c r="K10023" s="79"/>
    </row>
    <row r="10024" spans="6:11" ht="16.5" customHeight="1">
      <c r="F10024" s="79"/>
      <c r="K10024" s="79"/>
    </row>
    <row r="10025" spans="6:11" ht="16.5" customHeight="1">
      <c r="F10025" s="79"/>
      <c r="K10025" s="79"/>
    </row>
    <row r="10026" spans="6:11" ht="16.5" customHeight="1">
      <c r="F10026" s="79"/>
      <c r="K10026" s="79"/>
    </row>
    <row r="10027" spans="6:11" ht="16.5" customHeight="1">
      <c r="F10027" s="79"/>
      <c r="K10027" s="79"/>
    </row>
    <row r="10028" spans="6:11" ht="16.5" customHeight="1">
      <c r="F10028" s="79"/>
      <c r="K10028" s="79"/>
    </row>
    <row r="10029" spans="6:11" ht="16.5" customHeight="1">
      <c r="F10029" s="79"/>
      <c r="K10029" s="79"/>
    </row>
    <row r="10030" spans="6:11" ht="16.5" customHeight="1">
      <c r="F10030" s="79"/>
      <c r="K10030" s="79"/>
    </row>
    <row r="10031" spans="6:11" ht="16.5" customHeight="1">
      <c r="F10031" s="79"/>
      <c r="K10031" s="79"/>
    </row>
    <row r="10032" spans="6:11" ht="16.5" customHeight="1">
      <c r="F10032" s="79"/>
      <c r="K10032" s="79"/>
    </row>
    <row r="10033" spans="6:11" ht="16.5" customHeight="1">
      <c r="F10033" s="79"/>
      <c r="K10033" s="79"/>
    </row>
    <row r="10034" spans="6:11" ht="16.5" customHeight="1">
      <c r="F10034" s="79"/>
      <c r="K10034" s="79"/>
    </row>
    <row r="10035" spans="6:11" ht="16.5" customHeight="1">
      <c r="F10035" s="79"/>
      <c r="K10035" s="79"/>
    </row>
    <row r="10036" spans="6:11" ht="16.5" customHeight="1">
      <c r="F10036" s="79"/>
      <c r="K10036" s="79"/>
    </row>
    <row r="10037" spans="6:11" ht="16.5" customHeight="1">
      <c r="F10037" s="79"/>
      <c r="K10037" s="79"/>
    </row>
    <row r="10038" spans="6:11" ht="16.5" customHeight="1">
      <c r="F10038" s="79"/>
      <c r="K10038" s="79"/>
    </row>
    <row r="10039" spans="6:11" ht="16.5" customHeight="1">
      <c r="F10039" s="79"/>
      <c r="K10039" s="79"/>
    </row>
    <row r="10040" spans="6:11" ht="16.5" customHeight="1">
      <c r="F10040" s="79"/>
      <c r="K10040" s="79"/>
    </row>
    <row r="10041" spans="6:11" ht="16.5" customHeight="1">
      <c r="F10041" s="79"/>
      <c r="K10041" s="79"/>
    </row>
    <row r="10042" spans="6:11" ht="16.5" customHeight="1">
      <c r="F10042" s="79"/>
      <c r="K10042" s="79"/>
    </row>
    <row r="10043" spans="6:11" ht="16.5" customHeight="1">
      <c r="F10043" s="79"/>
      <c r="K10043" s="79"/>
    </row>
    <row r="10044" spans="6:11" ht="16.5" customHeight="1">
      <c r="F10044" s="79"/>
      <c r="K10044" s="79"/>
    </row>
    <row r="10045" spans="6:11" ht="16.5" customHeight="1">
      <c r="F10045" s="79"/>
      <c r="K10045" s="79"/>
    </row>
    <row r="10046" spans="6:11" ht="16.5" customHeight="1">
      <c r="F10046" s="79"/>
      <c r="K10046" s="79"/>
    </row>
    <row r="10047" spans="6:11" ht="16.5" customHeight="1">
      <c r="F10047" s="79"/>
      <c r="K10047" s="79"/>
    </row>
    <row r="10048" spans="6:11" ht="16.5" customHeight="1">
      <c r="F10048" s="79"/>
      <c r="K10048" s="79"/>
    </row>
    <row r="10049" spans="6:11" ht="16.5" customHeight="1">
      <c r="F10049" s="79"/>
      <c r="K10049" s="79"/>
    </row>
    <row r="10050" spans="6:11" ht="16.5" customHeight="1">
      <c r="F10050" s="79"/>
      <c r="K10050" s="79"/>
    </row>
    <row r="10051" spans="6:11" ht="16.5" customHeight="1">
      <c r="F10051" s="79"/>
      <c r="K10051" s="79"/>
    </row>
    <row r="10052" spans="6:11" ht="16.5" customHeight="1">
      <c r="F10052" s="79"/>
      <c r="K10052" s="79"/>
    </row>
    <row r="10053" spans="6:11" ht="16.5" customHeight="1">
      <c r="F10053" s="79"/>
      <c r="K10053" s="79"/>
    </row>
    <row r="10054" spans="6:11" ht="16.5" customHeight="1">
      <c r="F10054" s="79"/>
      <c r="K10054" s="79"/>
    </row>
    <row r="10055" spans="6:11" ht="16.5" customHeight="1">
      <c r="F10055" s="79"/>
      <c r="K10055" s="79"/>
    </row>
    <row r="10056" spans="6:11" ht="16.5" customHeight="1">
      <c r="F10056" s="79"/>
      <c r="K10056" s="79"/>
    </row>
    <row r="10057" spans="6:11" ht="16.5" customHeight="1">
      <c r="F10057" s="79"/>
      <c r="K10057" s="79"/>
    </row>
    <row r="10058" spans="6:11" ht="16.5" customHeight="1">
      <c r="F10058" s="79"/>
      <c r="K10058" s="79"/>
    </row>
    <row r="10059" spans="6:11" ht="16.5" customHeight="1">
      <c r="F10059" s="79"/>
      <c r="K10059" s="79"/>
    </row>
    <row r="10060" spans="6:11" ht="16.5" customHeight="1">
      <c r="F10060" s="79"/>
      <c r="K10060" s="79"/>
    </row>
    <row r="10061" spans="6:11" ht="16.5" customHeight="1">
      <c r="F10061" s="79"/>
      <c r="K10061" s="79"/>
    </row>
    <row r="10062" spans="6:11" ht="16.5" customHeight="1">
      <c r="F10062" s="79"/>
      <c r="K10062" s="79"/>
    </row>
    <row r="10063" spans="6:11" ht="16.5" customHeight="1">
      <c r="F10063" s="79"/>
      <c r="K10063" s="79"/>
    </row>
    <row r="10064" spans="6:11" ht="16.5" customHeight="1">
      <c r="F10064" s="79"/>
      <c r="K10064" s="79"/>
    </row>
    <row r="10065" spans="6:11" ht="16.5" customHeight="1">
      <c r="F10065" s="79"/>
      <c r="K10065" s="79"/>
    </row>
    <row r="10066" spans="6:11" ht="16.5" customHeight="1">
      <c r="F10066" s="79"/>
      <c r="K10066" s="79"/>
    </row>
    <row r="10067" spans="6:11" ht="16.5" customHeight="1">
      <c r="F10067" s="79"/>
      <c r="K10067" s="79"/>
    </row>
    <row r="10068" spans="6:11" ht="16.5" customHeight="1">
      <c r="F10068" s="79"/>
      <c r="K10068" s="79"/>
    </row>
    <row r="10069" spans="6:11" ht="16.5" customHeight="1">
      <c r="F10069" s="79"/>
      <c r="K10069" s="79"/>
    </row>
    <row r="10070" spans="6:11" ht="16.5" customHeight="1">
      <c r="F10070" s="79"/>
      <c r="K10070" s="79"/>
    </row>
    <row r="10071" spans="6:11" ht="16.5" customHeight="1">
      <c r="F10071" s="79"/>
      <c r="K10071" s="79"/>
    </row>
    <row r="10072" spans="6:11" ht="16.5" customHeight="1">
      <c r="F10072" s="79"/>
      <c r="K10072" s="79"/>
    </row>
    <row r="10073" spans="6:11" ht="16.5" customHeight="1">
      <c r="F10073" s="79"/>
      <c r="K10073" s="79"/>
    </row>
    <row r="10074" spans="6:11" ht="16.5" customHeight="1">
      <c r="F10074" s="79"/>
      <c r="K10074" s="79"/>
    </row>
    <row r="10075" spans="6:11" ht="16.5" customHeight="1">
      <c r="F10075" s="79"/>
      <c r="K10075" s="79"/>
    </row>
    <row r="10076" spans="6:11" ht="16.5" customHeight="1">
      <c r="F10076" s="79"/>
      <c r="K10076" s="79"/>
    </row>
    <row r="10077" spans="6:11" ht="16.5" customHeight="1">
      <c r="F10077" s="79"/>
      <c r="K10077" s="79"/>
    </row>
    <row r="10078" spans="6:11" ht="16.5" customHeight="1">
      <c r="F10078" s="79"/>
      <c r="K10078" s="79"/>
    </row>
    <row r="10079" spans="6:11" ht="16.5" customHeight="1">
      <c r="F10079" s="79"/>
      <c r="K10079" s="79"/>
    </row>
    <row r="10080" spans="6:11" ht="16.5" customHeight="1">
      <c r="F10080" s="79"/>
      <c r="K10080" s="79"/>
    </row>
    <row r="10081" spans="6:11" ht="16.5" customHeight="1">
      <c r="F10081" s="79"/>
      <c r="K10081" s="79"/>
    </row>
    <row r="10082" spans="6:11" ht="16.5" customHeight="1">
      <c r="F10082" s="79"/>
      <c r="K10082" s="79"/>
    </row>
    <row r="10083" spans="6:11" ht="16.5" customHeight="1">
      <c r="F10083" s="79"/>
      <c r="K10083" s="79"/>
    </row>
    <row r="10084" spans="6:11" ht="16.5" customHeight="1">
      <c r="F10084" s="79"/>
      <c r="K10084" s="79"/>
    </row>
    <row r="10085" spans="6:11" ht="16.5" customHeight="1">
      <c r="F10085" s="79"/>
      <c r="K10085" s="79"/>
    </row>
    <row r="10086" spans="6:11" ht="16.5" customHeight="1">
      <c r="F10086" s="79"/>
      <c r="K10086" s="79"/>
    </row>
    <row r="10087" spans="6:11" ht="16.5" customHeight="1">
      <c r="F10087" s="79"/>
      <c r="K10087" s="79"/>
    </row>
    <row r="10088" spans="6:11" ht="16.5" customHeight="1">
      <c r="F10088" s="79"/>
      <c r="K10088" s="79"/>
    </row>
    <row r="10089" spans="6:11" ht="16.5" customHeight="1">
      <c r="F10089" s="79"/>
      <c r="K10089" s="79"/>
    </row>
    <row r="10090" spans="6:11" ht="16.5" customHeight="1">
      <c r="F10090" s="79"/>
      <c r="K10090" s="79"/>
    </row>
    <row r="10091" spans="6:11" ht="16.5" customHeight="1">
      <c r="F10091" s="79"/>
      <c r="K10091" s="79"/>
    </row>
    <row r="10092" spans="6:11" ht="16.5" customHeight="1">
      <c r="F10092" s="79"/>
      <c r="K10092" s="79"/>
    </row>
    <row r="10093" spans="6:11" ht="16.5" customHeight="1">
      <c r="F10093" s="79"/>
      <c r="K10093" s="79"/>
    </row>
    <row r="10094" spans="6:11" ht="16.5" customHeight="1">
      <c r="F10094" s="79"/>
      <c r="K10094" s="79"/>
    </row>
    <row r="10095" spans="6:11" ht="16.5" customHeight="1">
      <c r="F10095" s="79"/>
      <c r="K10095" s="79"/>
    </row>
    <row r="10096" spans="6:11" ht="16.5" customHeight="1">
      <c r="F10096" s="79"/>
      <c r="K10096" s="79"/>
    </row>
    <row r="10097" spans="6:11" ht="16.5" customHeight="1">
      <c r="F10097" s="79"/>
      <c r="K10097" s="79"/>
    </row>
    <row r="10098" spans="6:11" ht="16.5" customHeight="1">
      <c r="F10098" s="79"/>
      <c r="K10098" s="79"/>
    </row>
    <row r="10099" spans="6:11" ht="16.5" customHeight="1">
      <c r="F10099" s="79"/>
      <c r="K10099" s="79"/>
    </row>
    <row r="10100" spans="6:11" ht="16.5" customHeight="1">
      <c r="F10100" s="79"/>
      <c r="K10100" s="79"/>
    </row>
    <row r="10101" spans="6:11" ht="16.5" customHeight="1">
      <c r="F10101" s="79"/>
      <c r="K10101" s="79"/>
    </row>
    <row r="10102" spans="6:11" ht="16.5" customHeight="1">
      <c r="F10102" s="79"/>
      <c r="K10102" s="79"/>
    </row>
    <row r="10103" spans="6:11" ht="16.5" customHeight="1">
      <c r="F10103" s="79"/>
      <c r="K10103" s="79"/>
    </row>
    <row r="10104" spans="6:11" ht="16.5" customHeight="1">
      <c r="F10104" s="79"/>
      <c r="K10104" s="79"/>
    </row>
    <row r="10105" spans="6:11" ht="16.5" customHeight="1">
      <c r="F10105" s="79"/>
      <c r="K10105" s="79"/>
    </row>
    <row r="10106" spans="6:11" ht="16.5" customHeight="1">
      <c r="F10106" s="79"/>
      <c r="K10106" s="79"/>
    </row>
    <row r="10107" spans="6:11" ht="16.5" customHeight="1">
      <c r="F10107" s="79"/>
      <c r="K10107" s="79"/>
    </row>
    <row r="10108" spans="6:11" ht="16.5" customHeight="1">
      <c r="F10108" s="79"/>
      <c r="K10108" s="79"/>
    </row>
    <row r="10109" spans="6:11" ht="16.5" customHeight="1">
      <c r="F10109" s="79"/>
      <c r="K10109" s="79"/>
    </row>
    <row r="10110" spans="6:11" ht="16.5" customHeight="1">
      <c r="F10110" s="79"/>
      <c r="K10110" s="79"/>
    </row>
    <row r="10111" spans="6:11" ht="16.5" customHeight="1">
      <c r="F10111" s="79"/>
      <c r="K10111" s="79"/>
    </row>
    <row r="10112" spans="6:11" ht="16.5" customHeight="1">
      <c r="F10112" s="79"/>
      <c r="K10112" s="79"/>
    </row>
    <row r="10113" spans="6:11" ht="16.5" customHeight="1">
      <c r="F10113" s="79"/>
      <c r="K10113" s="79"/>
    </row>
    <row r="10114" spans="6:11" ht="16.5" customHeight="1">
      <c r="F10114" s="79"/>
      <c r="K10114" s="79"/>
    </row>
    <row r="10115" spans="6:11" ht="16.5" customHeight="1">
      <c r="F10115" s="79"/>
      <c r="K10115" s="79"/>
    </row>
    <row r="10116" spans="6:11" ht="16.5" customHeight="1">
      <c r="F10116" s="79"/>
      <c r="K10116" s="79"/>
    </row>
    <row r="10117" spans="6:11" ht="16.5" customHeight="1">
      <c r="F10117" s="79"/>
      <c r="K10117" s="79"/>
    </row>
    <row r="10118" spans="6:11" ht="16.5" customHeight="1">
      <c r="F10118" s="79"/>
      <c r="K10118" s="79"/>
    </row>
    <row r="10119" spans="6:11" ht="16.5" customHeight="1">
      <c r="F10119" s="79"/>
      <c r="K10119" s="79"/>
    </row>
    <row r="10120" spans="6:11" ht="16.5" customHeight="1">
      <c r="F10120" s="79"/>
      <c r="K10120" s="79"/>
    </row>
    <row r="10121" spans="6:11" ht="16.5" customHeight="1">
      <c r="F10121" s="79"/>
      <c r="K10121" s="79"/>
    </row>
    <row r="10122" spans="6:11" ht="16.5" customHeight="1">
      <c r="F10122" s="79"/>
      <c r="K10122" s="79"/>
    </row>
    <row r="10123" spans="6:11" ht="16.5" customHeight="1">
      <c r="F10123" s="79"/>
      <c r="K10123" s="79"/>
    </row>
    <row r="10124" spans="6:11" ht="16.5" customHeight="1">
      <c r="F10124" s="79"/>
      <c r="K10124" s="79"/>
    </row>
    <row r="10125" spans="6:11" ht="16.5" customHeight="1">
      <c r="F10125" s="79"/>
      <c r="K10125" s="79"/>
    </row>
    <row r="10126" spans="6:11" ht="16.5" customHeight="1">
      <c r="F10126" s="79"/>
      <c r="K10126" s="79"/>
    </row>
    <row r="10127" spans="6:11" ht="16.5" customHeight="1">
      <c r="F10127" s="79"/>
      <c r="K10127" s="79"/>
    </row>
    <row r="10128" spans="6:11" ht="16.5" customHeight="1">
      <c r="F10128" s="79"/>
      <c r="K10128" s="79"/>
    </row>
    <row r="10129" spans="6:11" ht="16.5" customHeight="1">
      <c r="F10129" s="79"/>
      <c r="K10129" s="79"/>
    </row>
    <row r="10130" spans="6:11" ht="16.5" customHeight="1">
      <c r="F10130" s="79"/>
      <c r="K10130" s="79"/>
    </row>
    <row r="10131" spans="6:11" ht="16.5" customHeight="1">
      <c r="F10131" s="79"/>
      <c r="K10131" s="79"/>
    </row>
    <row r="10132" spans="6:11" ht="16.5" customHeight="1">
      <c r="F10132" s="79"/>
      <c r="K10132" s="79"/>
    </row>
    <row r="10133" spans="6:11" ht="16.5" customHeight="1">
      <c r="F10133" s="79"/>
      <c r="K10133" s="79"/>
    </row>
    <row r="10134" spans="6:11" ht="16.5" customHeight="1">
      <c r="F10134" s="79"/>
      <c r="K10134" s="79"/>
    </row>
    <row r="10135" spans="6:11" ht="16.5" customHeight="1">
      <c r="F10135" s="79"/>
      <c r="K10135" s="79"/>
    </row>
    <row r="10136" spans="6:11" ht="16.5" customHeight="1">
      <c r="F10136" s="79"/>
      <c r="K10136" s="79"/>
    </row>
    <row r="10137" spans="6:11" ht="16.5" customHeight="1">
      <c r="F10137" s="79"/>
      <c r="K10137" s="79"/>
    </row>
    <row r="10138" spans="6:11" ht="16.5" customHeight="1">
      <c r="F10138" s="79"/>
      <c r="K10138" s="79"/>
    </row>
    <row r="10139" spans="6:11" ht="16.5" customHeight="1">
      <c r="F10139" s="79"/>
      <c r="K10139" s="79"/>
    </row>
    <row r="10140" spans="6:11" ht="16.5" customHeight="1">
      <c r="F10140" s="79"/>
      <c r="K10140" s="79"/>
    </row>
    <row r="10141" spans="6:11" ht="16.5" customHeight="1">
      <c r="F10141" s="79"/>
      <c r="K10141" s="79"/>
    </row>
    <row r="10142" spans="6:11" ht="16.5" customHeight="1">
      <c r="F10142" s="79"/>
      <c r="K10142" s="79"/>
    </row>
    <row r="10143" spans="6:11" ht="16.5" customHeight="1">
      <c r="F10143" s="79"/>
      <c r="K10143" s="79"/>
    </row>
    <row r="10144" spans="6:11" ht="16.5" customHeight="1">
      <c r="F10144" s="79"/>
      <c r="K10144" s="79"/>
    </row>
    <row r="10145" spans="6:11" ht="16.5" customHeight="1">
      <c r="F10145" s="79"/>
      <c r="K10145" s="79"/>
    </row>
    <row r="10146" spans="6:11" ht="16.5" customHeight="1">
      <c r="F10146" s="79"/>
      <c r="K10146" s="79"/>
    </row>
    <row r="10147" spans="6:11" ht="16.5" customHeight="1">
      <c r="F10147" s="79"/>
      <c r="K10147" s="79"/>
    </row>
    <row r="10148" spans="6:11" ht="16.5" customHeight="1">
      <c r="F10148" s="79"/>
      <c r="K10148" s="79"/>
    </row>
    <row r="10149" spans="6:11" ht="16.5" customHeight="1">
      <c r="F10149" s="79"/>
      <c r="K10149" s="79"/>
    </row>
    <row r="10150" spans="6:11" ht="16.5" customHeight="1">
      <c r="F10150" s="79"/>
      <c r="K10150" s="79"/>
    </row>
    <row r="10151" spans="6:11" ht="16.5" customHeight="1">
      <c r="F10151" s="79"/>
      <c r="K10151" s="79"/>
    </row>
    <row r="10152" spans="6:11" ht="16.5" customHeight="1">
      <c r="F10152" s="79"/>
      <c r="K10152" s="79"/>
    </row>
    <row r="10153" spans="6:11" ht="16.5" customHeight="1">
      <c r="F10153" s="79"/>
      <c r="K10153" s="79"/>
    </row>
    <row r="10154" spans="6:11" ht="16.5" customHeight="1">
      <c r="F10154" s="79"/>
      <c r="K10154" s="79"/>
    </row>
    <row r="10155" spans="6:11" ht="16.5" customHeight="1">
      <c r="F10155" s="79"/>
      <c r="K10155" s="79"/>
    </row>
    <row r="10156" spans="6:11" ht="16.5" customHeight="1">
      <c r="F10156" s="79"/>
      <c r="K10156" s="79"/>
    </row>
    <row r="10157" spans="6:11" ht="16.5" customHeight="1">
      <c r="F10157" s="79"/>
      <c r="K10157" s="79"/>
    </row>
    <row r="10158" spans="6:11" ht="16.5" customHeight="1">
      <c r="F10158" s="79"/>
      <c r="K10158" s="79"/>
    </row>
    <row r="10159" spans="6:11" ht="16.5" customHeight="1">
      <c r="F10159" s="79"/>
      <c r="K10159" s="79"/>
    </row>
    <row r="10160" spans="6:11" ht="16.5" customHeight="1">
      <c r="F10160" s="79"/>
      <c r="K10160" s="79"/>
    </row>
    <row r="10161" spans="6:11" ht="16.5" customHeight="1">
      <c r="F10161" s="79"/>
      <c r="K10161" s="79"/>
    </row>
    <row r="10162" spans="6:11" ht="16.5" customHeight="1">
      <c r="F10162" s="79"/>
      <c r="K10162" s="79"/>
    </row>
    <row r="10163" spans="6:11" ht="16.5" customHeight="1">
      <c r="F10163" s="79"/>
      <c r="K10163" s="79"/>
    </row>
    <row r="10164" spans="6:11" ht="16.5" customHeight="1">
      <c r="F10164" s="79"/>
      <c r="K10164" s="79"/>
    </row>
    <row r="10165" spans="6:11" ht="16.5" customHeight="1">
      <c r="F10165" s="79"/>
      <c r="K10165" s="79"/>
    </row>
    <row r="10166" spans="6:11" ht="16.5" customHeight="1">
      <c r="F10166" s="79"/>
      <c r="K10166" s="79"/>
    </row>
    <row r="10167" spans="6:11" ht="16.5" customHeight="1">
      <c r="F10167" s="79"/>
      <c r="K10167" s="79"/>
    </row>
    <row r="10168" spans="6:11" ht="16.5" customHeight="1">
      <c r="F10168" s="79"/>
      <c r="K10168" s="79"/>
    </row>
    <row r="10169" spans="6:11" ht="16.5" customHeight="1">
      <c r="F10169" s="79"/>
      <c r="K10169" s="79"/>
    </row>
    <row r="10170" spans="6:11" ht="16.5" customHeight="1">
      <c r="F10170" s="79"/>
      <c r="K10170" s="79"/>
    </row>
    <row r="10171" spans="6:11" ht="16.5" customHeight="1">
      <c r="F10171" s="79"/>
      <c r="K10171" s="79"/>
    </row>
    <row r="10172" spans="6:11" ht="16.5" customHeight="1">
      <c r="F10172" s="79"/>
      <c r="K10172" s="79"/>
    </row>
    <row r="10173" spans="6:11" ht="16.5" customHeight="1">
      <c r="F10173" s="79"/>
      <c r="K10173" s="79"/>
    </row>
    <row r="10174" spans="6:11" ht="16.5" customHeight="1">
      <c r="F10174" s="79"/>
      <c r="K10174" s="79"/>
    </row>
    <row r="10175" spans="6:11" ht="16.5" customHeight="1">
      <c r="F10175" s="79"/>
      <c r="K10175" s="79"/>
    </row>
    <row r="10176" spans="6:11" ht="16.5" customHeight="1">
      <c r="F10176" s="79"/>
      <c r="K10176" s="79"/>
    </row>
    <row r="10177" spans="6:11" ht="16.5" customHeight="1">
      <c r="F10177" s="79"/>
      <c r="K10177" s="79"/>
    </row>
    <row r="10178" spans="6:11" ht="16.5" customHeight="1">
      <c r="F10178" s="79"/>
      <c r="K10178" s="79"/>
    </row>
    <row r="10179" spans="6:11" ht="16.5" customHeight="1">
      <c r="F10179" s="79"/>
      <c r="K10179" s="79"/>
    </row>
    <row r="10180" spans="6:11" ht="16.5" customHeight="1">
      <c r="F10180" s="79"/>
      <c r="K10180" s="79"/>
    </row>
    <row r="10181" spans="6:11" ht="16.5" customHeight="1">
      <c r="F10181" s="79"/>
      <c r="K10181" s="79"/>
    </row>
    <row r="10182" spans="6:11" ht="16.5" customHeight="1">
      <c r="F10182" s="79"/>
      <c r="K10182" s="79"/>
    </row>
    <row r="10183" spans="6:11" ht="16.5" customHeight="1">
      <c r="F10183" s="79"/>
      <c r="K10183" s="79"/>
    </row>
    <row r="10184" spans="6:11" ht="16.5" customHeight="1">
      <c r="F10184" s="79"/>
      <c r="K10184" s="79"/>
    </row>
    <row r="10185" spans="6:11" ht="16.5" customHeight="1">
      <c r="F10185" s="79"/>
      <c r="K10185" s="79"/>
    </row>
    <row r="10186" spans="6:11" ht="16.5" customHeight="1">
      <c r="F10186" s="79"/>
      <c r="K10186" s="79"/>
    </row>
    <row r="10187" spans="6:11" ht="16.5" customHeight="1">
      <c r="F10187" s="79"/>
      <c r="K10187" s="79"/>
    </row>
    <row r="10188" spans="6:11" ht="16.5" customHeight="1">
      <c r="F10188" s="79"/>
      <c r="K10188" s="79"/>
    </row>
    <row r="10189" spans="6:11" ht="16.5" customHeight="1">
      <c r="F10189" s="79"/>
      <c r="K10189" s="79"/>
    </row>
    <row r="10190" spans="6:11" ht="16.5" customHeight="1">
      <c r="F10190" s="79"/>
      <c r="K10190" s="79"/>
    </row>
    <row r="10191" spans="6:11" ht="16.5" customHeight="1">
      <c r="F10191" s="79"/>
      <c r="K10191" s="79"/>
    </row>
    <row r="10192" spans="6:11" ht="16.5" customHeight="1">
      <c r="F10192" s="79"/>
      <c r="K10192" s="79"/>
    </row>
    <row r="10193" spans="6:11" ht="16.5" customHeight="1">
      <c r="F10193" s="79"/>
      <c r="K10193" s="79"/>
    </row>
    <row r="10194" spans="6:11" ht="16.5" customHeight="1">
      <c r="F10194" s="79"/>
      <c r="K10194" s="79"/>
    </row>
    <row r="10195" spans="6:11" ht="16.5" customHeight="1">
      <c r="F10195" s="79"/>
      <c r="K10195" s="79"/>
    </row>
    <row r="10196" spans="6:11" ht="16.5" customHeight="1">
      <c r="F10196" s="79"/>
      <c r="K10196" s="79"/>
    </row>
    <row r="10197" spans="6:11" ht="16.5" customHeight="1">
      <c r="F10197" s="79"/>
      <c r="K10197" s="79"/>
    </row>
    <row r="10198" spans="6:11" ht="16.5" customHeight="1">
      <c r="F10198" s="79"/>
      <c r="K10198" s="79"/>
    </row>
    <row r="10199" spans="6:11" ht="16.5" customHeight="1">
      <c r="F10199" s="79"/>
      <c r="K10199" s="79"/>
    </row>
    <row r="10200" spans="6:11" ht="16.5" customHeight="1">
      <c r="F10200" s="79"/>
      <c r="K10200" s="79"/>
    </row>
    <row r="10201" spans="6:11" ht="16.5" customHeight="1">
      <c r="F10201" s="79"/>
      <c r="K10201" s="79"/>
    </row>
    <row r="10202" spans="6:11" ht="16.5" customHeight="1">
      <c r="F10202" s="79"/>
      <c r="K10202" s="79"/>
    </row>
    <row r="10203" spans="6:11" ht="16.5" customHeight="1">
      <c r="F10203" s="79"/>
      <c r="K10203" s="79"/>
    </row>
    <row r="10204" spans="6:11" ht="16.5" customHeight="1">
      <c r="F10204" s="79"/>
      <c r="K10204" s="79"/>
    </row>
    <row r="10205" spans="6:11" ht="16.5" customHeight="1">
      <c r="F10205" s="79"/>
      <c r="K10205" s="79"/>
    </row>
    <row r="10206" spans="6:11" ht="16.5" customHeight="1">
      <c r="F10206" s="79"/>
      <c r="K10206" s="79"/>
    </row>
    <row r="10207" spans="6:11" ht="16.5" customHeight="1">
      <c r="F10207" s="79"/>
      <c r="K10207" s="79"/>
    </row>
    <row r="10208" spans="6:11" ht="16.5" customHeight="1">
      <c r="F10208" s="79"/>
      <c r="K10208" s="79"/>
    </row>
    <row r="10209" spans="6:11" ht="16.5" customHeight="1">
      <c r="F10209" s="79"/>
      <c r="K10209" s="79"/>
    </row>
    <row r="10210" spans="6:11" ht="16.5" customHeight="1">
      <c r="F10210" s="79"/>
      <c r="K10210" s="79"/>
    </row>
    <row r="10211" spans="6:11" ht="16.5" customHeight="1">
      <c r="F10211" s="79"/>
      <c r="K10211" s="79"/>
    </row>
    <row r="10212" spans="6:11" ht="16.5" customHeight="1">
      <c r="F10212" s="79"/>
      <c r="K10212" s="79"/>
    </row>
    <row r="10213" spans="6:11" ht="16.5" customHeight="1">
      <c r="F10213" s="79"/>
      <c r="K10213" s="79"/>
    </row>
    <row r="10214" spans="6:11" ht="16.5" customHeight="1">
      <c r="F10214" s="79"/>
      <c r="K10214" s="79"/>
    </row>
    <row r="10215" spans="6:11" ht="16.5" customHeight="1">
      <c r="F10215" s="79"/>
      <c r="K10215" s="79"/>
    </row>
    <row r="10216" spans="6:11" ht="16.5" customHeight="1">
      <c r="F10216" s="79"/>
      <c r="K10216" s="79"/>
    </row>
    <row r="10217" spans="6:11" ht="16.5" customHeight="1">
      <c r="F10217" s="79"/>
      <c r="K10217" s="79"/>
    </row>
    <row r="10218" spans="6:11" ht="16.5" customHeight="1">
      <c r="F10218" s="79"/>
      <c r="K10218" s="79"/>
    </row>
    <row r="10219" spans="6:11" ht="16.5" customHeight="1">
      <c r="F10219" s="79"/>
      <c r="K10219" s="79"/>
    </row>
    <row r="10220" spans="6:11" ht="16.5" customHeight="1">
      <c r="F10220" s="79"/>
      <c r="K10220" s="79"/>
    </row>
    <row r="10221" spans="6:11" ht="16.5" customHeight="1">
      <c r="F10221" s="79"/>
      <c r="K10221" s="79"/>
    </row>
    <row r="10222" spans="6:11" ht="16.5" customHeight="1">
      <c r="F10222" s="79"/>
      <c r="K10222" s="79"/>
    </row>
    <row r="10223" spans="6:11" ht="16.5" customHeight="1">
      <c r="F10223" s="79"/>
      <c r="K10223" s="79"/>
    </row>
    <row r="10224" spans="6:11" ht="16.5" customHeight="1">
      <c r="F10224" s="79"/>
      <c r="K10224" s="79"/>
    </row>
    <row r="10225" spans="6:11" ht="16.5" customHeight="1">
      <c r="F10225" s="79"/>
      <c r="K10225" s="79"/>
    </row>
    <row r="10226" spans="6:11" ht="16.5" customHeight="1">
      <c r="F10226" s="79"/>
      <c r="K10226" s="79"/>
    </row>
    <row r="10227" spans="6:11" ht="16.5" customHeight="1">
      <c r="F10227" s="79"/>
      <c r="K10227" s="79"/>
    </row>
    <row r="10228" spans="6:11" ht="16.5" customHeight="1">
      <c r="F10228" s="79"/>
      <c r="K10228" s="79"/>
    </row>
    <row r="10229" spans="6:11" ht="16.5" customHeight="1">
      <c r="F10229" s="79"/>
      <c r="K10229" s="79"/>
    </row>
    <row r="10230" spans="6:11" ht="16.5" customHeight="1">
      <c r="F10230" s="79"/>
      <c r="K10230" s="79"/>
    </row>
    <row r="10231" spans="6:11" ht="16.5" customHeight="1">
      <c r="F10231" s="79"/>
      <c r="K10231" s="79"/>
    </row>
    <row r="10232" spans="6:11" ht="16.5" customHeight="1">
      <c r="F10232" s="79"/>
      <c r="K10232" s="79"/>
    </row>
    <row r="10233" spans="6:11" ht="16.5" customHeight="1">
      <c r="F10233" s="79"/>
      <c r="K10233" s="79"/>
    </row>
    <row r="10234" spans="6:11" ht="16.5" customHeight="1">
      <c r="F10234" s="79"/>
      <c r="K10234" s="79"/>
    </row>
    <row r="10235" spans="6:11" ht="16.5" customHeight="1">
      <c r="F10235" s="79"/>
      <c r="K10235" s="79"/>
    </row>
    <row r="10236" spans="6:11" ht="16.5" customHeight="1">
      <c r="F10236" s="79"/>
      <c r="K10236" s="79"/>
    </row>
    <row r="10237" spans="6:11" ht="16.5" customHeight="1">
      <c r="F10237" s="79"/>
      <c r="K10237" s="79"/>
    </row>
    <row r="10238" spans="6:11" ht="16.5" customHeight="1">
      <c r="F10238" s="79"/>
      <c r="K10238" s="79"/>
    </row>
    <row r="10239" spans="6:11" ht="16.5" customHeight="1">
      <c r="F10239" s="79"/>
      <c r="K10239" s="79"/>
    </row>
    <row r="10240" spans="6:11" ht="16.5" customHeight="1">
      <c r="F10240" s="79"/>
      <c r="K10240" s="79"/>
    </row>
    <row r="10241" spans="6:11" ht="16.5" customHeight="1">
      <c r="F10241" s="79"/>
      <c r="K10241" s="79"/>
    </row>
    <row r="10242" spans="6:11" ht="16.5" customHeight="1">
      <c r="F10242" s="79"/>
      <c r="K10242" s="79"/>
    </row>
    <row r="10243" spans="6:11" ht="16.5" customHeight="1">
      <c r="F10243" s="79"/>
      <c r="K10243" s="79"/>
    </row>
    <row r="10244" spans="6:11" ht="16.5" customHeight="1">
      <c r="F10244" s="79"/>
      <c r="K10244" s="79"/>
    </row>
    <row r="10245" spans="6:11" ht="16.5" customHeight="1">
      <c r="F10245" s="79"/>
      <c r="K10245" s="79"/>
    </row>
    <row r="10246" spans="6:11" ht="16.5" customHeight="1">
      <c r="F10246" s="79"/>
      <c r="K10246" s="79"/>
    </row>
    <row r="10247" spans="6:11" ht="16.5" customHeight="1">
      <c r="F10247" s="79"/>
      <c r="K10247" s="79"/>
    </row>
    <row r="10248" spans="6:11" ht="16.5" customHeight="1">
      <c r="F10248" s="79"/>
      <c r="K10248" s="79"/>
    </row>
    <row r="10249" spans="6:11" ht="16.5" customHeight="1">
      <c r="F10249" s="79"/>
      <c r="K10249" s="79"/>
    </row>
    <row r="10250" spans="6:11" ht="16.5" customHeight="1">
      <c r="F10250" s="79"/>
      <c r="K10250" s="79"/>
    </row>
    <row r="10251" spans="6:11" ht="16.5" customHeight="1">
      <c r="F10251" s="79"/>
      <c r="K10251" s="79"/>
    </row>
    <row r="10252" spans="6:11" ht="16.5" customHeight="1">
      <c r="F10252" s="79"/>
      <c r="K10252" s="79"/>
    </row>
    <row r="10253" spans="6:11" ht="16.5" customHeight="1">
      <c r="F10253" s="79"/>
      <c r="K10253" s="79"/>
    </row>
    <row r="10254" spans="6:11" ht="16.5" customHeight="1">
      <c r="F10254" s="79"/>
      <c r="K10254" s="79"/>
    </row>
    <row r="10255" spans="6:11" ht="16.5" customHeight="1">
      <c r="F10255" s="79"/>
      <c r="K10255" s="79"/>
    </row>
    <row r="10256" spans="6:11" ht="16.5" customHeight="1">
      <c r="F10256" s="79"/>
      <c r="K10256" s="79"/>
    </row>
    <row r="10257" spans="6:11" ht="16.5" customHeight="1">
      <c r="F10257" s="79"/>
      <c r="K10257" s="79"/>
    </row>
    <row r="10258" spans="6:11" ht="16.5" customHeight="1">
      <c r="F10258" s="79"/>
      <c r="K10258" s="79"/>
    </row>
    <row r="10259" spans="6:11" ht="16.5" customHeight="1">
      <c r="F10259" s="79"/>
      <c r="K10259" s="79"/>
    </row>
    <row r="10260" spans="6:11" ht="16.5" customHeight="1">
      <c r="F10260" s="79"/>
      <c r="K10260" s="79"/>
    </row>
    <row r="10261" spans="6:11" ht="16.5" customHeight="1">
      <c r="F10261" s="79"/>
      <c r="K10261" s="79"/>
    </row>
    <row r="10262" spans="6:11" ht="16.5" customHeight="1">
      <c r="F10262" s="79"/>
      <c r="K10262" s="79"/>
    </row>
    <row r="10263" spans="6:11" ht="16.5" customHeight="1">
      <c r="F10263" s="79"/>
      <c r="K10263" s="79"/>
    </row>
    <row r="10264" spans="6:11" ht="16.5" customHeight="1">
      <c r="F10264" s="79"/>
      <c r="K10264" s="79"/>
    </row>
    <row r="10265" spans="6:11" ht="16.5" customHeight="1">
      <c r="F10265" s="79"/>
      <c r="K10265" s="79"/>
    </row>
    <row r="10266" spans="6:11" ht="16.5" customHeight="1">
      <c r="F10266" s="79"/>
      <c r="K10266" s="79"/>
    </row>
    <row r="10267" spans="6:11" ht="16.5" customHeight="1">
      <c r="F10267" s="79"/>
      <c r="K10267" s="79"/>
    </row>
    <row r="10268" spans="6:11" ht="16.5" customHeight="1">
      <c r="F10268" s="79"/>
      <c r="K10268" s="79"/>
    </row>
    <row r="10269" spans="6:11" ht="16.5" customHeight="1">
      <c r="F10269" s="79"/>
      <c r="K10269" s="79"/>
    </row>
    <row r="10270" spans="6:11" ht="16.5" customHeight="1">
      <c r="F10270" s="79"/>
      <c r="K10270" s="79"/>
    </row>
    <row r="10271" spans="6:11" ht="16.5" customHeight="1">
      <c r="F10271" s="79"/>
      <c r="K10271" s="79"/>
    </row>
    <row r="10272" spans="6:11" ht="16.5" customHeight="1">
      <c r="F10272" s="79"/>
      <c r="K10272" s="79"/>
    </row>
    <row r="10273" spans="6:11" ht="16.5" customHeight="1">
      <c r="F10273" s="79"/>
      <c r="K10273" s="79"/>
    </row>
    <row r="10274" spans="6:11" ht="16.5" customHeight="1">
      <c r="F10274" s="79"/>
      <c r="K10274" s="79"/>
    </row>
    <row r="10275" spans="6:11" ht="16.5" customHeight="1">
      <c r="F10275" s="79"/>
      <c r="K10275" s="79"/>
    </row>
    <row r="10276" spans="6:11" ht="16.5" customHeight="1">
      <c r="F10276" s="79"/>
      <c r="K10276" s="79"/>
    </row>
    <row r="10277" spans="6:11" ht="16.5" customHeight="1">
      <c r="F10277" s="79"/>
      <c r="K10277" s="79"/>
    </row>
    <row r="10278" spans="6:11" ht="16.5" customHeight="1">
      <c r="F10278" s="79"/>
      <c r="K10278" s="79"/>
    </row>
    <row r="10279" spans="6:11" ht="16.5" customHeight="1">
      <c r="F10279" s="79"/>
      <c r="K10279" s="79"/>
    </row>
    <row r="10280" spans="6:11" ht="16.5" customHeight="1">
      <c r="F10280" s="79"/>
      <c r="K10280" s="79"/>
    </row>
    <row r="10281" spans="6:11" ht="16.5" customHeight="1">
      <c r="F10281" s="79"/>
      <c r="K10281" s="79"/>
    </row>
    <row r="10282" spans="6:11" ht="16.5" customHeight="1">
      <c r="F10282" s="79"/>
      <c r="K10282" s="79"/>
    </row>
    <row r="10283" spans="6:11" ht="16.5" customHeight="1">
      <c r="F10283" s="79"/>
      <c r="K10283" s="79"/>
    </row>
    <row r="10284" spans="6:11" ht="16.5" customHeight="1">
      <c r="F10284" s="79"/>
      <c r="K10284" s="79"/>
    </row>
    <row r="10285" spans="6:11" ht="16.5" customHeight="1">
      <c r="F10285" s="79"/>
      <c r="K10285" s="79"/>
    </row>
    <row r="10286" spans="6:11" ht="16.5" customHeight="1">
      <c r="F10286" s="79"/>
      <c r="K10286" s="79"/>
    </row>
    <row r="10287" spans="6:11" ht="16.5" customHeight="1">
      <c r="F10287" s="79"/>
      <c r="K10287" s="79"/>
    </row>
    <row r="10288" spans="6:11" ht="16.5" customHeight="1">
      <c r="F10288" s="79"/>
      <c r="K10288" s="79"/>
    </row>
    <row r="10289" spans="6:11" ht="16.5" customHeight="1">
      <c r="F10289" s="79"/>
      <c r="K10289" s="79"/>
    </row>
    <row r="10290" spans="6:11" ht="16.5" customHeight="1">
      <c r="F10290" s="79"/>
      <c r="K10290" s="79"/>
    </row>
    <row r="10291" spans="6:11" ht="16.5" customHeight="1">
      <c r="F10291" s="79"/>
      <c r="K10291" s="79"/>
    </row>
    <row r="10292" spans="6:11" ht="16.5" customHeight="1">
      <c r="F10292" s="79"/>
      <c r="K10292" s="79"/>
    </row>
    <row r="10293" spans="6:11" ht="16.5" customHeight="1">
      <c r="F10293" s="79"/>
      <c r="K10293" s="79"/>
    </row>
    <row r="10294" spans="6:11" ht="16.5" customHeight="1">
      <c r="F10294" s="79"/>
      <c r="K10294" s="79"/>
    </row>
    <row r="10295" spans="6:11" ht="16.5" customHeight="1">
      <c r="F10295" s="79"/>
      <c r="K10295" s="79"/>
    </row>
    <row r="10296" spans="6:11" ht="16.5" customHeight="1">
      <c r="F10296" s="79"/>
      <c r="K10296" s="79"/>
    </row>
    <row r="10297" spans="6:11" ht="16.5" customHeight="1">
      <c r="F10297" s="79"/>
      <c r="K10297" s="79"/>
    </row>
    <row r="10298" spans="6:11" ht="16.5" customHeight="1">
      <c r="F10298" s="79"/>
      <c r="K10298" s="79"/>
    </row>
    <row r="10299" spans="6:11" ht="16.5" customHeight="1">
      <c r="F10299" s="79"/>
      <c r="K10299" s="79"/>
    </row>
    <row r="10300" spans="6:11" ht="16.5" customHeight="1">
      <c r="F10300" s="79"/>
      <c r="K10300" s="79"/>
    </row>
    <row r="10301" spans="6:11" ht="16.5" customHeight="1">
      <c r="F10301" s="79"/>
      <c r="K10301" s="79"/>
    </row>
    <row r="10302" spans="6:11" ht="16.5" customHeight="1">
      <c r="F10302" s="79"/>
      <c r="K10302" s="79"/>
    </row>
    <row r="10303" spans="6:11" ht="16.5" customHeight="1">
      <c r="F10303" s="79"/>
      <c r="K10303" s="79"/>
    </row>
    <row r="10304" spans="6:11" ht="16.5" customHeight="1">
      <c r="F10304" s="79"/>
      <c r="K10304" s="79"/>
    </row>
    <row r="10305" spans="6:11" ht="16.5" customHeight="1">
      <c r="F10305" s="79"/>
      <c r="K10305" s="79"/>
    </row>
    <row r="10306" spans="6:11" ht="16.5" customHeight="1">
      <c r="F10306" s="79"/>
      <c r="K10306" s="79"/>
    </row>
    <row r="10307" spans="6:11" ht="16.5" customHeight="1">
      <c r="F10307" s="79"/>
      <c r="K10307" s="79"/>
    </row>
    <row r="10308" spans="6:11" ht="16.5" customHeight="1">
      <c r="F10308" s="79"/>
      <c r="K10308" s="79"/>
    </row>
    <row r="10309" spans="6:11" ht="16.5" customHeight="1">
      <c r="F10309" s="79"/>
      <c r="K10309" s="79"/>
    </row>
    <row r="10310" spans="6:11" ht="16.5" customHeight="1">
      <c r="F10310" s="79"/>
      <c r="K10310" s="79"/>
    </row>
    <row r="10311" spans="6:11" ht="16.5" customHeight="1">
      <c r="F10311" s="79"/>
      <c r="K10311" s="79"/>
    </row>
    <row r="10312" spans="6:11" ht="16.5" customHeight="1">
      <c r="F10312" s="79"/>
      <c r="K10312" s="79"/>
    </row>
    <row r="10313" spans="6:11" ht="16.5" customHeight="1">
      <c r="F10313" s="79"/>
      <c r="K10313" s="79"/>
    </row>
    <row r="10314" spans="6:11" ht="16.5" customHeight="1">
      <c r="F10314" s="79"/>
      <c r="K10314" s="79"/>
    </row>
    <row r="10315" spans="6:11" ht="16.5" customHeight="1">
      <c r="F10315" s="79"/>
      <c r="K10315" s="79"/>
    </row>
    <row r="10316" spans="6:11" ht="16.5" customHeight="1">
      <c r="F10316" s="79"/>
      <c r="K10316" s="79"/>
    </row>
    <row r="10317" spans="6:11" ht="16.5" customHeight="1">
      <c r="F10317" s="79"/>
      <c r="K10317" s="79"/>
    </row>
    <row r="10318" spans="6:11" ht="16.5" customHeight="1">
      <c r="F10318" s="79"/>
      <c r="K10318" s="79"/>
    </row>
    <row r="10319" spans="6:11" ht="16.5" customHeight="1">
      <c r="F10319" s="79"/>
      <c r="K10319" s="79"/>
    </row>
    <row r="10320" spans="6:11" ht="16.5" customHeight="1">
      <c r="F10320" s="79"/>
      <c r="K10320" s="79"/>
    </row>
    <row r="10321" spans="6:11" ht="16.5" customHeight="1">
      <c r="F10321" s="79"/>
      <c r="K10321" s="79"/>
    </row>
    <row r="10322" spans="6:11" ht="16.5" customHeight="1">
      <c r="F10322" s="79"/>
      <c r="K10322" s="79"/>
    </row>
    <row r="10323" spans="6:11" ht="16.5" customHeight="1">
      <c r="F10323" s="79"/>
      <c r="K10323" s="79"/>
    </row>
    <row r="10324" spans="6:11" ht="16.5" customHeight="1">
      <c r="F10324" s="79"/>
      <c r="K10324" s="79"/>
    </row>
    <row r="10325" spans="6:11" ht="16.5" customHeight="1">
      <c r="F10325" s="79"/>
      <c r="K10325" s="79"/>
    </row>
    <row r="10326" spans="6:11" ht="16.5" customHeight="1">
      <c r="F10326" s="79"/>
      <c r="K10326" s="79"/>
    </row>
    <row r="10327" spans="6:11" ht="16.5" customHeight="1">
      <c r="F10327" s="79"/>
      <c r="K10327" s="79"/>
    </row>
    <row r="10328" spans="6:11" ht="16.5" customHeight="1">
      <c r="F10328" s="79"/>
      <c r="K10328" s="79"/>
    </row>
    <row r="10329" spans="6:11" ht="16.5" customHeight="1">
      <c r="F10329" s="79"/>
      <c r="K10329" s="79"/>
    </row>
    <row r="10330" spans="6:11" ht="16.5" customHeight="1">
      <c r="F10330" s="79"/>
      <c r="K10330" s="79"/>
    </row>
    <row r="10331" spans="6:11" ht="16.5" customHeight="1">
      <c r="F10331" s="79"/>
      <c r="K10331" s="79"/>
    </row>
    <row r="10332" spans="6:11" ht="16.5" customHeight="1">
      <c r="F10332" s="79"/>
      <c r="K10332" s="79"/>
    </row>
    <row r="10333" spans="6:11" ht="16.5" customHeight="1">
      <c r="F10333" s="79"/>
      <c r="K10333" s="79"/>
    </row>
    <row r="10334" spans="6:11" ht="16.5" customHeight="1">
      <c r="F10334" s="79"/>
      <c r="K10334" s="79"/>
    </row>
    <row r="10335" spans="6:11" ht="16.5" customHeight="1">
      <c r="F10335" s="79"/>
      <c r="K10335" s="79"/>
    </row>
    <row r="10336" spans="6:11" ht="16.5" customHeight="1">
      <c r="F10336" s="79"/>
      <c r="K10336" s="79"/>
    </row>
    <row r="10337" spans="6:11" ht="16.5" customHeight="1">
      <c r="F10337" s="79"/>
      <c r="K10337" s="79"/>
    </row>
    <row r="10338" spans="6:11" ht="16.5" customHeight="1">
      <c r="F10338" s="79"/>
      <c r="K10338" s="79"/>
    </row>
    <row r="10339" spans="6:11" ht="16.5" customHeight="1">
      <c r="F10339" s="79"/>
      <c r="K10339" s="79"/>
    </row>
    <row r="10340" spans="6:11" ht="16.5" customHeight="1">
      <c r="F10340" s="79"/>
      <c r="K10340" s="79"/>
    </row>
    <row r="10341" spans="6:11" ht="16.5" customHeight="1">
      <c r="F10341" s="79"/>
      <c r="K10341" s="79"/>
    </row>
    <row r="10342" spans="6:11" ht="16.5" customHeight="1">
      <c r="F10342" s="79"/>
      <c r="K10342" s="79"/>
    </row>
    <row r="10343" spans="6:11" ht="16.5" customHeight="1">
      <c r="F10343" s="79"/>
      <c r="K10343" s="79"/>
    </row>
    <row r="10344" spans="6:11" ht="16.5" customHeight="1">
      <c r="F10344" s="79"/>
      <c r="K10344" s="79"/>
    </row>
    <row r="10345" spans="6:11" ht="16.5" customHeight="1">
      <c r="F10345" s="79"/>
      <c r="K10345" s="79"/>
    </row>
    <row r="10346" spans="6:11" ht="16.5" customHeight="1">
      <c r="F10346" s="79"/>
      <c r="K10346" s="79"/>
    </row>
    <row r="10347" spans="6:11" ht="16.5" customHeight="1">
      <c r="F10347" s="79"/>
      <c r="K10347" s="79"/>
    </row>
    <row r="10348" spans="6:11" ht="16.5" customHeight="1">
      <c r="F10348" s="79"/>
      <c r="K10348" s="79"/>
    </row>
    <row r="10349" spans="6:11" ht="16.5" customHeight="1">
      <c r="F10349" s="79"/>
      <c r="K10349" s="79"/>
    </row>
    <row r="10350" spans="6:11" ht="16.5" customHeight="1">
      <c r="F10350" s="79"/>
      <c r="K10350" s="79"/>
    </row>
    <row r="10351" spans="6:11" ht="16.5" customHeight="1">
      <c r="F10351" s="79"/>
      <c r="K10351" s="79"/>
    </row>
    <row r="10352" spans="6:11" ht="16.5" customHeight="1">
      <c r="F10352" s="79"/>
      <c r="K10352" s="79"/>
    </row>
    <row r="10353" spans="6:11" ht="16.5" customHeight="1">
      <c r="F10353" s="79"/>
      <c r="K10353" s="79"/>
    </row>
    <row r="10354" spans="6:11" ht="16.5" customHeight="1">
      <c r="F10354" s="79"/>
      <c r="K10354" s="79"/>
    </row>
    <row r="10355" spans="6:11" ht="16.5" customHeight="1">
      <c r="F10355" s="79"/>
      <c r="K10355" s="79"/>
    </row>
    <row r="10356" spans="6:11" ht="16.5" customHeight="1">
      <c r="F10356" s="79"/>
      <c r="K10356" s="79"/>
    </row>
    <row r="10357" spans="6:11" ht="16.5" customHeight="1">
      <c r="F10357" s="79"/>
      <c r="K10357" s="79"/>
    </row>
    <row r="10358" spans="6:11" ht="16.5" customHeight="1">
      <c r="F10358" s="79"/>
      <c r="K10358" s="79"/>
    </row>
    <row r="10359" spans="6:11" ht="16.5" customHeight="1">
      <c r="F10359" s="79"/>
      <c r="K10359" s="79"/>
    </row>
    <row r="10360" spans="6:11" ht="16.5" customHeight="1">
      <c r="F10360" s="79"/>
      <c r="K10360" s="79"/>
    </row>
    <row r="10361" spans="6:11" ht="16.5" customHeight="1">
      <c r="F10361" s="79"/>
      <c r="K10361" s="79"/>
    </row>
    <row r="10362" spans="6:11" ht="16.5" customHeight="1">
      <c r="F10362" s="79"/>
      <c r="K10362" s="79"/>
    </row>
    <row r="10363" spans="6:11" ht="16.5" customHeight="1">
      <c r="F10363" s="79"/>
      <c r="K10363" s="79"/>
    </row>
    <row r="10364" spans="6:11" ht="16.5" customHeight="1">
      <c r="F10364" s="79"/>
      <c r="K10364" s="79"/>
    </row>
    <row r="10365" spans="6:11" ht="16.5" customHeight="1">
      <c r="F10365" s="79"/>
      <c r="K10365" s="79"/>
    </row>
    <row r="10366" spans="6:11" ht="16.5" customHeight="1">
      <c r="F10366" s="79"/>
      <c r="K10366" s="79"/>
    </row>
    <row r="10367" spans="6:11" ht="16.5" customHeight="1">
      <c r="F10367" s="79"/>
      <c r="K10367" s="79"/>
    </row>
    <row r="10368" spans="6:11" ht="16.5" customHeight="1">
      <c r="F10368" s="79"/>
      <c r="K10368" s="79"/>
    </row>
    <row r="10369" spans="6:11" ht="16.5" customHeight="1">
      <c r="F10369" s="79"/>
      <c r="K10369" s="79"/>
    </row>
    <row r="10370" spans="6:11" ht="16.5" customHeight="1">
      <c r="F10370" s="79"/>
      <c r="K10370" s="79"/>
    </row>
    <row r="10371" spans="6:11" ht="16.5" customHeight="1">
      <c r="F10371" s="79"/>
      <c r="K10371" s="79"/>
    </row>
    <row r="10372" spans="6:11" ht="16.5" customHeight="1">
      <c r="F10372" s="79"/>
      <c r="K10372" s="79"/>
    </row>
    <row r="10373" spans="6:11" ht="16.5" customHeight="1">
      <c r="F10373" s="79"/>
      <c r="K10373" s="79"/>
    </row>
    <row r="10374" spans="6:11" ht="16.5" customHeight="1">
      <c r="F10374" s="79"/>
      <c r="K10374" s="79"/>
    </row>
    <row r="10375" spans="6:11" ht="16.5" customHeight="1">
      <c r="F10375" s="79"/>
      <c r="K10375" s="79"/>
    </row>
    <row r="10376" spans="6:11" ht="16.5" customHeight="1">
      <c r="F10376" s="79"/>
      <c r="K10376" s="79"/>
    </row>
    <row r="10377" spans="6:11" ht="16.5" customHeight="1">
      <c r="F10377" s="79"/>
      <c r="K10377" s="79"/>
    </row>
    <row r="10378" spans="6:11" ht="16.5" customHeight="1">
      <c r="F10378" s="79"/>
      <c r="K10378" s="79"/>
    </row>
    <row r="10379" spans="6:11" ht="16.5" customHeight="1">
      <c r="F10379" s="79"/>
      <c r="K10379" s="79"/>
    </row>
    <row r="10380" spans="6:11" ht="16.5" customHeight="1">
      <c r="F10380" s="79"/>
      <c r="K10380" s="79"/>
    </row>
    <row r="10381" spans="6:11" ht="16.5" customHeight="1">
      <c r="F10381" s="79"/>
      <c r="K10381" s="79"/>
    </row>
    <row r="10382" spans="6:11" ht="16.5" customHeight="1">
      <c r="F10382" s="79"/>
      <c r="K10382" s="79"/>
    </row>
    <row r="10383" spans="6:11" ht="16.5" customHeight="1">
      <c r="F10383" s="79"/>
      <c r="K10383" s="79"/>
    </row>
    <row r="10384" spans="6:11" ht="16.5" customHeight="1">
      <c r="F10384" s="79"/>
      <c r="K10384" s="79"/>
    </row>
    <row r="10385" spans="6:11" ht="16.5" customHeight="1">
      <c r="F10385" s="79"/>
      <c r="K10385" s="79"/>
    </row>
    <row r="10386" spans="6:11" ht="16.5" customHeight="1">
      <c r="F10386" s="79"/>
      <c r="K10386" s="79"/>
    </row>
    <row r="10387" spans="6:11" ht="16.5" customHeight="1">
      <c r="F10387" s="79"/>
      <c r="K10387" s="79"/>
    </row>
    <row r="10388" spans="6:11" ht="16.5" customHeight="1">
      <c r="F10388" s="79"/>
      <c r="K10388" s="79"/>
    </row>
    <row r="10389" spans="6:11" ht="16.5" customHeight="1">
      <c r="F10389" s="79"/>
      <c r="K10389" s="79"/>
    </row>
    <row r="10390" spans="6:11" ht="16.5" customHeight="1">
      <c r="F10390" s="79"/>
      <c r="K10390" s="79"/>
    </row>
    <row r="10391" spans="6:11" ht="16.5" customHeight="1">
      <c r="F10391" s="79"/>
      <c r="K10391" s="79"/>
    </row>
    <row r="10392" spans="6:11" ht="16.5" customHeight="1">
      <c r="F10392" s="79"/>
      <c r="K10392" s="79"/>
    </row>
    <row r="10393" spans="6:11" ht="16.5" customHeight="1">
      <c r="F10393" s="79"/>
      <c r="K10393" s="79"/>
    </row>
    <row r="10394" spans="6:11" ht="16.5" customHeight="1">
      <c r="F10394" s="79"/>
      <c r="K10394" s="79"/>
    </row>
    <row r="10395" spans="6:11" ht="16.5" customHeight="1">
      <c r="F10395" s="79"/>
      <c r="K10395" s="79"/>
    </row>
    <row r="10396" spans="6:11" ht="16.5" customHeight="1">
      <c r="F10396" s="79"/>
      <c r="K10396" s="79"/>
    </row>
    <row r="10397" spans="6:11" ht="16.5" customHeight="1">
      <c r="F10397" s="79"/>
      <c r="K10397" s="79"/>
    </row>
    <row r="10398" spans="6:11" ht="16.5" customHeight="1">
      <c r="F10398" s="79"/>
      <c r="K10398" s="79"/>
    </row>
    <row r="10399" spans="6:11" ht="16.5" customHeight="1">
      <c r="F10399" s="79"/>
      <c r="K10399" s="79"/>
    </row>
    <row r="10400" spans="6:11" ht="16.5" customHeight="1">
      <c r="F10400" s="79"/>
      <c r="K10400" s="79"/>
    </row>
    <row r="10401" spans="6:11" ht="16.5" customHeight="1">
      <c r="F10401" s="79"/>
      <c r="K10401" s="79"/>
    </row>
    <row r="10402" spans="6:11" ht="16.5" customHeight="1">
      <c r="F10402" s="79"/>
      <c r="K10402" s="79"/>
    </row>
    <row r="10403" spans="6:11" ht="16.5" customHeight="1">
      <c r="F10403" s="79"/>
      <c r="K10403" s="79"/>
    </row>
    <row r="10404" spans="6:11" ht="16.5" customHeight="1">
      <c r="F10404" s="79"/>
      <c r="K10404" s="79"/>
    </row>
    <row r="10405" spans="6:11" ht="16.5" customHeight="1">
      <c r="F10405" s="79"/>
      <c r="K10405" s="79"/>
    </row>
    <row r="10406" spans="6:11" ht="16.5" customHeight="1">
      <c r="F10406" s="79"/>
      <c r="K10406" s="79"/>
    </row>
    <row r="10407" spans="6:11" ht="16.5" customHeight="1">
      <c r="F10407" s="79"/>
      <c r="K10407" s="79"/>
    </row>
    <row r="10408" spans="6:11" ht="16.5" customHeight="1">
      <c r="F10408" s="79"/>
      <c r="K10408" s="79"/>
    </row>
    <row r="10409" spans="6:11" ht="16.5" customHeight="1">
      <c r="F10409" s="79"/>
      <c r="K10409" s="79"/>
    </row>
    <row r="10410" spans="6:11" ht="16.5" customHeight="1">
      <c r="F10410" s="79"/>
      <c r="K10410" s="79"/>
    </row>
    <row r="10411" spans="6:11" ht="16.5" customHeight="1">
      <c r="F10411" s="79"/>
      <c r="K10411" s="79"/>
    </row>
    <row r="10412" spans="6:11" ht="16.5" customHeight="1">
      <c r="F10412" s="79"/>
      <c r="K10412" s="79"/>
    </row>
    <row r="10413" spans="6:11" ht="16.5" customHeight="1">
      <c r="F10413" s="79"/>
      <c r="K10413" s="79"/>
    </row>
    <row r="10414" spans="6:11" ht="16.5" customHeight="1">
      <c r="F10414" s="79"/>
      <c r="K10414" s="79"/>
    </row>
    <row r="10415" spans="6:11" ht="16.5" customHeight="1">
      <c r="F10415" s="79"/>
      <c r="K10415" s="79"/>
    </row>
    <row r="10416" spans="6:11" ht="16.5" customHeight="1">
      <c r="F10416" s="79"/>
      <c r="K10416" s="79"/>
    </row>
    <row r="10417" spans="6:11" ht="16.5" customHeight="1">
      <c r="F10417" s="79"/>
      <c r="K10417" s="79"/>
    </row>
    <row r="10418" spans="6:11" ht="16.5" customHeight="1">
      <c r="F10418" s="79"/>
      <c r="K10418" s="79"/>
    </row>
    <row r="10419" spans="6:11" ht="16.5" customHeight="1">
      <c r="F10419" s="79"/>
      <c r="K10419" s="79"/>
    </row>
    <row r="10420" spans="6:11" ht="16.5" customHeight="1">
      <c r="F10420" s="79"/>
      <c r="K10420" s="79"/>
    </row>
    <row r="10421" spans="6:11" ht="16.5" customHeight="1">
      <c r="F10421" s="79"/>
      <c r="K10421" s="79"/>
    </row>
    <row r="10422" spans="6:11" ht="16.5" customHeight="1">
      <c r="F10422" s="79"/>
      <c r="K10422" s="79"/>
    </row>
    <row r="10423" spans="6:11" ht="16.5" customHeight="1">
      <c r="F10423" s="79"/>
      <c r="K10423" s="79"/>
    </row>
    <row r="10424" spans="6:11" ht="16.5" customHeight="1">
      <c r="F10424" s="79"/>
      <c r="K10424" s="79"/>
    </row>
    <row r="10425" spans="6:11" ht="16.5" customHeight="1">
      <c r="F10425" s="79"/>
      <c r="K10425" s="79"/>
    </row>
    <row r="10426" spans="6:11" ht="16.5" customHeight="1">
      <c r="F10426" s="79"/>
      <c r="K10426" s="79"/>
    </row>
    <row r="10427" spans="6:11" ht="16.5" customHeight="1">
      <c r="F10427" s="79"/>
      <c r="K10427" s="79"/>
    </row>
    <row r="10428" spans="6:11" ht="16.5" customHeight="1">
      <c r="F10428" s="79"/>
      <c r="K10428" s="79"/>
    </row>
    <row r="10429" spans="6:11" ht="16.5" customHeight="1">
      <c r="F10429" s="79"/>
      <c r="K10429" s="79"/>
    </row>
    <row r="10430" spans="6:11" ht="16.5" customHeight="1">
      <c r="F10430" s="79"/>
      <c r="K10430" s="79"/>
    </row>
    <row r="10431" spans="6:11" ht="16.5" customHeight="1">
      <c r="F10431" s="79"/>
      <c r="K10431" s="79"/>
    </row>
    <row r="10432" spans="6:11" ht="16.5" customHeight="1">
      <c r="F10432" s="79"/>
      <c r="K10432" s="79"/>
    </row>
    <row r="10433" spans="6:11" ht="16.5" customHeight="1">
      <c r="F10433" s="79"/>
      <c r="K10433" s="79"/>
    </row>
    <row r="10434" spans="6:11" ht="16.5" customHeight="1">
      <c r="F10434" s="79"/>
      <c r="K10434" s="79"/>
    </row>
    <row r="10435" spans="6:11" ht="16.5" customHeight="1">
      <c r="F10435" s="79"/>
      <c r="K10435" s="79"/>
    </row>
    <row r="10436" spans="6:11" ht="16.5" customHeight="1">
      <c r="F10436" s="79"/>
      <c r="K10436" s="79"/>
    </row>
    <row r="10437" spans="6:11" ht="16.5" customHeight="1">
      <c r="F10437" s="79"/>
      <c r="K10437" s="79"/>
    </row>
    <row r="10438" spans="6:11" ht="16.5" customHeight="1">
      <c r="F10438" s="79"/>
      <c r="K10438" s="79"/>
    </row>
    <row r="10439" spans="6:11" ht="16.5" customHeight="1">
      <c r="F10439" s="79"/>
      <c r="K10439" s="79"/>
    </row>
    <row r="10440" spans="6:11" ht="16.5" customHeight="1">
      <c r="F10440" s="79"/>
      <c r="K10440" s="79"/>
    </row>
    <row r="10441" spans="6:11" ht="16.5" customHeight="1">
      <c r="F10441" s="79"/>
      <c r="K10441" s="79"/>
    </row>
    <row r="10442" spans="6:11" ht="16.5" customHeight="1">
      <c r="F10442" s="79"/>
      <c r="K10442" s="79"/>
    </row>
    <row r="10443" spans="6:11" ht="16.5" customHeight="1">
      <c r="F10443" s="79"/>
      <c r="K10443" s="79"/>
    </row>
    <row r="10444" spans="6:11" ht="16.5" customHeight="1">
      <c r="F10444" s="79"/>
      <c r="K10444" s="79"/>
    </row>
    <row r="10445" spans="6:11" ht="16.5" customHeight="1">
      <c r="F10445" s="79"/>
      <c r="K10445" s="79"/>
    </row>
    <row r="10446" spans="6:11" ht="16.5" customHeight="1">
      <c r="F10446" s="79"/>
      <c r="K10446" s="79"/>
    </row>
    <row r="10447" spans="6:11" ht="16.5" customHeight="1">
      <c r="F10447" s="79"/>
      <c r="K10447" s="79"/>
    </row>
    <row r="10448" spans="6:11" ht="16.5" customHeight="1">
      <c r="F10448" s="79"/>
      <c r="K10448" s="79"/>
    </row>
    <row r="10449" spans="6:11" ht="16.5" customHeight="1">
      <c r="F10449" s="79"/>
      <c r="K10449" s="79"/>
    </row>
    <row r="10450" spans="6:11" ht="16.5" customHeight="1">
      <c r="F10450" s="79"/>
      <c r="K10450" s="79"/>
    </row>
    <row r="10451" spans="6:11" ht="16.5" customHeight="1">
      <c r="F10451" s="79"/>
      <c r="K10451" s="79"/>
    </row>
    <row r="10452" spans="6:11" ht="16.5" customHeight="1">
      <c r="F10452" s="79"/>
      <c r="K10452" s="79"/>
    </row>
    <row r="10453" spans="6:11" ht="16.5" customHeight="1">
      <c r="F10453" s="79"/>
      <c r="K10453" s="79"/>
    </row>
    <row r="10454" spans="6:11" ht="16.5" customHeight="1">
      <c r="F10454" s="79"/>
      <c r="K10454" s="79"/>
    </row>
    <row r="10455" spans="6:11" ht="16.5" customHeight="1">
      <c r="F10455" s="79"/>
      <c r="K10455" s="79"/>
    </row>
    <row r="10456" spans="6:11" ht="16.5" customHeight="1">
      <c r="F10456" s="79"/>
      <c r="K10456" s="79"/>
    </row>
    <row r="10457" spans="6:11" ht="16.5" customHeight="1">
      <c r="F10457" s="79"/>
      <c r="K10457" s="79"/>
    </row>
    <row r="10458" spans="6:11" ht="16.5" customHeight="1">
      <c r="F10458" s="79"/>
      <c r="K10458" s="79"/>
    </row>
    <row r="10459" spans="6:11" ht="16.5" customHeight="1">
      <c r="F10459" s="79"/>
      <c r="K10459" s="79"/>
    </row>
    <row r="10460" spans="6:11" ht="16.5" customHeight="1">
      <c r="F10460" s="79"/>
      <c r="K10460" s="79"/>
    </row>
    <row r="10461" spans="6:11" ht="16.5" customHeight="1">
      <c r="F10461" s="79"/>
      <c r="K10461" s="79"/>
    </row>
    <row r="10462" spans="6:11" ht="16.5" customHeight="1">
      <c r="F10462" s="79"/>
      <c r="K10462" s="79"/>
    </row>
    <row r="10463" spans="6:11" ht="16.5" customHeight="1">
      <c r="F10463" s="79"/>
      <c r="K10463" s="79"/>
    </row>
    <row r="10464" spans="6:11" ht="16.5" customHeight="1">
      <c r="F10464" s="79"/>
      <c r="K10464" s="79"/>
    </row>
    <row r="10465" spans="6:11" ht="16.5" customHeight="1">
      <c r="F10465" s="79"/>
      <c r="K10465" s="79"/>
    </row>
    <row r="10466" spans="6:11" ht="16.5" customHeight="1">
      <c r="F10466" s="79"/>
      <c r="K10466" s="79"/>
    </row>
    <row r="10467" spans="6:11" ht="16.5" customHeight="1">
      <c r="F10467" s="79"/>
      <c r="K10467" s="79"/>
    </row>
    <row r="10468" spans="6:11" ht="16.5" customHeight="1">
      <c r="F10468" s="79"/>
      <c r="K10468" s="79"/>
    </row>
    <row r="10469" spans="6:11" ht="16.5" customHeight="1">
      <c r="F10469" s="79"/>
      <c r="K10469" s="79"/>
    </row>
    <row r="10470" spans="6:11" ht="16.5" customHeight="1">
      <c r="F10470" s="79"/>
      <c r="K10470" s="79"/>
    </row>
    <row r="10471" spans="6:11" ht="16.5" customHeight="1">
      <c r="F10471" s="79"/>
      <c r="K10471" s="79"/>
    </row>
    <row r="10472" spans="6:11" ht="16.5" customHeight="1">
      <c r="F10472" s="79"/>
      <c r="K10472" s="79"/>
    </row>
    <row r="10473" spans="6:11" ht="16.5" customHeight="1">
      <c r="F10473" s="79"/>
      <c r="K10473" s="79"/>
    </row>
    <row r="10474" spans="6:11" ht="16.5" customHeight="1">
      <c r="F10474" s="79"/>
      <c r="K10474" s="79"/>
    </row>
    <row r="10475" spans="6:11" ht="16.5" customHeight="1">
      <c r="F10475" s="79"/>
      <c r="K10475" s="79"/>
    </row>
    <row r="10476" spans="6:11" ht="16.5" customHeight="1">
      <c r="F10476" s="79"/>
      <c r="K10476" s="79"/>
    </row>
    <row r="10477" spans="6:11" ht="16.5" customHeight="1">
      <c r="F10477" s="79"/>
      <c r="K10477" s="79"/>
    </row>
    <row r="10478" spans="6:11" ht="16.5" customHeight="1">
      <c r="F10478" s="79"/>
      <c r="K10478" s="79"/>
    </row>
    <row r="10479" spans="6:11" ht="16.5" customHeight="1">
      <c r="F10479" s="79"/>
      <c r="K10479" s="79"/>
    </row>
    <row r="10480" spans="6:11" ht="16.5" customHeight="1">
      <c r="F10480" s="79"/>
      <c r="K10480" s="79"/>
    </row>
    <row r="10481" spans="6:11" ht="16.5" customHeight="1">
      <c r="F10481" s="79"/>
      <c r="K10481" s="79"/>
    </row>
    <row r="10482" spans="6:11" ht="16.5" customHeight="1">
      <c r="F10482" s="79"/>
      <c r="K10482" s="79"/>
    </row>
    <row r="10483" spans="6:11" ht="16.5" customHeight="1">
      <c r="F10483" s="79"/>
      <c r="K10483" s="79"/>
    </row>
    <row r="10484" spans="6:11" ht="16.5" customHeight="1">
      <c r="F10484" s="79"/>
      <c r="K10484" s="79"/>
    </row>
    <row r="10485" spans="6:11" ht="16.5" customHeight="1">
      <c r="F10485" s="79"/>
      <c r="K10485" s="79"/>
    </row>
    <row r="10486" spans="6:11" ht="16.5" customHeight="1">
      <c r="F10486" s="79"/>
      <c r="K10486" s="79"/>
    </row>
    <row r="10487" spans="6:11" ht="16.5" customHeight="1">
      <c r="F10487" s="79"/>
      <c r="K10487" s="79"/>
    </row>
    <row r="10488" spans="6:11" ht="16.5" customHeight="1">
      <c r="F10488" s="79"/>
      <c r="K10488" s="79"/>
    </row>
    <row r="10489" spans="6:11" ht="16.5" customHeight="1">
      <c r="F10489" s="79"/>
      <c r="K10489" s="79"/>
    </row>
    <row r="10490" spans="6:11" ht="16.5" customHeight="1">
      <c r="F10490" s="79"/>
      <c r="K10490" s="79"/>
    </row>
    <row r="10491" spans="6:11" ht="16.5" customHeight="1">
      <c r="F10491" s="79"/>
      <c r="K10491" s="79"/>
    </row>
    <row r="10492" spans="6:11" ht="16.5" customHeight="1">
      <c r="F10492" s="79"/>
      <c r="K10492" s="79"/>
    </row>
    <row r="10493" spans="6:11" ht="16.5" customHeight="1">
      <c r="F10493" s="79"/>
      <c r="K10493" s="79"/>
    </row>
    <row r="10494" spans="6:11" ht="16.5" customHeight="1">
      <c r="F10494" s="79"/>
      <c r="K10494" s="79"/>
    </row>
    <row r="10495" spans="6:11" ht="16.5" customHeight="1">
      <c r="F10495" s="79"/>
      <c r="K10495" s="79"/>
    </row>
    <row r="10496" spans="6:11" ht="16.5" customHeight="1">
      <c r="F10496" s="79"/>
      <c r="K10496" s="79"/>
    </row>
    <row r="10497" spans="6:11" ht="16.5" customHeight="1">
      <c r="F10497" s="79"/>
      <c r="K10497" s="79"/>
    </row>
    <row r="10498" spans="6:11" ht="16.5" customHeight="1">
      <c r="F10498" s="79"/>
      <c r="K10498" s="79"/>
    </row>
    <row r="10499" spans="6:11" ht="16.5" customHeight="1">
      <c r="F10499" s="79"/>
      <c r="K10499" s="79"/>
    </row>
    <row r="10500" spans="6:11" ht="16.5" customHeight="1">
      <c r="F10500" s="79"/>
      <c r="K10500" s="79"/>
    </row>
    <row r="10501" spans="6:11" ht="16.5" customHeight="1">
      <c r="F10501" s="79"/>
      <c r="K10501" s="79"/>
    </row>
    <row r="10502" spans="6:11" ht="16.5" customHeight="1">
      <c r="F10502" s="79"/>
      <c r="K10502" s="79"/>
    </row>
    <row r="10503" spans="6:11" ht="16.5" customHeight="1">
      <c r="F10503" s="79"/>
      <c r="K10503" s="79"/>
    </row>
    <row r="10504" spans="6:11" ht="16.5" customHeight="1">
      <c r="F10504" s="79"/>
      <c r="K10504" s="79"/>
    </row>
    <row r="10505" spans="6:11" ht="16.5" customHeight="1">
      <c r="F10505" s="79"/>
      <c r="K10505" s="79"/>
    </row>
    <row r="10506" spans="6:11" ht="16.5" customHeight="1">
      <c r="F10506" s="79"/>
      <c r="K10506" s="79"/>
    </row>
    <row r="10507" spans="6:11" ht="16.5" customHeight="1">
      <c r="F10507" s="79"/>
      <c r="K10507" s="79"/>
    </row>
    <row r="10508" spans="6:11" ht="16.5" customHeight="1">
      <c r="F10508" s="79"/>
      <c r="K10508" s="79"/>
    </row>
    <row r="10509" spans="6:11" ht="16.5" customHeight="1">
      <c r="F10509" s="79"/>
      <c r="K10509" s="79"/>
    </row>
    <row r="10510" spans="6:11" ht="16.5" customHeight="1">
      <c r="F10510" s="79"/>
      <c r="K10510" s="79"/>
    </row>
    <row r="10511" spans="6:11" ht="16.5" customHeight="1">
      <c r="F10511" s="79"/>
      <c r="K10511" s="79"/>
    </row>
    <row r="10512" spans="6:11" ht="16.5" customHeight="1">
      <c r="F10512" s="79"/>
      <c r="K10512" s="79"/>
    </row>
    <row r="10513" spans="6:11" ht="16.5" customHeight="1">
      <c r="F10513" s="79"/>
      <c r="K10513" s="79"/>
    </row>
    <row r="10514" spans="6:11" ht="16.5" customHeight="1">
      <c r="F10514" s="79"/>
      <c r="K10514" s="79"/>
    </row>
    <row r="10515" spans="6:11" ht="16.5" customHeight="1">
      <c r="F10515" s="79"/>
      <c r="K10515" s="79"/>
    </row>
    <row r="10516" spans="6:11" ht="16.5" customHeight="1">
      <c r="F10516" s="79"/>
      <c r="K10516" s="79"/>
    </row>
    <row r="10517" spans="6:11" ht="16.5" customHeight="1">
      <c r="F10517" s="79"/>
      <c r="K10517" s="79"/>
    </row>
    <row r="10518" spans="6:11" ht="16.5" customHeight="1">
      <c r="F10518" s="79"/>
      <c r="K10518" s="79"/>
    </row>
    <row r="10519" spans="6:11" ht="16.5" customHeight="1">
      <c r="F10519" s="79"/>
      <c r="K10519" s="79"/>
    </row>
    <row r="10520" spans="6:11" ht="16.5" customHeight="1">
      <c r="F10520" s="79"/>
      <c r="K10520" s="79"/>
    </row>
    <row r="10521" spans="6:11" ht="16.5" customHeight="1">
      <c r="F10521" s="79"/>
      <c r="K10521" s="79"/>
    </row>
    <row r="10522" spans="6:11" ht="16.5" customHeight="1">
      <c r="F10522" s="79"/>
      <c r="K10522" s="79"/>
    </row>
    <row r="10523" spans="6:11" ht="16.5" customHeight="1">
      <c r="F10523" s="79"/>
      <c r="K10523" s="79"/>
    </row>
    <row r="10524" spans="6:11" ht="16.5" customHeight="1">
      <c r="F10524" s="79"/>
      <c r="K10524" s="79"/>
    </row>
    <row r="10525" spans="6:11" ht="16.5" customHeight="1">
      <c r="F10525" s="79"/>
      <c r="K10525" s="79"/>
    </row>
    <row r="10526" spans="6:11" ht="16.5" customHeight="1">
      <c r="F10526" s="79"/>
      <c r="K10526" s="79"/>
    </row>
    <row r="10527" spans="6:11" ht="16.5" customHeight="1">
      <c r="F10527" s="79"/>
      <c r="K10527" s="79"/>
    </row>
    <row r="10528" spans="6:11" ht="16.5" customHeight="1">
      <c r="F10528" s="79"/>
      <c r="K10528" s="79"/>
    </row>
    <row r="10529" spans="6:11" ht="16.5" customHeight="1">
      <c r="F10529" s="79"/>
      <c r="K10529" s="79"/>
    </row>
    <row r="10530" spans="6:11" ht="16.5" customHeight="1">
      <c r="F10530" s="79"/>
      <c r="K10530" s="79"/>
    </row>
    <row r="10531" spans="6:11" ht="16.5" customHeight="1">
      <c r="F10531" s="79"/>
      <c r="K10531" s="79"/>
    </row>
    <row r="10532" spans="6:11" ht="16.5" customHeight="1">
      <c r="F10532" s="79"/>
      <c r="K10532" s="79"/>
    </row>
    <row r="10533" spans="6:11" ht="16.5" customHeight="1">
      <c r="F10533" s="79"/>
      <c r="K10533" s="79"/>
    </row>
    <row r="10534" spans="6:11" ht="16.5" customHeight="1">
      <c r="F10534" s="79"/>
      <c r="K10534" s="79"/>
    </row>
    <row r="10535" spans="6:11" ht="16.5" customHeight="1">
      <c r="F10535" s="79"/>
      <c r="K10535" s="79"/>
    </row>
    <row r="10536" spans="6:11" ht="16.5" customHeight="1">
      <c r="F10536" s="79"/>
      <c r="K10536" s="79"/>
    </row>
    <row r="10537" spans="6:11" ht="16.5" customHeight="1">
      <c r="F10537" s="79"/>
      <c r="K10537" s="79"/>
    </row>
    <row r="10538" spans="6:11" ht="16.5" customHeight="1">
      <c r="F10538" s="79"/>
      <c r="K10538" s="79"/>
    </row>
    <row r="10539" spans="6:11" ht="16.5" customHeight="1">
      <c r="F10539" s="79"/>
      <c r="K10539" s="79"/>
    </row>
    <row r="10540" spans="6:11" ht="16.5" customHeight="1">
      <c r="F10540" s="79"/>
      <c r="K10540" s="79"/>
    </row>
    <row r="10541" spans="6:11" ht="16.5" customHeight="1">
      <c r="F10541" s="79"/>
      <c r="K10541" s="79"/>
    </row>
    <row r="10542" spans="6:11" ht="16.5" customHeight="1">
      <c r="F10542" s="79"/>
      <c r="K10542" s="79"/>
    </row>
    <row r="10543" spans="6:11" ht="16.5" customHeight="1">
      <c r="F10543" s="79"/>
      <c r="K10543" s="79"/>
    </row>
    <row r="10544" spans="6:11" ht="16.5" customHeight="1">
      <c r="F10544" s="79"/>
      <c r="K10544" s="79"/>
    </row>
    <row r="10545" spans="6:11" ht="16.5" customHeight="1">
      <c r="F10545" s="79"/>
      <c r="K10545" s="79"/>
    </row>
    <row r="10546" spans="6:11" ht="16.5" customHeight="1">
      <c r="F10546" s="79"/>
      <c r="K10546" s="79"/>
    </row>
    <row r="10547" spans="6:11" ht="16.5" customHeight="1">
      <c r="F10547" s="79"/>
      <c r="K10547" s="79"/>
    </row>
    <row r="10548" spans="6:11" ht="16.5" customHeight="1">
      <c r="F10548" s="79"/>
      <c r="K10548" s="79"/>
    </row>
    <row r="10549" spans="6:11" ht="16.5" customHeight="1">
      <c r="F10549" s="79"/>
      <c r="K10549" s="79"/>
    </row>
    <row r="10550" spans="6:11" ht="16.5" customHeight="1">
      <c r="F10550" s="79"/>
      <c r="K10550" s="79"/>
    </row>
    <row r="10551" spans="6:11" ht="16.5" customHeight="1">
      <c r="F10551" s="79"/>
      <c r="K10551" s="79"/>
    </row>
    <row r="10552" spans="6:11" ht="16.5" customHeight="1">
      <c r="F10552" s="79"/>
      <c r="K10552" s="79"/>
    </row>
    <row r="10553" spans="6:11" ht="16.5" customHeight="1">
      <c r="F10553" s="79"/>
      <c r="K10553" s="79"/>
    </row>
    <row r="10554" spans="6:11" ht="16.5" customHeight="1">
      <c r="F10554" s="79"/>
      <c r="K10554" s="79"/>
    </row>
    <row r="10555" spans="6:11" ht="16.5" customHeight="1">
      <c r="F10555" s="79"/>
      <c r="K10555" s="79"/>
    </row>
    <row r="10556" spans="6:11" ht="16.5" customHeight="1">
      <c r="F10556" s="79"/>
      <c r="K10556" s="79"/>
    </row>
    <row r="10557" spans="6:11" ht="16.5" customHeight="1">
      <c r="F10557" s="79"/>
      <c r="K10557" s="79"/>
    </row>
    <row r="10558" spans="6:11" ht="16.5" customHeight="1">
      <c r="F10558" s="79"/>
      <c r="K10558" s="79"/>
    </row>
    <row r="10559" spans="6:11" ht="16.5" customHeight="1">
      <c r="F10559" s="79"/>
      <c r="K10559" s="79"/>
    </row>
    <row r="10560" spans="6:11" ht="16.5" customHeight="1">
      <c r="F10560" s="79"/>
      <c r="K10560" s="79"/>
    </row>
    <row r="10561" spans="6:11" ht="16.5" customHeight="1">
      <c r="F10561" s="79"/>
      <c r="K10561" s="79"/>
    </row>
    <row r="10562" spans="6:11" ht="16.5" customHeight="1">
      <c r="F10562" s="79"/>
      <c r="K10562" s="79"/>
    </row>
    <row r="10563" spans="6:11" ht="16.5" customHeight="1">
      <c r="F10563" s="79"/>
      <c r="K10563" s="79"/>
    </row>
    <row r="10564" spans="6:11" ht="16.5" customHeight="1">
      <c r="F10564" s="79"/>
      <c r="K10564" s="79"/>
    </row>
    <row r="10565" spans="6:11" ht="16.5" customHeight="1">
      <c r="F10565" s="79"/>
      <c r="K10565" s="79"/>
    </row>
    <row r="10566" spans="6:11" ht="16.5" customHeight="1">
      <c r="F10566" s="79"/>
      <c r="K10566" s="79"/>
    </row>
    <row r="10567" spans="6:11" ht="16.5" customHeight="1">
      <c r="F10567" s="79"/>
      <c r="K10567" s="79"/>
    </row>
    <row r="10568" spans="6:11" ht="16.5" customHeight="1">
      <c r="F10568" s="79"/>
      <c r="K10568" s="79"/>
    </row>
    <row r="10569" spans="6:11" ht="16.5" customHeight="1">
      <c r="F10569" s="79"/>
      <c r="K10569" s="79"/>
    </row>
    <row r="10570" spans="6:11" ht="16.5" customHeight="1">
      <c r="F10570" s="79"/>
      <c r="K10570" s="79"/>
    </row>
    <row r="10571" spans="6:11" ht="16.5" customHeight="1">
      <c r="F10571" s="79"/>
      <c r="K10571" s="79"/>
    </row>
    <row r="10572" spans="6:11" ht="16.5" customHeight="1">
      <c r="F10572" s="79"/>
      <c r="K10572" s="79"/>
    </row>
    <row r="10573" spans="6:11" ht="16.5" customHeight="1">
      <c r="F10573" s="79"/>
      <c r="K10573" s="79"/>
    </row>
    <row r="10574" spans="6:11" ht="16.5" customHeight="1">
      <c r="F10574" s="79"/>
      <c r="K10574" s="79"/>
    </row>
    <row r="10575" spans="6:11" ht="16.5" customHeight="1">
      <c r="F10575" s="79"/>
      <c r="K10575" s="79"/>
    </row>
    <row r="10576" spans="6:11" ht="16.5" customHeight="1">
      <c r="F10576" s="79"/>
      <c r="K10576" s="79"/>
    </row>
    <row r="10577" spans="6:11" ht="16.5" customHeight="1">
      <c r="F10577" s="79"/>
      <c r="K10577" s="79"/>
    </row>
    <row r="10578" spans="6:11" ht="16.5" customHeight="1">
      <c r="F10578" s="79"/>
      <c r="K10578" s="79"/>
    </row>
    <row r="10579" spans="6:11" ht="16.5" customHeight="1">
      <c r="F10579" s="79"/>
      <c r="K10579" s="79"/>
    </row>
    <row r="10580" spans="6:11" ht="16.5" customHeight="1">
      <c r="F10580" s="79"/>
      <c r="K10580" s="79"/>
    </row>
    <row r="10581" spans="6:11" ht="16.5" customHeight="1">
      <c r="F10581" s="79"/>
      <c r="K10581" s="79"/>
    </row>
    <row r="10582" spans="6:11" ht="16.5" customHeight="1">
      <c r="F10582" s="79"/>
      <c r="K10582" s="79"/>
    </row>
    <row r="10583" spans="6:11" ht="16.5" customHeight="1">
      <c r="F10583" s="79"/>
      <c r="K10583" s="79"/>
    </row>
    <row r="10584" spans="6:11" ht="16.5" customHeight="1">
      <c r="F10584" s="79"/>
      <c r="K10584" s="79"/>
    </row>
    <row r="10585" spans="6:11" ht="16.5" customHeight="1">
      <c r="F10585" s="79"/>
      <c r="K10585" s="79"/>
    </row>
    <row r="10586" spans="6:11" ht="16.5" customHeight="1">
      <c r="F10586" s="79"/>
      <c r="K10586" s="79"/>
    </row>
    <row r="10587" spans="6:11" ht="16.5" customHeight="1">
      <c r="F10587" s="79"/>
      <c r="K10587" s="79"/>
    </row>
    <row r="10588" spans="6:11" ht="16.5" customHeight="1">
      <c r="F10588" s="79"/>
      <c r="K10588" s="79"/>
    </row>
    <row r="10589" spans="6:11" ht="16.5" customHeight="1">
      <c r="F10589" s="79"/>
      <c r="K10589" s="79"/>
    </row>
    <row r="10590" spans="6:11" ht="16.5" customHeight="1">
      <c r="F10590" s="79"/>
      <c r="K10590" s="79"/>
    </row>
    <row r="10591" spans="6:11" ht="16.5" customHeight="1">
      <c r="F10591" s="79"/>
      <c r="K10591" s="79"/>
    </row>
    <row r="10592" spans="6:11" ht="16.5" customHeight="1">
      <c r="F10592" s="79"/>
      <c r="K10592" s="79"/>
    </row>
    <row r="10593" spans="6:11" ht="16.5" customHeight="1">
      <c r="F10593" s="79"/>
      <c r="K10593" s="79"/>
    </row>
    <row r="10594" spans="6:11" ht="16.5" customHeight="1">
      <c r="F10594" s="79"/>
      <c r="K10594" s="79"/>
    </row>
    <row r="10595" spans="6:11" ht="16.5" customHeight="1">
      <c r="F10595" s="79"/>
      <c r="K10595" s="79"/>
    </row>
    <row r="10596" spans="6:11" ht="16.5" customHeight="1">
      <c r="F10596" s="79"/>
      <c r="K10596" s="79"/>
    </row>
    <row r="10597" spans="6:11" ht="16.5" customHeight="1">
      <c r="F10597" s="79"/>
      <c r="K10597" s="79"/>
    </row>
    <row r="10598" spans="6:11" ht="16.5" customHeight="1">
      <c r="F10598" s="79"/>
      <c r="K10598" s="79"/>
    </row>
    <row r="10599" spans="6:11" ht="16.5" customHeight="1">
      <c r="F10599" s="79"/>
      <c r="K10599" s="79"/>
    </row>
    <row r="10600" spans="6:11" ht="16.5" customHeight="1">
      <c r="F10600" s="79"/>
      <c r="K10600" s="79"/>
    </row>
    <row r="10601" spans="6:11" ht="16.5" customHeight="1">
      <c r="F10601" s="79"/>
      <c r="K10601" s="79"/>
    </row>
    <row r="10602" spans="6:11" ht="16.5" customHeight="1">
      <c r="F10602" s="79"/>
      <c r="K10602" s="79"/>
    </row>
    <row r="10603" spans="6:11" ht="16.5" customHeight="1">
      <c r="F10603" s="79"/>
      <c r="K10603" s="79"/>
    </row>
    <row r="10604" spans="6:11" ht="16.5" customHeight="1">
      <c r="F10604" s="79"/>
      <c r="K10604" s="79"/>
    </row>
    <row r="10605" spans="6:11" ht="16.5" customHeight="1">
      <c r="F10605" s="79"/>
      <c r="K10605" s="79"/>
    </row>
    <row r="10606" spans="6:11" ht="16.5" customHeight="1">
      <c r="F10606" s="79"/>
      <c r="K10606" s="79"/>
    </row>
    <row r="10607" spans="6:11" ht="16.5" customHeight="1">
      <c r="F10607" s="79"/>
      <c r="K10607" s="79"/>
    </row>
    <row r="10608" spans="6:11" ht="16.5" customHeight="1">
      <c r="F10608" s="79"/>
      <c r="K10608" s="79"/>
    </row>
    <row r="10609" spans="6:11" ht="16.5" customHeight="1">
      <c r="F10609" s="79"/>
      <c r="K10609" s="79"/>
    </row>
    <row r="10610" spans="6:11" ht="16.5" customHeight="1">
      <c r="F10610" s="79"/>
      <c r="K10610" s="79"/>
    </row>
    <row r="10611" spans="6:11" ht="16.5" customHeight="1">
      <c r="F10611" s="79"/>
      <c r="K10611" s="79"/>
    </row>
    <row r="10612" spans="6:11" ht="16.5" customHeight="1">
      <c r="F10612" s="79"/>
      <c r="K10612" s="79"/>
    </row>
    <row r="10613" spans="6:11" ht="16.5" customHeight="1">
      <c r="F10613" s="79"/>
      <c r="K10613" s="79"/>
    </row>
    <row r="10614" spans="6:11" ht="16.5" customHeight="1">
      <c r="F10614" s="79"/>
      <c r="K10614" s="79"/>
    </row>
    <row r="10615" spans="6:11" ht="16.5" customHeight="1">
      <c r="F10615" s="79"/>
      <c r="K10615" s="79"/>
    </row>
    <row r="10616" spans="6:11" ht="16.5" customHeight="1">
      <c r="F10616" s="79"/>
      <c r="K10616" s="79"/>
    </row>
    <row r="10617" spans="6:11" ht="16.5" customHeight="1">
      <c r="F10617" s="79"/>
      <c r="K10617" s="79"/>
    </row>
    <row r="10618" spans="6:11" ht="16.5" customHeight="1">
      <c r="F10618" s="79"/>
      <c r="K10618" s="79"/>
    </row>
    <row r="10619" spans="6:11" ht="16.5" customHeight="1">
      <c r="F10619" s="79"/>
      <c r="K10619" s="79"/>
    </row>
    <row r="10620" spans="6:11" ht="16.5" customHeight="1">
      <c r="F10620" s="79"/>
      <c r="K10620" s="79"/>
    </row>
    <row r="10621" spans="6:11" ht="16.5" customHeight="1">
      <c r="F10621" s="79"/>
      <c r="K10621" s="79"/>
    </row>
    <row r="10622" spans="6:11" ht="16.5" customHeight="1">
      <c r="F10622" s="79"/>
      <c r="K10622" s="79"/>
    </row>
    <row r="10623" spans="6:11" ht="16.5" customHeight="1">
      <c r="F10623" s="79"/>
      <c r="K10623" s="79"/>
    </row>
    <row r="10624" spans="6:11" ht="16.5" customHeight="1">
      <c r="F10624" s="79"/>
      <c r="K10624" s="79"/>
    </row>
    <row r="10625" spans="6:11" ht="16.5" customHeight="1">
      <c r="F10625" s="79"/>
      <c r="K10625" s="79"/>
    </row>
    <row r="10626" spans="6:11" ht="16.5" customHeight="1">
      <c r="F10626" s="79"/>
      <c r="K10626" s="79"/>
    </row>
    <row r="10627" spans="6:11" ht="16.5" customHeight="1">
      <c r="F10627" s="79"/>
      <c r="K10627" s="79"/>
    </row>
    <row r="10628" spans="6:11" ht="16.5" customHeight="1">
      <c r="F10628" s="79"/>
      <c r="K10628" s="79"/>
    </row>
    <row r="10629" spans="6:11" ht="16.5" customHeight="1">
      <c r="F10629" s="79"/>
      <c r="K10629" s="79"/>
    </row>
    <row r="10630" spans="6:11" ht="16.5" customHeight="1">
      <c r="F10630" s="79"/>
      <c r="K10630" s="79"/>
    </row>
    <row r="10631" spans="6:11" ht="16.5" customHeight="1">
      <c r="F10631" s="79"/>
      <c r="K10631" s="79"/>
    </row>
    <row r="10632" spans="6:11" ht="16.5" customHeight="1">
      <c r="F10632" s="79"/>
      <c r="K10632" s="79"/>
    </row>
    <row r="10633" spans="6:11" ht="16.5" customHeight="1">
      <c r="F10633" s="79"/>
      <c r="K10633" s="79"/>
    </row>
    <row r="10634" spans="6:11" ht="16.5" customHeight="1">
      <c r="F10634" s="79"/>
      <c r="K10634" s="79"/>
    </row>
    <row r="10635" spans="6:11" ht="16.5" customHeight="1">
      <c r="F10635" s="79"/>
      <c r="K10635" s="79"/>
    </row>
    <row r="10636" spans="6:11" ht="16.5" customHeight="1">
      <c r="F10636" s="79"/>
      <c r="K10636" s="79"/>
    </row>
    <row r="10637" spans="6:11" ht="16.5" customHeight="1">
      <c r="F10637" s="79"/>
      <c r="K10637" s="79"/>
    </row>
    <row r="10638" spans="6:11" ht="16.5" customHeight="1">
      <c r="F10638" s="79"/>
      <c r="K10638" s="79"/>
    </row>
    <row r="10639" spans="6:11" ht="16.5" customHeight="1">
      <c r="F10639" s="79"/>
      <c r="K10639" s="79"/>
    </row>
    <row r="10640" spans="6:11" ht="16.5" customHeight="1">
      <c r="F10640" s="79"/>
      <c r="K10640" s="79"/>
    </row>
    <row r="10641" spans="6:11" ht="16.5" customHeight="1">
      <c r="F10641" s="79"/>
      <c r="K10641" s="79"/>
    </row>
    <row r="10642" spans="6:11" ht="16.5" customHeight="1">
      <c r="F10642" s="79"/>
      <c r="K10642" s="79"/>
    </row>
    <row r="10643" spans="6:11" ht="16.5" customHeight="1">
      <c r="F10643" s="79"/>
      <c r="K10643" s="79"/>
    </row>
    <row r="10644" spans="6:11" ht="16.5" customHeight="1">
      <c r="F10644" s="79"/>
      <c r="K10644" s="79"/>
    </row>
    <row r="10645" spans="6:11" ht="16.5" customHeight="1">
      <c r="F10645" s="79"/>
      <c r="K10645" s="79"/>
    </row>
    <row r="10646" spans="6:11" ht="16.5" customHeight="1">
      <c r="F10646" s="79"/>
      <c r="K10646" s="79"/>
    </row>
    <row r="10647" spans="6:11" ht="16.5" customHeight="1">
      <c r="F10647" s="79"/>
      <c r="K10647" s="79"/>
    </row>
    <row r="10648" spans="6:11" ht="16.5" customHeight="1">
      <c r="F10648" s="79"/>
      <c r="K10648" s="79"/>
    </row>
    <row r="10649" spans="6:11" ht="16.5" customHeight="1">
      <c r="F10649" s="79"/>
      <c r="K10649" s="79"/>
    </row>
    <row r="10650" spans="6:11" ht="16.5" customHeight="1">
      <c r="F10650" s="79"/>
      <c r="K10650" s="79"/>
    </row>
    <row r="10651" spans="6:11" ht="16.5" customHeight="1">
      <c r="F10651" s="79"/>
      <c r="K10651" s="79"/>
    </row>
    <row r="10652" spans="6:11" ht="16.5" customHeight="1">
      <c r="F10652" s="79"/>
      <c r="K10652" s="79"/>
    </row>
    <row r="10653" spans="6:11" ht="16.5" customHeight="1">
      <c r="F10653" s="79"/>
      <c r="K10653" s="79"/>
    </row>
    <row r="10654" spans="6:11" ht="16.5" customHeight="1">
      <c r="F10654" s="79"/>
      <c r="K10654" s="79"/>
    </row>
    <row r="10655" spans="6:11" ht="16.5" customHeight="1">
      <c r="F10655" s="79"/>
      <c r="K10655" s="79"/>
    </row>
    <row r="10656" spans="6:11" ht="16.5" customHeight="1">
      <c r="F10656" s="79"/>
      <c r="K10656" s="79"/>
    </row>
    <row r="10657" spans="6:11" ht="16.5" customHeight="1">
      <c r="F10657" s="79"/>
      <c r="K10657" s="79"/>
    </row>
    <row r="10658" spans="6:11" ht="16.5" customHeight="1">
      <c r="F10658" s="79"/>
      <c r="K10658" s="79"/>
    </row>
    <row r="10659" spans="6:11" ht="16.5" customHeight="1">
      <c r="F10659" s="79"/>
      <c r="K10659" s="79"/>
    </row>
    <row r="10660" spans="6:11" ht="16.5" customHeight="1">
      <c r="F10660" s="79"/>
      <c r="K10660" s="79"/>
    </row>
    <row r="10661" spans="6:11" ht="16.5" customHeight="1">
      <c r="F10661" s="79"/>
      <c r="K10661" s="79"/>
    </row>
    <row r="10662" spans="6:11" ht="16.5" customHeight="1">
      <c r="F10662" s="79"/>
      <c r="K10662" s="79"/>
    </row>
    <row r="10663" spans="6:11" ht="16.5" customHeight="1">
      <c r="F10663" s="79"/>
      <c r="K10663" s="79"/>
    </row>
    <row r="10664" spans="6:11" ht="16.5" customHeight="1">
      <c r="F10664" s="79"/>
      <c r="K10664" s="79"/>
    </row>
    <row r="10665" spans="6:11" ht="16.5" customHeight="1">
      <c r="F10665" s="79"/>
      <c r="K10665" s="79"/>
    </row>
    <row r="10666" spans="6:11" ht="16.5" customHeight="1">
      <c r="F10666" s="79"/>
      <c r="K10666" s="79"/>
    </row>
    <row r="10667" spans="6:11" ht="16.5" customHeight="1">
      <c r="F10667" s="79"/>
      <c r="K10667" s="79"/>
    </row>
    <row r="10668" spans="6:11" ht="16.5" customHeight="1">
      <c r="F10668" s="79"/>
      <c r="K10668" s="79"/>
    </row>
    <row r="10669" spans="6:11" ht="16.5" customHeight="1">
      <c r="F10669" s="79"/>
      <c r="K10669" s="79"/>
    </row>
    <row r="10670" spans="6:11" ht="16.5" customHeight="1">
      <c r="F10670" s="79"/>
      <c r="K10670" s="79"/>
    </row>
    <row r="10671" spans="6:11" ht="16.5" customHeight="1">
      <c r="F10671" s="79"/>
      <c r="K10671" s="79"/>
    </row>
    <row r="10672" spans="6:11" ht="16.5" customHeight="1">
      <c r="F10672" s="79"/>
      <c r="K10672" s="79"/>
    </row>
    <row r="10673" spans="6:11" ht="16.5" customHeight="1">
      <c r="F10673" s="79"/>
      <c r="K10673" s="79"/>
    </row>
    <row r="10674" spans="6:11" ht="16.5" customHeight="1">
      <c r="F10674" s="79"/>
      <c r="K10674" s="79"/>
    </row>
    <row r="10675" spans="6:11" ht="16.5" customHeight="1">
      <c r="F10675" s="79"/>
      <c r="K10675" s="79"/>
    </row>
    <row r="10676" spans="6:11" ht="16.5" customHeight="1">
      <c r="F10676" s="79"/>
      <c r="K10676" s="79"/>
    </row>
    <row r="10677" spans="6:11" ht="16.5" customHeight="1">
      <c r="F10677" s="79"/>
      <c r="K10677" s="79"/>
    </row>
    <row r="10678" spans="6:11" ht="16.5" customHeight="1">
      <c r="F10678" s="79"/>
      <c r="K10678" s="79"/>
    </row>
    <row r="10679" spans="6:11" ht="16.5" customHeight="1">
      <c r="F10679" s="79"/>
      <c r="K10679" s="79"/>
    </row>
    <row r="10680" spans="6:11" ht="16.5" customHeight="1">
      <c r="F10680" s="79"/>
      <c r="K10680" s="79"/>
    </row>
    <row r="10681" spans="6:11" ht="16.5" customHeight="1">
      <c r="F10681" s="79"/>
      <c r="K10681" s="79"/>
    </row>
    <row r="10682" spans="6:11" ht="16.5" customHeight="1">
      <c r="F10682" s="79"/>
      <c r="K10682" s="79"/>
    </row>
    <row r="10683" spans="6:11" ht="16.5" customHeight="1">
      <c r="F10683" s="79"/>
      <c r="K10683" s="79"/>
    </row>
    <row r="10684" spans="6:11" ht="16.5" customHeight="1">
      <c r="F10684" s="79"/>
      <c r="K10684" s="79"/>
    </row>
    <row r="10685" spans="6:11" ht="16.5" customHeight="1">
      <c r="F10685" s="79"/>
      <c r="K10685" s="79"/>
    </row>
    <row r="10686" spans="6:11" ht="16.5" customHeight="1">
      <c r="F10686" s="79"/>
      <c r="K10686" s="79"/>
    </row>
    <row r="10687" spans="6:11" ht="16.5" customHeight="1">
      <c r="F10687" s="79"/>
      <c r="K10687" s="79"/>
    </row>
    <row r="10688" spans="6:11" ht="16.5" customHeight="1">
      <c r="F10688" s="79"/>
      <c r="K10688" s="79"/>
    </row>
    <row r="10689" spans="6:11" ht="16.5" customHeight="1">
      <c r="F10689" s="79"/>
      <c r="K10689" s="79"/>
    </row>
    <row r="10690" spans="6:11" ht="16.5" customHeight="1">
      <c r="F10690" s="79"/>
      <c r="K10690" s="79"/>
    </row>
    <row r="10691" spans="6:11" ht="16.5" customHeight="1">
      <c r="F10691" s="79"/>
      <c r="K10691" s="79"/>
    </row>
    <row r="10692" spans="6:11" ht="16.5" customHeight="1">
      <c r="F10692" s="79"/>
      <c r="K10692" s="79"/>
    </row>
    <row r="10693" spans="6:11" ht="16.5" customHeight="1">
      <c r="F10693" s="79"/>
      <c r="K10693" s="79"/>
    </row>
    <row r="10694" spans="6:11" ht="16.5" customHeight="1">
      <c r="F10694" s="79"/>
      <c r="K10694" s="79"/>
    </row>
    <row r="10695" spans="6:11" ht="16.5" customHeight="1">
      <c r="F10695" s="79"/>
      <c r="K10695" s="79"/>
    </row>
    <row r="10696" spans="6:11" ht="16.5" customHeight="1">
      <c r="F10696" s="79"/>
      <c r="K10696" s="79"/>
    </row>
    <row r="10697" spans="6:11" ht="16.5" customHeight="1">
      <c r="F10697" s="79"/>
      <c r="K10697" s="79"/>
    </row>
    <row r="10698" spans="6:11" ht="16.5" customHeight="1">
      <c r="F10698" s="79"/>
      <c r="K10698" s="79"/>
    </row>
    <row r="10699" spans="6:11" ht="16.5" customHeight="1">
      <c r="F10699" s="79"/>
      <c r="K10699" s="79"/>
    </row>
    <row r="10700" spans="6:11" ht="16.5" customHeight="1">
      <c r="F10700" s="79"/>
      <c r="K10700" s="79"/>
    </row>
    <row r="10701" spans="6:11" ht="16.5" customHeight="1">
      <c r="F10701" s="79"/>
      <c r="K10701" s="79"/>
    </row>
    <row r="10702" spans="6:11" ht="16.5" customHeight="1">
      <c r="F10702" s="79"/>
      <c r="K10702" s="79"/>
    </row>
    <row r="10703" spans="6:11" ht="16.5" customHeight="1">
      <c r="F10703" s="79"/>
      <c r="K10703" s="79"/>
    </row>
    <row r="10704" spans="6:11" ht="16.5" customHeight="1">
      <c r="F10704" s="79"/>
      <c r="K10704" s="79"/>
    </row>
    <row r="10705" spans="6:11" ht="16.5" customHeight="1">
      <c r="F10705" s="79"/>
      <c r="K10705" s="79"/>
    </row>
    <row r="10706" spans="6:11" ht="16.5" customHeight="1">
      <c r="F10706" s="79"/>
      <c r="K10706" s="79"/>
    </row>
    <row r="10707" spans="6:11" ht="16.5" customHeight="1">
      <c r="F10707" s="79"/>
      <c r="K10707" s="79"/>
    </row>
    <row r="10708" spans="6:11" ht="16.5" customHeight="1">
      <c r="F10708" s="79"/>
      <c r="K10708" s="79"/>
    </row>
    <row r="10709" spans="6:11" ht="16.5" customHeight="1">
      <c r="F10709" s="79"/>
      <c r="K10709" s="79"/>
    </row>
    <row r="10710" spans="6:11" ht="16.5" customHeight="1">
      <c r="F10710" s="79"/>
      <c r="K10710" s="79"/>
    </row>
    <row r="10711" spans="6:11" ht="16.5" customHeight="1">
      <c r="F10711" s="79"/>
      <c r="K10711" s="79"/>
    </row>
    <row r="10712" spans="6:11" ht="16.5" customHeight="1">
      <c r="F10712" s="79"/>
      <c r="K10712" s="79"/>
    </row>
    <row r="10713" spans="6:11" ht="16.5" customHeight="1">
      <c r="F10713" s="79"/>
      <c r="K10713" s="79"/>
    </row>
    <row r="10714" spans="6:11" ht="16.5" customHeight="1">
      <c r="F10714" s="79"/>
      <c r="K10714" s="79"/>
    </row>
    <row r="10715" spans="6:11" ht="16.5" customHeight="1">
      <c r="F10715" s="79"/>
      <c r="K10715" s="79"/>
    </row>
    <row r="10716" spans="6:11" ht="16.5" customHeight="1">
      <c r="F10716" s="79"/>
      <c r="K10716" s="79"/>
    </row>
    <row r="10717" spans="6:11" ht="16.5" customHeight="1">
      <c r="F10717" s="79"/>
      <c r="K10717" s="79"/>
    </row>
    <row r="10718" spans="6:11" ht="16.5" customHeight="1">
      <c r="F10718" s="79"/>
      <c r="K10718" s="79"/>
    </row>
    <row r="10719" spans="6:11" ht="16.5" customHeight="1">
      <c r="F10719" s="79"/>
      <c r="K10719" s="79"/>
    </row>
    <row r="10720" spans="6:11" ht="16.5" customHeight="1">
      <c r="F10720" s="79"/>
      <c r="K10720" s="79"/>
    </row>
    <row r="10721" spans="6:11" ht="16.5" customHeight="1">
      <c r="F10721" s="79"/>
      <c r="K10721" s="79"/>
    </row>
    <row r="10722" spans="6:11" ht="16.5" customHeight="1">
      <c r="F10722" s="79"/>
      <c r="K10722" s="79"/>
    </row>
    <row r="10723" spans="6:11" ht="16.5" customHeight="1">
      <c r="F10723" s="79"/>
      <c r="K10723" s="79"/>
    </row>
    <row r="10724" spans="6:11" ht="16.5" customHeight="1">
      <c r="F10724" s="79"/>
      <c r="K10724" s="79"/>
    </row>
    <row r="10725" spans="6:11" ht="16.5" customHeight="1">
      <c r="F10725" s="79"/>
      <c r="K10725" s="79"/>
    </row>
    <row r="10726" spans="6:11" ht="16.5" customHeight="1">
      <c r="F10726" s="79"/>
      <c r="K10726" s="79"/>
    </row>
    <row r="10727" spans="6:11" ht="16.5" customHeight="1">
      <c r="F10727" s="79"/>
      <c r="K10727" s="79"/>
    </row>
    <row r="10728" spans="6:11" ht="16.5" customHeight="1">
      <c r="F10728" s="79"/>
      <c r="K10728" s="79"/>
    </row>
    <row r="10729" spans="6:11" ht="16.5" customHeight="1">
      <c r="F10729" s="79"/>
      <c r="K10729" s="79"/>
    </row>
    <row r="10730" spans="6:11" ht="16.5" customHeight="1">
      <c r="F10730" s="79"/>
      <c r="K10730" s="79"/>
    </row>
    <row r="10731" spans="6:11" ht="16.5" customHeight="1">
      <c r="F10731" s="79"/>
      <c r="K10731" s="79"/>
    </row>
    <row r="10732" spans="6:11" ht="16.5" customHeight="1">
      <c r="F10732" s="79"/>
      <c r="K10732" s="79"/>
    </row>
    <row r="10733" spans="6:11" ht="16.5" customHeight="1">
      <c r="F10733" s="79"/>
      <c r="K10733" s="79"/>
    </row>
    <row r="10734" spans="6:11" ht="16.5" customHeight="1">
      <c r="F10734" s="79"/>
      <c r="K10734" s="79"/>
    </row>
    <row r="10735" spans="6:11" ht="16.5" customHeight="1">
      <c r="F10735" s="79"/>
      <c r="K10735" s="79"/>
    </row>
    <row r="10736" spans="6:11" ht="16.5" customHeight="1">
      <c r="F10736" s="79"/>
      <c r="K10736" s="79"/>
    </row>
    <row r="10737" spans="6:11" ht="16.5" customHeight="1">
      <c r="F10737" s="79"/>
      <c r="K10737" s="79"/>
    </row>
    <row r="10738" spans="6:11" ht="16.5" customHeight="1">
      <c r="F10738" s="79"/>
      <c r="K10738" s="79"/>
    </row>
    <row r="10739" spans="6:11" ht="16.5" customHeight="1">
      <c r="F10739" s="79"/>
      <c r="K10739" s="79"/>
    </row>
    <row r="10740" spans="6:11" ht="16.5" customHeight="1">
      <c r="F10740" s="79"/>
      <c r="K10740" s="79"/>
    </row>
    <row r="10741" spans="6:11" ht="16.5" customHeight="1">
      <c r="F10741" s="79"/>
      <c r="K10741" s="79"/>
    </row>
    <row r="10742" spans="6:11" ht="16.5" customHeight="1">
      <c r="F10742" s="79"/>
      <c r="K10742" s="79"/>
    </row>
    <row r="10743" spans="6:11" ht="16.5" customHeight="1">
      <c r="F10743" s="79"/>
      <c r="K10743" s="79"/>
    </row>
    <row r="10744" spans="6:11" ht="16.5" customHeight="1">
      <c r="F10744" s="79"/>
      <c r="K10744" s="79"/>
    </row>
    <row r="10745" spans="6:11" ht="16.5" customHeight="1">
      <c r="F10745" s="79"/>
      <c r="K10745" s="79"/>
    </row>
    <row r="10746" spans="6:11" ht="16.5" customHeight="1">
      <c r="F10746" s="79"/>
      <c r="K10746" s="79"/>
    </row>
    <row r="10747" spans="6:11" ht="16.5" customHeight="1">
      <c r="F10747" s="79"/>
      <c r="K10747" s="79"/>
    </row>
    <row r="10748" spans="6:11" ht="16.5" customHeight="1">
      <c r="F10748" s="79"/>
      <c r="K10748" s="79"/>
    </row>
    <row r="10749" spans="6:11" ht="16.5" customHeight="1">
      <c r="F10749" s="79"/>
      <c r="K10749" s="79"/>
    </row>
    <row r="10750" spans="6:11" ht="16.5" customHeight="1">
      <c r="F10750" s="79"/>
      <c r="K10750" s="79"/>
    </row>
    <row r="10751" spans="6:11" ht="16.5" customHeight="1">
      <c r="F10751" s="79"/>
      <c r="K10751" s="79"/>
    </row>
    <row r="10752" spans="6:11" ht="16.5" customHeight="1">
      <c r="F10752" s="79"/>
      <c r="K10752" s="79"/>
    </row>
    <row r="10753" spans="6:11" ht="16.5" customHeight="1">
      <c r="F10753" s="79"/>
      <c r="K10753" s="79"/>
    </row>
    <row r="10754" spans="6:11" ht="16.5" customHeight="1">
      <c r="F10754" s="79"/>
      <c r="K10754" s="79"/>
    </row>
    <row r="10755" spans="6:11" ht="16.5" customHeight="1">
      <c r="F10755" s="79"/>
      <c r="K10755" s="79"/>
    </row>
    <row r="10756" spans="6:11" ht="16.5" customHeight="1">
      <c r="F10756" s="79"/>
      <c r="K10756" s="79"/>
    </row>
    <row r="10757" spans="6:11" ht="16.5" customHeight="1">
      <c r="F10757" s="79"/>
      <c r="K10757" s="79"/>
    </row>
    <row r="10758" spans="6:11" ht="16.5" customHeight="1">
      <c r="F10758" s="79"/>
      <c r="K10758" s="79"/>
    </row>
    <row r="10759" spans="6:11" ht="16.5" customHeight="1">
      <c r="F10759" s="79"/>
      <c r="K10759" s="79"/>
    </row>
    <row r="10760" spans="6:11" ht="16.5" customHeight="1">
      <c r="F10760" s="79"/>
      <c r="K10760" s="79"/>
    </row>
    <row r="10761" spans="6:11" ht="16.5" customHeight="1">
      <c r="F10761" s="79"/>
      <c r="K10761" s="79"/>
    </row>
    <row r="10762" spans="6:11" ht="16.5" customHeight="1">
      <c r="F10762" s="79"/>
      <c r="K10762" s="79"/>
    </row>
    <row r="10763" spans="6:11" ht="16.5" customHeight="1">
      <c r="F10763" s="79"/>
      <c r="K10763" s="79"/>
    </row>
    <row r="10764" spans="6:11" ht="16.5" customHeight="1">
      <c r="F10764" s="79"/>
      <c r="K10764" s="79"/>
    </row>
    <row r="10765" spans="6:11" ht="16.5" customHeight="1">
      <c r="F10765" s="79"/>
      <c r="K10765" s="79"/>
    </row>
    <row r="10766" spans="6:11" ht="16.5" customHeight="1">
      <c r="F10766" s="79"/>
      <c r="K10766" s="79"/>
    </row>
    <row r="10767" spans="6:11" ht="16.5" customHeight="1">
      <c r="F10767" s="79"/>
      <c r="K10767" s="79"/>
    </row>
    <row r="10768" spans="6:11" ht="16.5" customHeight="1">
      <c r="F10768" s="79"/>
      <c r="K10768" s="79"/>
    </row>
    <row r="10769" spans="6:11" ht="16.5" customHeight="1">
      <c r="F10769" s="79"/>
      <c r="K10769" s="79"/>
    </row>
    <row r="10770" spans="6:11" ht="16.5" customHeight="1">
      <c r="F10770" s="79"/>
      <c r="K10770" s="79"/>
    </row>
    <row r="10771" spans="6:11" ht="16.5" customHeight="1">
      <c r="F10771" s="79"/>
      <c r="K10771" s="79"/>
    </row>
    <row r="10772" spans="6:11" ht="16.5" customHeight="1">
      <c r="F10772" s="79"/>
      <c r="K10772" s="79"/>
    </row>
    <row r="10773" spans="6:11" ht="16.5" customHeight="1">
      <c r="F10773" s="79"/>
      <c r="K10773" s="79"/>
    </row>
    <row r="10774" spans="6:11" ht="16.5" customHeight="1">
      <c r="F10774" s="79"/>
      <c r="K10774" s="79"/>
    </row>
    <row r="10775" spans="6:11" ht="16.5" customHeight="1">
      <c r="F10775" s="79"/>
      <c r="K10775" s="79"/>
    </row>
    <row r="10776" spans="6:11" ht="16.5" customHeight="1">
      <c r="F10776" s="79"/>
      <c r="K10776" s="79"/>
    </row>
    <row r="10777" spans="6:11" ht="16.5" customHeight="1">
      <c r="F10777" s="79"/>
      <c r="K10777" s="79"/>
    </row>
    <row r="10778" spans="6:11" ht="16.5" customHeight="1">
      <c r="F10778" s="79"/>
      <c r="K10778" s="79"/>
    </row>
    <row r="10779" spans="6:11" ht="16.5" customHeight="1">
      <c r="F10779" s="79"/>
      <c r="K10779" s="79"/>
    </row>
    <row r="10780" spans="6:11" ht="16.5" customHeight="1">
      <c r="F10780" s="79"/>
      <c r="K10780" s="79"/>
    </row>
    <row r="10781" spans="6:11" ht="16.5" customHeight="1">
      <c r="F10781" s="79"/>
      <c r="K10781" s="79"/>
    </row>
    <row r="10782" spans="6:11" ht="16.5" customHeight="1">
      <c r="F10782" s="79"/>
      <c r="K10782" s="79"/>
    </row>
    <row r="10783" spans="6:11" ht="16.5" customHeight="1">
      <c r="F10783" s="79"/>
      <c r="K10783" s="79"/>
    </row>
    <row r="10784" spans="6:11" ht="16.5" customHeight="1">
      <c r="F10784" s="79"/>
      <c r="K10784" s="79"/>
    </row>
    <row r="10785" spans="6:11" ht="16.5" customHeight="1">
      <c r="F10785" s="79"/>
      <c r="K10785" s="79"/>
    </row>
    <row r="10786" spans="6:11" ht="16.5" customHeight="1">
      <c r="F10786" s="79"/>
      <c r="K10786" s="79"/>
    </row>
    <row r="10787" spans="6:11" ht="16.5" customHeight="1">
      <c r="F10787" s="79"/>
      <c r="K10787" s="79"/>
    </row>
    <row r="10788" spans="6:11" ht="16.5" customHeight="1">
      <c r="F10788" s="79"/>
      <c r="K10788" s="79"/>
    </row>
    <row r="10789" spans="6:11" ht="16.5" customHeight="1">
      <c r="F10789" s="79"/>
      <c r="K10789" s="79"/>
    </row>
    <row r="10790" spans="6:11" ht="16.5" customHeight="1">
      <c r="F10790" s="79"/>
      <c r="K10790" s="79"/>
    </row>
    <row r="10791" spans="6:11" ht="16.5" customHeight="1">
      <c r="F10791" s="79"/>
      <c r="K10791" s="79"/>
    </row>
    <row r="10792" spans="6:11" ht="16.5" customHeight="1">
      <c r="F10792" s="79"/>
      <c r="K10792" s="79"/>
    </row>
    <row r="10793" spans="6:11" ht="16.5" customHeight="1">
      <c r="F10793" s="79"/>
      <c r="K10793" s="79"/>
    </row>
    <row r="10794" spans="6:11" ht="16.5" customHeight="1">
      <c r="F10794" s="79"/>
      <c r="K10794" s="79"/>
    </row>
    <row r="10795" spans="6:11" ht="16.5" customHeight="1">
      <c r="F10795" s="79"/>
      <c r="K10795" s="79"/>
    </row>
    <row r="10796" spans="6:11" ht="16.5" customHeight="1">
      <c r="F10796" s="79"/>
      <c r="K10796" s="79"/>
    </row>
    <row r="10797" spans="6:11" ht="16.5" customHeight="1">
      <c r="F10797" s="79"/>
      <c r="K10797" s="79"/>
    </row>
    <row r="10798" spans="6:11" ht="16.5" customHeight="1">
      <c r="F10798" s="79"/>
      <c r="K10798" s="79"/>
    </row>
    <row r="10799" spans="6:11" ht="16.5" customHeight="1">
      <c r="F10799" s="79"/>
      <c r="K10799" s="79"/>
    </row>
    <row r="10800" spans="6:11" ht="16.5" customHeight="1">
      <c r="F10800" s="79"/>
      <c r="K10800" s="79"/>
    </row>
    <row r="10801" spans="6:11" ht="16.5" customHeight="1">
      <c r="F10801" s="79"/>
      <c r="K10801" s="79"/>
    </row>
    <row r="10802" spans="6:11" ht="16.5" customHeight="1">
      <c r="F10802" s="79"/>
      <c r="K10802" s="79"/>
    </row>
    <row r="10803" spans="6:11" ht="16.5" customHeight="1">
      <c r="F10803" s="79"/>
      <c r="K10803" s="79"/>
    </row>
    <row r="10804" spans="6:11" ht="16.5" customHeight="1">
      <c r="F10804" s="79"/>
      <c r="K10804" s="79"/>
    </row>
    <row r="10805" spans="6:11" ht="16.5" customHeight="1">
      <c r="F10805" s="79"/>
      <c r="K10805" s="79"/>
    </row>
    <row r="10806" spans="6:11" ht="16.5" customHeight="1">
      <c r="F10806" s="79"/>
      <c r="K10806" s="79"/>
    </row>
    <row r="10807" spans="6:11" ht="16.5" customHeight="1">
      <c r="F10807" s="79"/>
      <c r="K10807" s="79"/>
    </row>
    <row r="10808" spans="6:11" ht="16.5" customHeight="1">
      <c r="F10808" s="79"/>
      <c r="K10808" s="79"/>
    </row>
    <row r="10809" spans="6:11" ht="16.5" customHeight="1">
      <c r="F10809" s="79"/>
      <c r="K10809" s="79"/>
    </row>
    <row r="10810" spans="6:11" ht="16.5" customHeight="1">
      <c r="F10810" s="79"/>
      <c r="K10810" s="79"/>
    </row>
    <row r="10811" spans="6:11" ht="16.5" customHeight="1">
      <c r="F10811" s="79"/>
      <c r="K10811" s="79"/>
    </row>
    <row r="10812" spans="6:11" ht="16.5" customHeight="1">
      <c r="F10812" s="79"/>
      <c r="K10812" s="79"/>
    </row>
    <row r="10813" spans="6:11" ht="16.5" customHeight="1">
      <c r="F10813" s="79"/>
      <c r="K10813" s="79"/>
    </row>
    <row r="10814" spans="6:11" ht="16.5" customHeight="1">
      <c r="F10814" s="79"/>
      <c r="K10814" s="79"/>
    </row>
    <row r="10815" spans="6:11" ht="16.5" customHeight="1">
      <c r="F10815" s="79"/>
      <c r="K10815" s="79"/>
    </row>
    <row r="10816" spans="6:11" ht="16.5" customHeight="1">
      <c r="F10816" s="79"/>
      <c r="K10816" s="79"/>
    </row>
    <row r="10817" spans="6:11" ht="16.5" customHeight="1">
      <c r="F10817" s="79"/>
      <c r="K10817" s="79"/>
    </row>
    <row r="10818" spans="6:11" ht="16.5" customHeight="1">
      <c r="F10818" s="79"/>
      <c r="K10818" s="79"/>
    </row>
    <row r="10819" spans="6:11" ht="16.5" customHeight="1">
      <c r="F10819" s="79"/>
      <c r="K10819" s="79"/>
    </row>
    <row r="10820" spans="6:11" ht="16.5" customHeight="1">
      <c r="F10820" s="79"/>
      <c r="K10820" s="79"/>
    </row>
    <row r="10821" spans="6:11" ht="16.5" customHeight="1">
      <c r="F10821" s="79"/>
      <c r="K10821" s="79"/>
    </row>
    <row r="10822" spans="6:11" ht="16.5" customHeight="1">
      <c r="F10822" s="79"/>
      <c r="K10822" s="79"/>
    </row>
    <row r="10823" spans="6:11" ht="16.5" customHeight="1">
      <c r="F10823" s="79"/>
      <c r="K10823" s="79"/>
    </row>
    <row r="10824" spans="6:11" ht="16.5" customHeight="1">
      <c r="F10824" s="79"/>
      <c r="K10824" s="79"/>
    </row>
    <row r="10825" spans="6:11" ht="16.5" customHeight="1">
      <c r="F10825" s="79"/>
      <c r="K10825" s="79"/>
    </row>
    <row r="10826" spans="6:11" ht="16.5" customHeight="1">
      <c r="F10826" s="79"/>
      <c r="K10826" s="79"/>
    </row>
    <row r="10827" spans="6:11" ht="16.5" customHeight="1">
      <c r="F10827" s="79"/>
      <c r="K10827" s="79"/>
    </row>
    <row r="10828" spans="6:11" ht="16.5" customHeight="1">
      <c r="F10828" s="79"/>
      <c r="K10828" s="79"/>
    </row>
    <row r="10829" spans="6:11" ht="16.5" customHeight="1">
      <c r="F10829" s="79"/>
      <c r="K10829" s="79"/>
    </row>
    <row r="10830" spans="6:11" ht="16.5" customHeight="1">
      <c r="F10830" s="79"/>
      <c r="K10830" s="79"/>
    </row>
    <row r="10831" spans="6:11" ht="16.5" customHeight="1">
      <c r="F10831" s="79"/>
      <c r="K10831" s="79"/>
    </row>
    <row r="10832" spans="6:11" ht="16.5" customHeight="1">
      <c r="F10832" s="79"/>
      <c r="K10832" s="79"/>
    </row>
    <row r="10833" spans="6:11" ht="16.5" customHeight="1">
      <c r="F10833" s="79"/>
      <c r="K10833" s="79"/>
    </row>
    <row r="10834" spans="6:11" ht="16.5" customHeight="1">
      <c r="F10834" s="79"/>
      <c r="K10834" s="79"/>
    </row>
    <row r="10835" spans="6:11" ht="16.5" customHeight="1">
      <c r="F10835" s="79"/>
      <c r="K10835" s="79"/>
    </row>
    <row r="10836" spans="6:11" ht="16.5" customHeight="1">
      <c r="F10836" s="79"/>
      <c r="K10836" s="79"/>
    </row>
    <row r="10837" spans="6:11" ht="16.5" customHeight="1">
      <c r="F10837" s="79"/>
      <c r="K10837" s="79"/>
    </row>
    <row r="10838" spans="6:11" ht="16.5" customHeight="1">
      <c r="F10838" s="79"/>
      <c r="K10838" s="79"/>
    </row>
    <row r="10839" spans="6:11" ht="16.5" customHeight="1">
      <c r="F10839" s="79"/>
      <c r="K10839" s="79"/>
    </row>
    <row r="10840" spans="6:11" ht="16.5" customHeight="1">
      <c r="F10840" s="79"/>
      <c r="K10840" s="79"/>
    </row>
    <row r="10841" spans="6:11" ht="16.5" customHeight="1">
      <c r="F10841" s="79"/>
      <c r="K10841" s="79"/>
    </row>
    <row r="10842" spans="6:11" ht="16.5" customHeight="1">
      <c r="F10842" s="79"/>
      <c r="K10842" s="79"/>
    </row>
    <row r="10843" spans="6:11" ht="16.5" customHeight="1">
      <c r="F10843" s="79"/>
      <c r="K10843" s="79"/>
    </row>
    <row r="10844" spans="6:11" ht="16.5" customHeight="1">
      <c r="F10844" s="79"/>
      <c r="K10844" s="79"/>
    </row>
    <row r="10845" spans="6:11" ht="16.5" customHeight="1">
      <c r="F10845" s="79"/>
      <c r="K10845" s="79"/>
    </row>
    <row r="10846" spans="6:11" ht="16.5" customHeight="1">
      <c r="F10846" s="79"/>
      <c r="K10846" s="79"/>
    </row>
    <row r="10847" spans="6:11" ht="16.5" customHeight="1">
      <c r="F10847" s="79"/>
      <c r="K10847" s="79"/>
    </row>
    <row r="10848" spans="6:11" ht="16.5" customHeight="1">
      <c r="F10848" s="79"/>
      <c r="K10848" s="79"/>
    </row>
    <row r="10849" spans="6:11" ht="16.5" customHeight="1">
      <c r="F10849" s="79"/>
      <c r="K10849" s="79"/>
    </row>
    <row r="10850" spans="6:11" ht="16.5" customHeight="1">
      <c r="F10850" s="79"/>
      <c r="K10850" s="79"/>
    </row>
    <row r="10851" spans="6:11" ht="16.5" customHeight="1">
      <c r="F10851" s="79"/>
      <c r="K10851" s="79"/>
    </row>
    <row r="10852" spans="6:11" ht="16.5" customHeight="1">
      <c r="F10852" s="79"/>
      <c r="K10852" s="79"/>
    </row>
    <row r="10853" spans="6:11" ht="16.5" customHeight="1">
      <c r="F10853" s="79"/>
      <c r="K10853" s="79"/>
    </row>
    <row r="10854" spans="6:11" ht="16.5" customHeight="1">
      <c r="F10854" s="79"/>
      <c r="K10854" s="79"/>
    </row>
    <row r="10855" spans="6:11" ht="16.5" customHeight="1">
      <c r="F10855" s="79"/>
      <c r="K10855" s="79"/>
    </row>
    <row r="10856" spans="6:11" ht="16.5" customHeight="1">
      <c r="F10856" s="79"/>
      <c r="K10856" s="79"/>
    </row>
    <row r="10857" spans="6:11" ht="16.5" customHeight="1">
      <c r="F10857" s="79"/>
      <c r="K10857" s="79"/>
    </row>
    <row r="10858" spans="6:11" ht="16.5" customHeight="1">
      <c r="F10858" s="79"/>
      <c r="K10858" s="79"/>
    </row>
    <row r="10859" spans="6:11" ht="16.5" customHeight="1">
      <c r="F10859" s="79"/>
      <c r="K10859" s="79"/>
    </row>
    <row r="10860" spans="6:11" ht="16.5" customHeight="1">
      <c r="F10860" s="79"/>
      <c r="K10860" s="79"/>
    </row>
    <row r="10861" spans="6:11" ht="16.5" customHeight="1">
      <c r="F10861" s="79"/>
      <c r="K10861" s="79"/>
    </row>
    <row r="10862" spans="6:11" ht="16.5" customHeight="1">
      <c r="F10862" s="79"/>
      <c r="K10862" s="79"/>
    </row>
    <row r="10863" spans="6:11" ht="16.5" customHeight="1">
      <c r="F10863" s="79"/>
      <c r="K10863" s="79"/>
    </row>
    <row r="10864" spans="6:11" ht="16.5" customHeight="1">
      <c r="F10864" s="79"/>
      <c r="K10864" s="79"/>
    </row>
    <row r="10865" spans="6:11" ht="16.5" customHeight="1">
      <c r="F10865" s="79"/>
      <c r="K10865" s="79"/>
    </row>
    <row r="10866" spans="6:11" ht="16.5" customHeight="1">
      <c r="F10866" s="79"/>
      <c r="K10866" s="79"/>
    </row>
    <row r="10867" spans="6:11" ht="16.5" customHeight="1">
      <c r="F10867" s="79"/>
      <c r="K10867" s="79"/>
    </row>
    <row r="10868" spans="6:11" ht="16.5" customHeight="1">
      <c r="F10868" s="79"/>
      <c r="K10868" s="79"/>
    </row>
    <row r="10869" spans="6:11" ht="16.5" customHeight="1">
      <c r="F10869" s="79"/>
      <c r="K10869" s="79"/>
    </row>
    <row r="10870" spans="6:11" ht="16.5" customHeight="1">
      <c r="F10870" s="79"/>
      <c r="K10870" s="79"/>
    </row>
    <row r="10871" spans="6:11" ht="16.5" customHeight="1">
      <c r="F10871" s="79"/>
      <c r="K10871" s="79"/>
    </row>
    <row r="10872" spans="6:11" ht="16.5" customHeight="1">
      <c r="F10872" s="79"/>
      <c r="K10872" s="79"/>
    </row>
    <row r="10873" spans="6:11" ht="16.5" customHeight="1">
      <c r="F10873" s="79"/>
      <c r="K10873" s="79"/>
    </row>
    <row r="10874" spans="6:11" ht="16.5" customHeight="1">
      <c r="F10874" s="79"/>
      <c r="K10874" s="79"/>
    </row>
    <row r="10875" spans="6:11" ht="16.5" customHeight="1">
      <c r="F10875" s="79"/>
      <c r="K10875" s="79"/>
    </row>
    <row r="10876" spans="6:11" ht="16.5" customHeight="1">
      <c r="F10876" s="79"/>
      <c r="K10876" s="79"/>
    </row>
    <row r="10877" spans="6:11" ht="16.5" customHeight="1">
      <c r="F10877" s="79"/>
      <c r="K10877" s="79"/>
    </row>
    <row r="10878" spans="6:11" ht="16.5" customHeight="1">
      <c r="F10878" s="79"/>
      <c r="K10878" s="79"/>
    </row>
    <row r="10879" spans="6:11" ht="16.5" customHeight="1">
      <c r="F10879" s="79"/>
      <c r="K10879" s="79"/>
    </row>
    <row r="10880" spans="6:11" ht="16.5" customHeight="1">
      <c r="F10880" s="79"/>
      <c r="K10880" s="79"/>
    </row>
    <row r="10881" spans="6:11" ht="16.5" customHeight="1">
      <c r="F10881" s="79"/>
      <c r="K10881" s="79"/>
    </row>
    <row r="10882" spans="6:11" ht="16.5" customHeight="1">
      <c r="F10882" s="79"/>
      <c r="K10882" s="79"/>
    </row>
    <row r="10883" spans="6:11" ht="16.5" customHeight="1">
      <c r="F10883" s="79"/>
      <c r="K10883" s="79"/>
    </row>
    <row r="10884" spans="6:11" ht="16.5" customHeight="1">
      <c r="F10884" s="79"/>
      <c r="K10884" s="79"/>
    </row>
    <row r="10885" spans="6:11" ht="16.5" customHeight="1">
      <c r="F10885" s="79"/>
      <c r="K10885" s="79"/>
    </row>
    <row r="10886" spans="6:11" ht="16.5" customHeight="1">
      <c r="F10886" s="79"/>
      <c r="K10886" s="79"/>
    </row>
    <row r="10887" spans="6:11" ht="16.5" customHeight="1">
      <c r="F10887" s="79"/>
      <c r="K10887" s="79"/>
    </row>
    <row r="10888" spans="6:11" ht="16.5" customHeight="1">
      <c r="F10888" s="79"/>
      <c r="K10888" s="79"/>
    </row>
    <row r="10889" spans="6:11" ht="16.5" customHeight="1">
      <c r="F10889" s="79"/>
      <c r="K10889" s="79"/>
    </row>
    <row r="10890" spans="6:11" ht="16.5" customHeight="1">
      <c r="F10890" s="79"/>
      <c r="K10890" s="79"/>
    </row>
    <row r="10891" spans="6:11" ht="16.5" customHeight="1">
      <c r="F10891" s="79"/>
      <c r="K10891" s="79"/>
    </row>
    <row r="10892" spans="6:11" ht="16.5" customHeight="1">
      <c r="F10892" s="79"/>
      <c r="K10892" s="79"/>
    </row>
    <row r="10893" spans="6:11" ht="16.5" customHeight="1">
      <c r="F10893" s="79"/>
      <c r="K10893" s="79"/>
    </row>
    <row r="10894" spans="6:11" ht="16.5" customHeight="1">
      <c r="F10894" s="79"/>
      <c r="K10894" s="79"/>
    </row>
    <row r="10895" spans="6:11" ht="16.5" customHeight="1">
      <c r="F10895" s="79"/>
      <c r="K10895" s="79"/>
    </row>
    <row r="10896" spans="6:11" ht="16.5" customHeight="1">
      <c r="F10896" s="79"/>
      <c r="K10896" s="79"/>
    </row>
    <row r="10897" spans="6:11" ht="16.5" customHeight="1">
      <c r="F10897" s="79"/>
      <c r="K10897" s="79"/>
    </row>
    <row r="10898" spans="6:11" ht="16.5" customHeight="1">
      <c r="F10898" s="79"/>
      <c r="K10898" s="79"/>
    </row>
    <row r="10899" spans="6:11" ht="16.5" customHeight="1">
      <c r="F10899" s="79"/>
      <c r="K10899" s="79"/>
    </row>
    <row r="10900" spans="6:11" ht="16.5" customHeight="1">
      <c r="F10900" s="79"/>
      <c r="K10900" s="79"/>
    </row>
    <row r="10901" spans="6:11" ht="16.5" customHeight="1">
      <c r="F10901" s="79"/>
      <c r="K10901" s="79"/>
    </row>
    <row r="10902" spans="6:11" ht="16.5" customHeight="1">
      <c r="F10902" s="79"/>
      <c r="K10902" s="79"/>
    </row>
    <row r="10903" spans="6:11" ht="16.5" customHeight="1">
      <c r="F10903" s="79"/>
      <c r="K10903" s="79"/>
    </row>
    <row r="10904" spans="6:11" ht="16.5" customHeight="1">
      <c r="F10904" s="79"/>
      <c r="K10904" s="79"/>
    </row>
    <row r="10905" spans="6:11" ht="16.5" customHeight="1">
      <c r="F10905" s="79"/>
      <c r="K10905" s="79"/>
    </row>
    <row r="10906" spans="6:11" ht="16.5" customHeight="1">
      <c r="F10906" s="79"/>
      <c r="K10906" s="79"/>
    </row>
    <row r="10907" spans="6:11" ht="16.5" customHeight="1">
      <c r="F10907" s="79"/>
      <c r="K10907" s="79"/>
    </row>
    <row r="10908" spans="6:11" ht="16.5" customHeight="1">
      <c r="F10908" s="79"/>
      <c r="K10908" s="79"/>
    </row>
    <row r="10909" spans="6:11" ht="16.5" customHeight="1">
      <c r="F10909" s="79"/>
      <c r="K10909" s="79"/>
    </row>
    <row r="10910" spans="6:11" ht="16.5" customHeight="1">
      <c r="F10910" s="79"/>
      <c r="K10910" s="79"/>
    </row>
    <row r="10911" spans="6:11" ht="16.5" customHeight="1">
      <c r="F10911" s="79"/>
      <c r="K10911" s="79"/>
    </row>
    <row r="10912" spans="6:11" ht="16.5" customHeight="1">
      <c r="F10912" s="79"/>
      <c r="K10912" s="79"/>
    </row>
    <row r="10913" spans="6:11" ht="16.5" customHeight="1">
      <c r="F10913" s="79"/>
      <c r="K10913" s="79"/>
    </row>
    <row r="10914" spans="6:11" ht="16.5" customHeight="1">
      <c r="F10914" s="79"/>
      <c r="K10914" s="79"/>
    </row>
    <row r="10915" spans="6:11" ht="16.5" customHeight="1">
      <c r="F10915" s="79"/>
      <c r="K10915" s="79"/>
    </row>
    <row r="10916" spans="6:11" ht="16.5" customHeight="1">
      <c r="F10916" s="79"/>
      <c r="K10916" s="79"/>
    </row>
    <row r="10917" spans="6:11" ht="16.5" customHeight="1">
      <c r="F10917" s="79"/>
      <c r="K10917" s="79"/>
    </row>
    <row r="10918" spans="6:11" ht="16.5" customHeight="1">
      <c r="F10918" s="79"/>
      <c r="K10918" s="79"/>
    </row>
    <row r="10919" spans="6:11" ht="16.5" customHeight="1">
      <c r="F10919" s="79"/>
      <c r="K10919" s="79"/>
    </row>
    <row r="10920" spans="6:11" ht="16.5" customHeight="1">
      <c r="F10920" s="79"/>
      <c r="K10920" s="79"/>
    </row>
    <row r="10921" spans="6:11" ht="16.5" customHeight="1">
      <c r="F10921" s="79"/>
      <c r="K10921" s="79"/>
    </row>
    <row r="10922" spans="6:11" ht="16.5" customHeight="1">
      <c r="F10922" s="79"/>
      <c r="K10922" s="79"/>
    </row>
    <row r="10923" spans="6:11" ht="16.5" customHeight="1">
      <c r="F10923" s="79"/>
      <c r="K10923" s="79"/>
    </row>
    <row r="10924" spans="6:11" ht="16.5" customHeight="1">
      <c r="F10924" s="79"/>
      <c r="K10924" s="79"/>
    </row>
    <row r="10925" spans="6:11" ht="16.5" customHeight="1">
      <c r="F10925" s="79"/>
      <c r="K10925" s="79"/>
    </row>
    <row r="10926" spans="6:11" ht="16.5" customHeight="1">
      <c r="F10926" s="79"/>
      <c r="K10926" s="79"/>
    </row>
    <row r="10927" spans="6:11" ht="16.5" customHeight="1">
      <c r="F10927" s="79"/>
      <c r="K10927" s="79"/>
    </row>
    <row r="10928" spans="6:11" ht="16.5" customHeight="1">
      <c r="F10928" s="79"/>
      <c r="K10928" s="79"/>
    </row>
    <row r="10929" spans="6:11" ht="16.5" customHeight="1">
      <c r="F10929" s="79"/>
      <c r="K10929" s="79"/>
    </row>
    <row r="10930" spans="6:11" ht="16.5" customHeight="1">
      <c r="F10930" s="79"/>
      <c r="K10930" s="79"/>
    </row>
    <row r="10931" spans="6:11" ht="16.5" customHeight="1">
      <c r="F10931" s="79"/>
      <c r="K10931" s="79"/>
    </row>
    <row r="10932" spans="6:11" ht="16.5" customHeight="1">
      <c r="F10932" s="79"/>
      <c r="K10932" s="79"/>
    </row>
    <row r="10933" spans="6:11" ht="16.5" customHeight="1">
      <c r="F10933" s="79"/>
      <c r="K10933" s="79"/>
    </row>
    <row r="10934" spans="6:11" ht="16.5" customHeight="1">
      <c r="F10934" s="79"/>
      <c r="K10934" s="79"/>
    </row>
    <row r="10935" spans="6:11" ht="16.5" customHeight="1">
      <c r="F10935" s="79"/>
      <c r="K10935" s="79"/>
    </row>
    <row r="10936" spans="6:11" ht="16.5" customHeight="1">
      <c r="F10936" s="79"/>
      <c r="K10936" s="79"/>
    </row>
    <row r="10937" spans="6:11" ht="16.5" customHeight="1">
      <c r="F10937" s="79"/>
      <c r="K10937" s="79"/>
    </row>
    <row r="10938" spans="6:11" ht="16.5" customHeight="1">
      <c r="F10938" s="79"/>
      <c r="K10938" s="79"/>
    </row>
    <row r="10939" spans="6:11" ht="16.5" customHeight="1">
      <c r="F10939" s="79"/>
      <c r="K10939" s="79"/>
    </row>
    <row r="10940" spans="6:11" ht="16.5" customHeight="1">
      <c r="F10940" s="79"/>
      <c r="K10940" s="79"/>
    </row>
    <row r="10941" spans="6:11" ht="16.5" customHeight="1">
      <c r="F10941" s="79"/>
      <c r="K10941" s="79"/>
    </row>
    <row r="10942" spans="6:11" ht="16.5" customHeight="1">
      <c r="F10942" s="79"/>
      <c r="K10942" s="79"/>
    </row>
    <row r="10943" spans="6:11" ht="16.5" customHeight="1">
      <c r="F10943" s="79"/>
      <c r="K10943" s="79"/>
    </row>
    <row r="10944" spans="6:11" ht="16.5" customHeight="1">
      <c r="F10944" s="79"/>
      <c r="K10944" s="79"/>
    </row>
    <row r="10945" spans="6:11" ht="16.5" customHeight="1">
      <c r="F10945" s="79"/>
      <c r="K10945" s="79"/>
    </row>
    <row r="10946" spans="6:11" ht="16.5" customHeight="1">
      <c r="F10946" s="79"/>
      <c r="K10946" s="79"/>
    </row>
    <row r="10947" spans="6:11" ht="16.5" customHeight="1">
      <c r="F10947" s="79"/>
      <c r="K10947" s="79"/>
    </row>
    <row r="10948" spans="6:11" ht="16.5" customHeight="1">
      <c r="F10948" s="79"/>
      <c r="K10948" s="79"/>
    </row>
    <row r="10949" spans="6:11" ht="16.5" customHeight="1">
      <c r="F10949" s="79"/>
      <c r="K10949" s="79"/>
    </row>
    <row r="10950" spans="6:11" ht="16.5" customHeight="1">
      <c r="F10950" s="79"/>
      <c r="K10950" s="79"/>
    </row>
    <row r="10951" spans="6:11" ht="16.5" customHeight="1">
      <c r="F10951" s="79"/>
      <c r="K10951" s="79"/>
    </row>
    <row r="10952" spans="6:11" ht="16.5" customHeight="1">
      <c r="F10952" s="79"/>
      <c r="K10952" s="79"/>
    </row>
    <row r="10953" spans="6:11" ht="16.5" customHeight="1">
      <c r="F10953" s="79"/>
      <c r="K10953" s="79"/>
    </row>
    <row r="10954" spans="6:11" ht="16.5" customHeight="1">
      <c r="F10954" s="79"/>
      <c r="K10954" s="79"/>
    </row>
    <row r="10955" spans="6:11" ht="16.5" customHeight="1">
      <c r="F10955" s="79"/>
      <c r="K10955" s="79"/>
    </row>
    <row r="10956" spans="6:11" ht="16.5" customHeight="1">
      <c r="F10956" s="79"/>
      <c r="K10956" s="79"/>
    </row>
    <row r="10957" spans="6:11" ht="16.5" customHeight="1">
      <c r="F10957" s="79"/>
      <c r="K10957" s="79"/>
    </row>
    <row r="10958" spans="6:11" ht="16.5" customHeight="1">
      <c r="F10958" s="79"/>
      <c r="K10958" s="79"/>
    </row>
    <row r="10959" spans="6:11" ht="16.5" customHeight="1">
      <c r="F10959" s="79"/>
      <c r="K10959" s="79"/>
    </row>
    <row r="10960" spans="6:11" ht="16.5" customHeight="1">
      <c r="F10960" s="79"/>
      <c r="K10960" s="79"/>
    </row>
    <row r="10961" spans="6:11" ht="16.5" customHeight="1">
      <c r="F10961" s="79"/>
      <c r="K10961" s="79"/>
    </row>
    <row r="10962" spans="6:11" ht="16.5" customHeight="1">
      <c r="F10962" s="79"/>
      <c r="K10962" s="79"/>
    </row>
    <row r="10963" spans="6:11" ht="16.5" customHeight="1">
      <c r="F10963" s="79"/>
      <c r="K10963" s="79"/>
    </row>
    <row r="10964" spans="6:11" ht="16.5" customHeight="1">
      <c r="F10964" s="79"/>
      <c r="K10964" s="79"/>
    </row>
    <row r="10965" spans="6:11" ht="16.5" customHeight="1">
      <c r="F10965" s="79"/>
      <c r="K10965" s="79"/>
    </row>
    <row r="10966" spans="6:11" ht="16.5" customHeight="1">
      <c r="F10966" s="79"/>
      <c r="K10966" s="79"/>
    </row>
    <row r="10967" spans="6:11" ht="16.5" customHeight="1">
      <c r="F10967" s="79"/>
      <c r="K10967" s="79"/>
    </row>
    <row r="10968" spans="6:11" ht="16.5" customHeight="1">
      <c r="F10968" s="79"/>
      <c r="K10968" s="79"/>
    </row>
    <row r="10969" spans="6:11" ht="16.5" customHeight="1">
      <c r="F10969" s="79"/>
      <c r="K10969" s="79"/>
    </row>
    <row r="10970" spans="6:11" ht="16.5" customHeight="1">
      <c r="F10970" s="79"/>
      <c r="K10970" s="79"/>
    </row>
    <row r="10971" spans="6:11" ht="16.5" customHeight="1">
      <c r="F10971" s="79"/>
      <c r="K10971" s="79"/>
    </row>
    <row r="10972" spans="6:11" ht="16.5" customHeight="1">
      <c r="F10972" s="79"/>
      <c r="K10972" s="79"/>
    </row>
    <row r="10973" spans="6:11" ht="16.5" customHeight="1">
      <c r="F10973" s="79"/>
      <c r="K10973" s="79"/>
    </row>
    <row r="10974" spans="6:11" ht="16.5" customHeight="1">
      <c r="F10974" s="79"/>
      <c r="K10974" s="79"/>
    </row>
    <row r="10975" spans="6:11" ht="16.5" customHeight="1">
      <c r="F10975" s="79"/>
      <c r="K10975" s="79"/>
    </row>
    <row r="10976" spans="6:11" ht="16.5" customHeight="1">
      <c r="F10976" s="79"/>
      <c r="K10976" s="79"/>
    </row>
    <row r="10977" spans="6:11" ht="16.5" customHeight="1">
      <c r="F10977" s="79"/>
      <c r="K10977" s="79"/>
    </row>
    <row r="10978" spans="6:11" ht="16.5" customHeight="1">
      <c r="F10978" s="79"/>
      <c r="K10978" s="79"/>
    </row>
    <row r="10979" spans="6:11" ht="16.5" customHeight="1">
      <c r="F10979" s="79"/>
      <c r="K10979" s="79"/>
    </row>
    <row r="10980" spans="6:11" ht="16.5" customHeight="1">
      <c r="F10980" s="79"/>
      <c r="K10980" s="79"/>
    </row>
    <row r="10981" spans="6:11" ht="16.5" customHeight="1">
      <c r="F10981" s="79"/>
      <c r="K10981" s="79"/>
    </row>
    <row r="10982" spans="6:11" ht="16.5" customHeight="1">
      <c r="F10982" s="79"/>
      <c r="K10982" s="79"/>
    </row>
    <row r="10983" spans="6:11" ht="16.5" customHeight="1">
      <c r="F10983" s="79"/>
      <c r="K10983" s="79"/>
    </row>
    <row r="10984" spans="6:11" ht="16.5" customHeight="1">
      <c r="F10984" s="79"/>
      <c r="K10984" s="79"/>
    </row>
    <row r="10985" spans="6:11" ht="16.5" customHeight="1">
      <c r="F10985" s="79"/>
      <c r="K10985" s="79"/>
    </row>
    <row r="10986" spans="6:11" ht="16.5" customHeight="1">
      <c r="F10986" s="79"/>
      <c r="K10986" s="79"/>
    </row>
    <row r="10987" spans="6:11" ht="16.5" customHeight="1">
      <c r="F10987" s="79"/>
      <c r="K10987" s="79"/>
    </row>
    <row r="10988" spans="6:11" ht="16.5" customHeight="1">
      <c r="F10988" s="79"/>
      <c r="K10988" s="79"/>
    </row>
    <row r="10989" spans="6:11" ht="16.5" customHeight="1">
      <c r="F10989" s="79"/>
      <c r="K10989" s="79"/>
    </row>
    <row r="10990" spans="6:11" ht="16.5" customHeight="1">
      <c r="F10990" s="79"/>
      <c r="K10990" s="79"/>
    </row>
    <row r="10991" spans="6:11" ht="16.5" customHeight="1">
      <c r="F10991" s="79"/>
      <c r="K10991" s="79"/>
    </row>
    <row r="10992" spans="6:11" ht="16.5" customHeight="1">
      <c r="F10992" s="79"/>
      <c r="K10992" s="79"/>
    </row>
    <row r="10993" spans="6:11" ht="16.5" customHeight="1">
      <c r="F10993" s="79"/>
      <c r="K10993" s="79"/>
    </row>
    <row r="10994" spans="6:11" ht="16.5" customHeight="1">
      <c r="F10994" s="79"/>
      <c r="K10994" s="79"/>
    </row>
    <row r="10995" spans="6:11" ht="16.5" customHeight="1">
      <c r="F10995" s="79"/>
      <c r="K10995" s="79"/>
    </row>
    <row r="10996" spans="6:11" ht="16.5" customHeight="1">
      <c r="F10996" s="79"/>
      <c r="K10996" s="79"/>
    </row>
    <row r="10997" spans="6:11" ht="16.5" customHeight="1">
      <c r="F10997" s="79"/>
      <c r="K10997" s="79"/>
    </row>
    <row r="10998" spans="6:11" ht="16.5" customHeight="1">
      <c r="F10998" s="79"/>
      <c r="K10998" s="79"/>
    </row>
    <row r="10999" spans="6:11" ht="16.5" customHeight="1">
      <c r="F10999" s="79"/>
      <c r="K10999" s="79"/>
    </row>
    <row r="11000" spans="6:11" ht="16.5" customHeight="1">
      <c r="F11000" s="79"/>
      <c r="K11000" s="79"/>
    </row>
    <row r="11001" spans="6:11" ht="16.5" customHeight="1">
      <c r="F11001" s="79"/>
      <c r="K11001" s="79"/>
    </row>
    <row r="11002" spans="6:11" ht="16.5" customHeight="1">
      <c r="F11002" s="79"/>
      <c r="K11002" s="79"/>
    </row>
    <row r="11003" spans="6:11" ht="16.5" customHeight="1">
      <c r="F11003" s="79"/>
      <c r="K11003" s="79"/>
    </row>
    <row r="11004" spans="6:11" ht="16.5" customHeight="1">
      <c r="F11004" s="79"/>
      <c r="K11004" s="79"/>
    </row>
    <row r="11005" spans="6:11" ht="16.5" customHeight="1">
      <c r="F11005" s="79"/>
      <c r="K11005" s="79"/>
    </row>
    <row r="11006" spans="6:11" ht="16.5" customHeight="1">
      <c r="F11006" s="79"/>
      <c r="K11006" s="79"/>
    </row>
    <row r="11007" spans="6:11" ht="16.5" customHeight="1">
      <c r="F11007" s="79"/>
      <c r="K11007" s="79"/>
    </row>
    <row r="11008" spans="6:11" ht="16.5" customHeight="1">
      <c r="F11008" s="79"/>
      <c r="K11008" s="79"/>
    </row>
    <row r="11009" spans="6:11" ht="16.5" customHeight="1">
      <c r="F11009" s="79"/>
      <c r="K11009" s="79"/>
    </row>
    <row r="11010" spans="6:11" ht="16.5" customHeight="1">
      <c r="F11010" s="79"/>
      <c r="K11010" s="79"/>
    </row>
    <row r="11011" spans="6:11" ht="16.5" customHeight="1">
      <c r="F11011" s="79"/>
      <c r="K11011" s="79"/>
    </row>
    <row r="11012" spans="6:11" ht="16.5" customHeight="1">
      <c r="F11012" s="79"/>
      <c r="K11012" s="79"/>
    </row>
    <row r="11013" spans="6:11" ht="16.5" customHeight="1">
      <c r="F11013" s="79"/>
      <c r="K11013" s="79"/>
    </row>
    <row r="11014" spans="6:11" ht="16.5" customHeight="1">
      <c r="F11014" s="79"/>
      <c r="K11014" s="79"/>
    </row>
    <row r="11015" spans="6:11" ht="16.5" customHeight="1">
      <c r="F11015" s="79"/>
      <c r="K11015" s="79"/>
    </row>
    <row r="11016" spans="6:11" ht="16.5" customHeight="1">
      <c r="F11016" s="79"/>
      <c r="K11016" s="79"/>
    </row>
    <row r="11017" spans="6:11" ht="16.5" customHeight="1">
      <c r="F11017" s="79"/>
      <c r="K11017" s="79"/>
    </row>
    <row r="11018" spans="6:11" ht="16.5" customHeight="1">
      <c r="F11018" s="79"/>
      <c r="K11018" s="79"/>
    </row>
    <row r="11019" spans="6:11" ht="16.5" customHeight="1">
      <c r="F11019" s="79"/>
      <c r="K11019" s="79"/>
    </row>
    <row r="11020" spans="6:11" ht="16.5" customHeight="1">
      <c r="F11020" s="79"/>
      <c r="K11020" s="79"/>
    </row>
    <row r="11021" spans="6:11" ht="16.5" customHeight="1">
      <c r="F11021" s="79"/>
      <c r="K11021" s="79"/>
    </row>
    <row r="11022" spans="6:11" ht="16.5" customHeight="1">
      <c r="F11022" s="79"/>
      <c r="K11022" s="79"/>
    </row>
    <row r="11023" spans="6:11" ht="16.5" customHeight="1">
      <c r="F11023" s="79"/>
      <c r="K11023" s="79"/>
    </row>
    <row r="11024" spans="6:11" ht="16.5" customHeight="1">
      <c r="F11024" s="79"/>
      <c r="K11024" s="79"/>
    </row>
    <row r="11025" spans="6:11" ht="16.5" customHeight="1">
      <c r="F11025" s="79"/>
      <c r="K11025" s="79"/>
    </row>
    <row r="11026" spans="6:11" ht="16.5" customHeight="1">
      <c r="F11026" s="79"/>
      <c r="K11026" s="79"/>
    </row>
    <row r="11027" spans="6:11" ht="16.5" customHeight="1">
      <c r="F11027" s="79"/>
      <c r="K11027" s="79"/>
    </row>
    <row r="11028" spans="6:11" ht="16.5" customHeight="1">
      <c r="F11028" s="79"/>
      <c r="K11028" s="79"/>
    </row>
    <row r="11029" spans="6:11" ht="16.5" customHeight="1">
      <c r="F11029" s="79"/>
      <c r="K11029" s="79"/>
    </row>
    <row r="11030" spans="6:11" ht="16.5" customHeight="1">
      <c r="F11030" s="79"/>
      <c r="K11030" s="79"/>
    </row>
    <row r="11031" spans="6:11" ht="16.5" customHeight="1">
      <c r="F11031" s="79"/>
      <c r="K11031" s="79"/>
    </row>
    <row r="11032" spans="6:11" ht="16.5" customHeight="1">
      <c r="F11032" s="79"/>
      <c r="K11032" s="79"/>
    </row>
    <row r="11033" spans="6:11" ht="16.5" customHeight="1">
      <c r="F11033" s="79"/>
      <c r="K11033" s="79"/>
    </row>
    <row r="11034" spans="6:11" ht="16.5" customHeight="1">
      <c r="F11034" s="79"/>
      <c r="K11034" s="79"/>
    </row>
    <row r="11035" spans="6:11" ht="16.5" customHeight="1">
      <c r="F11035" s="79"/>
      <c r="K11035" s="79"/>
    </row>
    <row r="11036" spans="6:11" ht="16.5" customHeight="1">
      <c r="F11036" s="79"/>
      <c r="K11036" s="79"/>
    </row>
    <row r="11037" spans="6:11" ht="16.5" customHeight="1">
      <c r="F11037" s="79"/>
      <c r="K11037" s="79"/>
    </row>
    <row r="11038" spans="6:11" ht="16.5" customHeight="1">
      <c r="F11038" s="79"/>
      <c r="K11038" s="79"/>
    </row>
    <row r="11039" spans="6:11" ht="16.5" customHeight="1">
      <c r="F11039" s="79"/>
      <c r="K11039" s="79"/>
    </row>
    <row r="11040" spans="6:11" ht="16.5" customHeight="1">
      <c r="F11040" s="79"/>
      <c r="K11040" s="79"/>
    </row>
    <row r="11041" spans="6:11" ht="16.5" customHeight="1">
      <c r="F11041" s="79"/>
      <c r="K11041" s="79"/>
    </row>
    <row r="11042" spans="6:11" ht="16.5" customHeight="1">
      <c r="F11042" s="79"/>
      <c r="K11042" s="79"/>
    </row>
    <row r="11043" spans="6:11" ht="16.5" customHeight="1">
      <c r="F11043" s="79"/>
      <c r="K11043" s="79"/>
    </row>
    <row r="11044" spans="6:11" ht="16.5" customHeight="1">
      <c r="F11044" s="79"/>
      <c r="K11044" s="79"/>
    </row>
    <row r="11045" spans="6:11" ht="16.5" customHeight="1">
      <c r="F11045" s="79"/>
      <c r="K11045" s="79"/>
    </row>
    <row r="11046" spans="6:11" ht="16.5" customHeight="1">
      <c r="F11046" s="79"/>
      <c r="K11046" s="79"/>
    </row>
    <row r="11047" spans="6:11" ht="16.5" customHeight="1">
      <c r="F11047" s="79"/>
      <c r="K11047" s="79"/>
    </row>
    <row r="11048" spans="6:11" ht="16.5" customHeight="1">
      <c r="F11048" s="79"/>
      <c r="K11048" s="79"/>
    </row>
    <row r="11049" spans="6:11" ht="16.5" customHeight="1">
      <c r="F11049" s="79"/>
      <c r="K11049" s="79"/>
    </row>
    <row r="11050" spans="6:11" ht="16.5" customHeight="1">
      <c r="F11050" s="79"/>
      <c r="K11050" s="79"/>
    </row>
    <row r="11051" spans="6:11" ht="16.5" customHeight="1">
      <c r="F11051" s="79"/>
      <c r="K11051" s="79"/>
    </row>
    <row r="11052" spans="6:11" ht="16.5" customHeight="1">
      <c r="F11052" s="79"/>
      <c r="K11052" s="79"/>
    </row>
    <row r="11053" spans="6:11" ht="16.5" customHeight="1">
      <c r="F11053" s="79"/>
      <c r="K11053" s="79"/>
    </row>
    <row r="11054" spans="6:11" ht="16.5" customHeight="1">
      <c r="F11054" s="79"/>
      <c r="K11054" s="79"/>
    </row>
    <row r="11055" spans="6:11" ht="16.5" customHeight="1">
      <c r="F11055" s="79"/>
      <c r="K11055" s="79"/>
    </row>
    <row r="11056" spans="6:11" ht="16.5" customHeight="1">
      <c r="F11056" s="79"/>
      <c r="K11056" s="79"/>
    </row>
    <row r="11057" spans="6:11" ht="16.5" customHeight="1">
      <c r="F11057" s="79"/>
      <c r="K11057" s="79"/>
    </row>
    <row r="11058" spans="6:11" ht="16.5" customHeight="1">
      <c r="F11058" s="79"/>
      <c r="K11058" s="79"/>
    </row>
    <row r="11059" spans="6:11" ht="16.5" customHeight="1">
      <c r="F11059" s="79"/>
      <c r="K11059" s="79"/>
    </row>
    <row r="11060" spans="6:11" ht="16.5" customHeight="1">
      <c r="F11060" s="79"/>
      <c r="K11060" s="79"/>
    </row>
    <row r="11061" spans="6:11" ht="16.5" customHeight="1">
      <c r="F11061" s="79"/>
      <c r="K11061" s="79"/>
    </row>
    <row r="11062" spans="6:11" ht="16.5" customHeight="1">
      <c r="F11062" s="79"/>
      <c r="K11062" s="79"/>
    </row>
    <row r="11063" spans="6:11" ht="16.5" customHeight="1">
      <c r="F11063" s="79"/>
      <c r="K11063" s="79"/>
    </row>
    <row r="11064" spans="6:11" ht="16.5" customHeight="1">
      <c r="F11064" s="79"/>
      <c r="K11064" s="79"/>
    </row>
    <row r="11065" spans="6:11" ht="16.5" customHeight="1">
      <c r="F11065" s="79"/>
      <c r="K11065" s="79"/>
    </row>
    <row r="11066" spans="6:11" ht="16.5" customHeight="1">
      <c r="F11066" s="79"/>
      <c r="K11066" s="79"/>
    </row>
    <row r="11067" spans="6:11" ht="16.5" customHeight="1">
      <c r="F11067" s="79"/>
      <c r="K11067" s="79"/>
    </row>
    <row r="11068" spans="6:11" ht="16.5" customHeight="1">
      <c r="F11068" s="79"/>
      <c r="K11068" s="79"/>
    </row>
    <row r="11069" spans="6:11" ht="16.5" customHeight="1">
      <c r="F11069" s="79"/>
      <c r="K11069" s="79"/>
    </row>
    <row r="11070" spans="6:11" ht="16.5" customHeight="1">
      <c r="F11070" s="79"/>
      <c r="K11070" s="79"/>
    </row>
    <row r="11071" spans="6:11" ht="16.5" customHeight="1">
      <c r="F11071" s="79"/>
      <c r="K11071" s="79"/>
    </row>
    <row r="11072" spans="6:11" ht="16.5" customHeight="1">
      <c r="F11072" s="79"/>
      <c r="K11072" s="79"/>
    </row>
    <row r="11073" spans="6:11" ht="16.5" customHeight="1">
      <c r="F11073" s="79"/>
      <c r="K11073" s="79"/>
    </row>
    <row r="11074" spans="6:11" ht="16.5" customHeight="1">
      <c r="F11074" s="79"/>
      <c r="K11074" s="79"/>
    </row>
    <row r="11075" spans="6:11" ht="16.5" customHeight="1">
      <c r="F11075" s="79"/>
      <c r="K11075" s="79"/>
    </row>
    <row r="11076" spans="6:11" ht="16.5" customHeight="1">
      <c r="F11076" s="79"/>
      <c r="K11076" s="79"/>
    </row>
    <row r="11077" spans="6:11" ht="16.5" customHeight="1">
      <c r="F11077" s="79"/>
      <c r="K11077" s="79"/>
    </row>
    <row r="11078" spans="6:11" ht="16.5" customHeight="1">
      <c r="F11078" s="79"/>
      <c r="K11078" s="79"/>
    </row>
    <row r="11079" spans="6:11" ht="16.5" customHeight="1">
      <c r="F11079" s="79"/>
      <c r="K11079" s="79"/>
    </row>
    <row r="11080" spans="6:11" ht="16.5" customHeight="1">
      <c r="F11080" s="79"/>
      <c r="K11080" s="79"/>
    </row>
    <row r="11081" spans="6:11" ht="16.5" customHeight="1">
      <c r="F11081" s="79"/>
      <c r="K11081" s="79"/>
    </row>
    <row r="11082" spans="6:11" ht="16.5" customHeight="1">
      <c r="F11082" s="79"/>
      <c r="K11082" s="79"/>
    </row>
    <row r="11083" spans="6:11" ht="16.5" customHeight="1">
      <c r="F11083" s="79"/>
      <c r="K11083" s="79"/>
    </row>
    <row r="11084" spans="6:11" ht="16.5" customHeight="1">
      <c r="F11084" s="79"/>
      <c r="K11084" s="79"/>
    </row>
    <row r="11085" spans="6:11" ht="16.5" customHeight="1">
      <c r="F11085" s="79"/>
      <c r="K11085" s="79"/>
    </row>
    <row r="11086" spans="6:11" ht="16.5" customHeight="1">
      <c r="F11086" s="79"/>
      <c r="K11086" s="79"/>
    </row>
    <row r="11087" spans="6:11" ht="16.5" customHeight="1">
      <c r="F11087" s="79"/>
      <c r="K11087" s="79"/>
    </row>
    <row r="11088" spans="6:11" ht="16.5" customHeight="1">
      <c r="F11088" s="79"/>
      <c r="K11088" s="79"/>
    </row>
    <row r="11089" spans="6:11" ht="16.5" customHeight="1">
      <c r="F11089" s="79"/>
      <c r="K11089" s="79"/>
    </row>
    <row r="11090" spans="6:11" ht="16.5" customHeight="1">
      <c r="F11090" s="79"/>
      <c r="K11090" s="79"/>
    </row>
    <row r="11091" spans="6:11" ht="16.5" customHeight="1">
      <c r="F11091" s="79"/>
      <c r="K11091" s="79"/>
    </row>
    <row r="11092" spans="6:11" ht="16.5" customHeight="1">
      <c r="F11092" s="79"/>
      <c r="K11092" s="79"/>
    </row>
    <row r="11093" spans="6:11" ht="16.5" customHeight="1">
      <c r="F11093" s="79"/>
      <c r="K11093" s="79"/>
    </row>
    <row r="11094" spans="6:11" ht="16.5" customHeight="1">
      <c r="F11094" s="79"/>
      <c r="K11094" s="79"/>
    </row>
    <row r="11095" spans="6:11" ht="16.5" customHeight="1">
      <c r="F11095" s="79"/>
      <c r="K11095" s="79"/>
    </row>
    <row r="11096" spans="6:11" ht="16.5" customHeight="1">
      <c r="F11096" s="79"/>
      <c r="K11096" s="79"/>
    </row>
    <row r="11097" spans="6:11" ht="16.5" customHeight="1">
      <c r="F11097" s="79"/>
      <c r="K11097" s="79"/>
    </row>
    <row r="11098" spans="6:11" ht="16.5" customHeight="1">
      <c r="F11098" s="79"/>
      <c r="K11098" s="79"/>
    </row>
    <row r="11099" spans="6:11" ht="16.5" customHeight="1">
      <c r="F11099" s="79"/>
      <c r="K11099" s="79"/>
    </row>
    <row r="11100" spans="6:11" ht="16.5" customHeight="1">
      <c r="F11100" s="79"/>
      <c r="K11100" s="79"/>
    </row>
    <row r="11101" spans="6:11" ht="16.5" customHeight="1">
      <c r="F11101" s="79"/>
      <c r="K11101" s="79"/>
    </row>
    <row r="11102" spans="6:11" ht="16.5" customHeight="1">
      <c r="F11102" s="79"/>
      <c r="K11102" s="79"/>
    </row>
    <row r="11103" spans="6:11" ht="16.5" customHeight="1">
      <c r="F11103" s="79"/>
      <c r="K11103" s="79"/>
    </row>
    <row r="11104" spans="6:11" ht="16.5" customHeight="1">
      <c r="F11104" s="79"/>
      <c r="K11104" s="79"/>
    </row>
    <row r="11105" spans="6:11" ht="16.5" customHeight="1">
      <c r="F11105" s="79"/>
      <c r="K11105" s="79"/>
    </row>
    <row r="11106" spans="6:11" ht="16.5" customHeight="1">
      <c r="F11106" s="79"/>
      <c r="K11106" s="79"/>
    </row>
    <row r="11107" spans="6:11" ht="16.5" customHeight="1">
      <c r="F11107" s="79"/>
      <c r="K11107" s="79"/>
    </row>
    <row r="11108" spans="6:11" ht="16.5" customHeight="1">
      <c r="F11108" s="79"/>
      <c r="K11108" s="79"/>
    </row>
    <row r="11109" spans="6:11" ht="16.5" customHeight="1">
      <c r="F11109" s="79"/>
      <c r="K11109" s="79"/>
    </row>
    <row r="11110" spans="6:11" ht="16.5" customHeight="1">
      <c r="F11110" s="79"/>
      <c r="K11110" s="79"/>
    </row>
    <row r="11111" spans="6:11" ht="16.5" customHeight="1">
      <c r="F11111" s="79"/>
      <c r="K11111" s="79"/>
    </row>
    <row r="11112" spans="6:11" ht="16.5" customHeight="1">
      <c r="F11112" s="79"/>
      <c r="K11112" s="79"/>
    </row>
    <row r="11113" spans="6:11" ht="16.5" customHeight="1">
      <c r="F11113" s="79"/>
      <c r="K11113" s="79"/>
    </row>
    <row r="11114" spans="6:11" ht="16.5" customHeight="1">
      <c r="F11114" s="79"/>
      <c r="K11114" s="79"/>
    </row>
    <row r="11115" spans="6:11" ht="16.5" customHeight="1">
      <c r="F11115" s="79"/>
      <c r="K11115" s="79"/>
    </row>
    <row r="11116" spans="6:11" ht="16.5" customHeight="1">
      <c r="F11116" s="79"/>
      <c r="K11116" s="79"/>
    </row>
    <row r="11117" spans="6:11" ht="16.5" customHeight="1">
      <c r="F11117" s="79"/>
      <c r="K11117" s="79"/>
    </row>
    <row r="11118" spans="6:11" ht="16.5" customHeight="1">
      <c r="F11118" s="79"/>
      <c r="K11118" s="79"/>
    </row>
    <row r="11119" spans="6:11" ht="16.5" customHeight="1">
      <c r="F11119" s="79"/>
      <c r="K11119" s="79"/>
    </row>
    <row r="11120" spans="6:11" ht="16.5" customHeight="1">
      <c r="F11120" s="79"/>
      <c r="K11120" s="79"/>
    </row>
    <row r="11121" spans="6:11" ht="16.5" customHeight="1">
      <c r="F11121" s="79"/>
      <c r="K11121" s="79"/>
    </row>
    <row r="11122" spans="6:11" ht="16.5" customHeight="1">
      <c r="F11122" s="79"/>
      <c r="K11122" s="79"/>
    </row>
    <row r="11123" spans="6:11" ht="16.5" customHeight="1">
      <c r="F11123" s="79"/>
      <c r="K11123" s="79"/>
    </row>
    <row r="11124" spans="6:11" ht="16.5" customHeight="1">
      <c r="F11124" s="79"/>
      <c r="K11124" s="79"/>
    </row>
    <row r="11125" spans="6:11" ht="16.5" customHeight="1">
      <c r="F11125" s="79"/>
      <c r="K11125" s="79"/>
    </row>
    <row r="11126" spans="6:11" ht="16.5" customHeight="1">
      <c r="F11126" s="79"/>
      <c r="K11126" s="79"/>
    </row>
    <row r="11127" spans="6:11" ht="16.5" customHeight="1">
      <c r="F11127" s="79"/>
      <c r="K11127" s="79"/>
    </row>
    <row r="11128" spans="6:11" ht="16.5" customHeight="1">
      <c r="F11128" s="79"/>
      <c r="K11128" s="79"/>
    </row>
    <row r="11129" spans="6:11" ht="16.5" customHeight="1">
      <c r="F11129" s="79"/>
      <c r="K11129" s="79"/>
    </row>
    <row r="11130" spans="6:11" ht="16.5" customHeight="1">
      <c r="F11130" s="79"/>
      <c r="K11130" s="79"/>
    </row>
    <row r="11131" spans="6:11" ht="16.5" customHeight="1">
      <c r="F11131" s="79"/>
      <c r="K11131" s="79"/>
    </row>
    <row r="11132" spans="6:11" ht="16.5" customHeight="1">
      <c r="F11132" s="79"/>
      <c r="K11132" s="79"/>
    </row>
    <row r="11133" spans="6:11" ht="16.5" customHeight="1">
      <c r="F11133" s="79"/>
      <c r="K11133" s="79"/>
    </row>
    <row r="11134" spans="6:11" ht="16.5" customHeight="1">
      <c r="F11134" s="79"/>
      <c r="K11134" s="79"/>
    </row>
    <row r="11135" spans="6:11" ht="16.5" customHeight="1">
      <c r="F11135" s="79"/>
      <c r="K11135" s="79"/>
    </row>
    <row r="11136" spans="6:11" ht="16.5" customHeight="1">
      <c r="F11136" s="79"/>
      <c r="K11136" s="79"/>
    </row>
    <row r="11137" spans="6:11" ht="16.5" customHeight="1">
      <c r="F11137" s="79"/>
      <c r="K11137" s="79"/>
    </row>
    <row r="11138" spans="6:11" ht="16.5" customHeight="1">
      <c r="F11138" s="79"/>
      <c r="K11138" s="79"/>
    </row>
    <row r="11139" spans="6:11" ht="16.5" customHeight="1">
      <c r="F11139" s="79"/>
      <c r="K11139" s="79"/>
    </row>
    <row r="11140" spans="6:11" ht="16.5" customHeight="1">
      <c r="F11140" s="79"/>
      <c r="K11140" s="79"/>
    </row>
    <row r="11141" spans="6:11" ht="16.5" customHeight="1">
      <c r="F11141" s="79"/>
      <c r="K11141" s="79"/>
    </row>
    <row r="11142" spans="6:11" ht="16.5" customHeight="1">
      <c r="F11142" s="79"/>
      <c r="K11142" s="79"/>
    </row>
    <row r="11143" spans="6:11" ht="16.5" customHeight="1">
      <c r="F11143" s="79"/>
      <c r="K11143" s="79"/>
    </row>
    <row r="11144" spans="6:11" ht="16.5" customHeight="1">
      <c r="F11144" s="79"/>
      <c r="K11144" s="79"/>
    </row>
    <row r="11145" spans="6:11" ht="16.5" customHeight="1">
      <c r="F11145" s="79"/>
      <c r="K11145" s="79"/>
    </row>
    <row r="11146" spans="6:11" ht="16.5" customHeight="1">
      <c r="F11146" s="79"/>
      <c r="K11146" s="79"/>
    </row>
    <row r="11147" spans="6:11" ht="16.5" customHeight="1">
      <c r="F11147" s="79"/>
      <c r="K11147" s="79"/>
    </row>
    <row r="11148" spans="6:11" ht="16.5" customHeight="1">
      <c r="F11148" s="79"/>
      <c r="K11148" s="79"/>
    </row>
    <row r="11149" spans="6:11" ht="16.5" customHeight="1">
      <c r="F11149" s="79"/>
      <c r="K11149" s="79"/>
    </row>
    <row r="11150" spans="6:11" ht="16.5" customHeight="1">
      <c r="F11150" s="79"/>
      <c r="K11150" s="79"/>
    </row>
    <row r="11151" spans="6:11" ht="16.5" customHeight="1">
      <c r="F11151" s="79"/>
      <c r="K11151" s="79"/>
    </row>
    <row r="11152" spans="6:11" ht="16.5" customHeight="1">
      <c r="F11152" s="79"/>
      <c r="K11152" s="79"/>
    </row>
    <row r="11153" spans="6:11" ht="16.5" customHeight="1">
      <c r="F11153" s="79"/>
      <c r="K11153" s="79"/>
    </row>
    <row r="11154" spans="6:11" ht="16.5" customHeight="1">
      <c r="F11154" s="79"/>
      <c r="K11154" s="79"/>
    </row>
    <row r="11155" spans="6:11" ht="16.5" customHeight="1">
      <c r="F11155" s="79"/>
      <c r="K11155" s="79"/>
    </row>
    <row r="11156" spans="6:11" ht="16.5" customHeight="1">
      <c r="F11156" s="79"/>
      <c r="K11156" s="79"/>
    </row>
    <row r="11157" spans="6:11" ht="16.5" customHeight="1">
      <c r="F11157" s="79"/>
      <c r="K11157" s="79"/>
    </row>
    <row r="11158" spans="6:11" ht="16.5" customHeight="1">
      <c r="F11158" s="79"/>
      <c r="K11158" s="79"/>
    </row>
    <row r="11159" spans="6:11" ht="16.5" customHeight="1">
      <c r="F11159" s="79"/>
      <c r="K11159" s="79"/>
    </row>
    <row r="11160" spans="6:11" ht="16.5" customHeight="1">
      <c r="F11160" s="79"/>
      <c r="K11160" s="79"/>
    </row>
    <row r="11161" spans="6:11" ht="16.5" customHeight="1">
      <c r="F11161" s="79"/>
      <c r="K11161" s="79"/>
    </row>
    <row r="11162" spans="6:11" ht="16.5" customHeight="1">
      <c r="F11162" s="79"/>
      <c r="K11162" s="79"/>
    </row>
    <row r="11163" spans="6:11" ht="16.5" customHeight="1">
      <c r="F11163" s="79"/>
      <c r="K11163" s="79"/>
    </row>
    <row r="11164" spans="6:11" ht="16.5" customHeight="1">
      <c r="F11164" s="79"/>
      <c r="K11164" s="79"/>
    </row>
    <row r="11165" spans="6:11" ht="16.5" customHeight="1">
      <c r="F11165" s="79"/>
      <c r="K11165" s="79"/>
    </row>
    <row r="11166" spans="6:11" ht="16.5" customHeight="1">
      <c r="F11166" s="79"/>
      <c r="K11166" s="79"/>
    </row>
    <row r="11167" spans="6:11" ht="16.5" customHeight="1">
      <c r="F11167" s="79"/>
      <c r="K11167" s="79"/>
    </row>
    <row r="11168" spans="6:11" ht="16.5" customHeight="1">
      <c r="F11168" s="79"/>
      <c r="K11168" s="79"/>
    </row>
    <row r="11169" spans="6:11" ht="16.5" customHeight="1">
      <c r="F11169" s="79"/>
      <c r="K11169" s="79"/>
    </row>
    <row r="11170" spans="6:11" ht="16.5" customHeight="1">
      <c r="F11170" s="79"/>
      <c r="K11170" s="79"/>
    </row>
    <row r="11171" spans="6:11" ht="16.5" customHeight="1">
      <c r="F11171" s="79"/>
      <c r="K11171" s="79"/>
    </row>
    <row r="11172" spans="6:11" ht="16.5" customHeight="1">
      <c r="F11172" s="79"/>
      <c r="K11172" s="79"/>
    </row>
    <row r="11173" spans="6:11" ht="16.5" customHeight="1">
      <c r="F11173" s="79"/>
      <c r="K11173" s="79"/>
    </row>
    <row r="11174" spans="6:11" ht="16.5" customHeight="1">
      <c r="F11174" s="79"/>
      <c r="K11174" s="79"/>
    </row>
    <row r="11175" spans="6:11" ht="16.5" customHeight="1">
      <c r="F11175" s="79"/>
      <c r="K11175" s="79"/>
    </row>
    <row r="11176" spans="6:11" ht="16.5" customHeight="1">
      <c r="F11176" s="79"/>
      <c r="K11176" s="79"/>
    </row>
    <row r="11177" spans="6:11" ht="16.5" customHeight="1">
      <c r="F11177" s="79"/>
      <c r="K11177" s="79"/>
    </row>
    <row r="11178" spans="6:11" ht="16.5" customHeight="1">
      <c r="F11178" s="79"/>
      <c r="K11178" s="79"/>
    </row>
    <row r="11179" spans="6:11" ht="16.5" customHeight="1">
      <c r="F11179" s="79"/>
      <c r="K11179" s="79"/>
    </row>
    <row r="11180" spans="6:11" ht="16.5" customHeight="1">
      <c r="F11180" s="79"/>
      <c r="K11180" s="79"/>
    </row>
    <row r="11181" spans="6:11" ht="16.5" customHeight="1">
      <c r="F11181" s="79"/>
      <c r="K11181" s="79"/>
    </row>
    <row r="11182" spans="6:11" ht="16.5" customHeight="1">
      <c r="F11182" s="79"/>
      <c r="K11182" s="79"/>
    </row>
    <row r="11183" spans="6:11" ht="16.5" customHeight="1">
      <c r="F11183" s="79"/>
      <c r="K11183" s="79"/>
    </row>
    <row r="11184" spans="6:11" ht="16.5" customHeight="1">
      <c r="F11184" s="79"/>
      <c r="K11184" s="79"/>
    </row>
    <row r="11185" spans="6:11" ht="16.5" customHeight="1">
      <c r="F11185" s="79"/>
      <c r="K11185" s="79"/>
    </row>
    <row r="11186" spans="6:11" ht="16.5" customHeight="1">
      <c r="F11186" s="79"/>
      <c r="K11186" s="79"/>
    </row>
    <row r="11187" spans="6:11" ht="16.5" customHeight="1">
      <c r="F11187" s="79"/>
      <c r="K11187" s="79"/>
    </row>
    <row r="11188" spans="6:11" ht="16.5" customHeight="1">
      <c r="F11188" s="79"/>
      <c r="K11188" s="79"/>
    </row>
    <row r="11189" spans="6:11" ht="16.5" customHeight="1">
      <c r="F11189" s="79"/>
      <c r="K11189" s="79"/>
    </row>
    <row r="11190" spans="6:11" ht="16.5" customHeight="1">
      <c r="F11190" s="79"/>
      <c r="K11190" s="79"/>
    </row>
    <row r="11191" spans="6:11" ht="16.5" customHeight="1">
      <c r="F11191" s="79"/>
      <c r="K11191" s="79"/>
    </row>
    <row r="11192" spans="6:11" ht="16.5" customHeight="1">
      <c r="F11192" s="79"/>
      <c r="K11192" s="79"/>
    </row>
    <row r="11193" spans="6:11" ht="16.5" customHeight="1">
      <c r="F11193" s="79"/>
      <c r="K11193" s="79"/>
    </row>
    <row r="11194" spans="6:11" ht="16.5" customHeight="1">
      <c r="F11194" s="79"/>
      <c r="K11194" s="79"/>
    </row>
    <row r="11195" spans="6:11" ht="16.5" customHeight="1">
      <c r="F11195" s="79"/>
      <c r="K11195" s="79"/>
    </row>
    <row r="11196" spans="6:11" ht="16.5" customHeight="1">
      <c r="F11196" s="79"/>
      <c r="K11196" s="79"/>
    </row>
    <row r="11197" spans="6:11" ht="16.5" customHeight="1">
      <c r="F11197" s="79"/>
      <c r="K11197" s="79"/>
    </row>
    <row r="11198" spans="6:11" ht="16.5" customHeight="1">
      <c r="F11198" s="79"/>
      <c r="K11198" s="79"/>
    </row>
    <row r="11199" spans="6:11" ht="16.5" customHeight="1">
      <c r="F11199" s="79"/>
      <c r="K11199" s="79"/>
    </row>
    <row r="11200" spans="6:11" ht="16.5" customHeight="1">
      <c r="F11200" s="79"/>
      <c r="K11200" s="79"/>
    </row>
    <row r="11201" spans="6:11" ht="16.5" customHeight="1">
      <c r="F11201" s="79"/>
      <c r="K11201" s="79"/>
    </row>
    <row r="11202" spans="6:11" ht="16.5" customHeight="1">
      <c r="F11202" s="79"/>
      <c r="K11202" s="79"/>
    </row>
    <row r="11203" spans="6:11" ht="16.5" customHeight="1">
      <c r="F11203" s="79"/>
      <c r="K11203" s="79"/>
    </row>
    <row r="11204" spans="6:11" ht="16.5" customHeight="1">
      <c r="F11204" s="79"/>
      <c r="K11204" s="79"/>
    </row>
    <row r="11205" spans="6:11" ht="16.5" customHeight="1">
      <c r="F11205" s="79"/>
      <c r="K11205" s="79"/>
    </row>
    <row r="11206" spans="6:11" ht="16.5" customHeight="1">
      <c r="F11206" s="79"/>
      <c r="K11206" s="79"/>
    </row>
    <row r="11207" spans="6:11" ht="16.5" customHeight="1">
      <c r="F11207" s="79"/>
      <c r="K11207" s="79"/>
    </row>
    <row r="11208" spans="6:11" ht="16.5" customHeight="1">
      <c r="F11208" s="79"/>
      <c r="K11208" s="79"/>
    </row>
    <row r="11209" spans="6:11" ht="16.5" customHeight="1">
      <c r="F11209" s="79"/>
      <c r="K11209" s="79"/>
    </row>
    <row r="11210" spans="6:11" ht="16.5" customHeight="1">
      <c r="F11210" s="79"/>
      <c r="K11210" s="79"/>
    </row>
    <row r="11211" spans="6:11" ht="16.5" customHeight="1">
      <c r="F11211" s="79"/>
      <c r="K11211" s="79"/>
    </row>
    <row r="11212" spans="6:11" ht="16.5" customHeight="1">
      <c r="F11212" s="79"/>
      <c r="K11212" s="79"/>
    </row>
    <row r="11213" spans="6:11" ht="16.5" customHeight="1">
      <c r="F11213" s="79"/>
      <c r="K11213" s="79"/>
    </row>
    <row r="11214" spans="6:11" ht="16.5" customHeight="1">
      <c r="F11214" s="79"/>
      <c r="K11214" s="79"/>
    </row>
    <row r="11215" spans="6:11" ht="16.5" customHeight="1">
      <c r="F11215" s="79"/>
      <c r="K11215" s="79"/>
    </row>
    <row r="11216" spans="6:11" ht="16.5" customHeight="1">
      <c r="F11216" s="79"/>
      <c r="K11216" s="79"/>
    </row>
    <row r="11217" spans="6:11" ht="16.5" customHeight="1">
      <c r="F11217" s="79"/>
      <c r="K11217" s="79"/>
    </row>
    <row r="11218" spans="6:11" ht="16.5" customHeight="1">
      <c r="F11218" s="79"/>
      <c r="K11218" s="79"/>
    </row>
    <row r="11219" spans="6:11" ht="16.5" customHeight="1">
      <c r="F11219" s="79"/>
      <c r="K11219" s="79"/>
    </row>
    <row r="11220" spans="6:11" ht="16.5" customHeight="1">
      <c r="F11220" s="79"/>
      <c r="K11220" s="79"/>
    </row>
    <row r="11221" spans="6:11" ht="16.5" customHeight="1">
      <c r="F11221" s="79"/>
      <c r="K11221" s="79"/>
    </row>
    <row r="11222" spans="6:11" ht="16.5" customHeight="1">
      <c r="F11222" s="79"/>
      <c r="K11222" s="79"/>
    </row>
    <row r="11223" spans="6:11" ht="16.5" customHeight="1">
      <c r="F11223" s="79"/>
      <c r="K11223" s="79"/>
    </row>
    <row r="11224" spans="6:11" ht="16.5" customHeight="1">
      <c r="F11224" s="79"/>
      <c r="K11224" s="79"/>
    </row>
    <row r="11225" spans="6:11" ht="16.5" customHeight="1">
      <c r="F11225" s="79"/>
      <c r="K11225" s="79"/>
    </row>
    <row r="11226" spans="6:11" ht="16.5" customHeight="1">
      <c r="F11226" s="79"/>
      <c r="K11226" s="79"/>
    </row>
    <row r="11227" spans="6:11" ht="16.5" customHeight="1">
      <c r="F11227" s="79"/>
      <c r="K11227" s="79"/>
    </row>
    <row r="11228" spans="6:11" ht="16.5" customHeight="1">
      <c r="F11228" s="79"/>
      <c r="K11228" s="79"/>
    </row>
    <row r="11229" spans="6:11" ht="16.5" customHeight="1">
      <c r="F11229" s="79"/>
      <c r="K11229" s="79"/>
    </row>
    <row r="11230" spans="6:11" ht="16.5" customHeight="1">
      <c r="F11230" s="79"/>
      <c r="K11230" s="79"/>
    </row>
    <row r="11231" spans="6:11" ht="16.5" customHeight="1">
      <c r="F11231" s="79"/>
      <c r="K11231" s="79"/>
    </row>
    <row r="11232" spans="6:11" ht="16.5" customHeight="1">
      <c r="F11232" s="79"/>
      <c r="K11232" s="79"/>
    </row>
    <row r="11233" spans="6:11" ht="16.5" customHeight="1">
      <c r="F11233" s="79"/>
      <c r="K11233" s="79"/>
    </row>
    <row r="11234" spans="6:11" ht="16.5" customHeight="1">
      <c r="F11234" s="79"/>
      <c r="K11234" s="79"/>
    </row>
    <row r="11235" spans="6:11" ht="16.5" customHeight="1">
      <c r="F11235" s="79"/>
      <c r="K11235" s="79"/>
    </row>
    <row r="11236" spans="6:11" ht="16.5" customHeight="1">
      <c r="F11236" s="79"/>
      <c r="K11236" s="79"/>
    </row>
    <row r="11237" spans="6:11" ht="16.5" customHeight="1">
      <c r="F11237" s="79"/>
      <c r="K11237" s="79"/>
    </row>
    <row r="11238" spans="6:11" ht="16.5" customHeight="1">
      <c r="F11238" s="79"/>
      <c r="K11238" s="79"/>
    </row>
    <row r="11239" spans="6:11" ht="16.5" customHeight="1">
      <c r="F11239" s="79"/>
      <c r="K11239" s="79"/>
    </row>
    <row r="11240" spans="6:11" ht="16.5" customHeight="1">
      <c r="F11240" s="79"/>
      <c r="K11240" s="79"/>
    </row>
    <row r="11241" spans="6:11" ht="16.5" customHeight="1">
      <c r="F11241" s="79"/>
      <c r="K11241" s="79"/>
    </row>
    <row r="11242" spans="6:11" ht="16.5" customHeight="1">
      <c r="F11242" s="79"/>
      <c r="K11242" s="79"/>
    </row>
    <row r="11243" spans="6:11" ht="16.5" customHeight="1">
      <c r="F11243" s="79"/>
      <c r="K11243" s="79"/>
    </row>
    <row r="11244" spans="6:11" ht="16.5" customHeight="1">
      <c r="F11244" s="79"/>
      <c r="K11244" s="79"/>
    </row>
    <row r="11245" spans="6:11" ht="16.5" customHeight="1">
      <c r="F11245" s="79"/>
      <c r="K11245" s="79"/>
    </row>
    <row r="11246" spans="6:11" ht="16.5" customHeight="1">
      <c r="F11246" s="79"/>
      <c r="K11246" s="79"/>
    </row>
    <row r="11247" spans="6:11" ht="16.5" customHeight="1">
      <c r="F11247" s="79"/>
      <c r="K11247" s="79"/>
    </row>
    <row r="11248" spans="6:11" ht="16.5" customHeight="1">
      <c r="F11248" s="79"/>
      <c r="K11248" s="79"/>
    </row>
    <row r="11249" spans="6:11" ht="16.5" customHeight="1">
      <c r="F11249" s="79"/>
      <c r="K11249" s="79"/>
    </row>
    <row r="11250" spans="6:11" ht="16.5" customHeight="1">
      <c r="F11250" s="79"/>
      <c r="K11250" s="79"/>
    </row>
    <row r="11251" spans="6:11" ht="16.5" customHeight="1">
      <c r="F11251" s="79"/>
      <c r="K11251" s="79"/>
    </row>
    <row r="11252" spans="6:11" ht="16.5" customHeight="1">
      <c r="F11252" s="79"/>
      <c r="K11252" s="79"/>
    </row>
    <row r="11253" spans="6:11" ht="16.5" customHeight="1">
      <c r="F11253" s="79"/>
      <c r="K11253" s="79"/>
    </row>
    <row r="11254" spans="6:11" ht="16.5" customHeight="1">
      <c r="F11254" s="79"/>
      <c r="K11254" s="79"/>
    </row>
    <row r="11255" spans="6:11" ht="16.5" customHeight="1">
      <c r="F11255" s="79"/>
      <c r="K11255" s="79"/>
    </row>
    <row r="11256" spans="6:11" ht="16.5" customHeight="1">
      <c r="F11256" s="79"/>
      <c r="K11256" s="79"/>
    </row>
    <row r="11257" spans="6:11" ht="16.5" customHeight="1">
      <c r="F11257" s="79"/>
      <c r="K11257" s="79"/>
    </row>
    <row r="11258" spans="6:11" ht="16.5" customHeight="1">
      <c r="F11258" s="79"/>
      <c r="K11258" s="79"/>
    </row>
    <row r="11259" spans="6:11" ht="16.5" customHeight="1">
      <c r="F11259" s="79"/>
      <c r="K11259" s="79"/>
    </row>
    <row r="11260" spans="6:11" ht="16.5" customHeight="1">
      <c r="F11260" s="79"/>
      <c r="K11260" s="79"/>
    </row>
    <row r="11261" spans="6:11" ht="16.5" customHeight="1">
      <c r="F11261" s="79"/>
      <c r="K11261" s="79"/>
    </row>
    <row r="11262" spans="6:11" ht="16.5" customHeight="1">
      <c r="F11262" s="79"/>
      <c r="K11262" s="79"/>
    </row>
    <row r="11263" spans="6:11" ht="16.5" customHeight="1">
      <c r="F11263" s="79"/>
      <c r="K11263" s="79"/>
    </row>
    <row r="11264" spans="6:11" ht="16.5" customHeight="1">
      <c r="F11264" s="79"/>
      <c r="K11264" s="79"/>
    </row>
    <row r="11265" spans="6:11" ht="16.5" customHeight="1">
      <c r="F11265" s="79"/>
      <c r="K11265" s="79"/>
    </row>
    <row r="11266" spans="6:11" ht="16.5" customHeight="1">
      <c r="F11266" s="79"/>
      <c r="K11266" s="79"/>
    </row>
    <row r="11267" spans="6:11" ht="16.5" customHeight="1">
      <c r="F11267" s="79"/>
      <c r="K11267" s="79"/>
    </row>
    <row r="11268" spans="6:11" ht="16.5" customHeight="1">
      <c r="F11268" s="79"/>
      <c r="K11268" s="79"/>
    </row>
    <row r="11269" spans="6:11" ht="16.5" customHeight="1">
      <c r="F11269" s="79"/>
      <c r="K11269" s="79"/>
    </row>
    <row r="11270" spans="6:11" ht="16.5" customHeight="1">
      <c r="F11270" s="79"/>
      <c r="K11270" s="79"/>
    </row>
    <row r="11271" spans="6:11" ht="16.5" customHeight="1">
      <c r="F11271" s="79"/>
      <c r="K11271" s="79"/>
    </row>
    <row r="11272" spans="6:11" ht="16.5" customHeight="1">
      <c r="F11272" s="79"/>
      <c r="K11272" s="79"/>
    </row>
    <row r="11273" spans="6:11" ht="16.5" customHeight="1">
      <c r="F11273" s="79"/>
      <c r="K11273" s="79"/>
    </row>
    <row r="11274" spans="6:11" ht="16.5" customHeight="1">
      <c r="F11274" s="79"/>
      <c r="K11274" s="79"/>
    </row>
    <row r="11275" spans="6:11" ht="16.5" customHeight="1">
      <c r="F11275" s="79"/>
      <c r="K11275" s="79"/>
    </row>
    <row r="11276" spans="6:11" ht="16.5" customHeight="1">
      <c r="F11276" s="79"/>
      <c r="K11276" s="79"/>
    </row>
    <row r="11277" spans="6:11" ht="16.5" customHeight="1">
      <c r="F11277" s="79"/>
      <c r="K11277" s="79"/>
    </row>
    <row r="11278" spans="6:11" ht="16.5" customHeight="1">
      <c r="F11278" s="79"/>
      <c r="K11278" s="79"/>
    </row>
    <row r="11279" spans="6:11" ht="16.5" customHeight="1">
      <c r="F11279" s="79"/>
      <c r="K11279" s="79"/>
    </row>
    <row r="11280" spans="6:11" ht="16.5" customHeight="1">
      <c r="F11280" s="79"/>
      <c r="K11280" s="79"/>
    </row>
    <row r="11281" spans="6:11" ht="16.5" customHeight="1">
      <c r="F11281" s="79"/>
      <c r="K11281" s="79"/>
    </row>
    <row r="11282" spans="6:11" ht="16.5" customHeight="1">
      <c r="F11282" s="79"/>
      <c r="K11282" s="79"/>
    </row>
    <row r="11283" spans="6:11" ht="16.5" customHeight="1">
      <c r="F11283" s="79"/>
      <c r="K11283" s="79"/>
    </row>
    <row r="11284" spans="6:11" ht="16.5" customHeight="1">
      <c r="F11284" s="79"/>
      <c r="K11284" s="79"/>
    </row>
    <row r="11285" spans="6:11" ht="16.5" customHeight="1">
      <c r="F11285" s="79"/>
      <c r="K11285" s="79"/>
    </row>
    <row r="11286" spans="6:11" ht="16.5" customHeight="1">
      <c r="F11286" s="79"/>
      <c r="K11286" s="79"/>
    </row>
    <row r="11287" spans="6:11" ht="16.5" customHeight="1">
      <c r="F11287" s="79"/>
      <c r="K11287" s="79"/>
    </row>
    <row r="11288" spans="6:11" ht="16.5" customHeight="1">
      <c r="F11288" s="79"/>
      <c r="K11288" s="79"/>
    </row>
    <row r="11289" spans="6:11" ht="16.5" customHeight="1">
      <c r="F11289" s="79"/>
      <c r="K11289" s="79"/>
    </row>
    <row r="11290" spans="6:11" ht="16.5" customHeight="1">
      <c r="F11290" s="79"/>
      <c r="K11290" s="79"/>
    </row>
    <row r="11291" spans="6:11" ht="16.5" customHeight="1">
      <c r="F11291" s="79"/>
      <c r="K11291" s="79"/>
    </row>
    <row r="11292" spans="6:11" ht="16.5" customHeight="1">
      <c r="F11292" s="79"/>
      <c r="K11292" s="79"/>
    </row>
    <row r="11293" spans="6:11" ht="16.5" customHeight="1">
      <c r="F11293" s="79"/>
      <c r="K11293" s="79"/>
    </row>
    <row r="11294" spans="6:11" ht="16.5" customHeight="1">
      <c r="F11294" s="79"/>
      <c r="K11294" s="79"/>
    </row>
    <row r="11295" spans="6:11" ht="16.5" customHeight="1">
      <c r="F11295" s="79"/>
      <c r="K11295" s="79"/>
    </row>
    <row r="11296" spans="6:11" ht="16.5" customHeight="1">
      <c r="F11296" s="79"/>
      <c r="K11296" s="79"/>
    </row>
    <row r="11297" spans="6:11" ht="16.5" customHeight="1">
      <c r="F11297" s="79"/>
      <c r="K11297" s="79"/>
    </row>
    <row r="11298" spans="6:11" ht="16.5" customHeight="1">
      <c r="F11298" s="79"/>
      <c r="K11298" s="79"/>
    </row>
    <row r="11299" spans="6:11" ht="16.5" customHeight="1">
      <c r="F11299" s="79"/>
      <c r="K11299" s="79"/>
    </row>
    <row r="11300" spans="6:11" ht="16.5" customHeight="1">
      <c r="F11300" s="79"/>
      <c r="K11300" s="79"/>
    </row>
    <row r="11301" spans="6:11" ht="16.5" customHeight="1">
      <c r="F11301" s="79"/>
      <c r="K11301" s="79"/>
    </row>
    <row r="11302" spans="6:11" ht="16.5" customHeight="1">
      <c r="F11302" s="79"/>
      <c r="K11302" s="79"/>
    </row>
    <row r="11303" spans="6:11" ht="16.5" customHeight="1">
      <c r="F11303" s="79"/>
      <c r="K11303" s="79"/>
    </row>
    <row r="11304" spans="6:11" ht="16.5" customHeight="1">
      <c r="F11304" s="79"/>
      <c r="K11304" s="79"/>
    </row>
    <row r="11305" spans="6:11" ht="16.5" customHeight="1">
      <c r="F11305" s="79"/>
      <c r="K11305" s="79"/>
    </row>
    <row r="11306" spans="6:11" ht="16.5" customHeight="1">
      <c r="F11306" s="79"/>
      <c r="K11306" s="79"/>
    </row>
    <row r="11307" spans="6:11" ht="16.5" customHeight="1">
      <c r="F11307" s="79"/>
      <c r="K11307" s="79"/>
    </row>
    <row r="11308" spans="6:11" ht="16.5" customHeight="1">
      <c r="F11308" s="79"/>
      <c r="K11308" s="79"/>
    </row>
    <row r="11309" spans="6:11" ht="16.5" customHeight="1">
      <c r="F11309" s="79"/>
      <c r="K11309" s="79"/>
    </row>
    <row r="11310" spans="6:11" ht="16.5" customHeight="1">
      <c r="F11310" s="79"/>
      <c r="K11310" s="79"/>
    </row>
    <row r="11311" spans="6:11" ht="16.5" customHeight="1">
      <c r="F11311" s="79"/>
      <c r="K11311" s="79"/>
    </row>
    <row r="11312" spans="6:11" ht="16.5" customHeight="1">
      <c r="F11312" s="79"/>
      <c r="K11312" s="79"/>
    </row>
    <row r="11313" spans="6:11" ht="16.5" customHeight="1">
      <c r="F11313" s="79"/>
      <c r="K11313" s="79"/>
    </row>
    <row r="11314" spans="6:11" ht="16.5" customHeight="1">
      <c r="F11314" s="79"/>
      <c r="K11314" s="79"/>
    </row>
    <row r="11315" spans="6:11" ht="16.5" customHeight="1">
      <c r="F11315" s="79"/>
      <c r="K11315" s="79"/>
    </row>
    <row r="11316" spans="6:11" ht="16.5" customHeight="1">
      <c r="F11316" s="79"/>
      <c r="K11316" s="79"/>
    </row>
    <row r="11317" spans="6:11" ht="16.5" customHeight="1">
      <c r="F11317" s="79"/>
      <c r="K11317" s="79"/>
    </row>
    <row r="11318" spans="6:11" ht="16.5" customHeight="1">
      <c r="F11318" s="79"/>
      <c r="K11318" s="79"/>
    </row>
    <row r="11319" spans="6:11" ht="16.5" customHeight="1">
      <c r="F11319" s="79"/>
      <c r="K11319" s="79"/>
    </row>
    <row r="11320" spans="6:11" ht="16.5" customHeight="1">
      <c r="F11320" s="79"/>
      <c r="K11320" s="79"/>
    </row>
    <row r="11321" spans="6:11" ht="16.5" customHeight="1">
      <c r="F11321" s="79"/>
      <c r="K11321" s="79"/>
    </row>
    <row r="11322" spans="6:11" ht="16.5" customHeight="1">
      <c r="F11322" s="79"/>
      <c r="K11322" s="79"/>
    </row>
    <row r="11323" spans="6:11" ht="16.5" customHeight="1">
      <c r="F11323" s="79"/>
      <c r="K11323" s="79"/>
    </row>
    <row r="11324" spans="6:11" ht="16.5" customHeight="1">
      <c r="F11324" s="79"/>
      <c r="K11324" s="79"/>
    </row>
    <row r="11325" spans="6:11" ht="16.5" customHeight="1">
      <c r="F11325" s="79"/>
      <c r="K11325" s="79"/>
    </row>
    <row r="11326" spans="6:11" ht="16.5" customHeight="1">
      <c r="F11326" s="79"/>
      <c r="K11326" s="79"/>
    </row>
    <row r="11327" spans="6:11" ht="16.5" customHeight="1">
      <c r="F11327" s="79"/>
      <c r="K11327" s="79"/>
    </row>
    <row r="11328" spans="6:11" ht="16.5" customHeight="1">
      <c r="F11328" s="79"/>
      <c r="K11328" s="79"/>
    </row>
    <row r="11329" spans="6:11" ht="16.5" customHeight="1">
      <c r="F11329" s="79"/>
      <c r="K11329" s="79"/>
    </row>
    <row r="11330" spans="6:11" ht="16.5" customHeight="1">
      <c r="F11330" s="79"/>
      <c r="K11330" s="79"/>
    </row>
    <row r="11331" spans="6:11" ht="16.5" customHeight="1">
      <c r="F11331" s="79"/>
      <c r="K11331" s="79"/>
    </row>
    <row r="11332" spans="6:11" ht="16.5" customHeight="1">
      <c r="F11332" s="79"/>
      <c r="K11332" s="79"/>
    </row>
    <row r="11333" spans="6:11" ht="16.5" customHeight="1">
      <c r="F11333" s="79"/>
      <c r="K11333" s="79"/>
    </row>
    <row r="11334" spans="6:11" ht="16.5" customHeight="1">
      <c r="F11334" s="79"/>
      <c r="K11334" s="79"/>
    </row>
    <row r="11335" spans="6:11" ht="16.5" customHeight="1">
      <c r="F11335" s="79"/>
      <c r="K11335" s="79"/>
    </row>
    <row r="11336" spans="6:11" ht="16.5" customHeight="1">
      <c r="F11336" s="79"/>
      <c r="K11336" s="79"/>
    </row>
    <row r="11337" spans="6:11" ht="16.5" customHeight="1">
      <c r="F11337" s="79"/>
      <c r="K11337" s="79"/>
    </row>
    <row r="11338" spans="6:11" ht="16.5" customHeight="1">
      <c r="F11338" s="79"/>
      <c r="K11338" s="79"/>
    </row>
    <row r="11339" spans="6:11" ht="16.5" customHeight="1">
      <c r="F11339" s="79"/>
      <c r="K11339" s="79"/>
    </row>
    <row r="11340" spans="6:11" ht="16.5" customHeight="1">
      <c r="F11340" s="79"/>
      <c r="K11340" s="79"/>
    </row>
    <row r="11341" spans="6:11" ht="16.5" customHeight="1">
      <c r="F11341" s="79"/>
      <c r="K11341" s="79"/>
    </row>
    <row r="11342" spans="6:11" ht="16.5" customHeight="1">
      <c r="F11342" s="79"/>
      <c r="K11342" s="79"/>
    </row>
    <row r="11343" spans="6:11" ht="16.5" customHeight="1">
      <c r="F11343" s="79"/>
      <c r="K11343" s="79"/>
    </row>
    <row r="11344" spans="6:11" ht="16.5" customHeight="1">
      <c r="F11344" s="79"/>
      <c r="K11344" s="79"/>
    </row>
    <row r="11345" spans="6:11" ht="16.5" customHeight="1">
      <c r="F11345" s="79"/>
      <c r="K11345" s="79"/>
    </row>
    <row r="11346" spans="6:11" ht="16.5" customHeight="1">
      <c r="F11346" s="79"/>
      <c r="K11346" s="79"/>
    </row>
    <row r="11347" spans="6:11" ht="16.5" customHeight="1">
      <c r="F11347" s="79"/>
      <c r="K11347" s="79"/>
    </row>
    <row r="11348" spans="6:11" ht="16.5" customHeight="1">
      <c r="F11348" s="79"/>
      <c r="K11348" s="79"/>
    </row>
    <row r="11349" spans="6:11" ht="16.5" customHeight="1">
      <c r="F11349" s="79"/>
      <c r="K11349" s="79"/>
    </row>
    <row r="11350" spans="6:11" ht="16.5" customHeight="1">
      <c r="F11350" s="79"/>
      <c r="K11350" s="79"/>
    </row>
    <row r="11351" spans="6:11" ht="16.5" customHeight="1">
      <c r="F11351" s="79"/>
      <c r="K11351" s="79"/>
    </row>
    <row r="11352" spans="6:11" ht="16.5" customHeight="1">
      <c r="F11352" s="79"/>
      <c r="K11352" s="79"/>
    </row>
    <row r="11353" spans="6:11" ht="16.5" customHeight="1">
      <c r="F11353" s="79"/>
      <c r="K11353" s="79"/>
    </row>
    <row r="11354" spans="6:11" ht="16.5" customHeight="1">
      <c r="F11354" s="79"/>
      <c r="K11354" s="79"/>
    </row>
    <row r="11355" spans="6:11" ht="16.5" customHeight="1">
      <c r="F11355" s="79"/>
      <c r="K11355" s="79"/>
    </row>
    <row r="11356" spans="6:11" ht="16.5" customHeight="1">
      <c r="F11356" s="79"/>
      <c r="K11356" s="79"/>
    </row>
    <row r="11357" spans="6:11" ht="16.5" customHeight="1">
      <c r="F11357" s="79"/>
      <c r="K11357" s="79"/>
    </row>
    <row r="11358" spans="6:11" ht="16.5" customHeight="1">
      <c r="F11358" s="79"/>
      <c r="K11358" s="79"/>
    </row>
    <row r="11359" spans="6:11" ht="16.5" customHeight="1">
      <c r="F11359" s="79"/>
      <c r="K11359" s="79"/>
    </row>
    <row r="11360" spans="6:11" ht="16.5" customHeight="1">
      <c r="F11360" s="79"/>
      <c r="K11360" s="79"/>
    </row>
    <row r="11361" spans="6:11" ht="16.5" customHeight="1">
      <c r="F11361" s="79"/>
      <c r="K11361" s="79"/>
    </row>
    <row r="11362" spans="6:11" ht="16.5" customHeight="1">
      <c r="F11362" s="79"/>
      <c r="K11362" s="79"/>
    </row>
    <row r="11363" spans="6:11" ht="16.5" customHeight="1">
      <c r="F11363" s="79"/>
      <c r="K11363" s="79"/>
    </row>
    <row r="11364" spans="6:11" ht="16.5" customHeight="1">
      <c r="F11364" s="79"/>
      <c r="K11364" s="79"/>
    </row>
    <row r="11365" spans="6:11" ht="16.5" customHeight="1">
      <c r="F11365" s="79"/>
      <c r="K11365" s="79"/>
    </row>
    <row r="11366" spans="6:11" ht="16.5" customHeight="1">
      <c r="F11366" s="79"/>
      <c r="K11366" s="79"/>
    </row>
    <row r="11367" spans="6:11" ht="16.5" customHeight="1">
      <c r="F11367" s="79"/>
      <c r="K11367" s="79"/>
    </row>
    <row r="11368" spans="6:11" ht="16.5" customHeight="1">
      <c r="F11368" s="79"/>
      <c r="K11368" s="79"/>
    </row>
    <row r="11369" spans="6:11" ht="16.5" customHeight="1">
      <c r="F11369" s="79"/>
      <c r="K11369" s="79"/>
    </row>
    <row r="11370" spans="6:11" ht="16.5" customHeight="1">
      <c r="F11370" s="79"/>
      <c r="K11370" s="79"/>
    </row>
    <row r="11371" spans="6:11" ht="16.5" customHeight="1">
      <c r="F11371" s="79"/>
      <c r="K11371" s="79"/>
    </row>
    <row r="11372" spans="6:11" ht="16.5" customHeight="1">
      <c r="F11372" s="79"/>
      <c r="K11372" s="79"/>
    </row>
    <row r="11373" spans="6:11" ht="16.5" customHeight="1">
      <c r="F11373" s="79"/>
      <c r="K11373" s="79"/>
    </row>
    <row r="11374" spans="6:11" ht="16.5" customHeight="1">
      <c r="F11374" s="79"/>
      <c r="K11374" s="79"/>
    </row>
    <row r="11375" spans="6:11" ht="16.5" customHeight="1">
      <c r="F11375" s="79"/>
      <c r="K11375" s="79"/>
    </row>
    <row r="11376" spans="6:11" ht="16.5" customHeight="1">
      <c r="F11376" s="79"/>
      <c r="K11376" s="79"/>
    </row>
    <row r="11377" spans="6:11" ht="16.5" customHeight="1">
      <c r="F11377" s="79"/>
      <c r="K11377" s="79"/>
    </row>
    <row r="11378" spans="6:11" ht="16.5" customHeight="1">
      <c r="F11378" s="79"/>
      <c r="K11378" s="79"/>
    </row>
    <row r="11379" spans="6:11" ht="16.5" customHeight="1">
      <c r="F11379" s="79"/>
      <c r="K11379" s="79"/>
    </row>
    <row r="11380" spans="6:11" ht="16.5" customHeight="1">
      <c r="F11380" s="79"/>
      <c r="K11380" s="79"/>
    </row>
    <row r="11381" spans="6:11" ht="16.5" customHeight="1">
      <c r="F11381" s="79"/>
      <c r="K11381" s="79"/>
    </row>
    <row r="11382" spans="6:11" ht="16.5" customHeight="1">
      <c r="F11382" s="79"/>
      <c r="K11382" s="79"/>
    </row>
    <row r="11383" spans="6:11" ht="16.5" customHeight="1">
      <c r="F11383" s="79"/>
      <c r="K11383" s="79"/>
    </row>
    <row r="11384" spans="6:11" ht="16.5" customHeight="1">
      <c r="F11384" s="79"/>
      <c r="K11384" s="79"/>
    </row>
    <row r="11385" spans="6:11" ht="16.5" customHeight="1">
      <c r="F11385" s="79"/>
      <c r="K11385" s="79"/>
    </row>
    <row r="11386" spans="6:11" ht="16.5" customHeight="1">
      <c r="F11386" s="79"/>
      <c r="K11386" s="79"/>
    </row>
    <row r="11387" spans="6:11" ht="16.5" customHeight="1">
      <c r="F11387" s="79"/>
      <c r="K11387" s="79"/>
    </row>
    <row r="11388" spans="6:11" ht="16.5" customHeight="1">
      <c r="F11388" s="79"/>
      <c r="K11388" s="79"/>
    </row>
    <row r="11389" spans="6:11" ht="16.5" customHeight="1">
      <c r="F11389" s="79"/>
      <c r="K11389" s="79"/>
    </row>
    <row r="11390" spans="6:11" ht="16.5" customHeight="1">
      <c r="F11390" s="79"/>
      <c r="K11390" s="79"/>
    </row>
    <row r="11391" spans="6:11" ht="16.5" customHeight="1">
      <c r="F11391" s="79"/>
      <c r="K11391" s="79"/>
    </row>
    <row r="11392" spans="6:11" ht="16.5" customHeight="1">
      <c r="F11392" s="79"/>
      <c r="K11392" s="79"/>
    </row>
    <row r="11393" spans="6:11" ht="16.5" customHeight="1">
      <c r="F11393" s="79"/>
      <c r="K11393" s="79"/>
    </row>
    <row r="11394" spans="6:11" ht="16.5" customHeight="1">
      <c r="F11394" s="79"/>
      <c r="K11394" s="79"/>
    </row>
    <row r="11395" spans="6:11" ht="16.5" customHeight="1">
      <c r="F11395" s="79"/>
      <c r="K11395" s="79"/>
    </row>
    <row r="11396" spans="6:11" ht="16.5" customHeight="1">
      <c r="F11396" s="79"/>
      <c r="K11396" s="79"/>
    </row>
    <row r="11397" spans="6:11" ht="16.5" customHeight="1">
      <c r="F11397" s="79"/>
      <c r="K11397" s="79"/>
    </row>
    <row r="11398" spans="6:11" ht="16.5" customHeight="1">
      <c r="F11398" s="79"/>
      <c r="K11398" s="79"/>
    </row>
    <row r="11399" spans="6:11" ht="16.5" customHeight="1">
      <c r="F11399" s="79"/>
      <c r="K11399" s="79"/>
    </row>
    <row r="11400" spans="6:11" ht="16.5" customHeight="1">
      <c r="F11400" s="79"/>
      <c r="K11400" s="79"/>
    </row>
    <row r="11401" spans="6:11" ht="16.5" customHeight="1">
      <c r="F11401" s="79"/>
      <c r="K11401" s="79"/>
    </row>
    <row r="11402" spans="6:11" ht="16.5" customHeight="1">
      <c r="F11402" s="79"/>
      <c r="K11402" s="79"/>
    </row>
    <row r="11403" spans="6:11" ht="16.5" customHeight="1">
      <c r="F11403" s="79"/>
      <c r="K11403" s="79"/>
    </row>
    <row r="11404" spans="6:11" ht="16.5" customHeight="1">
      <c r="F11404" s="79"/>
      <c r="K11404" s="79"/>
    </row>
    <row r="11405" spans="6:11" ht="16.5" customHeight="1">
      <c r="F11405" s="79"/>
      <c r="K11405" s="79"/>
    </row>
    <row r="11406" spans="6:11" ht="16.5" customHeight="1">
      <c r="F11406" s="79"/>
      <c r="K11406" s="79"/>
    </row>
    <row r="11407" spans="6:11" ht="16.5" customHeight="1">
      <c r="F11407" s="79"/>
      <c r="K11407" s="79"/>
    </row>
    <row r="11408" spans="6:11" ht="16.5" customHeight="1">
      <c r="F11408" s="79"/>
      <c r="K11408" s="79"/>
    </row>
    <row r="11409" spans="6:11" ht="16.5" customHeight="1">
      <c r="F11409" s="79"/>
      <c r="K11409" s="79"/>
    </row>
    <row r="11410" spans="6:11" ht="16.5" customHeight="1">
      <c r="F11410" s="79"/>
      <c r="K11410" s="79"/>
    </row>
    <row r="11411" spans="6:11" ht="16.5" customHeight="1">
      <c r="F11411" s="79"/>
      <c r="K11411" s="79"/>
    </row>
    <row r="11412" spans="6:11" ht="16.5" customHeight="1">
      <c r="F11412" s="79"/>
      <c r="K11412" s="79"/>
    </row>
    <row r="11413" spans="6:11" ht="16.5" customHeight="1">
      <c r="F11413" s="79"/>
      <c r="K11413" s="79"/>
    </row>
    <row r="11414" spans="6:11" ht="16.5" customHeight="1">
      <c r="F11414" s="79"/>
      <c r="K11414" s="79"/>
    </row>
    <row r="11415" spans="6:11" ht="16.5" customHeight="1">
      <c r="F11415" s="79"/>
      <c r="K11415" s="79"/>
    </row>
    <row r="11416" spans="6:11" ht="16.5" customHeight="1">
      <c r="F11416" s="79"/>
      <c r="K11416" s="79"/>
    </row>
    <row r="11417" spans="6:11" ht="16.5" customHeight="1">
      <c r="F11417" s="79"/>
      <c r="K11417" s="79"/>
    </row>
    <row r="11418" spans="6:11" ht="16.5" customHeight="1">
      <c r="F11418" s="79"/>
      <c r="K11418" s="79"/>
    </row>
    <row r="11419" spans="6:11" ht="16.5" customHeight="1">
      <c r="F11419" s="79"/>
      <c r="K11419" s="79"/>
    </row>
    <row r="11420" spans="6:11" ht="16.5" customHeight="1">
      <c r="F11420" s="79"/>
      <c r="K11420" s="79"/>
    </row>
    <row r="11421" spans="6:11" ht="16.5" customHeight="1">
      <c r="F11421" s="79"/>
      <c r="K11421" s="79"/>
    </row>
    <row r="11422" spans="6:11" ht="16.5" customHeight="1">
      <c r="F11422" s="79"/>
      <c r="K11422" s="79"/>
    </row>
    <row r="11423" spans="6:11" ht="16.5" customHeight="1">
      <c r="F11423" s="79"/>
      <c r="K11423" s="79"/>
    </row>
    <row r="11424" spans="6:11" ht="16.5" customHeight="1">
      <c r="F11424" s="79"/>
      <c r="K11424" s="79"/>
    </row>
    <row r="11425" spans="6:11" ht="16.5" customHeight="1">
      <c r="F11425" s="79"/>
      <c r="K11425" s="79"/>
    </row>
    <row r="11426" spans="6:11" ht="16.5" customHeight="1">
      <c r="F11426" s="79"/>
      <c r="K11426" s="79"/>
    </row>
    <row r="11427" spans="6:11" ht="16.5" customHeight="1">
      <c r="F11427" s="79"/>
      <c r="K11427" s="79"/>
    </row>
    <row r="11428" spans="6:11" ht="16.5" customHeight="1">
      <c r="F11428" s="79"/>
      <c r="K11428" s="79"/>
    </row>
    <row r="11429" spans="6:11" ht="16.5" customHeight="1">
      <c r="F11429" s="79"/>
      <c r="K11429" s="79"/>
    </row>
    <row r="11430" spans="6:11" ht="16.5" customHeight="1">
      <c r="F11430" s="79"/>
      <c r="K11430" s="79"/>
    </row>
    <row r="11431" spans="6:11" ht="16.5" customHeight="1">
      <c r="F11431" s="79"/>
      <c r="K11431" s="79"/>
    </row>
    <row r="11432" spans="6:11" ht="16.5" customHeight="1">
      <c r="F11432" s="79"/>
      <c r="K11432" s="79"/>
    </row>
    <row r="11433" spans="6:11" ht="16.5" customHeight="1">
      <c r="F11433" s="79"/>
      <c r="K11433" s="79"/>
    </row>
    <row r="11434" spans="6:11" ht="16.5" customHeight="1">
      <c r="F11434" s="79"/>
      <c r="K11434" s="79"/>
    </row>
    <row r="11435" spans="6:11" ht="16.5" customHeight="1">
      <c r="F11435" s="79"/>
      <c r="K11435" s="79"/>
    </row>
    <row r="11436" spans="6:11" ht="16.5" customHeight="1">
      <c r="F11436" s="79"/>
      <c r="K11436" s="79"/>
    </row>
    <row r="11437" spans="6:11" ht="16.5" customHeight="1">
      <c r="F11437" s="79"/>
      <c r="K11437" s="79"/>
    </row>
    <row r="11438" spans="6:11" ht="16.5" customHeight="1">
      <c r="F11438" s="79"/>
      <c r="K11438" s="79"/>
    </row>
    <row r="11439" spans="6:11" ht="16.5" customHeight="1">
      <c r="F11439" s="79"/>
      <c r="K11439" s="79"/>
    </row>
    <row r="11440" spans="6:11" ht="16.5" customHeight="1">
      <c r="F11440" s="79"/>
      <c r="K11440" s="79"/>
    </row>
    <row r="11441" spans="6:11" ht="16.5" customHeight="1">
      <c r="F11441" s="79"/>
      <c r="K11441" s="79"/>
    </row>
    <row r="11442" spans="6:11" ht="16.5" customHeight="1">
      <c r="F11442" s="79"/>
      <c r="K11442" s="79"/>
    </row>
    <row r="11443" spans="6:11" ht="16.5" customHeight="1">
      <c r="F11443" s="79"/>
      <c r="K11443" s="79"/>
    </row>
    <row r="11444" spans="6:11" ht="16.5" customHeight="1">
      <c r="F11444" s="79"/>
      <c r="K11444" s="79"/>
    </row>
    <row r="11445" spans="6:11" ht="16.5" customHeight="1">
      <c r="F11445" s="79"/>
      <c r="K11445" s="79"/>
    </row>
    <row r="11446" spans="6:11" ht="16.5" customHeight="1">
      <c r="F11446" s="79"/>
      <c r="K11446" s="79"/>
    </row>
    <row r="11447" spans="6:11" ht="16.5" customHeight="1">
      <c r="F11447" s="79"/>
      <c r="K11447" s="79"/>
    </row>
    <row r="11448" spans="6:11" ht="16.5" customHeight="1">
      <c r="F11448" s="79"/>
      <c r="K11448" s="79"/>
    </row>
    <row r="11449" spans="6:11" ht="16.5" customHeight="1">
      <c r="F11449" s="79"/>
      <c r="K11449" s="79"/>
    </row>
    <row r="11450" spans="6:11" ht="16.5" customHeight="1">
      <c r="F11450" s="79"/>
      <c r="K11450" s="79"/>
    </row>
    <row r="11451" spans="6:11" ht="16.5" customHeight="1">
      <c r="F11451" s="79"/>
      <c r="K11451" s="79"/>
    </row>
    <row r="11452" spans="6:11" ht="16.5" customHeight="1">
      <c r="F11452" s="79"/>
      <c r="K11452" s="79"/>
    </row>
    <row r="11453" spans="6:11" ht="16.5" customHeight="1">
      <c r="F11453" s="79"/>
      <c r="K11453" s="79"/>
    </row>
    <row r="11454" spans="6:11" ht="16.5" customHeight="1">
      <c r="F11454" s="79"/>
      <c r="K11454" s="79"/>
    </row>
    <row r="11455" spans="6:11" ht="16.5" customHeight="1">
      <c r="F11455" s="79"/>
      <c r="K11455" s="79"/>
    </row>
    <row r="11456" spans="6:11" ht="16.5" customHeight="1">
      <c r="F11456" s="79"/>
      <c r="K11456" s="79"/>
    </row>
    <row r="11457" spans="6:11" ht="16.5" customHeight="1">
      <c r="F11457" s="79"/>
      <c r="K11457" s="79"/>
    </row>
    <row r="11458" spans="6:11" ht="16.5" customHeight="1">
      <c r="F11458" s="79"/>
      <c r="K11458" s="79"/>
    </row>
    <row r="11459" spans="6:11" ht="16.5" customHeight="1">
      <c r="F11459" s="79"/>
      <c r="K11459" s="79"/>
    </row>
    <row r="11460" spans="6:11" ht="16.5" customHeight="1">
      <c r="F11460" s="79"/>
      <c r="K11460" s="79"/>
    </row>
    <row r="11461" spans="6:11" ht="16.5" customHeight="1">
      <c r="F11461" s="79"/>
      <c r="K11461" s="79"/>
    </row>
    <row r="11462" spans="6:11" ht="16.5" customHeight="1">
      <c r="F11462" s="79"/>
      <c r="K11462" s="79"/>
    </row>
    <row r="11463" spans="6:11" ht="16.5" customHeight="1">
      <c r="F11463" s="79"/>
      <c r="K11463" s="79"/>
    </row>
    <row r="11464" spans="6:11" ht="16.5" customHeight="1">
      <c r="F11464" s="79"/>
      <c r="K11464" s="79"/>
    </row>
    <row r="11465" spans="6:11" ht="16.5" customHeight="1">
      <c r="F11465" s="79"/>
      <c r="K11465" s="79"/>
    </row>
    <row r="11466" spans="6:11" ht="16.5" customHeight="1">
      <c r="F11466" s="79"/>
      <c r="K11466" s="79"/>
    </row>
    <row r="11467" spans="6:11" ht="16.5" customHeight="1">
      <c r="F11467" s="79"/>
      <c r="K11467" s="79"/>
    </row>
    <row r="11468" spans="6:11" ht="16.5" customHeight="1">
      <c r="F11468" s="79"/>
      <c r="K11468" s="79"/>
    </row>
    <row r="11469" spans="6:11" ht="16.5" customHeight="1">
      <c r="F11469" s="79"/>
      <c r="K11469" s="79"/>
    </row>
    <row r="11470" spans="6:11" ht="16.5" customHeight="1">
      <c r="F11470" s="79"/>
      <c r="K11470" s="79"/>
    </row>
    <row r="11471" spans="6:11" ht="16.5" customHeight="1">
      <c r="F11471" s="79"/>
      <c r="K11471" s="79"/>
    </row>
    <row r="11472" spans="6:11" ht="16.5" customHeight="1">
      <c r="F11472" s="79"/>
      <c r="K11472" s="79"/>
    </row>
    <row r="11473" spans="6:11" ht="16.5" customHeight="1">
      <c r="F11473" s="79"/>
      <c r="K11473" s="79"/>
    </row>
    <row r="11474" spans="6:11" ht="16.5" customHeight="1">
      <c r="F11474" s="79"/>
      <c r="K11474" s="79"/>
    </row>
    <row r="11475" spans="6:11" ht="16.5" customHeight="1">
      <c r="F11475" s="79"/>
      <c r="K11475" s="79"/>
    </row>
    <row r="11476" spans="6:11" ht="16.5" customHeight="1">
      <c r="F11476" s="79"/>
      <c r="K11476" s="79"/>
    </row>
    <row r="11477" spans="6:11" ht="16.5" customHeight="1">
      <c r="F11477" s="79"/>
      <c r="K11477" s="79"/>
    </row>
    <row r="11478" spans="6:11" ht="16.5" customHeight="1">
      <c r="F11478" s="79"/>
      <c r="K11478" s="79"/>
    </row>
    <row r="11479" spans="6:11" ht="16.5" customHeight="1">
      <c r="F11479" s="79"/>
      <c r="K11479" s="79"/>
    </row>
    <row r="11480" spans="6:11" ht="16.5" customHeight="1">
      <c r="F11480" s="79"/>
      <c r="K11480" s="79"/>
    </row>
    <row r="11481" spans="6:11" ht="16.5" customHeight="1">
      <c r="F11481" s="79"/>
      <c r="K11481" s="79"/>
    </row>
    <row r="11482" spans="6:11" ht="16.5" customHeight="1">
      <c r="F11482" s="79"/>
      <c r="K11482" s="79"/>
    </row>
    <row r="11483" spans="6:11" ht="16.5" customHeight="1">
      <c r="F11483" s="79"/>
      <c r="K11483" s="79"/>
    </row>
    <row r="11484" spans="6:11" ht="16.5" customHeight="1">
      <c r="F11484" s="79"/>
      <c r="K11484" s="79"/>
    </row>
    <row r="11485" spans="6:11" ht="16.5" customHeight="1">
      <c r="F11485" s="79"/>
      <c r="K11485" s="79"/>
    </row>
    <row r="11486" spans="6:11" ht="16.5" customHeight="1">
      <c r="F11486" s="79"/>
      <c r="K11486" s="79"/>
    </row>
    <row r="11487" spans="6:11" ht="16.5" customHeight="1">
      <c r="F11487" s="79"/>
      <c r="K11487" s="79"/>
    </row>
    <row r="11488" spans="6:11" ht="16.5" customHeight="1">
      <c r="F11488" s="79"/>
      <c r="K11488" s="79"/>
    </row>
    <row r="11489" spans="6:11" ht="16.5" customHeight="1">
      <c r="F11489" s="79"/>
      <c r="K11489" s="79"/>
    </row>
    <row r="11490" spans="6:11" ht="16.5" customHeight="1">
      <c r="F11490" s="79"/>
      <c r="K11490" s="79"/>
    </row>
    <row r="11491" spans="6:11" ht="16.5" customHeight="1">
      <c r="F11491" s="79"/>
      <c r="K11491" s="79"/>
    </row>
    <row r="11492" spans="6:11" ht="16.5" customHeight="1">
      <c r="F11492" s="79"/>
      <c r="K11492" s="79"/>
    </row>
    <row r="11493" spans="6:11" ht="16.5" customHeight="1">
      <c r="F11493" s="79"/>
      <c r="K11493" s="79"/>
    </row>
    <row r="11494" spans="6:11" ht="16.5" customHeight="1">
      <c r="F11494" s="79"/>
      <c r="K11494" s="79"/>
    </row>
    <row r="11495" spans="6:11" ht="16.5" customHeight="1">
      <c r="F11495" s="79"/>
      <c r="K11495" s="79"/>
    </row>
    <row r="11496" spans="6:11" ht="16.5" customHeight="1">
      <c r="F11496" s="79"/>
      <c r="K11496" s="79"/>
    </row>
    <row r="11497" spans="6:11" ht="16.5" customHeight="1">
      <c r="F11497" s="79"/>
      <c r="K11497" s="79"/>
    </row>
    <row r="11498" spans="6:11" ht="16.5" customHeight="1">
      <c r="F11498" s="79"/>
      <c r="K11498" s="79"/>
    </row>
    <row r="11499" spans="6:11" ht="16.5" customHeight="1">
      <c r="F11499" s="79"/>
      <c r="K11499" s="79"/>
    </row>
    <row r="11500" spans="6:11" ht="16.5" customHeight="1">
      <c r="F11500" s="79"/>
      <c r="K11500" s="79"/>
    </row>
    <row r="11501" spans="6:11" ht="16.5" customHeight="1">
      <c r="F11501" s="79"/>
      <c r="K11501" s="79"/>
    </row>
    <row r="11502" spans="6:11" ht="16.5" customHeight="1">
      <c r="F11502" s="79"/>
      <c r="K11502" s="79"/>
    </row>
    <row r="11503" spans="6:11" ht="16.5" customHeight="1">
      <c r="F11503" s="79"/>
      <c r="K11503" s="79"/>
    </row>
    <row r="11504" spans="6:11" ht="16.5" customHeight="1">
      <c r="F11504" s="79"/>
      <c r="K11504" s="79"/>
    </row>
    <row r="11505" spans="6:11" ht="16.5" customHeight="1">
      <c r="F11505" s="79"/>
      <c r="K11505" s="79"/>
    </row>
    <row r="11506" spans="6:11" ht="16.5" customHeight="1">
      <c r="F11506" s="79"/>
      <c r="K11506" s="79"/>
    </row>
    <row r="11507" spans="6:11" ht="16.5" customHeight="1">
      <c r="F11507" s="79"/>
      <c r="K11507" s="79"/>
    </row>
    <row r="11508" spans="6:11" ht="16.5" customHeight="1">
      <c r="F11508" s="79"/>
      <c r="K11508" s="79"/>
    </row>
    <row r="11509" spans="6:11" ht="16.5" customHeight="1">
      <c r="F11509" s="79"/>
      <c r="K11509" s="79"/>
    </row>
    <row r="11510" spans="6:11" ht="16.5" customHeight="1">
      <c r="F11510" s="79"/>
      <c r="K11510" s="79"/>
    </row>
    <row r="11511" spans="6:11" ht="16.5" customHeight="1">
      <c r="F11511" s="79"/>
      <c r="K11511" s="79"/>
    </row>
    <row r="11512" spans="6:11" ht="16.5" customHeight="1">
      <c r="F11512" s="79"/>
      <c r="K11512" s="79"/>
    </row>
    <row r="11513" spans="6:11" ht="16.5" customHeight="1">
      <c r="F11513" s="79"/>
      <c r="K11513" s="79"/>
    </row>
    <row r="11514" spans="6:11" ht="16.5" customHeight="1">
      <c r="F11514" s="79"/>
      <c r="K11514" s="79"/>
    </row>
    <row r="11515" spans="6:11" ht="16.5" customHeight="1">
      <c r="F11515" s="79"/>
      <c r="K11515" s="79"/>
    </row>
    <row r="11516" spans="6:11" ht="16.5" customHeight="1">
      <c r="F11516" s="79"/>
      <c r="K11516" s="79"/>
    </row>
    <row r="11517" spans="6:11" ht="16.5" customHeight="1">
      <c r="F11517" s="79"/>
      <c r="K11517" s="79"/>
    </row>
    <row r="11518" spans="6:11" ht="16.5" customHeight="1">
      <c r="F11518" s="79"/>
      <c r="K11518" s="79"/>
    </row>
    <row r="11519" spans="6:11" ht="16.5" customHeight="1">
      <c r="F11519" s="79"/>
      <c r="K11519" s="79"/>
    </row>
    <row r="11520" spans="6:11" ht="16.5" customHeight="1">
      <c r="F11520" s="79"/>
      <c r="K11520" s="79"/>
    </row>
    <row r="11521" spans="6:11" ht="16.5" customHeight="1">
      <c r="F11521" s="79"/>
      <c r="K11521" s="79"/>
    </row>
    <row r="11522" spans="6:11" ht="16.5" customHeight="1">
      <c r="F11522" s="79"/>
      <c r="K11522" s="79"/>
    </row>
    <row r="11523" spans="6:11" ht="16.5" customHeight="1">
      <c r="F11523" s="79"/>
      <c r="K11523" s="79"/>
    </row>
    <row r="11524" spans="6:11" ht="16.5" customHeight="1">
      <c r="F11524" s="79"/>
      <c r="K11524" s="79"/>
    </row>
    <row r="11525" spans="6:11" ht="16.5" customHeight="1">
      <c r="F11525" s="79"/>
      <c r="K11525" s="79"/>
    </row>
    <row r="11526" spans="6:11" ht="16.5" customHeight="1">
      <c r="F11526" s="79"/>
      <c r="K11526" s="79"/>
    </row>
    <row r="11527" spans="6:11" ht="16.5" customHeight="1">
      <c r="F11527" s="79"/>
      <c r="K11527" s="79"/>
    </row>
    <row r="11528" spans="6:11" ht="16.5" customHeight="1">
      <c r="F11528" s="79"/>
      <c r="K11528" s="79"/>
    </row>
    <row r="11529" spans="6:11" ht="16.5" customHeight="1">
      <c r="F11529" s="79"/>
      <c r="K11529" s="79"/>
    </row>
    <row r="11530" spans="6:11" ht="16.5" customHeight="1">
      <c r="F11530" s="79"/>
      <c r="K11530" s="79"/>
    </row>
    <row r="11531" spans="6:11" ht="16.5" customHeight="1">
      <c r="F11531" s="79"/>
      <c r="K11531" s="79"/>
    </row>
    <row r="11532" spans="6:11" ht="16.5" customHeight="1">
      <c r="F11532" s="79"/>
      <c r="K11532" s="79"/>
    </row>
    <row r="11533" spans="6:11" ht="16.5" customHeight="1">
      <c r="F11533" s="79"/>
      <c r="K11533" s="79"/>
    </row>
    <row r="11534" spans="6:11" ht="16.5" customHeight="1">
      <c r="F11534" s="79"/>
      <c r="K11534" s="79"/>
    </row>
    <row r="11535" spans="6:11" ht="16.5" customHeight="1">
      <c r="F11535" s="79"/>
      <c r="K11535" s="79"/>
    </row>
    <row r="11536" spans="6:11" ht="16.5" customHeight="1">
      <c r="F11536" s="79"/>
      <c r="K11536" s="79"/>
    </row>
    <row r="11537" spans="6:11" ht="16.5" customHeight="1">
      <c r="F11537" s="79"/>
      <c r="K11537" s="79"/>
    </row>
    <row r="11538" spans="6:11" ht="16.5" customHeight="1">
      <c r="F11538" s="79"/>
      <c r="K11538" s="79"/>
    </row>
    <row r="11539" spans="6:11" ht="16.5" customHeight="1">
      <c r="F11539" s="79"/>
      <c r="K11539" s="79"/>
    </row>
    <row r="11540" spans="6:11" ht="16.5" customHeight="1">
      <c r="F11540" s="79"/>
      <c r="K11540" s="79"/>
    </row>
    <row r="11541" spans="6:11" ht="16.5" customHeight="1">
      <c r="F11541" s="79"/>
      <c r="K11541" s="79"/>
    </row>
    <row r="11542" spans="6:11" ht="16.5" customHeight="1">
      <c r="F11542" s="79"/>
      <c r="K11542" s="79"/>
    </row>
    <row r="11543" spans="6:11" ht="16.5" customHeight="1">
      <c r="F11543" s="79"/>
      <c r="K11543" s="79"/>
    </row>
    <row r="11544" spans="6:11" ht="16.5" customHeight="1">
      <c r="F11544" s="79"/>
      <c r="K11544" s="79"/>
    </row>
    <row r="11545" spans="6:11" ht="16.5" customHeight="1">
      <c r="F11545" s="79"/>
      <c r="K11545" s="79"/>
    </row>
    <row r="11546" spans="6:11" ht="16.5" customHeight="1">
      <c r="F11546" s="79"/>
      <c r="K11546" s="79"/>
    </row>
    <row r="11547" spans="6:11" ht="16.5" customHeight="1">
      <c r="F11547" s="79"/>
      <c r="K11547" s="79"/>
    </row>
    <row r="11548" spans="6:11" ht="16.5" customHeight="1">
      <c r="F11548" s="79"/>
      <c r="K11548" s="79"/>
    </row>
    <row r="11549" spans="6:11" ht="16.5" customHeight="1">
      <c r="F11549" s="79"/>
      <c r="K11549" s="79"/>
    </row>
    <row r="11550" spans="6:11" ht="16.5" customHeight="1">
      <c r="F11550" s="79"/>
      <c r="K11550" s="79"/>
    </row>
    <row r="11551" spans="6:11" ht="16.5" customHeight="1">
      <c r="F11551" s="79"/>
      <c r="K11551" s="79"/>
    </row>
    <row r="11552" spans="6:11" ht="16.5" customHeight="1">
      <c r="F11552" s="79"/>
      <c r="K11552" s="79"/>
    </row>
    <row r="11553" spans="6:11" ht="16.5" customHeight="1">
      <c r="F11553" s="79"/>
      <c r="K11553" s="79"/>
    </row>
    <row r="11554" spans="6:11" ht="16.5" customHeight="1">
      <c r="F11554" s="79"/>
      <c r="K11554" s="79"/>
    </row>
    <row r="11555" spans="6:11" ht="16.5" customHeight="1">
      <c r="F11555" s="79"/>
      <c r="K11555" s="79"/>
    </row>
    <row r="11556" spans="6:11" ht="16.5" customHeight="1">
      <c r="F11556" s="79"/>
      <c r="K11556" s="79"/>
    </row>
    <row r="11557" spans="6:11" ht="16.5" customHeight="1">
      <c r="F11557" s="79"/>
      <c r="K11557" s="79"/>
    </row>
    <row r="11558" spans="6:11" ht="16.5" customHeight="1">
      <c r="F11558" s="79"/>
      <c r="K11558" s="79"/>
    </row>
    <row r="11559" spans="6:11" ht="16.5" customHeight="1">
      <c r="F11559" s="79"/>
      <c r="K11559" s="79"/>
    </row>
    <row r="11560" spans="6:11" ht="16.5" customHeight="1">
      <c r="F11560" s="79"/>
      <c r="K11560" s="79"/>
    </row>
    <row r="11561" spans="6:11" ht="16.5" customHeight="1">
      <c r="F11561" s="79"/>
      <c r="K11561" s="79"/>
    </row>
    <row r="11562" spans="6:11" ht="16.5" customHeight="1">
      <c r="F11562" s="79"/>
      <c r="K11562" s="79"/>
    </row>
    <row r="11563" spans="6:11" ht="16.5" customHeight="1">
      <c r="F11563" s="79"/>
      <c r="K11563" s="79"/>
    </row>
    <row r="11564" spans="6:11" ht="16.5" customHeight="1">
      <c r="F11564" s="79"/>
      <c r="K11564" s="79"/>
    </row>
    <row r="11565" spans="6:11" ht="16.5" customHeight="1">
      <c r="F11565" s="79"/>
      <c r="K11565" s="79"/>
    </row>
    <row r="11566" spans="6:11" ht="16.5" customHeight="1">
      <c r="F11566" s="79"/>
      <c r="K11566" s="79"/>
    </row>
    <row r="11567" spans="6:11" ht="16.5" customHeight="1">
      <c r="F11567" s="79"/>
      <c r="K11567" s="79"/>
    </row>
    <row r="11568" spans="6:11" ht="16.5" customHeight="1">
      <c r="F11568" s="79"/>
      <c r="K11568" s="79"/>
    </row>
    <row r="11569" spans="6:11" ht="16.5" customHeight="1">
      <c r="F11569" s="79"/>
      <c r="K11569" s="79"/>
    </row>
    <row r="11570" spans="6:11" ht="16.5" customHeight="1">
      <c r="F11570" s="79"/>
      <c r="K11570" s="79"/>
    </row>
    <row r="11571" spans="6:11" ht="16.5" customHeight="1">
      <c r="F11571" s="79"/>
      <c r="K11571" s="79"/>
    </row>
    <row r="11572" spans="6:11" ht="16.5" customHeight="1">
      <c r="F11572" s="79"/>
      <c r="K11572" s="79"/>
    </row>
    <row r="11573" spans="6:11" ht="16.5" customHeight="1">
      <c r="F11573" s="79"/>
      <c r="K11573" s="79"/>
    </row>
    <row r="11574" spans="6:11" ht="16.5" customHeight="1">
      <c r="F11574" s="79"/>
      <c r="K11574" s="79"/>
    </row>
    <row r="11575" spans="6:11" ht="16.5" customHeight="1">
      <c r="F11575" s="79"/>
      <c r="K11575" s="79"/>
    </row>
    <row r="11576" spans="6:11" ht="16.5" customHeight="1">
      <c r="F11576" s="79"/>
      <c r="K11576" s="79"/>
    </row>
    <row r="11577" spans="6:11" ht="16.5" customHeight="1">
      <c r="F11577" s="79"/>
      <c r="K11577" s="79"/>
    </row>
    <row r="11578" spans="6:11" ht="16.5" customHeight="1">
      <c r="F11578" s="79"/>
      <c r="K11578" s="79"/>
    </row>
    <row r="11579" spans="6:11" ht="16.5" customHeight="1">
      <c r="F11579" s="79"/>
      <c r="K11579" s="79"/>
    </row>
    <row r="11580" spans="6:11" ht="16.5" customHeight="1">
      <c r="F11580" s="79"/>
      <c r="K11580" s="79"/>
    </row>
    <row r="11581" spans="6:11" ht="16.5" customHeight="1">
      <c r="F11581" s="79"/>
      <c r="K11581" s="79"/>
    </row>
    <row r="11582" spans="6:11" ht="16.5" customHeight="1">
      <c r="F11582" s="79"/>
      <c r="K11582" s="79"/>
    </row>
    <row r="11583" spans="6:11" ht="16.5" customHeight="1">
      <c r="F11583" s="79"/>
      <c r="K11583" s="79"/>
    </row>
    <row r="11584" spans="6:11" ht="16.5" customHeight="1">
      <c r="F11584" s="79"/>
      <c r="K11584" s="79"/>
    </row>
    <row r="11585" spans="6:11" ht="16.5" customHeight="1">
      <c r="F11585" s="79"/>
      <c r="K11585" s="79"/>
    </row>
    <row r="11586" spans="6:11" ht="16.5" customHeight="1">
      <c r="F11586" s="79"/>
      <c r="K11586" s="79"/>
    </row>
    <row r="11587" spans="6:11" ht="16.5" customHeight="1">
      <c r="F11587" s="79"/>
      <c r="K11587" s="79"/>
    </row>
    <row r="11588" spans="6:11" ht="16.5" customHeight="1">
      <c r="F11588" s="79"/>
      <c r="K11588" s="79"/>
    </row>
    <row r="11589" spans="6:11" ht="16.5" customHeight="1">
      <c r="F11589" s="79"/>
      <c r="K11589" s="79"/>
    </row>
    <row r="11590" spans="6:11" ht="16.5" customHeight="1">
      <c r="F11590" s="79"/>
      <c r="K11590" s="79"/>
    </row>
    <row r="11591" spans="6:11" ht="16.5" customHeight="1">
      <c r="F11591" s="79"/>
      <c r="K11591" s="79"/>
    </row>
    <row r="11592" spans="6:11" ht="16.5" customHeight="1">
      <c r="F11592" s="79"/>
      <c r="K11592" s="79"/>
    </row>
    <row r="11593" spans="6:11" ht="16.5" customHeight="1">
      <c r="F11593" s="79"/>
      <c r="K11593" s="79"/>
    </row>
    <row r="11594" spans="6:11" ht="16.5" customHeight="1">
      <c r="F11594" s="79"/>
      <c r="K11594" s="79"/>
    </row>
    <row r="11595" spans="6:11" ht="16.5" customHeight="1">
      <c r="F11595" s="79"/>
      <c r="K11595" s="79"/>
    </row>
    <row r="11596" spans="6:11" ht="16.5" customHeight="1">
      <c r="F11596" s="79"/>
      <c r="K11596" s="79"/>
    </row>
    <row r="11597" spans="6:11" ht="16.5" customHeight="1">
      <c r="F11597" s="79"/>
      <c r="K11597" s="79"/>
    </row>
    <row r="11598" spans="6:11" ht="16.5" customHeight="1">
      <c r="F11598" s="79"/>
      <c r="K11598" s="79"/>
    </row>
    <row r="11599" spans="6:11" ht="16.5" customHeight="1">
      <c r="F11599" s="79"/>
      <c r="K11599" s="79"/>
    </row>
    <row r="11600" spans="6:11" ht="16.5" customHeight="1">
      <c r="F11600" s="79"/>
      <c r="K11600" s="79"/>
    </row>
    <row r="11601" spans="6:11" ht="16.5" customHeight="1">
      <c r="F11601" s="79"/>
      <c r="K11601" s="79"/>
    </row>
    <row r="11602" spans="6:11" ht="16.5" customHeight="1">
      <c r="F11602" s="79"/>
      <c r="K11602" s="79"/>
    </row>
    <row r="11603" spans="6:11" ht="16.5" customHeight="1">
      <c r="F11603" s="79"/>
      <c r="K11603" s="79"/>
    </row>
    <row r="11604" spans="6:11" ht="16.5" customHeight="1">
      <c r="F11604" s="79"/>
      <c r="K11604" s="79"/>
    </row>
    <row r="11605" spans="6:11" ht="16.5" customHeight="1">
      <c r="F11605" s="79"/>
      <c r="K11605" s="79"/>
    </row>
    <row r="11606" spans="6:11" ht="16.5" customHeight="1">
      <c r="F11606" s="79"/>
      <c r="K11606" s="79"/>
    </row>
    <row r="11607" spans="6:11" ht="16.5" customHeight="1">
      <c r="F11607" s="79"/>
      <c r="K11607" s="79"/>
    </row>
    <row r="11608" spans="6:11" ht="16.5" customHeight="1">
      <c r="F11608" s="79"/>
      <c r="K11608" s="79"/>
    </row>
    <row r="11609" spans="6:11" ht="16.5" customHeight="1">
      <c r="F11609" s="79"/>
      <c r="K11609" s="79"/>
    </row>
    <row r="11610" spans="6:11" ht="16.5" customHeight="1">
      <c r="F11610" s="79"/>
      <c r="K11610" s="79"/>
    </row>
    <row r="11611" spans="6:11" ht="16.5" customHeight="1">
      <c r="F11611" s="79"/>
      <c r="K11611" s="79"/>
    </row>
    <row r="11612" spans="6:11" ht="16.5" customHeight="1">
      <c r="F11612" s="79"/>
      <c r="K11612" s="79"/>
    </row>
    <row r="11613" spans="6:11" ht="16.5" customHeight="1">
      <c r="F11613" s="79"/>
      <c r="K11613" s="79"/>
    </row>
    <row r="11614" spans="6:11" ht="16.5" customHeight="1">
      <c r="F11614" s="79"/>
      <c r="K11614" s="79"/>
    </row>
    <row r="11615" spans="6:11" ht="16.5" customHeight="1">
      <c r="F11615" s="79"/>
      <c r="K11615" s="79"/>
    </row>
    <row r="11616" spans="6:11" ht="16.5" customHeight="1">
      <c r="F11616" s="79"/>
      <c r="K11616" s="79"/>
    </row>
    <row r="11617" spans="6:11" ht="16.5" customHeight="1">
      <c r="F11617" s="79"/>
      <c r="K11617" s="79"/>
    </row>
    <row r="11618" spans="6:11" ht="16.5" customHeight="1">
      <c r="F11618" s="79"/>
      <c r="K11618" s="79"/>
    </row>
    <row r="11619" spans="6:11" ht="16.5" customHeight="1">
      <c r="F11619" s="79"/>
      <c r="K11619" s="79"/>
    </row>
    <row r="11620" spans="6:11" ht="16.5" customHeight="1">
      <c r="F11620" s="79"/>
      <c r="K11620" s="79"/>
    </row>
    <row r="11621" spans="6:11" ht="16.5" customHeight="1">
      <c r="F11621" s="79"/>
      <c r="K11621" s="79"/>
    </row>
    <row r="11622" spans="6:11" ht="16.5" customHeight="1">
      <c r="F11622" s="79"/>
      <c r="K11622" s="79"/>
    </row>
    <row r="11623" spans="6:11" ht="16.5" customHeight="1">
      <c r="F11623" s="79"/>
      <c r="K11623" s="79"/>
    </row>
    <row r="11624" spans="6:11" ht="16.5" customHeight="1">
      <c r="F11624" s="79"/>
      <c r="K11624" s="79"/>
    </row>
    <row r="11625" spans="6:11" ht="16.5" customHeight="1">
      <c r="F11625" s="79"/>
      <c r="K11625" s="79"/>
    </row>
    <row r="11626" spans="6:11" ht="16.5" customHeight="1">
      <c r="F11626" s="79"/>
      <c r="K11626" s="79"/>
    </row>
    <row r="11627" spans="6:11" ht="16.5" customHeight="1">
      <c r="F11627" s="79"/>
      <c r="K11627" s="79"/>
    </row>
    <row r="11628" spans="6:11" ht="16.5" customHeight="1">
      <c r="F11628" s="79"/>
      <c r="K11628" s="79"/>
    </row>
    <row r="11629" spans="6:11" ht="16.5" customHeight="1">
      <c r="F11629" s="79"/>
      <c r="K11629" s="79"/>
    </row>
    <row r="11630" spans="6:11" ht="16.5" customHeight="1">
      <c r="F11630" s="79"/>
      <c r="K11630" s="79"/>
    </row>
    <row r="11631" spans="6:11" ht="16.5" customHeight="1">
      <c r="F11631" s="79"/>
      <c r="K11631" s="79"/>
    </row>
    <row r="11632" spans="6:11" ht="16.5" customHeight="1">
      <c r="F11632" s="79"/>
      <c r="K11632" s="79"/>
    </row>
    <row r="11633" spans="6:11" ht="16.5" customHeight="1">
      <c r="F11633" s="79"/>
      <c r="K11633" s="79"/>
    </row>
    <row r="11634" spans="6:11" ht="16.5" customHeight="1">
      <c r="F11634" s="79"/>
      <c r="K11634" s="79"/>
    </row>
    <row r="11635" spans="6:11" ht="16.5" customHeight="1">
      <c r="F11635" s="79"/>
      <c r="K11635" s="79"/>
    </row>
    <row r="11636" spans="6:11" ht="16.5" customHeight="1">
      <c r="F11636" s="79"/>
      <c r="K11636" s="79"/>
    </row>
    <row r="11637" spans="6:11" ht="16.5" customHeight="1">
      <c r="F11637" s="79"/>
      <c r="K11637" s="79"/>
    </row>
    <row r="11638" spans="6:11" ht="16.5" customHeight="1">
      <c r="F11638" s="79"/>
      <c r="K11638" s="79"/>
    </row>
    <row r="11639" spans="6:11" ht="16.5" customHeight="1">
      <c r="F11639" s="79"/>
      <c r="K11639" s="79"/>
    </row>
    <row r="11640" spans="6:11" ht="16.5" customHeight="1">
      <c r="F11640" s="79"/>
      <c r="K11640" s="79"/>
    </row>
    <row r="11641" spans="6:11" ht="16.5" customHeight="1">
      <c r="F11641" s="79"/>
      <c r="K11641" s="79"/>
    </row>
    <row r="11642" spans="6:11" ht="16.5" customHeight="1">
      <c r="F11642" s="79"/>
      <c r="K11642" s="79"/>
    </row>
    <row r="11643" spans="6:11" ht="16.5" customHeight="1">
      <c r="F11643" s="79"/>
      <c r="K11643" s="79"/>
    </row>
    <row r="11644" spans="6:11" ht="16.5" customHeight="1">
      <c r="F11644" s="79"/>
      <c r="K11644" s="79"/>
    </row>
    <row r="11645" spans="6:11" ht="16.5" customHeight="1">
      <c r="F11645" s="79"/>
      <c r="K11645" s="79"/>
    </row>
    <row r="11646" spans="6:11" ht="16.5" customHeight="1">
      <c r="F11646" s="79"/>
      <c r="K11646" s="79"/>
    </row>
    <row r="11647" spans="6:11" ht="16.5" customHeight="1">
      <c r="F11647" s="79"/>
      <c r="K11647" s="79"/>
    </row>
    <row r="11648" spans="6:11" ht="16.5" customHeight="1">
      <c r="F11648" s="79"/>
      <c r="K11648" s="79"/>
    </row>
    <row r="11649" spans="6:11" ht="16.5" customHeight="1">
      <c r="F11649" s="79"/>
      <c r="K11649" s="79"/>
    </row>
    <row r="11650" spans="6:11" ht="16.5" customHeight="1">
      <c r="F11650" s="79"/>
      <c r="K11650" s="79"/>
    </row>
    <row r="11651" spans="6:11" ht="16.5" customHeight="1">
      <c r="F11651" s="79"/>
      <c r="K11651" s="79"/>
    </row>
    <row r="11652" spans="6:11" ht="16.5" customHeight="1">
      <c r="F11652" s="79"/>
      <c r="K11652" s="79"/>
    </row>
    <row r="11653" spans="6:11" ht="16.5" customHeight="1">
      <c r="F11653" s="79"/>
      <c r="K11653" s="79"/>
    </row>
    <row r="11654" spans="6:11" ht="16.5" customHeight="1">
      <c r="F11654" s="79"/>
      <c r="K11654" s="79"/>
    </row>
    <row r="11655" spans="6:11" ht="16.5" customHeight="1">
      <c r="F11655" s="79"/>
      <c r="K11655" s="79"/>
    </row>
    <row r="11656" spans="6:11" ht="16.5" customHeight="1">
      <c r="F11656" s="79"/>
      <c r="K11656" s="79"/>
    </row>
    <row r="11657" spans="6:11" ht="16.5" customHeight="1">
      <c r="F11657" s="79"/>
      <c r="K11657" s="79"/>
    </row>
    <row r="11658" spans="6:11" ht="16.5" customHeight="1">
      <c r="F11658" s="79"/>
      <c r="K11658" s="79"/>
    </row>
    <row r="11659" spans="6:11" ht="16.5" customHeight="1">
      <c r="F11659" s="79"/>
      <c r="K11659" s="79"/>
    </row>
    <row r="11660" spans="6:11" ht="16.5" customHeight="1">
      <c r="F11660" s="79"/>
      <c r="K11660" s="79"/>
    </row>
    <row r="11661" spans="6:11" ht="16.5" customHeight="1">
      <c r="F11661" s="79"/>
      <c r="K11661" s="79"/>
    </row>
    <row r="11662" spans="6:11" ht="16.5" customHeight="1">
      <c r="F11662" s="79"/>
      <c r="K11662" s="79"/>
    </row>
    <row r="11663" spans="6:11" ht="16.5" customHeight="1">
      <c r="F11663" s="79"/>
      <c r="K11663" s="79"/>
    </row>
    <row r="11664" spans="6:11" ht="16.5" customHeight="1">
      <c r="F11664" s="79"/>
      <c r="K11664" s="79"/>
    </row>
    <row r="11665" spans="6:11" ht="16.5" customHeight="1">
      <c r="F11665" s="79"/>
      <c r="K11665" s="79"/>
    </row>
    <row r="11666" spans="6:11" ht="16.5" customHeight="1">
      <c r="F11666" s="79"/>
      <c r="K11666" s="79"/>
    </row>
    <row r="11667" spans="6:11" ht="16.5" customHeight="1">
      <c r="F11667" s="79"/>
      <c r="K11667" s="79"/>
    </row>
    <row r="11668" spans="6:11" ht="16.5" customHeight="1">
      <c r="F11668" s="79"/>
      <c r="K11668" s="79"/>
    </row>
    <row r="11669" spans="6:11" ht="16.5" customHeight="1">
      <c r="F11669" s="79"/>
      <c r="K11669" s="79"/>
    </row>
    <row r="11670" spans="6:11" ht="16.5" customHeight="1">
      <c r="F11670" s="79"/>
      <c r="K11670" s="79"/>
    </row>
    <row r="11671" spans="6:11" ht="16.5" customHeight="1">
      <c r="F11671" s="79"/>
      <c r="K11671" s="79"/>
    </row>
    <row r="11672" spans="6:11" ht="16.5" customHeight="1">
      <c r="F11672" s="79"/>
      <c r="K11672" s="79"/>
    </row>
    <row r="11673" spans="6:11" ht="16.5" customHeight="1">
      <c r="F11673" s="79"/>
      <c r="K11673" s="79"/>
    </row>
    <row r="11674" spans="6:11" ht="16.5" customHeight="1">
      <c r="F11674" s="79"/>
      <c r="K11674" s="79"/>
    </row>
    <row r="11675" spans="6:11" ht="16.5" customHeight="1">
      <c r="F11675" s="79"/>
      <c r="K11675" s="79"/>
    </row>
    <row r="11676" spans="6:11" ht="16.5" customHeight="1">
      <c r="F11676" s="79"/>
      <c r="K11676" s="79"/>
    </row>
    <row r="11677" spans="6:11" ht="16.5" customHeight="1">
      <c r="F11677" s="79"/>
      <c r="K11677" s="79"/>
    </row>
    <row r="11678" spans="6:11" ht="16.5" customHeight="1">
      <c r="F11678" s="79"/>
      <c r="K11678" s="79"/>
    </row>
    <row r="11679" spans="6:11" ht="16.5" customHeight="1">
      <c r="F11679" s="79"/>
      <c r="K11679" s="79"/>
    </row>
    <row r="11680" spans="6:11" ht="16.5" customHeight="1">
      <c r="F11680" s="79"/>
      <c r="K11680" s="79"/>
    </row>
    <row r="11681" spans="6:11" ht="16.5" customHeight="1">
      <c r="F11681" s="79"/>
      <c r="K11681" s="79"/>
    </row>
    <row r="11682" spans="6:11" ht="16.5" customHeight="1">
      <c r="F11682" s="79"/>
      <c r="K11682" s="79"/>
    </row>
    <row r="11683" spans="6:11" ht="16.5" customHeight="1">
      <c r="F11683" s="79"/>
      <c r="K11683" s="79"/>
    </row>
    <row r="11684" spans="6:11" ht="16.5" customHeight="1">
      <c r="F11684" s="79"/>
      <c r="K11684" s="79"/>
    </row>
    <row r="11685" spans="6:11" ht="16.5" customHeight="1">
      <c r="F11685" s="79"/>
      <c r="K11685" s="79"/>
    </row>
    <row r="11686" spans="6:11" ht="16.5" customHeight="1">
      <c r="F11686" s="79"/>
      <c r="K11686" s="79"/>
    </row>
    <row r="11687" spans="6:11" ht="16.5" customHeight="1">
      <c r="F11687" s="79"/>
      <c r="K11687" s="79"/>
    </row>
    <row r="11688" spans="6:11" ht="16.5" customHeight="1">
      <c r="F11688" s="79"/>
      <c r="K11688" s="79"/>
    </row>
    <row r="11689" spans="6:11" ht="16.5" customHeight="1">
      <c r="F11689" s="79"/>
      <c r="K11689" s="79"/>
    </row>
    <row r="11690" spans="6:11" ht="16.5" customHeight="1">
      <c r="F11690" s="79"/>
      <c r="K11690" s="79"/>
    </row>
    <row r="11691" spans="6:11" ht="16.5" customHeight="1">
      <c r="F11691" s="79"/>
      <c r="K11691" s="79"/>
    </row>
    <row r="11692" spans="6:11" ht="16.5" customHeight="1">
      <c r="F11692" s="79"/>
      <c r="K11692" s="79"/>
    </row>
    <row r="11693" spans="6:11" ht="16.5" customHeight="1">
      <c r="F11693" s="79"/>
      <c r="K11693" s="79"/>
    </row>
    <row r="11694" spans="6:11" ht="16.5" customHeight="1">
      <c r="F11694" s="79"/>
      <c r="K11694" s="79"/>
    </row>
    <row r="11695" spans="6:11" ht="16.5" customHeight="1">
      <c r="F11695" s="79"/>
      <c r="K11695" s="79"/>
    </row>
    <row r="11696" spans="6:11" ht="16.5" customHeight="1">
      <c r="F11696" s="79"/>
      <c r="K11696" s="79"/>
    </row>
    <row r="11697" spans="6:11" ht="16.5" customHeight="1">
      <c r="F11697" s="79"/>
      <c r="K11697" s="79"/>
    </row>
    <row r="11698" spans="6:11" ht="16.5" customHeight="1">
      <c r="F11698" s="79"/>
      <c r="K11698" s="79"/>
    </row>
    <row r="11699" spans="6:11" ht="16.5" customHeight="1">
      <c r="F11699" s="79"/>
      <c r="K11699" s="79"/>
    </row>
    <row r="11700" spans="6:11" ht="16.5" customHeight="1">
      <c r="F11700" s="79"/>
      <c r="K11700" s="79"/>
    </row>
    <row r="11701" spans="6:11" ht="16.5" customHeight="1">
      <c r="F11701" s="79"/>
      <c r="K11701" s="79"/>
    </row>
    <row r="11702" spans="6:11" ht="16.5" customHeight="1">
      <c r="F11702" s="79"/>
      <c r="K11702" s="79"/>
    </row>
    <row r="11703" spans="6:11" ht="16.5" customHeight="1">
      <c r="F11703" s="79"/>
      <c r="K11703" s="79"/>
    </row>
    <row r="11704" spans="6:11" ht="16.5" customHeight="1">
      <c r="F11704" s="79"/>
      <c r="K11704" s="79"/>
    </row>
    <row r="11705" spans="6:11" ht="16.5" customHeight="1">
      <c r="F11705" s="79"/>
      <c r="K11705" s="79"/>
    </row>
    <row r="11706" spans="6:11" ht="16.5" customHeight="1">
      <c r="F11706" s="79"/>
      <c r="K11706" s="79"/>
    </row>
    <row r="11707" spans="6:11" ht="16.5" customHeight="1">
      <c r="F11707" s="79"/>
      <c r="K11707" s="79"/>
    </row>
    <row r="11708" spans="6:11" ht="16.5" customHeight="1">
      <c r="F11708" s="79"/>
      <c r="K11708" s="79"/>
    </row>
    <row r="11709" spans="6:11" ht="16.5" customHeight="1">
      <c r="F11709" s="79"/>
      <c r="K11709" s="79"/>
    </row>
    <row r="11710" spans="6:11" ht="16.5" customHeight="1">
      <c r="F11710" s="79"/>
      <c r="K11710" s="79"/>
    </row>
    <row r="11711" spans="6:11" ht="16.5" customHeight="1">
      <c r="F11711" s="79"/>
      <c r="K11711" s="79"/>
    </row>
    <row r="11712" spans="6:11" ht="16.5" customHeight="1">
      <c r="F11712" s="79"/>
      <c r="K11712" s="79"/>
    </row>
    <row r="11713" spans="6:11" ht="16.5" customHeight="1">
      <c r="F11713" s="79"/>
      <c r="K11713" s="79"/>
    </row>
    <row r="11714" spans="6:11" ht="16.5" customHeight="1">
      <c r="F11714" s="79"/>
      <c r="K11714" s="79"/>
    </row>
    <row r="11715" spans="6:11" ht="16.5" customHeight="1">
      <c r="F11715" s="79"/>
      <c r="K11715" s="79"/>
    </row>
    <row r="11716" spans="6:11" ht="16.5" customHeight="1">
      <c r="F11716" s="79"/>
      <c r="K11716" s="79"/>
    </row>
    <row r="11717" spans="6:11" ht="16.5" customHeight="1">
      <c r="F11717" s="79"/>
      <c r="K11717" s="79"/>
    </row>
    <row r="11718" spans="6:11" ht="16.5" customHeight="1">
      <c r="F11718" s="79"/>
      <c r="K11718" s="79"/>
    </row>
    <row r="11719" spans="6:11" ht="16.5" customHeight="1">
      <c r="F11719" s="79"/>
      <c r="K11719" s="79"/>
    </row>
    <row r="11720" spans="6:11" ht="16.5" customHeight="1">
      <c r="F11720" s="79"/>
      <c r="K11720" s="79"/>
    </row>
    <row r="11721" spans="6:11" ht="16.5" customHeight="1">
      <c r="F11721" s="79"/>
      <c r="K11721" s="79"/>
    </row>
    <row r="11722" spans="6:11" ht="16.5" customHeight="1">
      <c r="F11722" s="79"/>
      <c r="K11722" s="79"/>
    </row>
    <row r="11723" spans="6:11" ht="16.5" customHeight="1">
      <c r="F11723" s="79"/>
      <c r="K11723" s="79"/>
    </row>
    <row r="11724" spans="6:11" ht="16.5" customHeight="1">
      <c r="F11724" s="79"/>
      <c r="K11724" s="79"/>
    </row>
    <row r="11725" spans="6:11" ht="16.5" customHeight="1">
      <c r="F11725" s="79"/>
      <c r="K11725" s="79"/>
    </row>
    <row r="11726" spans="6:11" ht="16.5" customHeight="1">
      <c r="F11726" s="79"/>
      <c r="K11726" s="79"/>
    </row>
    <row r="11727" spans="6:11" ht="16.5" customHeight="1">
      <c r="F11727" s="79"/>
      <c r="K11727" s="79"/>
    </row>
    <row r="11728" spans="6:11" ht="16.5" customHeight="1">
      <c r="F11728" s="79"/>
      <c r="K11728" s="79"/>
    </row>
    <row r="11729" spans="6:11" ht="16.5" customHeight="1">
      <c r="F11729" s="79"/>
      <c r="K11729" s="79"/>
    </row>
    <row r="11730" spans="6:11" ht="16.5" customHeight="1">
      <c r="F11730" s="79"/>
      <c r="K11730" s="79"/>
    </row>
    <row r="11731" spans="6:11" ht="16.5" customHeight="1">
      <c r="F11731" s="79"/>
      <c r="K11731" s="79"/>
    </row>
    <row r="11732" spans="6:11" ht="16.5" customHeight="1">
      <c r="F11732" s="79"/>
      <c r="K11732" s="79"/>
    </row>
    <row r="11733" spans="6:11" ht="16.5" customHeight="1">
      <c r="F11733" s="79"/>
      <c r="K11733" s="79"/>
    </row>
    <row r="11734" spans="6:11" ht="16.5" customHeight="1">
      <c r="F11734" s="79"/>
      <c r="K11734" s="79"/>
    </row>
    <row r="11735" spans="6:11" ht="16.5" customHeight="1">
      <c r="F11735" s="79"/>
      <c r="K11735" s="79"/>
    </row>
    <row r="11736" spans="6:11" ht="16.5" customHeight="1">
      <c r="F11736" s="79"/>
      <c r="K11736" s="79"/>
    </row>
    <row r="11737" spans="6:11" ht="16.5" customHeight="1">
      <c r="F11737" s="79"/>
      <c r="K11737" s="79"/>
    </row>
    <row r="11738" spans="6:11" ht="16.5" customHeight="1">
      <c r="F11738" s="79"/>
      <c r="K11738" s="79"/>
    </row>
    <row r="11739" spans="6:11" ht="16.5" customHeight="1">
      <c r="F11739" s="79"/>
      <c r="K11739" s="79"/>
    </row>
    <row r="11740" spans="6:11" ht="16.5" customHeight="1">
      <c r="F11740" s="79"/>
      <c r="K11740" s="79"/>
    </row>
    <row r="11741" spans="6:11" ht="16.5" customHeight="1">
      <c r="F11741" s="79"/>
      <c r="K11741" s="79"/>
    </row>
    <row r="11742" spans="6:11" ht="16.5" customHeight="1">
      <c r="F11742" s="79"/>
      <c r="K11742" s="79"/>
    </row>
    <row r="11743" spans="6:11" ht="16.5" customHeight="1">
      <c r="F11743" s="79"/>
      <c r="K11743" s="79"/>
    </row>
    <row r="11744" spans="6:11" ht="16.5" customHeight="1">
      <c r="F11744" s="79"/>
      <c r="K11744" s="79"/>
    </row>
    <row r="11745" spans="6:11" ht="16.5" customHeight="1">
      <c r="F11745" s="79"/>
      <c r="K11745" s="79"/>
    </row>
    <row r="11746" spans="6:11" ht="16.5" customHeight="1">
      <c r="F11746" s="79"/>
      <c r="K11746" s="79"/>
    </row>
    <row r="11747" spans="6:11" ht="16.5" customHeight="1">
      <c r="F11747" s="79"/>
      <c r="K11747" s="79"/>
    </row>
    <row r="11748" spans="6:11" ht="16.5" customHeight="1">
      <c r="F11748" s="79"/>
      <c r="K11748" s="79"/>
    </row>
    <row r="11749" spans="6:11" ht="16.5" customHeight="1">
      <c r="F11749" s="79"/>
      <c r="K11749" s="79"/>
    </row>
    <row r="11750" spans="6:11" ht="16.5" customHeight="1">
      <c r="F11750" s="79"/>
      <c r="K11750" s="79"/>
    </row>
    <row r="11751" spans="6:11" ht="16.5" customHeight="1">
      <c r="F11751" s="79"/>
      <c r="K11751" s="79"/>
    </row>
    <row r="11752" spans="6:11" ht="16.5" customHeight="1">
      <c r="F11752" s="79"/>
      <c r="K11752" s="79"/>
    </row>
    <row r="11753" spans="6:11" ht="16.5" customHeight="1">
      <c r="F11753" s="79"/>
      <c r="K11753" s="79"/>
    </row>
    <row r="11754" spans="6:11" ht="16.5" customHeight="1">
      <c r="F11754" s="79"/>
      <c r="K11754" s="79"/>
    </row>
    <row r="11755" spans="6:11" ht="16.5" customHeight="1">
      <c r="F11755" s="79"/>
      <c r="K11755" s="79"/>
    </row>
    <row r="11756" spans="6:11" ht="16.5" customHeight="1">
      <c r="F11756" s="79"/>
      <c r="K11756" s="79"/>
    </row>
    <row r="11757" spans="6:11" ht="16.5" customHeight="1">
      <c r="F11757" s="79"/>
      <c r="K11757" s="79"/>
    </row>
    <row r="11758" spans="6:11" ht="16.5" customHeight="1">
      <c r="F11758" s="79"/>
      <c r="K11758" s="79"/>
    </row>
    <row r="11759" spans="6:11" ht="16.5" customHeight="1">
      <c r="F11759" s="79"/>
      <c r="K11759" s="79"/>
    </row>
    <row r="11760" spans="6:11" ht="16.5" customHeight="1">
      <c r="F11760" s="79"/>
      <c r="K11760" s="79"/>
    </row>
    <row r="11761" spans="6:11" ht="16.5" customHeight="1">
      <c r="F11761" s="79"/>
      <c r="K11761" s="79"/>
    </row>
    <row r="11762" spans="6:11" ht="16.5" customHeight="1">
      <c r="F11762" s="79"/>
      <c r="K11762" s="79"/>
    </row>
    <row r="11763" spans="6:11" ht="16.5" customHeight="1">
      <c r="F11763" s="79"/>
      <c r="K11763" s="79"/>
    </row>
    <row r="11764" spans="6:11" ht="16.5" customHeight="1">
      <c r="F11764" s="79"/>
      <c r="K11764" s="79"/>
    </row>
    <row r="11765" spans="6:11" ht="16.5" customHeight="1">
      <c r="F11765" s="79"/>
      <c r="K11765" s="79"/>
    </row>
    <row r="11766" spans="6:11" ht="16.5" customHeight="1">
      <c r="F11766" s="79"/>
      <c r="K11766" s="79"/>
    </row>
    <row r="11767" spans="6:11" ht="16.5" customHeight="1">
      <c r="F11767" s="79"/>
      <c r="K11767" s="79"/>
    </row>
    <row r="11768" spans="6:11" ht="16.5" customHeight="1">
      <c r="F11768" s="79"/>
      <c r="K11768" s="79"/>
    </row>
    <row r="11769" spans="6:11" ht="16.5" customHeight="1">
      <c r="F11769" s="79"/>
      <c r="K11769" s="79"/>
    </row>
    <row r="11770" spans="6:11" ht="16.5" customHeight="1">
      <c r="F11770" s="79"/>
      <c r="K11770" s="79"/>
    </row>
    <row r="11771" spans="6:11" ht="16.5" customHeight="1">
      <c r="F11771" s="79"/>
      <c r="K11771" s="79"/>
    </row>
    <row r="11772" spans="6:11" ht="16.5" customHeight="1">
      <c r="F11772" s="79"/>
      <c r="K11772" s="79"/>
    </row>
    <row r="11773" spans="6:11" ht="16.5" customHeight="1">
      <c r="F11773" s="79"/>
      <c r="K11773" s="79"/>
    </row>
    <row r="11774" spans="6:11" ht="16.5" customHeight="1">
      <c r="F11774" s="79"/>
      <c r="K11774" s="79"/>
    </row>
    <row r="11775" spans="6:11" ht="16.5" customHeight="1">
      <c r="F11775" s="79"/>
      <c r="K11775" s="79"/>
    </row>
    <row r="11776" spans="6:11" ht="16.5" customHeight="1">
      <c r="F11776" s="79"/>
      <c r="K11776" s="79"/>
    </row>
    <row r="11777" spans="6:11" ht="16.5" customHeight="1">
      <c r="F11777" s="79"/>
      <c r="K11777" s="79"/>
    </row>
    <row r="11778" spans="6:11" ht="16.5" customHeight="1">
      <c r="F11778" s="79"/>
      <c r="K11778" s="79"/>
    </row>
    <row r="11779" spans="6:11" ht="16.5" customHeight="1">
      <c r="F11779" s="79"/>
      <c r="K11779" s="79"/>
    </row>
    <row r="11780" spans="6:11" ht="16.5" customHeight="1">
      <c r="F11780" s="79"/>
      <c r="K11780" s="79"/>
    </row>
    <row r="11781" spans="6:11" ht="16.5" customHeight="1">
      <c r="F11781" s="79"/>
      <c r="K11781" s="79"/>
    </row>
    <row r="11782" spans="6:11" ht="16.5" customHeight="1">
      <c r="F11782" s="79"/>
      <c r="K11782" s="79"/>
    </row>
    <row r="11783" spans="6:11" ht="16.5" customHeight="1">
      <c r="F11783" s="79"/>
      <c r="K11783" s="79"/>
    </row>
    <row r="11784" spans="6:11" ht="16.5" customHeight="1">
      <c r="F11784" s="79"/>
      <c r="K11784" s="79"/>
    </row>
    <row r="11785" spans="6:11" ht="16.5" customHeight="1">
      <c r="F11785" s="79"/>
      <c r="K11785" s="79"/>
    </row>
    <row r="11786" spans="6:11" ht="16.5" customHeight="1">
      <c r="F11786" s="79"/>
      <c r="K11786" s="79"/>
    </row>
    <row r="11787" spans="6:11" ht="16.5" customHeight="1">
      <c r="F11787" s="79"/>
      <c r="K11787" s="79"/>
    </row>
    <row r="11788" spans="6:11" ht="16.5" customHeight="1">
      <c r="F11788" s="79"/>
      <c r="K11788" s="79"/>
    </row>
    <row r="11789" spans="6:11" ht="16.5" customHeight="1">
      <c r="F11789" s="79"/>
      <c r="K11789" s="79"/>
    </row>
    <row r="11790" spans="6:11" ht="16.5" customHeight="1">
      <c r="F11790" s="79"/>
      <c r="K11790" s="79"/>
    </row>
    <row r="11791" spans="6:11" ht="16.5" customHeight="1">
      <c r="F11791" s="79"/>
      <c r="K11791" s="79"/>
    </row>
    <row r="11792" spans="6:11" ht="16.5" customHeight="1">
      <c r="F11792" s="79"/>
      <c r="K11792" s="79"/>
    </row>
    <row r="11793" spans="6:11" ht="16.5" customHeight="1">
      <c r="F11793" s="79"/>
      <c r="K11793" s="79"/>
    </row>
    <row r="11794" spans="6:11" ht="16.5" customHeight="1">
      <c r="F11794" s="79"/>
      <c r="K11794" s="79"/>
    </row>
    <row r="11795" spans="6:11" ht="16.5" customHeight="1">
      <c r="F11795" s="79"/>
      <c r="K11795" s="79"/>
    </row>
    <row r="11796" spans="6:11" ht="16.5" customHeight="1">
      <c r="F11796" s="79"/>
      <c r="K11796" s="79"/>
    </row>
    <row r="11797" spans="6:11" ht="16.5" customHeight="1">
      <c r="F11797" s="79"/>
      <c r="K11797" s="79"/>
    </row>
    <row r="11798" spans="6:11" ht="16.5" customHeight="1">
      <c r="F11798" s="79"/>
      <c r="K11798" s="79"/>
    </row>
    <row r="11799" spans="6:11" ht="16.5" customHeight="1">
      <c r="F11799" s="79"/>
      <c r="K11799" s="79"/>
    </row>
    <row r="11800" spans="6:11" ht="16.5" customHeight="1">
      <c r="F11800" s="79"/>
      <c r="K11800" s="79"/>
    </row>
    <row r="11801" spans="6:11" ht="16.5" customHeight="1">
      <c r="F11801" s="79"/>
      <c r="K11801" s="79"/>
    </row>
    <row r="11802" spans="6:11" ht="16.5" customHeight="1">
      <c r="F11802" s="79"/>
      <c r="K11802" s="79"/>
    </row>
    <row r="11803" spans="6:11" ht="16.5" customHeight="1">
      <c r="F11803" s="79"/>
      <c r="K11803" s="79"/>
    </row>
    <row r="11804" spans="6:11" ht="16.5" customHeight="1">
      <c r="F11804" s="79"/>
      <c r="K11804" s="79"/>
    </row>
    <row r="11805" spans="6:11" ht="16.5" customHeight="1">
      <c r="F11805" s="79"/>
      <c r="K11805" s="79"/>
    </row>
    <row r="11806" spans="6:11" ht="16.5" customHeight="1">
      <c r="F11806" s="79"/>
      <c r="K11806" s="79"/>
    </row>
    <row r="11807" spans="6:11" ht="16.5" customHeight="1">
      <c r="F11807" s="79"/>
      <c r="K11807" s="79"/>
    </row>
    <row r="11808" spans="6:11" ht="16.5" customHeight="1">
      <c r="F11808" s="79"/>
      <c r="K11808" s="79"/>
    </row>
    <row r="11809" spans="6:11" ht="16.5" customHeight="1">
      <c r="F11809" s="79"/>
      <c r="K11809" s="79"/>
    </row>
    <row r="11810" spans="6:11" ht="16.5" customHeight="1">
      <c r="F11810" s="79"/>
      <c r="K11810" s="79"/>
    </row>
    <row r="11811" spans="6:11" ht="16.5" customHeight="1">
      <c r="F11811" s="79"/>
      <c r="K11811" s="79"/>
    </row>
    <row r="11812" spans="6:11" ht="16.5" customHeight="1">
      <c r="F11812" s="79"/>
      <c r="K11812" s="79"/>
    </row>
    <row r="11813" spans="6:11" ht="16.5" customHeight="1">
      <c r="F11813" s="79"/>
      <c r="K11813" s="79"/>
    </row>
    <row r="11814" spans="6:11" ht="16.5" customHeight="1">
      <c r="F11814" s="79"/>
      <c r="K11814" s="79"/>
    </row>
    <row r="11815" spans="6:11" ht="16.5" customHeight="1">
      <c r="F11815" s="79"/>
      <c r="K11815" s="79"/>
    </row>
    <row r="11816" spans="6:11" ht="16.5" customHeight="1">
      <c r="F11816" s="79"/>
      <c r="K11816" s="79"/>
    </row>
    <row r="11817" spans="6:11" ht="16.5" customHeight="1">
      <c r="F11817" s="79"/>
      <c r="K11817" s="79"/>
    </row>
    <row r="11818" spans="6:11" ht="16.5" customHeight="1">
      <c r="F11818" s="79"/>
      <c r="K11818" s="79"/>
    </row>
    <row r="11819" spans="6:11" ht="16.5" customHeight="1">
      <c r="F11819" s="79"/>
      <c r="K11819" s="79"/>
    </row>
    <row r="11820" spans="6:11" ht="16.5" customHeight="1">
      <c r="F11820" s="79"/>
      <c r="K11820" s="79"/>
    </row>
    <row r="11821" spans="6:11" ht="16.5" customHeight="1">
      <c r="F11821" s="79"/>
      <c r="K11821" s="79"/>
    </row>
    <row r="11822" spans="6:11" ht="16.5" customHeight="1">
      <c r="F11822" s="79"/>
      <c r="K11822" s="79"/>
    </row>
    <row r="11823" spans="6:11" ht="16.5" customHeight="1">
      <c r="F11823" s="79"/>
      <c r="K11823" s="79"/>
    </row>
    <row r="11824" spans="6:11" ht="16.5" customHeight="1">
      <c r="F11824" s="79"/>
      <c r="K11824" s="79"/>
    </row>
    <row r="11825" spans="6:11" ht="16.5" customHeight="1">
      <c r="F11825" s="79"/>
      <c r="K11825" s="79"/>
    </row>
    <row r="11826" spans="6:11" ht="16.5" customHeight="1">
      <c r="F11826" s="79"/>
      <c r="K11826" s="79"/>
    </row>
    <row r="11827" spans="6:11" ht="16.5" customHeight="1">
      <c r="F11827" s="79"/>
      <c r="K11827" s="79"/>
    </row>
    <row r="11828" spans="6:11" ht="16.5" customHeight="1">
      <c r="F11828" s="79"/>
      <c r="K11828" s="79"/>
    </row>
    <row r="11829" spans="6:11" ht="16.5" customHeight="1">
      <c r="F11829" s="79"/>
      <c r="K11829" s="79"/>
    </row>
    <row r="11830" spans="6:11" ht="16.5" customHeight="1">
      <c r="F11830" s="79"/>
      <c r="K11830" s="79"/>
    </row>
    <row r="11831" spans="6:11" ht="16.5" customHeight="1">
      <c r="F11831" s="79"/>
      <c r="K11831" s="79"/>
    </row>
    <row r="11832" spans="6:11" ht="16.5" customHeight="1">
      <c r="F11832" s="79"/>
      <c r="K11832" s="79"/>
    </row>
    <row r="11833" spans="6:11" ht="16.5" customHeight="1">
      <c r="F11833" s="79"/>
      <c r="K11833" s="79"/>
    </row>
    <row r="11834" spans="6:11" ht="16.5" customHeight="1">
      <c r="F11834" s="79"/>
      <c r="K11834" s="79"/>
    </row>
    <row r="11835" spans="6:11" ht="16.5" customHeight="1">
      <c r="F11835" s="79"/>
      <c r="K11835" s="79"/>
    </row>
    <row r="11836" spans="6:11" ht="16.5" customHeight="1">
      <c r="F11836" s="79"/>
      <c r="K11836" s="79"/>
    </row>
    <row r="11837" spans="6:11" ht="16.5" customHeight="1">
      <c r="F11837" s="79"/>
      <c r="K11837" s="79"/>
    </row>
    <row r="11838" spans="6:11" ht="16.5" customHeight="1">
      <c r="F11838" s="79"/>
      <c r="K11838" s="79"/>
    </row>
    <row r="11839" spans="6:11" ht="16.5" customHeight="1">
      <c r="F11839" s="79"/>
      <c r="K11839" s="79"/>
    </row>
    <row r="11840" spans="6:11" ht="16.5" customHeight="1">
      <c r="F11840" s="79"/>
      <c r="K11840" s="79"/>
    </row>
    <row r="11841" spans="6:11" ht="16.5" customHeight="1">
      <c r="F11841" s="79"/>
      <c r="K11841" s="79"/>
    </row>
    <row r="11842" spans="6:11" ht="16.5" customHeight="1">
      <c r="F11842" s="79"/>
      <c r="K11842" s="79"/>
    </row>
    <row r="11843" spans="6:11" ht="16.5" customHeight="1">
      <c r="F11843" s="79"/>
      <c r="K11843" s="79"/>
    </row>
    <row r="11844" spans="6:11" ht="16.5" customHeight="1">
      <c r="F11844" s="79"/>
      <c r="K11844" s="79"/>
    </row>
    <row r="11845" spans="6:11" ht="16.5" customHeight="1">
      <c r="F11845" s="79"/>
      <c r="K11845" s="79"/>
    </row>
    <row r="11846" spans="6:11" ht="16.5" customHeight="1">
      <c r="F11846" s="79"/>
      <c r="K11846" s="79"/>
    </row>
    <row r="11847" spans="6:11" ht="16.5" customHeight="1">
      <c r="F11847" s="79"/>
      <c r="K11847" s="79"/>
    </row>
    <row r="11848" spans="6:11" ht="16.5" customHeight="1">
      <c r="F11848" s="79"/>
      <c r="K11848" s="79"/>
    </row>
    <row r="11849" spans="6:11" ht="16.5" customHeight="1">
      <c r="F11849" s="79"/>
      <c r="K11849" s="79"/>
    </row>
    <row r="11850" spans="6:11" ht="16.5" customHeight="1">
      <c r="F11850" s="79"/>
      <c r="K11850" s="79"/>
    </row>
    <row r="11851" spans="6:11" ht="16.5" customHeight="1">
      <c r="F11851" s="79"/>
      <c r="K11851" s="79"/>
    </row>
    <row r="11852" spans="6:11" ht="16.5" customHeight="1">
      <c r="F11852" s="79"/>
      <c r="K11852" s="79"/>
    </row>
    <row r="11853" spans="6:11" ht="16.5" customHeight="1">
      <c r="F11853" s="79"/>
      <c r="K11853" s="79"/>
    </row>
    <row r="11854" spans="6:11" ht="16.5" customHeight="1">
      <c r="F11854" s="79"/>
      <c r="K11854" s="79"/>
    </row>
    <row r="11855" spans="6:11" ht="16.5" customHeight="1">
      <c r="F11855" s="79"/>
      <c r="K11855" s="79"/>
    </row>
    <row r="11856" spans="6:11" ht="16.5" customHeight="1">
      <c r="F11856" s="79"/>
      <c r="K11856" s="79"/>
    </row>
    <row r="11857" spans="6:11" ht="16.5" customHeight="1">
      <c r="F11857" s="79"/>
      <c r="K11857" s="79"/>
    </row>
    <row r="11858" spans="6:11" ht="16.5" customHeight="1">
      <c r="F11858" s="79"/>
      <c r="K11858" s="79"/>
    </row>
    <row r="11859" spans="6:11" ht="16.5" customHeight="1">
      <c r="F11859" s="79"/>
      <c r="K11859" s="79"/>
    </row>
    <row r="11860" spans="6:11" ht="16.5" customHeight="1">
      <c r="F11860" s="79"/>
      <c r="K11860" s="79"/>
    </row>
    <row r="11861" spans="6:11" ht="16.5" customHeight="1">
      <c r="F11861" s="79"/>
      <c r="K11861" s="79"/>
    </row>
    <row r="11862" spans="6:11" ht="16.5" customHeight="1">
      <c r="F11862" s="79"/>
      <c r="K11862" s="79"/>
    </row>
    <row r="11863" spans="6:11" ht="16.5" customHeight="1">
      <c r="F11863" s="79"/>
      <c r="K11863" s="79"/>
    </row>
    <row r="11864" spans="6:11" ht="16.5" customHeight="1">
      <c r="F11864" s="79"/>
      <c r="K11864" s="79"/>
    </row>
    <row r="11865" spans="6:11" ht="16.5" customHeight="1">
      <c r="F11865" s="79"/>
      <c r="K11865" s="79"/>
    </row>
    <row r="11866" spans="6:11" ht="16.5" customHeight="1">
      <c r="F11866" s="79"/>
      <c r="K11866" s="79"/>
    </row>
    <row r="11867" spans="6:11" ht="16.5" customHeight="1">
      <c r="F11867" s="79"/>
      <c r="K11867" s="79"/>
    </row>
    <row r="11868" spans="6:11" ht="16.5" customHeight="1">
      <c r="F11868" s="79"/>
      <c r="K11868" s="79"/>
    </row>
    <row r="11869" spans="6:11" ht="16.5" customHeight="1">
      <c r="F11869" s="79"/>
      <c r="K11869" s="79"/>
    </row>
    <row r="11870" spans="6:11" ht="16.5" customHeight="1">
      <c r="F11870" s="79"/>
      <c r="K11870" s="79"/>
    </row>
    <row r="11871" spans="6:11" ht="16.5" customHeight="1">
      <c r="F11871" s="79"/>
      <c r="K11871" s="79"/>
    </row>
    <row r="11872" spans="6:11" ht="16.5" customHeight="1">
      <c r="F11872" s="79"/>
      <c r="K11872" s="79"/>
    </row>
    <row r="11873" spans="6:11" ht="16.5" customHeight="1">
      <c r="F11873" s="79"/>
      <c r="K11873" s="79"/>
    </row>
    <row r="11874" spans="6:11" ht="16.5" customHeight="1">
      <c r="F11874" s="79"/>
      <c r="K11874" s="79"/>
    </row>
    <row r="11875" spans="6:11" ht="16.5" customHeight="1">
      <c r="F11875" s="79"/>
      <c r="K11875" s="79"/>
    </row>
    <row r="11876" spans="6:11" ht="16.5" customHeight="1">
      <c r="F11876" s="79"/>
      <c r="K11876" s="79"/>
    </row>
    <row r="11877" spans="6:11" ht="16.5" customHeight="1">
      <c r="F11877" s="79"/>
      <c r="K11877" s="79"/>
    </row>
    <row r="11878" spans="6:11" ht="16.5" customHeight="1">
      <c r="F11878" s="79"/>
      <c r="K11878" s="79"/>
    </row>
    <row r="11879" spans="6:11" ht="16.5" customHeight="1">
      <c r="F11879" s="79"/>
      <c r="K11879" s="79"/>
    </row>
    <row r="11880" spans="6:11" ht="16.5" customHeight="1">
      <c r="F11880" s="79"/>
      <c r="K11880" s="79"/>
    </row>
    <row r="11881" spans="6:11" ht="16.5" customHeight="1">
      <c r="F11881" s="79"/>
      <c r="K11881" s="79"/>
    </row>
    <row r="11882" spans="6:11" ht="16.5" customHeight="1">
      <c r="F11882" s="79"/>
      <c r="K11882" s="79"/>
    </row>
    <row r="11883" spans="6:11" ht="16.5" customHeight="1">
      <c r="F11883" s="79"/>
      <c r="K11883" s="79"/>
    </row>
    <row r="11884" spans="6:11" ht="16.5" customHeight="1">
      <c r="F11884" s="79"/>
      <c r="K11884" s="79"/>
    </row>
    <row r="11885" spans="6:11" ht="16.5" customHeight="1">
      <c r="F11885" s="79"/>
      <c r="K11885" s="79"/>
    </row>
    <row r="11886" spans="6:11" ht="16.5" customHeight="1">
      <c r="F11886" s="79"/>
      <c r="K11886" s="79"/>
    </row>
    <row r="11887" spans="6:11" ht="16.5" customHeight="1">
      <c r="F11887" s="79"/>
      <c r="K11887" s="79"/>
    </row>
    <row r="11888" spans="6:11" ht="16.5" customHeight="1">
      <c r="F11888" s="79"/>
      <c r="K11888" s="79"/>
    </row>
    <row r="11889" spans="6:11" ht="16.5" customHeight="1">
      <c r="F11889" s="79"/>
      <c r="K11889" s="79"/>
    </row>
    <row r="11890" spans="6:11" ht="16.5" customHeight="1">
      <c r="F11890" s="79"/>
      <c r="K11890" s="79"/>
    </row>
    <row r="11891" spans="6:11" ht="16.5" customHeight="1">
      <c r="F11891" s="79"/>
      <c r="K11891" s="79"/>
    </row>
    <row r="11892" spans="6:11" ht="16.5" customHeight="1">
      <c r="F11892" s="79"/>
      <c r="K11892" s="79"/>
    </row>
    <row r="11893" spans="6:11" ht="16.5" customHeight="1">
      <c r="F11893" s="79"/>
      <c r="K11893" s="79"/>
    </row>
    <row r="11894" spans="6:11" ht="16.5" customHeight="1">
      <c r="F11894" s="79"/>
      <c r="K11894" s="79"/>
    </row>
    <row r="11895" spans="6:11" ht="16.5" customHeight="1">
      <c r="F11895" s="79"/>
      <c r="K11895" s="79"/>
    </row>
    <row r="11896" spans="6:11" ht="16.5" customHeight="1">
      <c r="F11896" s="79"/>
      <c r="K11896" s="79"/>
    </row>
    <row r="11897" spans="6:11" ht="16.5" customHeight="1">
      <c r="F11897" s="79"/>
      <c r="K11897" s="79"/>
    </row>
    <row r="11898" spans="6:11" ht="16.5" customHeight="1">
      <c r="F11898" s="79"/>
      <c r="K11898" s="79"/>
    </row>
    <row r="11899" spans="6:11" ht="16.5" customHeight="1">
      <c r="F11899" s="79"/>
      <c r="K11899" s="79"/>
    </row>
    <row r="11900" spans="6:11" ht="16.5" customHeight="1">
      <c r="F11900" s="79"/>
      <c r="K11900" s="79"/>
    </row>
    <row r="11901" spans="6:11" ht="16.5" customHeight="1">
      <c r="F11901" s="79"/>
      <c r="K11901" s="79"/>
    </row>
    <row r="11902" spans="6:11" ht="16.5" customHeight="1">
      <c r="F11902" s="79"/>
      <c r="K11902" s="79"/>
    </row>
    <row r="11903" spans="6:11" ht="16.5" customHeight="1">
      <c r="F11903" s="79"/>
      <c r="K11903" s="79"/>
    </row>
    <row r="11904" spans="6:11" ht="16.5" customHeight="1">
      <c r="F11904" s="79"/>
      <c r="K11904" s="79"/>
    </row>
    <row r="11905" spans="6:11" ht="16.5" customHeight="1">
      <c r="F11905" s="79"/>
      <c r="K11905" s="79"/>
    </row>
    <row r="11906" spans="6:11" ht="16.5" customHeight="1">
      <c r="F11906" s="79"/>
      <c r="K11906" s="79"/>
    </row>
    <row r="11907" spans="6:11" ht="16.5" customHeight="1">
      <c r="F11907" s="79"/>
      <c r="K11907" s="79"/>
    </row>
    <row r="11908" spans="6:11" ht="16.5" customHeight="1">
      <c r="F11908" s="79"/>
      <c r="K11908" s="79"/>
    </row>
    <row r="11909" spans="6:11" ht="16.5" customHeight="1">
      <c r="F11909" s="79"/>
      <c r="K11909" s="79"/>
    </row>
    <row r="11910" spans="6:11" ht="16.5" customHeight="1">
      <c r="F11910" s="79"/>
      <c r="K11910" s="79"/>
    </row>
    <row r="11911" spans="6:11" ht="16.5" customHeight="1">
      <c r="F11911" s="79"/>
      <c r="K11911" s="79"/>
    </row>
    <row r="11912" spans="6:11" ht="16.5" customHeight="1">
      <c r="F11912" s="79"/>
      <c r="K11912" s="79"/>
    </row>
    <row r="11913" spans="6:11" ht="16.5" customHeight="1">
      <c r="F11913" s="79"/>
      <c r="K11913" s="79"/>
    </row>
    <row r="11914" spans="6:11" ht="16.5" customHeight="1">
      <c r="F11914" s="79"/>
      <c r="K11914" s="79"/>
    </row>
    <row r="11915" spans="6:11" ht="16.5" customHeight="1">
      <c r="F11915" s="79"/>
      <c r="K11915" s="79"/>
    </row>
    <row r="11916" spans="6:11" ht="16.5" customHeight="1">
      <c r="F11916" s="79"/>
      <c r="K11916" s="79"/>
    </row>
    <row r="11917" spans="6:11" ht="16.5" customHeight="1">
      <c r="F11917" s="79"/>
      <c r="K11917" s="79"/>
    </row>
    <row r="11918" spans="6:11" ht="16.5" customHeight="1">
      <c r="F11918" s="79"/>
      <c r="K11918" s="79"/>
    </row>
    <row r="11919" spans="6:11" ht="16.5" customHeight="1">
      <c r="F11919" s="79"/>
      <c r="K11919" s="79"/>
    </row>
    <row r="11920" spans="6:11" ht="16.5" customHeight="1">
      <c r="F11920" s="79"/>
      <c r="K11920" s="79"/>
    </row>
    <row r="11921" spans="6:11" ht="16.5" customHeight="1">
      <c r="F11921" s="79"/>
      <c r="K11921" s="79"/>
    </row>
    <row r="11922" spans="6:11" ht="16.5" customHeight="1">
      <c r="F11922" s="79"/>
      <c r="K11922" s="79"/>
    </row>
    <row r="11923" spans="6:11" ht="16.5" customHeight="1">
      <c r="F11923" s="79"/>
      <c r="K11923" s="79"/>
    </row>
    <row r="11924" spans="6:11" ht="16.5" customHeight="1">
      <c r="F11924" s="79"/>
      <c r="K11924" s="79"/>
    </row>
    <row r="11925" spans="6:11" ht="16.5" customHeight="1">
      <c r="F11925" s="79"/>
      <c r="K11925" s="79"/>
    </row>
    <row r="11926" spans="6:11" ht="16.5" customHeight="1">
      <c r="F11926" s="79"/>
      <c r="K11926" s="79"/>
    </row>
    <row r="11927" spans="6:11" ht="16.5" customHeight="1">
      <c r="F11927" s="79"/>
      <c r="K11927" s="79"/>
    </row>
    <row r="11928" spans="6:11" ht="16.5" customHeight="1">
      <c r="F11928" s="79"/>
      <c r="K11928" s="79"/>
    </row>
    <row r="11929" spans="6:11" ht="16.5" customHeight="1">
      <c r="F11929" s="79"/>
      <c r="K11929" s="79"/>
    </row>
    <row r="11930" spans="6:11" ht="16.5" customHeight="1">
      <c r="F11930" s="79"/>
      <c r="K11930" s="79"/>
    </row>
    <row r="11931" spans="6:11" ht="16.5" customHeight="1">
      <c r="F11931" s="79"/>
      <c r="K11931" s="79"/>
    </row>
    <row r="11932" spans="6:11" ht="16.5" customHeight="1">
      <c r="F11932" s="79"/>
      <c r="K11932" s="79"/>
    </row>
    <row r="11933" spans="6:11" ht="16.5" customHeight="1">
      <c r="F11933" s="79"/>
      <c r="K11933" s="79"/>
    </row>
    <row r="11934" spans="6:11" ht="16.5" customHeight="1">
      <c r="F11934" s="79"/>
      <c r="K11934" s="79"/>
    </row>
    <row r="11935" spans="6:11" ht="16.5" customHeight="1">
      <c r="F11935" s="79"/>
      <c r="K11935" s="79"/>
    </row>
    <row r="11936" spans="6:11" ht="16.5" customHeight="1">
      <c r="F11936" s="79"/>
      <c r="K11936" s="79"/>
    </row>
    <row r="11937" spans="6:11" ht="16.5" customHeight="1">
      <c r="F11937" s="79"/>
      <c r="K11937" s="79"/>
    </row>
    <row r="11938" spans="6:11" ht="16.5" customHeight="1">
      <c r="F11938" s="79"/>
      <c r="K11938" s="79"/>
    </row>
    <row r="11939" spans="6:11" ht="16.5" customHeight="1">
      <c r="F11939" s="79"/>
      <c r="K11939" s="79"/>
    </row>
    <row r="11940" spans="6:11" ht="16.5" customHeight="1">
      <c r="F11940" s="79"/>
      <c r="K11940" s="79"/>
    </row>
    <row r="11941" spans="6:11" ht="16.5" customHeight="1">
      <c r="F11941" s="79"/>
      <c r="K11941" s="79"/>
    </row>
    <row r="11942" spans="6:11" ht="16.5" customHeight="1">
      <c r="F11942" s="79"/>
      <c r="K11942" s="79"/>
    </row>
    <row r="11943" spans="6:11" ht="16.5" customHeight="1">
      <c r="F11943" s="79"/>
      <c r="K11943" s="79"/>
    </row>
    <row r="11944" spans="6:11" ht="16.5" customHeight="1">
      <c r="F11944" s="79"/>
      <c r="K11944" s="79"/>
    </row>
    <row r="11945" spans="6:11" ht="16.5" customHeight="1">
      <c r="F11945" s="79"/>
      <c r="K11945" s="79"/>
    </row>
    <row r="11946" spans="6:11" ht="16.5" customHeight="1">
      <c r="F11946" s="79"/>
      <c r="K11946" s="79"/>
    </row>
    <row r="11947" spans="6:11" ht="16.5" customHeight="1">
      <c r="F11947" s="79"/>
      <c r="K11947" s="79"/>
    </row>
    <row r="11948" spans="6:11" ht="16.5" customHeight="1">
      <c r="F11948" s="79"/>
      <c r="K11948" s="79"/>
    </row>
    <row r="11949" spans="6:11" ht="16.5" customHeight="1">
      <c r="F11949" s="79"/>
      <c r="K11949" s="79"/>
    </row>
    <row r="11950" spans="6:11" ht="16.5" customHeight="1">
      <c r="F11950" s="79"/>
      <c r="K11950" s="79"/>
    </row>
    <row r="11951" spans="6:11" ht="16.5" customHeight="1">
      <c r="F11951" s="79"/>
      <c r="K11951" s="79"/>
    </row>
    <row r="11952" spans="6:11" ht="16.5" customHeight="1">
      <c r="F11952" s="79"/>
      <c r="K11952" s="79"/>
    </row>
    <row r="11953" spans="6:11" ht="16.5" customHeight="1">
      <c r="F11953" s="79"/>
      <c r="K11953" s="79"/>
    </row>
    <row r="11954" spans="6:11" ht="16.5" customHeight="1">
      <c r="F11954" s="79"/>
      <c r="K11954" s="79"/>
    </row>
    <row r="11955" spans="6:11" ht="16.5" customHeight="1">
      <c r="F11955" s="79"/>
      <c r="K11955" s="79"/>
    </row>
    <row r="11956" spans="6:11" ht="16.5" customHeight="1">
      <c r="F11956" s="79"/>
      <c r="K11956" s="79"/>
    </row>
    <row r="11957" spans="6:11" ht="16.5" customHeight="1">
      <c r="F11957" s="79"/>
      <c r="K11957" s="79"/>
    </row>
    <row r="11958" spans="6:11" ht="16.5" customHeight="1">
      <c r="F11958" s="79"/>
      <c r="K11958" s="79"/>
    </row>
    <row r="11959" spans="6:11" ht="16.5" customHeight="1">
      <c r="F11959" s="79"/>
      <c r="K11959" s="79"/>
    </row>
    <row r="11960" spans="6:11" ht="16.5" customHeight="1">
      <c r="F11960" s="79"/>
      <c r="K11960" s="79"/>
    </row>
    <row r="11961" spans="6:11" ht="16.5" customHeight="1">
      <c r="F11961" s="79"/>
      <c r="K11961" s="79"/>
    </row>
    <row r="11962" spans="6:11" ht="16.5" customHeight="1">
      <c r="F11962" s="79"/>
      <c r="K11962" s="79"/>
    </row>
    <row r="11963" spans="6:11" ht="16.5" customHeight="1">
      <c r="F11963" s="79"/>
      <c r="K11963" s="79"/>
    </row>
    <row r="11964" spans="6:11" ht="16.5" customHeight="1">
      <c r="F11964" s="79"/>
      <c r="K11964" s="79"/>
    </row>
    <row r="11965" spans="6:11" ht="16.5" customHeight="1">
      <c r="F11965" s="79"/>
      <c r="K11965" s="79"/>
    </row>
    <row r="11966" spans="6:11" ht="16.5" customHeight="1">
      <c r="F11966" s="79"/>
      <c r="K11966" s="79"/>
    </row>
    <row r="11967" spans="6:11" ht="16.5" customHeight="1">
      <c r="F11967" s="79"/>
      <c r="K11967" s="79"/>
    </row>
    <row r="11968" spans="6:11" ht="16.5" customHeight="1">
      <c r="F11968" s="79"/>
      <c r="K11968" s="79"/>
    </row>
    <row r="11969" spans="6:11" ht="16.5" customHeight="1">
      <c r="F11969" s="79"/>
      <c r="K11969" s="79"/>
    </row>
    <row r="11970" spans="6:11" ht="16.5" customHeight="1">
      <c r="F11970" s="79"/>
      <c r="K11970" s="79"/>
    </row>
    <row r="11971" spans="6:11" ht="16.5" customHeight="1">
      <c r="F11971" s="79"/>
      <c r="K11971" s="79"/>
    </row>
    <row r="11972" spans="6:11" ht="16.5" customHeight="1">
      <c r="F11972" s="79"/>
      <c r="K11972" s="79"/>
    </row>
    <row r="11973" spans="6:11" ht="16.5" customHeight="1">
      <c r="F11973" s="79"/>
      <c r="K11973" s="79"/>
    </row>
    <row r="11974" spans="6:11" ht="16.5" customHeight="1">
      <c r="F11974" s="79"/>
      <c r="K11974" s="79"/>
    </row>
    <row r="11975" spans="6:11" ht="16.5" customHeight="1">
      <c r="F11975" s="79"/>
      <c r="K11975" s="79"/>
    </row>
    <row r="11976" spans="6:11" ht="16.5" customHeight="1">
      <c r="F11976" s="79"/>
      <c r="K11976" s="79"/>
    </row>
    <row r="11977" spans="6:11" ht="16.5" customHeight="1">
      <c r="F11977" s="79"/>
      <c r="K11977" s="79"/>
    </row>
    <row r="11978" spans="6:11" ht="16.5" customHeight="1">
      <c r="F11978" s="79"/>
      <c r="K11978" s="79"/>
    </row>
    <row r="11979" spans="6:11" ht="16.5" customHeight="1">
      <c r="F11979" s="79"/>
      <c r="K11979" s="79"/>
    </row>
    <row r="11980" spans="6:11" ht="16.5" customHeight="1">
      <c r="F11980" s="79"/>
      <c r="K11980" s="79"/>
    </row>
    <row r="11981" spans="6:11" ht="16.5" customHeight="1">
      <c r="F11981" s="79"/>
      <c r="K11981" s="79"/>
    </row>
    <row r="11982" spans="6:11" ht="16.5" customHeight="1">
      <c r="F11982" s="79"/>
      <c r="K11982" s="79"/>
    </row>
    <row r="11983" spans="6:11" ht="16.5" customHeight="1">
      <c r="F11983" s="79"/>
      <c r="K11983" s="79"/>
    </row>
    <row r="11984" spans="6:11" ht="16.5" customHeight="1">
      <c r="F11984" s="79"/>
      <c r="K11984" s="79"/>
    </row>
    <row r="11985" spans="6:11" ht="16.5" customHeight="1">
      <c r="F11985" s="79"/>
      <c r="K11985" s="79"/>
    </row>
    <row r="11986" spans="6:11" ht="16.5" customHeight="1">
      <c r="F11986" s="79"/>
      <c r="K11986" s="79"/>
    </row>
    <row r="11987" spans="6:11" ht="16.5" customHeight="1">
      <c r="F11987" s="79"/>
      <c r="K11987" s="79"/>
    </row>
    <row r="11988" spans="6:11" ht="16.5" customHeight="1">
      <c r="F11988" s="79"/>
      <c r="K11988" s="79"/>
    </row>
    <row r="11989" spans="6:11" ht="16.5" customHeight="1">
      <c r="F11989" s="79"/>
      <c r="K11989" s="79"/>
    </row>
    <row r="11990" spans="6:11" ht="16.5" customHeight="1">
      <c r="F11990" s="79"/>
      <c r="K11990" s="79"/>
    </row>
    <row r="11991" spans="6:11" ht="16.5" customHeight="1">
      <c r="F11991" s="79"/>
      <c r="K11991" s="79"/>
    </row>
    <row r="11992" spans="6:11" ht="16.5" customHeight="1">
      <c r="F11992" s="79"/>
      <c r="K11992" s="79"/>
    </row>
    <row r="11993" spans="6:11" ht="16.5" customHeight="1">
      <c r="F11993" s="79"/>
      <c r="K11993" s="79"/>
    </row>
    <row r="11994" spans="6:11" ht="16.5" customHeight="1">
      <c r="F11994" s="79"/>
      <c r="K11994" s="79"/>
    </row>
    <row r="11995" spans="6:11" ht="16.5" customHeight="1">
      <c r="F11995" s="79"/>
      <c r="K11995" s="79"/>
    </row>
    <row r="11996" spans="6:11" ht="16.5" customHeight="1">
      <c r="F11996" s="79"/>
      <c r="K11996" s="79"/>
    </row>
    <row r="11997" spans="6:11" ht="16.5" customHeight="1">
      <c r="F11997" s="79"/>
      <c r="K11997" s="79"/>
    </row>
    <row r="11998" spans="6:11" ht="16.5" customHeight="1">
      <c r="F11998" s="79"/>
      <c r="K11998" s="79"/>
    </row>
    <row r="11999" spans="6:11" ht="16.5" customHeight="1">
      <c r="F11999" s="79"/>
      <c r="K11999" s="79"/>
    </row>
    <row r="12000" spans="6:11" ht="16.5" customHeight="1">
      <c r="F12000" s="79"/>
      <c r="K12000" s="79"/>
    </row>
    <row r="12001" spans="6:11" ht="16.5" customHeight="1">
      <c r="F12001" s="79"/>
      <c r="K12001" s="79"/>
    </row>
    <row r="12002" spans="6:11" ht="16.5" customHeight="1">
      <c r="F12002" s="79"/>
      <c r="K12002" s="79"/>
    </row>
    <row r="12003" spans="6:11" ht="16.5" customHeight="1">
      <c r="F12003" s="79"/>
      <c r="K12003" s="79"/>
    </row>
    <row r="12004" spans="6:11" ht="16.5" customHeight="1">
      <c r="F12004" s="79"/>
      <c r="K12004" s="79"/>
    </row>
    <row r="12005" spans="6:11" ht="16.5" customHeight="1">
      <c r="F12005" s="79"/>
      <c r="K12005" s="79"/>
    </row>
    <row r="12006" spans="6:11" ht="16.5" customHeight="1">
      <c r="F12006" s="79"/>
      <c r="K12006" s="79"/>
    </row>
    <row r="12007" spans="6:11" ht="16.5" customHeight="1">
      <c r="F12007" s="79"/>
      <c r="K12007" s="79"/>
    </row>
    <row r="12008" spans="6:11" ht="16.5" customHeight="1">
      <c r="F12008" s="79"/>
      <c r="K12008" s="79"/>
    </row>
    <row r="12009" spans="6:11" ht="16.5" customHeight="1">
      <c r="F12009" s="79"/>
      <c r="K12009" s="79"/>
    </row>
    <row r="12010" spans="6:11" ht="16.5" customHeight="1">
      <c r="F12010" s="79"/>
      <c r="K12010" s="79"/>
    </row>
    <row r="12011" spans="6:11" ht="16.5" customHeight="1">
      <c r="F12011" s="79"/>
      <c r="K12011" s="79"/>
    </row>
    <row r="12012" spans="6:11" ht="16.5" customHeight="1">
      <c r="F12012" s="79"/>
      <c r="K12012" s="79"/>
    </row>
    <row r="12013" spans="6:11" ht="16.5" customHeight="1">
      <c r="F12013" s="79"/>
      <c r="K12013" s="79"/>
    </row>
    <row r="12014" spans="6:11" ht="16.5" customHeight="1">
      <c r="F12014" s="79"/>
      <c r="K12014" s="79"/>
    </row>
    <row r="12015" spans="6:11" ht="16.5" customHeight="1">
      <c r="F12015" s="79"/>
      <c r="K12015" s="79"/>
    </row>
    <row r="12016" spans="6:11" ht="16.5" customHeight="1">
      <c r="F12016" s="79"/>
      <c r="K12016" s="79"/>
    </row>
    <row r="12017" spans="6:11" ht="16.5" customHeight="1">
      <c r="F12017" s="79"/>
      <c r="K12017" s="79"/>
    </row>
    <row r="12018" spans="6:11" ht="16.5" customHeight="1">
      <c r="F12018" s="79"/>
      <c r="K12018" s="79"/>
    </row>
    <row r="12019" spans="6:11" ht="16.5" customHeight="1">
      <c r="F12019" s="79"/>
      <c r="K12019" s="79"/>
    </row>
    <row r="12020" spans="6:11" ht="16.5" customHeight="1">
      <c r="F12020" s="79"/>
      <c r="K12020" s="79"/>
    </row>
    <row r="12021" spans="6:11" ht="16.5" customHeight="1">
      <c r="F12021" s="79"/>
      <c r="K12021" s="79"/>
    </row>
    <row r="12022" spans="6:11" ht="16.5" customHeight="1">
      <c r="F12022" s="79"/>
      <c r="K12022" s="79"/>
    </row>
    <row r="12023" spans="6:11" ht="16.5" customHeight="1">
      <c r="F12023" s="79"/>
      <c r="K12023" s="79"/>
    </row>
    <row r="12024" spans="6:11" ht="16.5" customHeight="1">
      <c r="F12024" s="79"/>
      <c r="K12024" s="79"/>
    </row>
    <row r="12025" spans="6:11" ht="16.5" customHeight="1">
      <c r="F12025" s="79"/>
      <c r="K12025" s="79"/>
    </row>
    <row r="12026" spans="6:11" ht="16.5" customHeight="1">
      <c r="F12026" s="79"/>
      <c r="K12026" s="79"/>
    </row>
    <row r="12027" spans="6:11" ht="16.5" customHeight="1">
      <c r="F12027" s="79"/>
      <c r="K12027" s="79"/>
    </row>
    <row r="12028" spans="6:11" ht="16.5" customHeight="1">
      <c r="F12028" s="79"/>
      <c r="K12028" s="79"/>
    </row>
    <row r="12029" spans="6:11" ht="16.5" customHeight="1">
      <c r="F12029" s="79"/>
      <c r="K12029" s="79"/>
    </row>
    <row r="12030" spans="6:11" ht="16.5" customHeight="1">
      <c r="F12030" s="79"/>
      <c r="K12030" s="79"/>
    </row>
    <row r="12031" spans="6:11" ht="16.5" customHeight="1">
      <c r="F12031" s="79"/>
      <c r="K12031" s="79"/>
    </row>
    <row r="12032" spans="6:11" ht="16.5" customHeight="1">
      <c r="F12032" s="79"/>
      <c r="K12032" s="79"/>
    </row>
    <row r="12033" spans="6:11" ht="16.5" customHeight="1">
      <c r="F12033" s="79"/>
      <c r="K12033" s="79"/>
    </row>
    <row r="12034" spans="6:11" ht="16.5" customHeight="1">
      <c r="F12034" s="79"/>
      <c r="K12034" s="79"/>
    </row>
    <row r="12035" spans="6:11" ht="16.5" customHeight="1">
      <c r="F12035" s="79"/>
      <c r="K12035" s="79"/>
    </row>
    <row r="12036" spans="6:11" ht="16.5" customHeight="1">
      <c r="F12036" s="79"/>
      <c r="K12036" s="79"/>
    </row>
    <row r="12037" spans="6:11" ht="16.5" customHeight="1">
      <c r="F12037" s="79"/>
      <c r="K12037" s="79"/>
    </row>
    <row r="12038" spans="6:11" ht="16.5" customHeight="1">
      <c r="F12038" s="79"/>
      <c r="K12038" s="79"/>
    </row>
    <row r="12039" spans="6:11" ht="16.5" customHeight="1">
      <c r="F12039" s="79"/>
      <c r="K12039" s="79"/>
    </row>
    <row r="12040" spans="6:11" ht="16.5" customHeight="1">
      <c r="F12040" s="79"/>
      <c r="K12040" s="79"/>
    </row>
    <row r="12041" spans="6:11" ht="16.5" customHeight="1">
      <c r="F12041" s="79"/>
      <c r="K12041" s="79"/>
    </row>
    <row r="12042" spans="6:11" ht="16.5" customHeight="1">
      <c r="F12042" s="79"/>
      <c r="K12042" s="79"/>
    </row>
    <row r="12043" spans="6:11" ht="16.5" customHeight="1">
      <c r="F12043" s="79"/>
      <c r="K12043" s="79"/>
    </row>
    <row r="12044" spans="6:11" ht="16.5" customHeight="1">
      <c r="F12044" s="79"/>
      <c r="K12044" s="79"/>
    </row>
    <row r="12045" spans="6:11" ht="16.5" customHeight="1">
      <c r="F12045" s="79"/>
      <c r="K12045" s="79"/>
    </row>
    <row r="12046" spans="6:11" ht="16.5" customHeight="1">
      <c r="F12046" s="79"/>
      <c r="K12046" s="79"/>
    </row>
    <row r="12047" spans="6:11" ht="16.5" customHeight="1">
      <c r="F12047" s="79"/>
      <c r="K12047" s="79"/>
    </row>
    <row r="12048" spans="6:11" ht="16.5" customHeight="1">
      <c r="F12048" s="79"/>
      <c r="K12048" s="79"/>
    </row>
    <row r="12049" spans="6:11" ht="16.5" customHeight="1">
      <c r="F12049" s="79"/>
      <c r="K12049" s="79"/>
    </row>
    <row r="12050" spans="6:11" ht="16.5" customHeight="1">
      <c r="F12050" s="79"/>
      <c r="K12050" s="79"/>
    </row>
    <row r="12051" spans="6:11" ht="16.5" customHeight="1">
      <c r="F12051" s="79"/>
      <c r="K12051" s="79"/>
    </row>
    <row r="12052" spans="6:11" ht="16.5" customHeight="1">
      <c r="F12052" s="79"/>
      <c r="K12052" s="79"/>
    </row>
    <row r="12053" spans="6:11" ht="16.5" customHeight="1">
      <c r="F12053" s="79"/>
      <c r="K12053" s="79"/>
    </row>
    <row r="12054" spans="6:11" ht="16.5" customHeight="1">
      <c r="F12054" s="79"/>
      <c r="K12054" s="79"/>
    </row>
    <row r="12055" spans="6:11" ht="16.5" customHeight="1">
      <c r="F12055" s="79"/>
      <c r="K12055" s="79"/>
    </row>
    <row r="12056" spans="6:11" ht="16.5" customHeight="1">
      <c r="F12056" s="79"/>
      <c r="K12056" s="79"/>
    </row>
    <row r="12057" spans="6:11" ht="16.5" customHeight="1">
      <c r="F12057" s="79"/>
      <c r="K12057" s="79"/>
    </row>
    <row r="12058" spans="6:11" ht="16.5" customHeight="1">
      <c r="F12058" s="79"/>
      <c r="K12058" s="79"/>
    </row>
    <row r="12059" spans="6:11" ht="16.5" customHeight="1">
      <c r="F12059" s="79"/>
      <c r="K12059" s="79"/>
    </row>
    <row r="12060" spans="6:11" ht="16.5" customHeight="1">
      <c r="F12060" s="79"/>
      <c r="K12060" s="79"/>
    </row>
    <row r="12061" spans="6:11" ht="16.5" customHeight="1">
      <c r="F12061" s="79"/>
      <c r="K12061" s="79"/>
    </row>
    <row r="12062" spans="6:11" ht="16.5" customHeight="1">
      <c r="F12062" s="79"/>
      <c r="K12062" s="79"/>
    </row>
    <row r="12063" spans="6:11" ht="16.5" customHeight="1">
      <c r="F12063" s="79"/>
      <c r="K12063" s="79"/>
    </row>
    <row r="12064" spans="6:11" ht="16.5" customHeight="1">
      <c r="F12064" s="79"/>
      <c r="K12064" s="79"/>
    </row>
    <row r="12065" spans="6:11" ht="16.5" customHeight="1">
      <c r="F12065" s="79"/>
      <c r="K12065" s="79"/>
    </row>
    <row r="12066" spans="6:11" ht="16.5" customHeight="1">
      <c r="F12066" s="79"/>
      <c r="K12066" s="79"/>
    </row>
    <row r="12067" spans="6:11" ht="16.5" customHeight="1">
      <c r="F12067" s="79"/>
      <c r="K12067" s="79"/>
    </row>
    <row r="12068" spans="6:11" ht="16.5" customHeight="1">
      <c r="F12068" s="79"/>
      <c r="K12068" s="79"/>
    </row>
    <row r="12069" spans="6:11" ht="16.5" customHeight="1">
      <c r="F12069" s="79"/>
      <c r="K12069" s="79"/>
    </row>
    <row r="12070" spans="6:11" ht="16.5" customHeight="1">
      <c r="F12070" s="79"/>
      <c r="K12070" s="79"/>
    </row>
    <row r="12071" spans="6:11" ht="16.5" customHeight="1">
      <c r="F12071" s="79"/>
      <c r="K12071" s="79"/>
    </row>
    <row r="12072" spans="6:11" ht="16.5" customHeight="1">
      <c r="F12072" s="79"/>
      <c r="K12072" s="79"/>
    </row>
    <row r="12073" spans="6:11" ht="16.5" customHeight="1">
      <c r="F12073" s="79"/>
      <c r="K12073" s="79"/>
    </row>
    <row r="12074" spans="6:11" ht="16.5" customHeight="1">
      <c r="F12074" s="79"/>
      <c r="K12074" s="79"/>
    </row>
    <row r="12075" spans="6:11" ht="16.5" customHeight="1">
      <c r="F12075" s="79"/>
      <c r="K12075" s="79"/>
    </row>
    <row r="12076" spans="6:11" ht="16.5" customHeight="1">
      <c r="F12076" s="79"/>
      <c r="K12076" s="79"/>
    </row>
    <row r="12077" spans="6:11" ht="16.5" customHeight="1">
      <c r="F12077" s="79"/>
      <c r="K12077" s="79"/>
    </row>
    <row r="12078" spans="6:11" ht="16.5" customHeight="1">
      <c r="F12078" s="79"/>
      <c r="K12078" s="79"/>
    </row>
    <row r="12079" spans="6:11" ht="16.5" customHeight="1">
      <c r="F12079" s="79"/>
      <c r="K12079" s="79"/>
    </row>
    <row r="12080" spans="6:11" ht="16.5" customHeight="1">
      <c r="F12080" s="79"/>
      <c r="K12080" s="79"/>
    </row>
    <row r="12081" spans="6:11" ht="16.5" customHeight="1">
      <c r="F12081" s="79"/>
      <c r="K12081" s="79"/>
    </row>
    <row r="12082" spans="6:11" ht="16.5" customHeight="1">
      <c r="F12082" s="79"/>
      <c r="K12082" s="79"/>
    </row>
    <row r="12083" spans="6:11" ht="16.5" customHeight="1">
      <c r="F12083" s="79"/>
      <c r="K12083" s="79"/>
    </row>
    <row r="12084" spans="6:11" ht="16.5" customHeight="1">
      <c r="F12084" s="79"/>
      <c r="K12084" s="79"/>
    </row>
    <row r="12085" spans="6:11" ht="16.5" customHeight="1">
      <c r="F12085" s="79"/>
      <c r="K12085" s="79"/>
    </row>
    <row r="12086" spans="6:11" ht="16.5" customHeight="1">
      <c r="F12086" s="79"/>
      <c r="K12086" s="79"/>
    </row>
    <row r="12087" spans="6:11" ht="16.5" customHeight="1">
      <c r="F12087" s="79"/>
      <c r="K12087" s="79"/>
    </row>
    <row r="12088" spans="6:11" ht="16.5" customHeight="1">
      <c r="F12088" s="79"/>
      <c r="K12088" s="79"/>
    </row>
    <row r="12089" spans="6:11" ht="16.5" customHeight="1">
      <c r="F12089" s="79"/>
      <c r="K12089" s="79"/>
    </row>
    <row r="12090" spans="6:11" ht="16.5" customHeight="1">
      <c r="F12090" s="79"/>
      <c r="K12090" s="79"/>
    </row>
    <row r="12091" spans="6:11" ht="16.5" customHeight="1">
      <c r="F12091" s="79"/>
      <c r="K12091" s="79"/>
    </row>
    <row r="12092" spans="6:11" ht="16.5" customHeight="1">
      <c r="F12092" s="79"/>
      <c r="K12092" s="79"/>
    </row>
    <row r="12093" spans="6:11" ht="16.5" customHeight="1">
      <c r="F12093" s="79"/>
      <c r="K12093" s="79"/>
    </row>
    <row r="12094" spans="6:11" ht="16.5" customHeight="1">
      <c r="F12094" s="79"/>
      <c r="K12094" s="79"/>
    </row>
    <row r="12095" spans="6:11" ht="16.5" customHeight="1">
      <c r="F12095" s="79"/>
      <c r="K12095" s="79"/>
    </row>
    <row r="12096" spans="6:11" ht="16.5" customHeight="1">
      <c r="F12096" s="79"/>
      <c r="K12096" s="79"/>
    </row>
    <row r="12097" spans="6:11" ht="16.5" customHeight="1">
      <c r="F12097" s="79"/>
      <c r="K12097" s="79"/>
    </row>
    <row r="12098" spans="6:11" ht="16.5" customHeight="1">
      <c r="F12098" s="79"/>
      <c r="K12098" s="79"/>
    </row>
    <row r="12099" spans="6:11" ht="16.5" customHeight="1">
      <c r="F12099" s="79"/>
      <c r="K12099" s="79"/>
    </row>
    <row r="12100" spans="6:11" ht="16.5" customHeight="1">
      <c r="F12100" s="79"/>
      <c r="K12100" s="79"/>
    </row>
    <row r="12101" spans="6:11" ht="16.5" customHeight="1">
      <c r="F12101" s="79"/>
      <c r="K12101" s="79"/>
    </row>
    <row r="12102" spans="6:11" ht="16.5" customHeight="1">
      <c r="F12102" s="79"/>
      <c r="K12102" s="79"/>
    </row>
    <row r="12103" spans="6:11" ht="16.5" customHeight="1">
      <c r="F12103" s="79"/>
      <c r="K12103" s="79"/>
    </row>
    <row r="12104" spans="6:11" ht="16.5" customHeight="1">
      <c r="F12104" s="79"/>
      <c r="K12104" s="79"/>
    </row>
    <row r="12105" spans="6:11" ht="16.5" customHeight="1">
      <c r="F12105" s="79"/>
      <c r="K12105" s="79"/>
    </row>
    <row r="12106" spans="6:11" ht="16.5" customHeight="1">
      <c r="F12106" s="79"/>
      <c r="K12106" s="79"/>
    </row>
    <row r="12107" spans="6:11" ht="16.5" customHeight="1">
      <c r="F12107" s="79"/>
      <c r="K12107" s="79"/>
    </row>
    <row r="12108" spans="6:11" ht="16.5" customHeight="1">
      <c r="F12108" s="79"/>
      <c r="K12108" s="79"/>
    </row>
    <row r="12109" spans="6:11" ht="16.5" customHeight="1">
      <c r="F12109" s="79"/>
      <c r="K12109" s="79"/>
    </row>
    <row r="12110" spans="6:11" ht="16.5" customHeight="1">
      <c r="F12110" s="79"/>
      <c r="K12110" s="79"/>
    </row>
    <row r="12111" spans="6:11" ht="16.5" customHeight="1">
      <c r="F12111" s="79"/>
      <c r="K12111" s="79"/>
    </row>
    <row r="12112" spans="6:11" ht="16.5" customHeight="1">
      <c r="F12112" s="79"/>
      <c r="K12112" s="79"/>
    </row>
    <row r="12113" spans="6:11" ht="16.5" customHeight="1">
      <c r="F12113" s="79"/>
      <c r="K12113" s="79"/>
    </row>
    <row r="12114" spans="6:11" ht="16.5" customHeight="1">
      <c r="F12114" s="79"/>
      <c r="K12114" s="79"/>
    </row>
    <row r="12115" spans="6:11" ht="16.5" customHeight="1">
      <c r="F12115" s="79"/>
      <c r="K12115" s="79"/>
    </row>
    <row r="12116" spans="6:11" ht="16.5" customHeight="1">
      <c r="F12116" s="79"/>
      <c r="K12116" s="79"/>
    </row>
    <row r="12117" spans="6:11" ht="16.5" customHeight="1">
      <c r="F12117" s="79"/>
      <c r="K12117" s="79"/>
    </row>
    <row r="12118" spans="6:11" ht="16.5" customHeight="1">
      <c r="F12118" s="79"/>
      <c r="K12118" s="79"/>
    </row>
    <row r="12119" spans="6:11" ht="16.5" customHeight="1">
      <c r="F12119" s="79"/>
      <c r="K12119" s="79"/>
    </row>
    <row r="12120" spans="6:11" ht="16.5" customHeight="1">
      <c r="F12120" s="79"/>
      <c r="K12120" s="79"/>
    </row>
    <row r="12121" spans="6:11" ht="16.5" customHeight="1">
      <c r="F12121" s="79"/>
      <c r="K12121" s="79"/>
    </row>
    <row r="12122" spans="6:11" ht="16.5" customHeight="1">
      <c r="F12122" s="79"/>
      <c r="K12122" s="79"/>
    </row>
    <row r="12123" spans="6:11" ht="16.5" customHeight="1">
      <c r="F12123" s="79"/>
      <c r="K12123" s="79"/>
    </row>
    <row r="12124" spans="6:11" ht="16.5" customHeight="1">
      <c r="F12124" s="79"/>
      <c r="K12124" s="79"/>
    </row>
    <row r="12125" spans="6:11" ht="16.5" customHeight="1">
      <c r="F12125" s="79"/>
      <c r="K12125" s="79"/>
    </row>
    <row r="12126" spans="6:11" ht="16.5" customHeight="1">
      <c r="F12126" s="79"/>
      <c r="K12126" s="79"/>
    </row>
    <row r="12127" spans="6:11" ht="16.5" customHeight="1">
      <c r="F12127" s="79"/>
      <c r="K12127" s="79"/>
    </row>
    <row r="12128" spans="6:11" ht="16.5" customHeight="1">
      <c r="F12128" s="79"/>
      <c r="K12128" s="79"/>
    </row>
    <row r="12129" spans="6:11" ht="16.5" customHeight="1">
      <c r="F12129" s="79"/>
      <c r="K12129" s="79"/>
    </row>
    <row r="12130" spans="6:11" ht="16.5" customHeight="1">
      <c r="F12130" s="79"/>
      <c r="K12130" s="79"/>
    </row>
    <row r="12131" spans="6:11" ht="16.5" customHeight="1">
      <c r="F12131" s="79"/>
      <c r="K12131" s="79"/>
    </row>
    <row r="12132" spans="6:11" ht="16.5" customHeight="1">
      <c r="F12132" s="79"/>
      <c r="K12132" s="79"/>
    </row>
    <row r="12133" spans="6:11" ht="16.5" customHeight="1">
      <c r="F12133" s="79"/>
      <c r="K12133" s="79"/>
    </row>
    <row r="12134" spans="6:11" ht="16.5" customHeight="1">
      <c r="F12134" s="79"/>
      <c r="K12134" s="79"/>
    </row>
    <row r="12135" spans="6:11" ht="16.5" customHeight="1">
      <c r="F12135" s="79"/>
      <c r="K12135" s="79"/>
    </row>
    <row r="12136" spans="6:11" ht="16.5" customHeight="1">
      <c r="F12136" s="79"/>
      <c r="K12136" s="79"/>
    </row>
    <row r="12137" spans="6:11" ht="16.5" customHeight="1">
      <c r="F12137" s="79"/>
      <c r="K12137" s="79"/>
    </row>
    <row r="12138" spans="6:11" ht="16.5" customHeight="1">
      <c r="F12138" s="79"/>
      <c r="K12138" s="79"/>
    </row>
    <row r="12139" spans="6:11" ht="16.5" customHeight="1">
      <c r="F12139" s="79"/>
      <c r="K12139" s="79"/>
    </row>
    <row r="12140" spans="6:11" ht="16.5" customHeight="1">
      <c r="F12140" s="79"/>
      <c r="K12140" s="79"/>
    </row>
    <row r="12141" spans="6:11" ht="16.5" customHeight="1">
      <c r="F12141" s="79"/>
      <c r="K12141" s="79"/>
    </row>
    <row r="12142" spans="6:11" ht="16.5" customHeight="1">
      <c r="F12142" s="79"/>
      <c r="K12142" s="79"/>
    </row>
    <row r="12143" spans="6:11" ht="16.5" customHeight="1">
      <c r="F12143" s="79"/>
      <c r="K12143" s="79"/>
    </row>
    <row r="12144" spans="6:11" ht="16.5" customHeight="1">
      <c r="F12144" s="79"/>
      <c r="K12144" s="79"/>
    </row>
    <row r="12145" spans="6:11" ht="16.5" customHeight="1">
      <c r="F12145" s="79"/>
      <c r="K12145" s="79"/>
    </row>
    <row r="12146" spans="6:11" ht="16.5" customHeight="1">
      <c r="F12146" s="79"/>
      <c r="K12146" s="79"/>
    </row>
    <row r="12147" spans="6:11" ht="16.5" customHeight="1">
      <c r="F12147" s="79"/>
      <c r="K12147" s="79"/>
    </row>
    <row r="12148" spans="6:11" ht="16.5" customHeight="1">
      <c r="F12148" s="79"/>
      <c r="K12148" s="79"/>
    </row>
    <row r="12149" spans="6:11" ht="16.5" customHeight="1">
      <c r="F12149" s="79"/>
      <c r="K12149" s="79"/>
    </row>
    <row r="12150" spans="6:11" ht="16.5" customHeight="1">
      <c r="F12150" s="79"/>
      <c r="K12150" s="79"/>
    </row>
    <row r="12151" spans="6:11" ht="16.5" customHeight="1">
      <c r="F12151" s="79"/>
      <c r="K12151" s="79"/>
    </row>
    <row r="12152" spans="6:11" ht="16.5" customHeight="1">
      <c r="F12152" s="79"/>
      <c r="K12152" s="79"/>
    </row>
    <row r="12153" spans="6:11" ht="16.5" customHeight="1">
      <c r="F12153" s="79"/>
      <c r="K12153" s="79"/>
    </row>
    <row r="12154" spans="6:11" ht="16.5" customHeight="1">
      <c r="F12154" s="79"/>
      <c r="K12154" s="79"/>
    </row>
    <row r="12155" spans="6:11" ht="16.5" customHeight="1">
      <c r="F12155" s="79"/>
      <c r="K12155" s="79"/>
    </row>
    <row r="12156" spans="6:11" ht="16.5" customHeight="1">
      <c r="F12156" s="79"/>
      <c r="K12156" s="79"/>
    </row>
    <row r="12157" spans="6:11" ht="16.5" customHeight="1">
      <c r="F12157" s="79"/>
      <c r="K12157" s="79"/>
    </row>
    <row r="12158" spans="6:11" ht="16.5" customHeight="1">
      <c r="F12158" s="79"/>
      <c r="K12158" s="79"/>
    </row>
    <row r="12159" spans="6:11" ht="16.5" customHeight="1">
      <c r="F12159" s="79"/>
      <c r="K12159" s="79"/>
    </row>
    <row r="12160" spans="6:11" ht="16.5" customHeight="1">
      <c r="F12160" s="79"/>
      <c r="K12160" s="79"/>
    </row>
    <row r="12161" spans="6:11" ht="16.5" customHeight="1">
      <c r="F12161" s="79"/>
      <c r="K12161" s="79"/>
    </row>
    <row r="12162" spans="6:11" ht="16.5" customHeight="1">
      <c r="F12162" s="79"/>
      <c r="K12162" s="79"/>
    </row>
    <row r="12163" spans="6:11" ht="16.5" customHeight="1">
      <c r="F12163" s="79"/>
      <c r="K12163" s="79"/>
    </row>
    <row r="12164" spans="6:11" ht="16.5" customHeight="1">
      <c r="F12164" s="79"/>
      <c r="K12164" s="79"/>
    </row>
    <row r="12165" spans="6:11" ht="16.5" customHeight="1">
      <c r="F12165" s="79"/>
      <c r="K12165" s="79"/>
    </row>
    <row r="12166" spans="6:11" ht="16.5" customHeight="1">
      <c r="F12166" s="79"/>
      <c r="K12166" s="79"/>
    </row>
    <row r="12167" spans="6:11" ht="16.5" customHeight="1">
      <c r="F12167" s="79"/>
      <c r="K12167" s="79"/>
    </row>
    <row r="12168" spans="6:11" ht="16.5" customHeight="1">
      <c r="F12168" s="79"/>
      <c r="K12168" s="79"/>
    </row>
    <row r="12169" spans="6:11" ht="16.5" customHeight="1">
      <c r="F12169" s="79"/>
      <c r="K12169" s="79"/>
    </row>
    <row r="12170" spans="6:11" ht="16.5" customHeight="1">
      <c r="F12170" s="79"/>
      <c r="K12170" s="79"/>
    </row>
    <row r="12171" spans="6:11" ht="16.5" customHeight="1">
      <c r="F12171" s="79"/>
      <c r="K12171" s="79"/>
    </row>
    <row r="12172" spans="6:11" ht="16.5" customHeight="1">
      <c r="F12172" s="79"/>
      <c r="K12172" s="79"/>
    </row>
    <row r="12173" spans="6:11" ht="16.5" customHeight="1">
      <c r="F12173" s="79"/>
      <c r="K12173" s="79"/>
    </row>
    <row r="12174" spans="6:11" ht="16.5" customHeight="1">
      <c r="F12174" s="79"/>
      <c r="K12174" s="79"/>
    </row>
    <row r="12175" spans="6:11" ht="16.5" customHeight="1">
      <c r="F12175" s="79"/>
      <c r="K12175" s="79"/>
    </row>
    <row r="12176" spans="6:11" ht="16.5" customHeight="1">
      <c r="F12176" s="79"/>
      <c r="K12176" s="79"/>
    </row>
    <row r="12177" spans="6:11" ht="16.5" customHeight="1">
      <c r="F12177" s="79"/>
      <c r="K12177" s="79"/>
    </row>
    <row r="12178" spans="6:11" ht="16.5" customHeight="1">
      <c r="F12178" s="79"/>
      <c r="K12178" s="79"/>
    </row>
    <row r="12179" spans="6:11" ht="16.5" customHeight="1">
      <c r="F12179" s="79"/>
      <c r="K12179" s="79"/>
    </row>
    <row r="12180" spans="6:11" ht="16.5" customHeight="1">
      <c r="F12180" s="79"/>
      <c r="K12180" s="79"/>
    </row>
    <row r="12181" spans="6:11" ht="16.5" customHeight="1">
      <c r="F12181" s="79"/>
      <c r="K12181" s="79"/>
    </row>
    <row r="12182" spans="6:11" ht="16.5" customHeight="1">
      <c r="F12182" s="79"/>
      <c r="K12182" s="79"/>
    </row>
    <row r="12183" spans="6:11" ht="16.5" customHeight="1">
      <c r="F12183" s="79"/>
      <c r="K12183" s="79"/>
    </row>
    <row r="12184" spans="6:11" ht="16.5" customHeight="1">
      <c r="F12184" s="79"/>
      <c r="K12184" s="79"/>
    </row>
    <row r="12185" spans="6:11" ht="16.5" customHeight="1">
      <c r="F12185" s="79"/>
      <c r="K12185" s="79"/>
    </row>
    <row r="12186" spans="6:11" ht="16.5" customHeight="1">
      <c r="F12186" s="79"/>
      <c r="K12186" s="79"/>
    </row>
    <row r="12187" spans="6:11" ht="16.5" customHeight="1">
      <c r="F12187" s="79"/>
      <c r="K12187" s="79"/>
    </row>
    <row r="12188" spans="6:11" ht="16.5" customHeight="1">
      <c r="F12188" s="79"/>
      <c r="K12188" s="79"/>
    </row>
    <row r="12189" spans="6:11" ht="16.5" customHeight="1">
      <c r="F12189" s="79"/>
      <c r="K12189" s="79"/>
    </row>
    <row r="12190" spans="6:11" ht="16.5" customHeight="1">
      <c r="F12190" s="79"/>
      <c r="K12190" s="79"/>
    </row>
    <row r="12191" spans="6:11" ht="16.5" customHeight="1">
      <c r="F12191" s="79"/>
      <c r="K12191" s="79"/>
    </row>
    <row r="12192" spans="6:11" ht="16.5" customHeight="1">
      <c r="F12192" s="79"/>
      <c r="K12192" s="79"/>
    </row>
    <row r="12193" spans="6:11" ht="16.5" customHeight="1">
      <c r="F12193" s="79"/>
      <c r="K12193" s="79"/>
    </row>
    <row r="12194" spans="6:11" ht="16.5" customHeight="1">
      <c r="F12194" s="79"/>
      <c r="K12194" s="79"/>
    </row>
    <row r="12195" spans="6:11" ht="16.5" customHeight="1">
      <c r="F12195" s="79"/>
      <c r="K12195" s="79"/>
    </row>
    <row r="12196" spans="6:11" ht="16.5" customHeight="1">
      <c r="F12196" s="79"/>
      <c r="K12196" s="79"/>
    </row>
    <row r="12197" spans="6:11" ht="16.5" customHeight="1">
      <c r="F12197" s="79"/>
      <c r="K12197" s="79"/>
    </row>
    <row r="12198" spans="6:11" ht="16.5" customHeight="1">
      <c r="F12198" s="79"/>
      <c r="K12198" s="79"/>
    </row>
    <row r="12199" spans="6:11" ht="16.5" customHeight="1">
      <c r="F12199" s="79"/>
      <c r="K12199" s="79"/>
    </row>
    <row r="12200" spans="6:11" ht="16.5" customHeight="1">
      <c r="F12200" s="79"/>
      <c r="K12200" s="79"/>
    </row>
    <row r="12201" spans="6:11" ht="16.5" customHeight="1">
      <c r="F12201" s="79"/>
      <c r="K12201" s="79"/>
    </row>
    <row r="12202" spans="6:11" ht="16.5" customHeight="1">
      <c r="F12202" s="79"/>
      <c r="K12202" s="79"/>
    </row>
    <row r="12203" spans="6:11" ht="16.5" customHeight="1">
      <c r="F12203" s="79"/>
      <c r="K12203" s="79"/>
    </row>
    <row r="12204" spans="6:11" ht="16.5" customHeight="1">
      <c r="F12204" s="79"/>
      <c r="K12204" s="79"/>
    </row>
    <row r="12205" spans="6:11" ht="16.5" customHeight="1">
      <c r="F12205" s="79"/>
      <c r="K12205" s="79"/>
    </row>
    <row r="12206" spans="6:11" ht="16.5" customHeight="1">
      <c r="F12206" s="79"/>
      <c r="K12206" s="79"/>
    </row>
    <row r="12207" spans="6:11" ht="16.5" customHeight="1">
      <c r="F12207" s="79"/>
      <c r="K12207" s="79"/>
    </row>
    <row r="12208" spans="6:11" ht="16.5" customHeight="1">
      <c r="F12208" s="79"/>
      <c r="K12208" s="79"/>
    </row>
    <row r="12209" spans="6:11" ht="16.5" customHeight="1">
      <c r="F12209" s="79"/>
      <c r="K12209" s="79"/>
    </row>
    <row r="12210" spans="6:11" ht="16.5" customHeight="1">
      <c r="F12210" s="79"/>
      <c r="K12210" s="79"/>
    </row>
    <row r="12211" spans="6:11" ht="16.5" customHeight="1">
      <c r="F12211" s="79"/>
      <c r="K12211" s="79"/>
    </row>
    <row r="12212" spans="6:11" ht="16.5" customHeight="1">
      <c r="F12212" s="79"/>
      <c r="K12212" s="79"/>
    </row>
    <row r="12213" spans="6:11" ht="16.5" customHeight="1">
      <c r="F12213" s="79"/>
      <c r="K12213" s="79"/>
    </row>
    <row r="12214" spans="6:11" ht="16.5" customHeight="1">
      <c r="F12214" s="79"/>
      <c r="K12214" s="79"/>
    </row>
    <row r="12215" spans="6:11" ht="16.5" customHeight="1">
      <c r="F12215" s="79"/>
      <c r="K12215" s="79"/>
    </row>
    <row r="12216" spans="6:11" ht="16.5" customHeight="1">
      <c r="F12216" s="79"/>
      <c r="K12216" s="79"/>
    </row>
    <row r="12217" spans="6:11" ht="16.5" customHeight="1">
      <c r="F12217" s="79"/>
      <c r="K12217" s="79"/>
    </row>
    <row r="12218" spans="6:11" ht="16.5" customHeight="1">
      <c r="F12218" s="79"/>
      <c r="K12218" s="79"/>
    </row>
    <row r="12219" spans="6:11" ht="16.5" customHeight="1">
      <c r="F12219" s="79"/>
      <c r="K12219" s="79"/>
    </row>
    <row r="12220" spans="6:11" ht="16.5" customHeight="1">
      <c r="F12220" s="79"/>
      <c r="K12220" s="79"/>
    </row>
    <row r="12221" spans="6:11" ht="16.5" customHeight="1">
      <c r="F12221" s="79"/>
      <c r="K12221" s="79"/>
    </row>
    <row r="12222" spans="6:11" ht="16.5" customHeight="1">
      <c r="F12222" s="79"/>
      <c r="K12222" s="79"/>
    </row>
    <row r="12223" spans="6:11" ht="16.5" customHeight="1">
      <c r="F12223" s="79"/>
      <c r="K12223" s="79"/>
    </row>
    <row r="12224" spans="6:11" ht="16.5" customHeight="1">
      <c r="F12224" s="79"/>
      <c r="K12224" s="79"/>
    </row>
    <row r="12225" spans="6:11" ht="16.5" customHeight="1">
      <c r="F12225" s="79"/>
      <c r="K12225" s="79"/>
    </row>
    <row r="12226" spans="6:11" ht="16.5" customHeight="1">
      <c r="F12226" s="79"/>
      <c r="K12226" s="79"/>
    </row>
    <row r="12227" spans="6:11" ht="16.5" customHeight="1">
      <c r="F12227" s="79"/>
      <c r="K12227" s="79"/>
    </row>
    <row r="12228" spans="6:11" ht="16.5" customHeight="1">
      <c r="F12228" s="79"/>
      <c r="K12228" s="79"/>
    </row>
    <row r="12229" spans="6:11" ht="16.5" customHeight="1">
      <c r="F12229" s="79"/>
      <c r="K12229" s="79"/>
    </row>
    <row r="12230" spans="6:11" ht="16.5" customHeight="1">
      <c r="F12230" s="79"/>
      <c r="K12230" s="79"/>
    </row>
    <row r="12231" spans="6:11" ht="16.5" customHeight="1">
      <c r="F12231" s="79"/>
      <c r="K12231" s="79"/>
    </row>
    <row r="12232" spans="6:11" ht="16.5" customHeight="1">
      <c r="F12232" s="79"/>
      <c r="K12232" s="79"/>
    </row>
    <row r="12233" spans="6:11" ht="16.5" customHeight="1">
      <c r="F12233" s="79"/>
      <c r="K12233" s="79"/>
    </row>
    <row r="12234" spans="6:11" ht="16.5" customHeight="1">
      <c r="F12234" s="79"/>
      <c r="K12234" s="79"/>
    </row>
    <row r="12235" spans="6:11" ht="16.5" customHeight="1">
      <c r="F12235" s="79"/>
      <c r="K12235" s="79"/>
    </row>
    <row r="12236" spans="6:11" ht="16.5" customHeight="1">
      <c r="F12236" s="79"/>
      <c r="K12236" s="79"/>
    </row>
    <row r="12237" spans="6:11" ht="16.5" customHeight="1">
      <c r="F12237" s="79"/>
      <c r="K12237" s="79"/>
    </row>
    <row r="12238" spans="6:11" ht="16.5" customHeight="1">
      <c r="F12238" s="79"/>
      <c r="K12238" s="79"/>
    </row>
    <row r="12239" spans="6:11" ht="16.5" customHeight="1">
      <c r="F12239" s="79"/>
      <c r="K12239" s="79"/>
    </row>
    <row r="12240" spans="6:11" ht="16.5" customHeight="1">
      <c r="F12240" s="79"/>
      <c r="K12240" s="79"/>
    </row>
    <row r="12241" spans="6:11" ht="16.5" customHeight="1">
      <c r="F12241" s="79"/>
      <c r="K12241" s="79"/>
    </row>
    <row r="12242" spans="6:11" ht="16.5" customHeight="1">
      <c r="F12242" s="79"/>
      <c r="K12242" s="79"/>
    </row>
    <row r="12243" spans="6:11" ht="16.5" customHeight="1">
      <c r="F12243" s="79"/>
      <c r="K12243" s="79"/>
    </row>
    <row r="12244" spans="6:11" ht="16.5" customHeight="1">
      <c r="F12244" s="79"/>
      <c r="K12244" s="79"/>
    </row>
    <row r="12245" spans="6:11" ht="16.5" customHeight="1">
      <c r="F12245" s="79"/>
      <c r="K12245" s="79"/>
    </row>
    <row r="12246" spans="6:11" ht="16.5" customHeight="1">
      <c r="F12246" s="79"/>
      <c r="K12246" s="79"/>
    </row>
    <row r="12247" spans="6:11" ht="16.5" customHeight="1">
      <c r="F12247" s="79"/>
      <c r="K12247" s="79"/>
    </row>
    <row r="12248" spans="6:11" ht="16.5" customHeight="1">
      <c r="F12248" s="79"/>
      <c r="K12248" s="79"/>
    </row>
    <row r="12249" spans="6:11" ht="16.5" customHeight="1">
      <c r="F12249" s="79"/>
      <c r="K12249" s="79"/>
    </row>
    <row r="12250" spans="6:11" ht="16.5" customHeight="1">
      <c r="F12250" s="79"/>
      <c r="K12250" s="79"/>
    </row>
    <row r="12251" spans="6:11" ht="16.5" customHeight="1">
      <c r="F12251" s="79"/>
      <c r="K12251" s="79"/>
    </row>
    <row r="12252" spans="6:11" ht="16.5" customHeight="1">
      <c r="F12252" s="79"/>
      <c r="K12252" s="79"/>
    </row>
    <row r="12253" spans="6:11" ht="16.5" customHeight="1">
      <c r="F12253" s="79"/>
      <c r="K12253" s="79"/>
    </row>
    <row r="12254" spans="6:11" ht="16.5" customHeight="1">
      <c r="F12254" s="79"/>
      <c r="K12254" s="79"/>
    </row>
    <row r="12255" spans="6:11" ht="16.5" customHeight="1">
      <c r="F12255" s="79"/>
      <c r="K12255" s="79"/>
    </row>
    <row r="12256" spans="6:11" ht="16.5" customHeight="1">
      <c r="F12256" s="79"/>
      <c r="K12256" s="79"/>
    </row>
    <row r="12257" spans="6:11" ht="16.5" customHeight="1">
      <c r="F12257" s="79"/>
      <c r="K12257" s="79"/>
    </row>
    <row r="12258" spans="6:11" ht="16.5" customHeight="1">
      <c r="F12258" s="79"/>
      <c r="K12258" s="79"/>
    </row>
    <row r="12259" spans="6:11" ht="16.5" customHeight="1">
      <c r="F12259" s="79"/>
      <c r="K12259" s="79"/>
    </row>
    <row r="12260" spans="6:11" ht="16.5" customHeight="1">
      <c r="F12260" s="79"/>
      <c r="K12260" s="79"/>
    </row>
    <row r="12261" spans="6:11" ht="16.5" customHeight="1">
      <c r="F12261" s="79"/>
      <c r="K12261" s="79"/>
    </row>
    <row r="12262" spans="6:11" ht="16.5" customHeight="1">
      <c r="F12262" s="79"/>
      <c r="K12262" s="79"/>
    </row>
    <row r="12263" spans="6:11" ht="16.5" customHeight="1">
      <c r="F12263" s="79"/>
      <c r="K12263" s="79"/>
    </row>
    <row r="12264" spans="6:11" ht="16.5" customHeight="1">
      <c r="F12264" s="79"/>
      <c r="K12264" s="79"/>
    </row>
    <row r="12265" spans="6:11" ht="16.5" customHeight="1">
      <c r="F12265" s="79"/>
      <c r="K12265" s="79"/>
    </row>
    <row r="12266" spans="6:11" ht="16.5" customHeight="1">
      <c r="F12266" s="79"/>
      <c r="K12266" s="79"/>
    </row>
    <row r="12267" spans="6:11" ht="16.5" customHeight="1">
      <c r="F12267" s="79"/>
      <c r="K12267" s="79"/>
    </row>
    <row r="12268" spans="6:11" ht="16.5" customHeight="1">
      <c r="F12268" s="79"/>
      <c r="K12268" s="79"/>
    </row>
    <row r="12269" spans="6:11" ht="16.5" customHeight="1">
      <c r="F12269" s="79"/>
      <c r="K12269" s="79"/>
    </row>
    <row r="12270" spans="6:11" ht="16.5" customHeight="1">
      <c r="F12270" s="79"/>
      <c r="K12270" s="79"/>
    </row>
    <row r="12271" spans="6:11" ht="16.5" customHeight="1">
      <c r="F12271" s="79"/>
      <c r="K12271" s="79"/>
    </row>
    <row r="12272" spans="6:11" ht="16.5" customHeight="1">
      <c r="F12272" s="79"/>
      <c r="K12272" s="79"/>
    </row>
    <row r="12273" spans="6:11" ht="16.5" customHeight="1">
      <c r="F12273" s="79"/>
      <c r="K12273" s="79"/>
    </row>
    <row r="12274" spans="6:11" ht="16.5" customHeight="1">
      <c r="F12274" s="79"/>
      <c r="K12274" s="79"/>
    </row>
    <row r="12275" spans="6:11" ht="16.5" customHeight="1">
      <c r="F12275" s="79"/>
      <c r="K12275" s="79"/>
    </row>
    <row r="12276" spans="6:11" ht="16.5" customHeight="1">
      <c r="F12276" s="79"/>
      <c r="K12276" s="79"/>
    </row>
    <row r="12277" spans="6:11" ht="16.5" customHeight="1">
      <c r="F12277" s="79"/>
      <c r="K12277" s="79"/>
    </row>
    <row r="12278" spans="6:11" ht="16.5" customHeight="1">
      <c r="F12278" s="79"/>
      <c r="K12278" s="79"/>
    </row>
    <row r="12279" spans="6:11" ht="16.5" customHeight="1">
      <c r="F12279" s="79"/>
      <c r="K12279" s="79"/>
    </row>
    <row r="12280" spans="6:11" ht="16.5" customHeight="1">
      <c r="F12280" s="79"/>
      <c r="K12280" s="79"/>
    </row>
    <row r="12281" spans="6:11" ht="16.5" customHeight="1">
      <c r="F12281" s="79"/>
      <c r="K12281" s="79"/>
    </row>
    <row r="12282" spans="6:11" ht="16.5" customHeight="1">
      <c r="F12282" s="79"/>
      <c r="K12282" s="79"/>
    </row>
    <row r="12283" spans="6:11" ht="16.5" customHeight="1">
      <c r="F12283" s="79"/>
      <c r="K12283" s="79"/>
    </row>
    <row r="12284" spans="6:11" ht="16.5" customHeight="1">
      <c r="F12284" s="79"/>
      <c r="K12284" s="79"/>
    </row>
    <row r="12285" spans="6:11" ht="16.5" customHeight="1">
      <c r="F12285" s="79"/>
      <c r="K12285" s="79"/>
    </row>
    <row r="12286" spans="6:11" ht="16.5" customHeight="1">
      <c r="F12286" s="79"/>
      <c r="K12286" s="79"/>
    </row>
    <row r="12287" spans="6:11" ht="16.5" customHeight="1">
      <c r="F12287" s="79"/>
      <c r="K12287" s="79"/>
    </row>
    <row r="12288" spans="6:11" ht="16.5" customHeight="1">
      <c r="F12288" s="79"/>
      <c r="K12288" s="79"/>
    </row>
    <row r="12289" spans="6:11" ht="16.5" customHeight="1">
      <c r="F12289" s="79"/>
      <c r="K12289" s="79"/>
    </row>
    <row r="12290" spans="6:11" ht="16.5" customHeight="1">
      <c r="F12290" s="79"/>
      <c r="K12290" s="79"/>
    </row>
    <row r="12291" spans="6:11" ht="16.5" customHeight="1">
      <c r="F12291" s="79"/>
      <c r="K12291" s="79"/>
    </row>
    <row r="12292" spans="6:11" ht="16.5" customHeight="1">
      <c r="F12292" s="79"/>
      <c r="K12292" s="79"/>
    </row>
    <row r="12293" spans="6:11" ht="16.5" customHeight="1">
      <c r="F12293" s="79"/>
      <c r="K12293" s="79"/>
    </row>
    <row r="12294" spans="6:11" ht="16.5" customHeight="1">
      <c r="F12294" s="79"/>
      <c r="K12294" s="79"/>
    </row>
    <row r="12295" spans="6:11" ht="16.5" customHeight="1">
      <c r="F12295" s="79"/>
      <c r="K12295" s="79"/>
    </row>
    <row r="12296" spans="6:11" ht="16.5" customHeight="1">
      <c r="F12296" s="79"/>
      <c r="K12296" s="79"/>
    </row>
    <row r="12297" spans="6:11" ht="16.5" customHeight="1">
      <c r="F12297" s="79"/>
      <c r="K12297" s="79"/>
    </row>
    <row r="12298" spans="6:11" ht="16.5" customHeight="1">
      <c r="F12298" s="79"/>
      <c r="K12298" s="79"/>
    </row>
    <row r="12299" spans="6:11" ht="16.5" customHeight="1">
      <c r="F12299" s="79"/>
      <c r="K12299" s="79"/>
    </row>
    <row r="12300" spans="6:11" ht="16.5" customHeight="1">
      <c r="F12300" s="79"/>
      <c r="K12300" s="79"/>
    </row>
    <row r="12301" spans="6:11" ht="16.5" customHeight="1">
      <c r="F12301" s="79"/>
      <c r="K12301" s="79"/>
    </row>
    <row r="12302" spans="6:11" ht="16.5" customHeight="1">
      <c r="F12302" s="79"/>
      <c r="K12302" s="79"/>
    </row>
    <row r="12303" spans="6:11" ht="16.5" customHeight="1">
      <c r="F12303" s="79"/>
      <c r="K12303" s="79"/>
    </row>
    <row r="12304" spans="6:11" ht="16.5" customHeight="1">
      <c r="F12304" s="79"/>
      <c r="K12304" s="79"/>
    </row>
    <row r="12305" spans="6:11" ht="16.5" customHeight="1">
      <c r="F12305" s="79"/>
      <c r="K12305" s="79"/>
    </row>
    <row r="12306" spans="6:11" ht="16.5" customHeight="1">
      <c r="F12306" s="79"/>
      <c r="K12306" s="79"/>
    </row>
    <row r="12307" spans="6:11" ht="16.5" customHeight="1">
      <c r="F12307" s="79"/>
      <c r="K12307" s="79"/>
    </row>
    <row r="12308" spans="6:11" ht="16.5" customHeight="1">
      <c r="F12308" s="79"/>
      <c r="K12308" s="79"/>
    </row>
    <row r="12309" spans="6:11" ht="16.5" customHeight="1">
      <c r="F12309" s="79"/>
      <c r="K12309" s="79"/>
    </row>
    <row r="12310" spans="6:11" ht="16.5" customHeight="1">
      <c r="F12310" s="79"/>
      <c r="K12310" s="79"/>
    </row>
    <row r="12311" spans="6:11" ht="16.5" customHeight="1">
      <c r="F12311" s="79"/>
      <c r="K12311" s="79"/>
    </row>
    <row r="12312" spans="6:11" ht="16.5" customHeight="1">
      <c r="F12312" s="79"/>
      <c r="K12312" s="79"/>
    </row>
    <row r="12313" spans="6:11" ht="16.5" customHeight="1">
      <c r="F12313" s="79"/>
      <c r="K12313" s="79"/>
    </row>
    <row r="12314" spans="6:11" ht="16.5" customHeight="1">
      <c r="F12314" s="79"/>
      <c r="K12314" s="79"/>
    </row>
    <row r="12315" spans="6:11" ht="16.5" customHeight="1">
      <c r="F12315" s="79"/>
      <c r="K12315" s="79"/>
    </row>
    <row r="12316" spans="6:11" ht="16.5" customHeight="1">
      <c r="F12316" s="79"/>
      <c r="K12316" s="79"/>
    </row>
    <row r="12317" spans="6:11" ht="16.5" customHeight="1">
      <c r="F12317" s="79"/>
      <c r="K12317" s="79"/>
    </row>
    <row r="12318" spans="6:11" ht="16.5" customHeight="1">
      <c r="F12318" s="79"/>
      <c r="K12318" s="79"/>
    </row>
    <row r="12319" spans="6:11" ht="16.5" customHeight="1">
      <c r="F12319" s="79"/>
      <c r="K12319" s="79"/>
    </row>
    <row r="12320" spans="6:11" ht="16.5" customHeight="1">
      <c r="F12320" s="79"/>
      <c r="K12320" s="79"/>
    </row>
    <row r="12321" spans="6:11" ht="16.5" customHeight="1">
      <c r="F12321" s="79"/>
      <c r="K12321" s="79"/>
    </row>
    <row r="12322" spans="6:11" ht="16.5" customHeight="1">
      <c r="F12322" s="79"/>
      <c r="K12322" s="79"/>
    </row>
    <row r="12323" spans="6:11" ht="16.5" customHeight="1">
      <c r="F12323" s="79"/>
      <c r="K12323" s="79"/>
    </row>
    <row r="12324" spans="6:11" ht="16.5" customHeight="1">
      <c r="F12324" s="79"/>
      <c r="K12324" s="79"/>
    </row>
    <row r="12325" spans="6:11" ht="16.5" customHeight="1">
      <c r="F12325" s="79"/>
      <c r="K12325" s="79"/>
    </row>
    <row r="12326" spans="6:11" ht="16.5" customHeight="1">
      <c r="F12326" s="79"/>
      <c r="K12326" s="79"/>
    </row>
    <row r="12327" spans="6:11" ht="16.5" customHeight="1">
      <c r="F12327" s="79"/>
      <c r="K12327" s="79"/>
    </row>
    <row r="12328" spans="6:11" ht="16.5" customHeight="1">
      <c r="F12328" s="79"/>
      <c r="K12328" s="79"/>
    </row>
    <row r="12329" spans="6:11" ht="16.5" customHeight="1">
      <c r="F12329" s="79"/>
      <c r="K12329" s="79"/>
    </row>
    <row r="12330" spans="6:11" ht="16.5" customHeight="1">
      <c r="F12330" s="79"/>
      <c r="K12330" s="79"/>
    </row>
    <row r="12331" spans="6:11" ht="16.5" customHeight="1">
      <c r="F12331" s="79"/>
      <c r="K12331" s="79"/>
    </row>
    <row r="12332" spans="6:11" ht="16.5" customHeight="1">
      <c r="F12332" s="79"/>
      <c r="K12332" s="79"/>
    </row>
    <row r="12333" spans="6:11" ht="16.5" customHeight="1">
      <c r="F12333" s="79"/>
      <c r="K12333" s="79"/>
    </row>
    <row r="12334" spans="6:11" ht="16.5" customHeight="1">
      <c r="F12334" s="79"/>
      <c r="K12334" s="79"/>
    </row>
    <row r="12335" spans="6:11" ht="16.5" customHeight="1">
      <c r="F12335" s="79"/>
      <c r="K12335" s="79"/>
    </row>
    <row r="12336" spans="6:11" ht="16.5" customHeight="1">
      <c r="F12336" s="79"/>
      <c r="K12336" s="79"/>
    </row>
    <row r="12337" spans="6:11" ht="16.5" customHeight="1">
      <c r="F12337" s="79"/>
      <c r="K12337" s="79"/>
    </row>
    <row r="12338" spans="6:11" ht="16.5" customHeight="1">
      <c r="F12338" s="79"/>
      <c r="K12338" s="79"/>
    </row>
    <row r="12339" spans="6:11" ht="16.5" customHeight="1">
      <c r="F12339" s="79"/>
      <c r="K12339" s="79"/>
    </row>
    <row r="12340" spans="6:11" ht="16.5" customHeight="1">
      <c r="F12340" s="79"/>
      <c r="K12340" s="79"/>
    </row>
    <row r="12341" spans="6:11" ht="16.5" customHeight="1">
      <c r="F12341" s="79"/>
      <c r="K12341" s="79"/>
    </row>
    <row r="12342" spans="6:11" ht="16.5" customHeight="1">
      <c r="F12342" s="79"/>
      <c r="K12342" s="79"/>
    </row>
    <row r="12343" spans="6:11" ht="16.5" customHeight="1">
      <c r="F12343" s="79"/>
      <c r="K12343" s="79"/>
    </row>
    <row r="12344" spans="6:11" ht="16.5" customHeight="1">
      <c r="F12344" s="79"/>
      <c r="K12344" s="79"/>
    </row>
    <row r="12345" spans="6:11" ht="16.5" customHeight="1">
      <c r="F12345" s="79"/>
      <c r="K12345" s="79"/>
    </row>
    <row r="12346" spans="6:11" ht="16.5" customHeight="1">
      <c r="F12346" s="79"/>
      <c r="K12346" s="79"/>
    </row>
    <row r="12347" spans="6:11" ht="16.5" customHeight="1">
      <c r="F12347" s="79"/>
      <c r="K12347" s="79"/>
    </row>
    <row r="12348" spans="6:11" ht="16.5" customHeight="1">
      <c r="F12348" s="79"/>
      <c r="K12348" s="79"/>
    </row>
    <row r="12349" spans="6:11" ht="16.5" customHeight="1">
      <c r="F12349" s="79"/>
      <c r="K12349" s="79"/>
    </row>
    <row r="12350" spans="6:11" ht="16.5" customHeight="1">
      <c r="F12350" s="79"/>
      <c r="K12350" s="79"/>
    </row>
    <row r="12351" spans="6:11" ht="16.5" customHeight="1">
      <c r="F12351" s="79"/>
      <c r="K12351" s="79"/>
    </row>
    <row r="12352" spans="6:11" ht="16.5" customHeight="1">
      <c r="F12352" s="79"/>
      <c r="K12352" s="79"/>
    </row>
    <row r="12353" spans="6:11" ht="16.5" customHeight="1">
      <c r="F12353" s="79"/>
      <c r="K12353" s="79"/>
    </row>
    <row r="12354" spans="6:11" ht="16.5" customHeight="1">
      <c r="F12354" s="79"/>
      <c r="K12354" s="79"/>
    </row>
    <row r="12355" spans="6:11" ht="16.5" customHeight="1">
      <c r="F12355" s="79"/>
      <c r="K12355" s="79"/>
    </row>
    <row r="12356" spans="6:11" ht="16.5" customHeight="1">
      <c r="F12356" s="79"/>
      <c r="K12356" s="79"/>
    </row>
    <row r="12357" spans="6:11" ht="16.5" customHeight="1">
      <c r="F12357" s="79"/>
      <c r="K12357" s="79"/>
    </row>
    <row r="12358" spans="6:11" ht="16.5" customHeight="1">
      <c r="F12358" s="79"/>
      <c r="K12358" s="79"/>
    </row>
    <row r="12359" spans="6:11" ht="16.5" customHeight="1">
      <c r="F12359" s="79"/>
      <c r="K12359" s="79"/>
    </row>
    <row r="12360" spans="6:11" ht="16.5" customHeight="1">
      <c r="F12360" s="79"/>
      <c r="K12360" s="79"/>
    </row>
    <row r="12361" spans="6:11" ht="16.5" customHeight="1">
      <c r="F12361" s="79"/>
      <c r="K12361" s="79"/>
    </row>
    <row r="12362" spans="6:11" ht="16.5" customHeight="1">
      <c r="F12362" s="79"/>
      <c r="K12362" s="79"/>
    </row>
    <row r="12363" spans="6:11" ht="16.5" customHeight="1">
      <c r="F12363" s="79"/>
      <c r="K12363" s="79"/>
    </row>
    <row r="12364" spans="6:11" ht="16.5" customHeight="1">
      <c r="F12364" s="79"/>
      <c r="K12364" s="79"/>
    </row>
    <row r="12365" spans="6:11" ht="16.5" customHeight="1">
      <c r="F12365" s="79"/>
      <c r="K12365" s="79"/>
    </row>
    <row r="12366" spans="6:11" ht="16.5" customHeight="1">
      <c r="F12366" s="79"/>
      <c r="K12366" s="79"/>
    </row>
    <row r="12367" spans="6:11" ht="16.5" customHeight="1">
      <c r="F12367" s="79"/>
      <c r="K12367" s="79"/>
    </row>
    <row r="12368" spans="6:11" ht="16.5" customHeight="1">
      <c r="F12368" s="79"/>
      <c r="K12368" s="79"/>
    </row>
    <row r="12369" spans="6:11" ht="16.5" customHeight="1">
      <c r="F12369" s="79"/>
      <c r="K12369" s="79"/>
    </row>
    <row r="12370" spans="6:11" ht="16.5" customHeight="1">
      <c r="F12370" s="79"/>
      <c r="K12370" s="79"/>
    </row>
    <row r="12371" spans="6:11" ht="16.5" customHeight="1">
      <c r="F12371" s="79"/>
      <c r="K12371" s="79"/>
    </row>
    <row r="12372" spans="6:11" ht="16.5" customHeight="1">
      <c r="F12372" s="79"/>
      <c r="K12372" s="79"/>
    </row>
    <row r="12373" spans="6:11" ht="16.5" customHeight="1">
      <c r="F12373" s="79"/>
      <c r="K12373" s="79"/>
    </row>
    <row r="12374" spans="6:11" ht="16.5" customHeight="1">
      <c r="F12374" s="79"/>
      <c r="K12374" s="79"/>
    </row>
    <row r="12375" spans="6:11" ht="16.5" customHeight="1">
      <c r="F12375" s="79"/>
      <c r="K12375" s="79"/>
    </row>
    <row r="12376" spans="6:11" ht="16.5" customHeight="1">
      <c r="F12376" s="79"/>
      <c r="K12376" s="79"/>
    </row>
    <row r="12377" spans="6:11" ht="16.5" customHeight="1">
      <c r="F12377" s="79"/>
      <c r="K12377" s="79"/>
    </row>
    <row r="12378" spans="6:11" ht="16.5" customHeight="1">
      <c r="F12378" s="79"/>
      <c r="K12378" s="79"/>
    </row>
    <row r="12379" spans="6:11" ht="16.5" customHeight="1">
      <c r="F12379" s="79"/>
      <c r="K12379" s="79"/>
    </row>
    <row r="12380" spans="6:11" ht="16.5" customHeight="1">
      <c r="F12380" s="79"/>
      <c r="K12380" s="79"/>
    </row>
    <row r="12381" spans="6:11" ht="16.5" customHeight="1">
      <c r="F12381" s="79"/>
      <c r="K12381" s="79"/>
    </row>
    <row r="12382" spans="6:11" ht="16.5" customHeight="1">
      <c r="F12382" s="79"/>
      <c r="K12382" s="79"/>
    </row>
    <row r="12383" spans="6:11" ht="16.5" customHeight="1">
      <c r="F12383" s="79"/>
      <c r="K12383" s="79"/>
    </row>
    <row r="12384" spans="6:11" ht="16.5" customHeight="1">
      <c r="F12384" s="79"/>
      <c r="K12384" s="79"/>
    </row>
    <row r="12385" spans="6:11" ht="16.5" customHeight="1">
      <c r="F12385" s="79"/>
      <c r="K12385" s="79"/>
    </row>
    <row r="12386" spans="6:11" ht="16.5" customHeight="1">
      <c r="F12386" s="79"/>
      <c r="K12386" s="79"/>
    </row>
    <row r="12387" spans="6:11" ht="16.5" customHeight="1">
      <c r="F12387" s="79"/>
      <c r="K12387" s="79"/>
    </row>
    <row r="12388" spans="6:11" ht="16.5" customHeight="1">
      <c r="F12388" s="79"/>
      <c r="K12388" s="79"/>
    </row>
    <row r="12389" spans="6:11" ht="16.5" customHeight="1">
      <c r="F12389" s="79"/>
      <c r="K12389" s="79"/>
    </row>
    <row r="12390" spans="6:11" ht="16.5" customHeight="1">
      <c r="F12390" s="79"/>
      <c r="K12390" s="79"/>
    </row>
    <row r="12391" spans="6:11" ht="16.5" customHeight="1">
      <c r="F12391" s="79"/>
      <c r="K12391" s="79"/>
    </row>
    <row r="12392" spans="6:11" ht="16.5" customHeight="1">
      <c r="F12392" s="79"/>
      <c r="K12392" s="79"/>
    </row>
    <row r="12393" spans="6:11" ht="16.5" customHeight="1">
      <c r="F12393" s="79"/>
      <c r="K12393" s="79"/>
    </row>
    <row r="12394" spans="6:11" ht="16.5" customHeight="1">
      <c r="F12394" s="79"/>
      <c r="K12394" s="79"/>
    </row>
    <row r="12395" spans="6:11" ht="16.5" customHeight="1">
      <c r="F12395" s="79"/>
      <c r="K12395" s="79"/>
    </row>
    <row r="12396" spans="6:11" ht="16.5" customHeight="1">
      <c r="F12396" s="79"/>
      <c r="K12396" s="79"/>
    </row>
    <row r="12397" spans="6:11" ht="16.5" customHeight="1">
      <c r="F12397" s="79"/>
      <c r="K12397" s="79"/>
    </row>
    <row r="12398" spans="6:11" ht="16.5" customHeight="1">
      <c r="F12398" s="79"/>
      <c r="K12398" s="79"/>
    </row>
    <row r="12399" spans="6:11" ht="16.5" customHeight="1">
      <c r="F12399" s="79"/>
      <c r="K12399" s="79"/>
    </row>
    <row r="12400" spans="6:11" ht="16.5" customHeight="1">
      <c r="F12400" s="79"/>
      <c r="K12400" s="79"/>
    </row>
    <row r="12401" spans="6:11" ht="16.5" customHeight="1">
      <c r="F12401" s="79"/>
      <c r="K12401" s="79"/>
    </row>
    <row r="12402" spans="6:11" ht="16.5" customHeight="1">
      <c r="F12402" s="79"/>
      <c r="K12402" s="79"/>
    </row>
    <row r="12403" spans="6:11" ht="16.5" customHeight="1">
      <c r="F12403" s="79"/>
      <c r="K12403" s="79"/>
    </row>
    <row r="12404" spans="6:11" ht="16.5" customHeight="1">
      <c r="F12404" s="79"/>
      <c r="K12404" s="79"/>
    </row>
    <row r="12405" spans="6:11" ht="16.5" customHeight="1">
      <c r="F12405" s="79"/>
      <c r="K12405" s="79"/>
    </row>
    <row r="12406" spans="6:11" ht="16.5" customHeight="1">
      <c r="F12406" s="79"/>
      <c r="K12406" s="79"/>
    </row>
    <row r="12407" spans="6:11" ht="16.5" customHeight="1">
      <c r="F12407" s="79"/>
      <c r="K12407" s="79"/>
    </row>
    <row r="12408" spans="6:11" ht="16.5" customHeight="1">
      <c r="F12408" s="79"/>
      <c r="K12408" s="79"/>
    </row>
    <row r="12409" spans="6:11" ht="16.5" customHeight="1">
      <c r="F12409" s="79"/>
      <c r="K12409" s="79"/>
    </row>
    <row r="12410" spans="6:11" ht="16.5" customHeight="1">
      <c r="F12410" s="79"/>
      <c r="K12410" s="79"/>
    </row>
    <row r="12411" spans="6:11" ht="16.5" customHeight="1">
      <c r="F12411" s="79"/>
      <c r="K12411" s="79"/>
    </row>
    <row r="12412" spans="6:11" ht="16.5" customHeight="1">
      <c r="F12412" s="79"/>
      <c r="K12412" s="79"/>
    </row>
    <row r="12413" spans="6:11" ht="16.5" customHeight="1">
      <c r="F12413" s="79"/>
      <c r="K12413" s="79"/>
    </row>
    <row r="12414" spans="6:11" ht="16.5" customHeight="1">
      <c r="F12414" s="79"/>
      <c r="K12414" s="79"/>
    </row>
    <row r="12415" spans="6:11" ht="16.5" customHeight="1">
      <c r="F12415" s="79"/>
      <c r="K12415" s="79"/>
    </row>
    <row r="12416" spans="6:11" ht="16.5" customHeight="1">
      <c r="F12416" s="79"/>
      <c r="K12416" s="79"/>
    </row>
    <row r="12417" spans="6:11" ht="16.5" customHeight="1">
      <c r="F12417" s="79"/>
      <c r="K12417" s="79"/>
    </row>
    <row r="12418" spans="6:11" ht="16.5" customHeight="1">
      <c r="F12418" s="79"/>
      <c r="K12418" s="79"/>
    </row>
    <row r="12419" spans="6:11" ht="16.5" customHeight="1">
      <c r="F12419" s="79"/>
      <c r="K12419" s="79"/>
    </row>
    <row r="12420" spans="6:11" ht="16.5" customHeight="1">
      <c r="F12420" s="79"/>
      <c r="K12420" s="79"/>
    </row>
    <row r="12421" spans="6:11" ht="16.5" customHeight="1">
      <c r="F12421" s="79"/>
      <c r="K12421" s="79"/>
    </row>
    <row r="12422" spans="6:11" ht="16.5" customHeight="1">
      <c r="F12422" s="79"/>
      <c r="K12422" s="79"/>
    </row>
    <row r="12423" spans="6:11" ht="16.5" customHeight="1">
      <c r="F12423" s="79"/>
      <c r="K12423" s="79"/>
    </row>
    <row r="12424" spans="6:11" ht="16.5" customHeight="1">
      <c r="F12424" s="79"/>
      <c r="K12424" s="79"/>
    </row>
    <row r="12425" spans="6:11" ht="16.5" customHeight="1">
      <c r="F12425" s="79"/>
      <c r="K12425" s="79"/>
    </row>
    <row r="12426" spans="6:11" ht="16.5" customHeight="1">
      <c r="F12426" s="79"/>
      <c r="K12426" s="79"/>
    </row>
    <row r="12427" spans="6:11" ht="16.5" customHeight="1">
      <c r="F12427" s="79"/>
      <c r="K12427" s="79"/>
    </row>
    <row r="12428" spans="6:11" ht="16.5" customHeight="1">
      <c r="F12428" s="79"/>
      <c r="K12428" s="79"/>
    </row>
    <row r="12429" spans="6:11" ht="16.5" customHeight="1">
      <c r="F12429" s="79"/>
      <c r="K12429" s="79"/>
    </row>
    <row r="12430" spans="6:11" ht="16.5" customHeight="1">
      <c r="F12430" s="79"/>
      <c r="K12430" s="79"/>
    </row>
    <row r="12431" spans="6:11" ht="16.5" customHeight="1">
      <c r="F12431" s="79"/>
      <c r="K12431" s="79"/>
    </row>
    <row r="12432" spans="6:11" ht="16.5" customHeight="1">
      <c r="F12432" s="79"/>
      <c r="K12432" s="79"/>
    </row>
    <row r="12433" spans="6:11" ht="16.5" customHeight="1">
      <c r="F12433" s="79"/>
      <c r="K12433" s="79"/>
    </row>
    <row r="12434" spans="6:11" ht="16.5" customHeight="1">
      <c r="F12434" s="79"/>
      <c r="K12434" s="79"/>
    </row>
    <row r="12435" spans="6:11" ht="16.5" customHeight="1">
      <c r="F12435" s="79"/>
      <c r="K12435" s="79"/>
    </row>
    <row r="12436" spans="6:11" ht="16.5" customHeight="1">
      <c r="F12436" s="79"/>
      <c r="K12436" s="79"/>
    </row>
    <row r="12437" spans="6:11" ht="16.5" customHeight="1">
      <c r="F12437" s="79"/>
      <c r="K12437" s="79"/>
    </row>
    <row r="12438" spans="6:11" ht="16.5" customHeight="1">
      <c r="F12438" s="79"/>
      <c r="K12438" s="79"/>
    </row>
    <row r="12439" spans="6:11" ht="16.5" customHeight="1">
      <c r="F12439" s="79"/>
      <c r="K12439" s="79"/>
    </row>
    <row r="12440" spans="6:11" ht="16.5" customHeight="1">
      <c r="F12440" s="79"/>
      <c r="K12440" s="79"/>
    </row>
    <row r="12441" spans="6:11" ht="16.5" customHeight="1">
      <c r="F12441" s="79"/>
      <c r="K12441" s="79"/>
    </row>
    <row r="12442" spans="6:11" ht="16.5" customHeight="1">
      <c r="F12442" s="79"/>
      <c r="K12442" s="79"/>
    </row>
    <row r="12443" spans="6:11" ht="16.5" customHeight="1">
      <c r="F12443" s="79"/>
      <c r="K12443" s="79"/>
    </row>
    <row r="12444" spans="6:11" ht="16.5" customHeight="1">
      <c r="F12444" s="79"/>
      <c r="K12444" s="79"/>
    </row>
    <row r="12445" spans="6:11" ht="16.5" customHeight="1">
      <c r="F12445" s="79"/>
      <c r="K12445" s="79"/>
    </row>
    <row r="12446" spans="6:11" ht="16.5" customHeight="1">
      <c r="F12446" s="79"/>
      <c r="K12446" s="79"/>
    </row>
    <row r="12447" spans="6:11" ht="16.5" customHeight="1">
      <c r="F12447" s="79"/>
      <c r="K12447" s="79"/>
    </row>
    <row r="12448" spans="6:11" ht="16.5" customHeight="1">
      <c r="F12448" s="79"/>
      <c r="K12448" s="79"/>
    </row>
    <row r="12449" spans="6:11" ht="16.5" customHeight="1">
      <c r="F12449" s="79"/>
      <c r="K12449" s="79"/>
    </row>
    <row r="12450" spans="6:11" ht="16.5" customHeight="1">
      <c r="F12450" s="79"/>
      <c r="K12450" s="79"/>
    </row>
    <row r="12451" spans="6:11" ht="16.5" customHeight="1">
      <c r="F12451" s="79"/>
      <c r="K12451" s="79"/>
    </row>
    <row r="12452" spans="6:11" ht="16.5" customHeight="1">
      <c r="F12452" s="79"/>
      <c r="K12452" s="79"/>
    </row>
    <row r="12453" spans="6:11" ht="16.5" customHeight="1">
      <c r="F12453" s="79"/>
      <c r="K12453" s="79"/>
    </row>
    <row r="12454" spans="6:11" ht="16.5" customHeight="1">
      <c r="F12454" s="79"/>
      <c r="K12454" s="79"/>
    </row>
    <row r="12455" spans="6:11" ht="16.5" customHeight="1">
      <c r="F12455" s="79"/>
      <c r="K12455" s="79"/>
    </row>
    <row r="12456" spans="6:11" ht="16.5" customHeight="1">
      <c r="F12456" s="79"/>
      <c r="K12456" s="79"/>
    </row>
    <row r="12457" spans="6:11" ht="16.5" customHeight="1">
      <c r="F12457" s="79"/>
      <c r="K12457" s="79"/>
    </row>
    <row r="12458" spans="6:11" ht="16.5" customHeight="1">
      <c r="F12458" s="79"/>
      <c r="K12458" s="79"/>
    </row>
    <row r="12459" spans="6:11" ht="16.5" customHeight="1">
      <c r="F12459" s="79"/>
      <c r="K12459" s="79"/>
    </row>
    <row r="12460" spans="6:11" ht="16.5" customHeight="1">
      <c r="F12460" s="79"/>
      <c r="K12460" s="79"/>
    </row>
    <row r="12461" spans="6:11" ht="16.5" customHeight="1">
      <c r="F12461" s="79"/>
      <c r="K12461" s="79"/>
    </row>
    <row r="12462" spans="6:11" ht="16.5" customHeight="1">
      <c r="F12462" s="79"/>
      <c r="K12462" s="79"/>
    </row>
    <row r="12463" spans="6:11" ht="16.5" customHeight="1">
      <c r="F12463" s="79"/>
      <c r="K12463" s="79"/>
    </row>
    <row r="12464" spans="6:11" ht="16.5" customHeight="1">
      <c r="F12464" s="79"/>
      <c r="K12464" s="79"/>
    </row>
    <row r="12465" spans="6:11" ht="16.5" customHeight="1">
      <c r="F12465" s="79"/>
      <c r="K12465" s="79"/>
    </row>
    <row r="12466" spans="6:11" ht="16.5" customHeight="1">
      <c r="F12466" s="79"/>
      <c r="K12466" s="79"/>
    </row>
    <row r="12467" spans="6:11" ht="16.5" customHeight="1">
      <c r="F12467" s="79"/>
      <c r="K12467" s="79"/>
    </row>
    <row r="12468" spans="6:11" ht="16.5" customHeight="1">
      <c r="F12468" s="79"/>
      <c r="K12468" s="79"/>
    </row>
    <row r="12469" spans="6:11" ht="16.5" customHeight="1">
      <c r="F12469" s="79"/>
      <c r="K12469" s="79"/>
    </row>
    <row r="12470" spans="6:11" ht="16.5" customHeight="1">
      <c r="F12470" s="79"/>
      <c r="K12470" s="79"/>
    </row>
    <row r="12471" spans="6:11" ht="16.5" customHeight="1">
      <c r="F12471" s="79"/>
      <c r="K12471" s="79"/>
    </row>
    <row r="12472" spans="6:11" ht="16.5" customHeight="1">
      <c r="F12472" s="79"/>
      <c r="K12472" s="79"/>
    </row>
    <row r="12473" spans="6:11" ht="16.5" customHeight="1">
      <c r="F12473" s="79"/>
      <c r="K12473" s="79"/>
    </row>
    <row r="12474" spans="6:11" ht="16.5" customHeight="1">
      <c r="F12474" s="79"/>
      <c r="K12474" s="79"/>
    </row>
    <row r="12475" spans="6:11" ht="16.5" customHeight="1">
      <c r="F12475" s="79"/>
      <c r="K12475" s="79"/>
    </row>
    <row r="12476" spans="6:11" ht="16.5" customHeight="1">
      <c r="F12476" s="79"/>
      <c r="K12476" s="79"/>
    </row>
    <row r="12477" spans="6:11" ht="16.5" customHeight="1">
      <c r="F12477" s="79"/>
      <c r="K12477" s="79"/>
    </row>
    <row r="12478" spans="6:11" ht="16.5" customHeight="1">
      <c r="F12478" s="79"/>
      <c r="K12478" s="79"/>
    </row>
    <row r="12479" spans="6:11" ht="16.5" customHeight="1">
      <c r="F12479" s="79"/>
      <c r="K12479" s="79"/>
    </row>
    <row r="12480" spans="6:11" ht="16.5" customHeight="1">
      <c r="F12480" s="79"/>
      <c r="K12480" s="79"/>
    </row>
    <row r="12481" spans="6:11" ht="16.5" customHeight="1">
      <c r="F12481" s="79"/>
      <c r="K12481" s="79"/>
    </row>
    <row r="12482" spans="6:11" ht="16.5" customHeight="1">
      <c r="F12482" s="79"/>
      <c r="K12482" s="79"/>
    </row>
    <row r="12483" spans="6:11" ht="16.5" customHeight="1">
      <c r="F12483" s="79"/>
      <c r="K12483" s="79"/>
    </row>
    <row r="12484" spans="6:11" ht="16.5" customHeight="1">
      <c r="F12484" s="79"/>
      <c r="K12484" s="79"/>
    </row>
    <row r="12485" spans="6:11" ht="16.5" customHeight="1">
      <c r="F12485" s="79"/>
      <c r="K12485" s="79"/>
    </row>
    <row r="12486" spans="6:11" ht="16.5" customHeight="1">
      <c r="F12486" s="79"/>
      <c r="K12486" s="79"/>
    </row>
    <row r="12487" spans="6:11" ht="16.5" customHeight="1">
      <c r="F12487" s="79"/>
      <c r="K12487" s="79"/>
    </row>
    <row r="12488" spans="6:11" ht="16.5" customHeight="1">
      <c r="F12488" s="79"/>
      <c r="K12488" s="79"/>
    </row>
    <row r="12489" spans="6:11" ht="16.5" customHeight="1">
      <c r="F12489" s="79"/>
      <c r="K12489" s="79"/>
    </row>
    <row r="12490" spans="6:11" ht="16.5" customHeight="1">
      <c r="F12490" s="79"/>
      <c r="K12490" s="79"/>
    </row>
    <row r="12491" spans="6:11" ht="16.5" customHeight="1">
      <c r="F12491" s="79"/>
      <c r="K12491" s="79"/>
    </row>
    <row r="12492" spans="6:11" ht="16.5" customHeight="1">
      <c r="F12492" s="79"/>
      <c r="K12492" s="79"/>
    </row>
    <row r="12493" spans="6:11" ht="16.5" customHeight="1">
      <c r="F12493" s="79"/>
      <c r="K12493" s="79"/>
    </row>
    <row r="12494" spans="6:11" ht="16.5" customHeight="1">
      <c r="F12494" s="79"/>
      <c r="K12494" s="79"/>
    </row>
    <row r="12495" spans="6:11" ht="16.5" customHeight="1">
      <c r="F12495" s="79"/>
      <c r="K12495" s="79"/>
    </row>
    <row r="12496" spans="6:11" ht="16.5" customHeight="1">
      <c r="F12496" s="79"/>
      <c r="K12496" s="79"/>
    </row>
    <row r="12497" spans="6:11" ht="16.5" customHeight="1">
      <c r="F12497" s="79"/>
      <c r="K12497" s="79"/>
    </row>
    <row r="12498" spans="6:11" ht="16.5" customHeight="1">
      <c r="F12498" s="79"/>
      <c r="K12498" s="79"/>
    </row>
    <row r="12499" spans="6:11" ht="16.5" customHeight="1">
      <c r="F12499" s="79"/>
      <c r="K12499" s="79"/>
    </row>
    <row r="12500" spans="6:11" ht="16.5" customHeight="1">
      <c r="F12500" s="79"/>
      <c r="K12500" s="79"/>
    </row>
    <row r="12501" spans="6:11" ht="16.5" customHeight="1">
      <c r="F12501" s="79"/>
      <c r="K12501" s="79"/>
    </row>
    <row r="12502" spans="6:11" ht="16.5" customHeight="1">
      <c r="F12502" s="79"/>
      <c r="K12502" s="79"/>
    </row>
    <row r="12503" spans="6:11" ht="16.5" customHeight="1">
      <c r="F12503" s="79"/>
      <c r="K12503" s="79"/>
    </row>
    <row r="12504" spans="6:11" ht="16.5" customHeight="1">
      <c r="F12504" s="79"/>
      <c r="K12504" s="79"/>
    </row>
    <row r="12505" spans="6:11" ht="16.5" customHeight="1">
      <c r="F12505" s="79"/>
      <c r="K12505" s="79"/>
    </row>
    <row r="12506" spans="6:11" ht="16.5" customHeight="1">
      <c r="F12506" s="79"/>
      <c r="K12506" s="79"/>
    </row>
    <row r="12507" spans="6:11" ht="16.5" customHeight="1">
      <c r="F12507" s="79"/>
      <c r="K12507" s="79"/>
    </row>
    <row r="12508" spans="6:11" ht="16.5" customHeight="1">
      <c r="F12508" s="79"/>
      <c r="K12508" s="79"/>
    </row>
    <row r="12509" spans="6:11" ht="16.5" customHeight="1">
      <c r="F12509" s="79"/>
      <c r="K12509" s="79"/>
    </row>
    <row r="12510" spans="6:11" ht="16.5" customHeight="1">
      <c r="F12510" s="79"/>
      <c r="K12510" s="79"/>
    </row>
    <row r="12511" spans="6:11" ht="16.5" customHeight="1">
      <c r="F12511" s="79"/>
      <c r="K12511" s="79"/>
    </row>
    <row r="12512" spans="6:11" ht="16.5" customHeight="1">
      <c r="F12512" s="79"/>
      <c r="K12512" s="79"/>
    </row>
    <row r="12513" spans="6:11" ht="16.5" customHeight="1">
      <c r="F12513" s="79"/>
      <c r="K12513" s="79"/>
    </row>
    <row r="12514" spans="6:11" ht="16.5" customHeight="1">
      <c r="F12514" s="79"/>
      <c r="K12514" s="79"/>
    </row>
    <row r="12515" spans="6:11" ht="16.5" customHeight="1">
      <c r="F12515" s="79"/>
      <c r="K12515" s="79"/>
    </row>
    <row r="12516" spans="6:11" ht="16.5" customHeight="1">
      <c r="F12516" s="79"/>
      <c r="K12516" s="79"/>
    </row>
    <row r="12517" spans="6:11" ht="16.5" customHeight="1">
      <c r="F12517" s="79"/>
      <c r="K12517" s="79"/>
    </row>
    <row r="12518" spans="6:11" ht="16.5" customHeight="1">
      <c r="F12518" s="79"/>
      <c r="K12518" s="79"/>
    </row>
    <row r="12519" spans="6:11" ht="16.5" customHeight="1">
      <c r="F12519" s="79"/>
      <c r="K12519" s="79"/>
    </row>
    <row r="12520" spans="6:11" ht="16.5" customHeight="1">
      <c r="F12520" s="79"/>
      <c r="K12520" s="79"/>
    </row>
    <row r="12521" spans="6:11" ht="16.5" customHeight="1">
      <c r="F12521" s="79"/>
      <c r="K12521" s="79"/>
    </row>
    <row r="12522" spans="6:11" ht="16.5" customHeight="1">
      <c r="F12522" s="79"/>
      <c r="K12522" s="79"/>
    </row>
    <row r="12523" spans="6:11" ht="16.5" customHeight="1">
      <c r="F12523" s="79"/>
      <c r="K12523" s="79"/>
    </row>
    <row r="12524" spans="6:11" ht="16.5" customHeight="1">
      <c r="F12524" s="79"/>
      <c r="K12524" s="79"/>
    </row>
    <row r="12525" spans="6:11" ht="16.5" customHeight="1">
      <c r="F12525" s="79"/>
      <c r="K12525" s="79"/>
    </row>
    <row r="12526" spans="6:11" ht="16.5" customHeight="1">
      <c r="F12526" s="79"/>
      <c r="K12526" s="79"/>
    </row>
    <row r="12527" spans="6:11" ht="16.5" customHeight="1">
      <c r="F12527" s="79"/>
      <c r="K12527" s="79"/>
    </row>
    <row r="12528" spans="6:11" ht="16.5" customHeight="1">
      <c r="F12528" s="79"/>
      <c r="K12528" s="79"/>
    </row>
    <row r="12529" spans="6:11" ht="16.5" customHeight="1">
      <c r="F12529" s="79"/>
      <c r="K12529" s="79"/>
    </row>
    <row r="12530" spans="6:11" ht="16.5" customHeight="1">
      <c r="F12530" s="79"/>
      <c r="K12530" s="79"/>
    </row>
    <row r="12531" spans="6:11" ht="16.5" customHeight="1">
      <c r="F12531" s="79"/>
      <c r="K12531" s="79"/>
    </row>
    <row r="12532" spans="6:11" ht="16.5" customHeight="1">
      <c r="F12532" s="79"/>
      <c r="K12532" s="79"/>
    </row>
    <row r="12533" spans="6:11" ht="16.5" customHeight="1">
      <c r="F12533" s="79"/>
      <c r="K12533" s="79"/>
    </row>
    <row r="12534" spans="6:11" ht="16.5" customHeight="1">
      <c r="F12534" s="79"/>
      <c r="K12534" s="79"/>
    </row>
    <row r="12535" spans="6:11" ht="16.5" customHeight="1">
      <c r="F12535" s="79"/>
      <c r="K12535" s="79"/>
    </row>
    <row r="12536" spans="6:11" ht="16.5" customHeight="1">
      <c r="F12536" s="79"/>
      <c r="K12536" s="79"/>
    </row>
    <row r="12537" spans="6:11" ht="16.5" customHeight="1">
      <c r="F12537" s="79"/>
      <c r="K12537" s="79"/>
    </row>
    <row r="12538" spans="6:11" ht="16.5" customHeight="1">
      <c r="F12538" s="79"/>
      <c r="K12538" s="79"/>
    </row>
    <row r="12539" spans="6:11" ht="16.5" customHeight="1">
      <c r="F12539" s="79"/>
      <c r="K12539" s="79"/>
    </row>
    <row r="12540" spans="6:11" ht="16.5" customHeight="1">
      <c r="F12540" s="79"/>
      <c r="K12540" s="79"/>
    </row>
    <row r="12541" spans="6:11" ht="16.5" customHeight="1">
      <c r="F12541" s="79"/>
      <c r="K12541" s="79"/>
    </row>
    <row r="12542" spans="6:11" ht="16.5" customHeight="1">
      <c r="F12542" s="79"/>
      <c r="K12542" s="79"/>
    </row>
    <row r="12543" spans="6:11" ht="16.5" customHeight="1">
      <c r="F12543" s="79"/>
      <c r="K12543" s="79"/>
    </row>
    <row r="12544" spans="6:11" ht="16.5" customHeight="1">
      <c r="F12544" s="79"/>
      <c r="K12544" s="79"/>
    </row>
    <row r="12545" spans="6:11" ht="16.5" customHeight="1">
      <c r="F12545" s="79"/>
      <c r="K12545" s="79"/>
    </row>
    <row r="12546" spans="6:11" ht="16.5" customHeight="1">
      <c r="F12546" s="79"/>
      <c r="K12546" s="79"/>
    </row>
    <row r="12547" spans="6:11" ht="16.5" customHeight="1">
      <c r="F12547" s="79"/>
      <c r="K12547" s="79"/>
    </row>
    <row r="12548" spans="6:11" ht="16.5" customHeight="1">
      <c r="F12548" s="79"/>
      <c r="K12548" s="79"/>
    </row>
    <row r="12549" spans="6:11" ht="16.5" customHeight="1">
      <c r="F12549" s="79"/>
      <c r="K12549" s="79"/>
    </row>
    <row r="12550" spans="6:11" ht="16.5" customHeight="1">
      <c r="F12550" s="79"/>
      <c r="K12550" s="79"/>
    </row>
    <row r="12551" spans="6:11" ht="16.5" customHeight="1">
      <c r="F12551" s="79"/>
      <c r="K12551" s="79"/>
    </row>
    <row r="12552" spans="6:11" ht="16.5" customHeight="1">
      <c r="F12552" s="79"/>
      <c r="K12552" s="79"/>
    </row>
    <row r="12553" spans="6:11" ht="16.5" customHeight="1">
      <c r="F12553" s="79"/>
      <c r="K12553" s="79"/>
    </row>
    <row r="12554" spans="6:11" ht="16.5" customHeight="1">
      <c r="F12554" s="79"/>
      <c r="K12554" s="79"/>
    </row>
    <row r="12555" spans="6:11" ht="16.5" customHeight="1">
      <c r="F12555" s="79"/>
      <c r="K12555" s="79"/>
    </row>
    <row r="12556" spans="6:11" ht="16.5" customHeight="1">
      <c r="F12556" s="79"/>
      <c r="K12556" s="79"/>
    </row>
    <row r="12557" spans="6:11" ht="16.5" customHeight="1">
      <c r="F12557" s="79"/>
      <c r="K12557" s="79"/>
    </row>
    <row r="12558" spans="6:11" ht="16.5" customHeight="1">
      <c r="F12558" s="79"/>
      <c r="K12558" s="79"/>
    </row>
    <row r="12559" spans="6:11" ht="16.5" customHeight="1">
      <c r="F12559" s="79"/>
      <c r="K12559" s="79"/>
    </row>
    <row r="12560" spans="6:11" ht="16.5" customHeight="1">
      <c r="F12560" s="79"/>
      <c r="K12560" s="79"/>
    </row>
    <row r="12561" spans="6:11" ht="16.5" customHeight="1">
      <c r="F12561" s="79"/>
      <c r="K12561" s="79"/>
    </row>
    <row r="12562" spans="6:11" ht="16.5" customHeight="1">
      <c r="F12562" s="79"/>
      <c r="K12562" s="79"/>
    </row>
    <row r="12563" spans="6:11" ht="16.5" customHeight="1">
      <c r="F12563" s="79"/>
      <c r="K12563" s="79"/>
    </row>
    <row r="12564" spans="6:11" ht="16.5" customHeight="1">
      <c r="F12564" s="79"/>
      <c r="K12564" s="79"/>
    </row>
    <row r="12565" spans="6:11" ht="16.5" customHeight="1">
      <c r="F12565" s="79"/>
      <c r="K12565" s="79"/>
    </row>
    <row r="12566" spans="6:11" ht="16.5" customHeight="1">
      <c r="F12566" s="79"/>
      <c r="K12566" s="79"/>
    </row>
    <row r="12567" spans="6:11" ht="16.5" customHeight="1">
      <c r="F12567" s="79"/>
      <c r="K12567" s="79"/>
    </row>
    <row r="12568" spans="6:11" ht="16.5" customHeight="1">
      <c r="F12568" s="79"/>
      <c r="K12568" s="79"/>
    </row>
    <row r="12569" spans="6:11" ht="16.5" customHeight="1">
      <c r="F12569" s="79"/>
      <c r="K12569" s="79"/>
    </row>
    <row r="12570" spans="6:11" ht="16.5" customHeight="1">
      <c r="F12570" s="79"/>
      <c r="K12570" s="79"/>
    </row>
    <row r="12571" spans="6:11" ht="16.5" customHeight="1">
      <c r="F12571" s="79"/>
      <c r="K12571" s="79"/>
    </row>
    <row r="12572" spans="6:11" ht="16.5" customHeight="1">
      <c r="F12572" s="79"/>
      <c r="K12572" s="79"/>
    </row>
    <row r="12573" spans="6:11" ht="16.5" customHeight="1">
      <c r="F12573" s="79"/>
      <c r="K12573" s="79"/>
    </row>
    <row r="12574" spans="6:11" ht="16.5" customHeight="1">
      <c r="F12574" s="79"/>
      <c r="K12574" s="79"/>
    </row>
    <row r="12575" spans="6:11" ht="16.5" customHeight="1">
      <c r="F12575" s="79"/>
      <c r="K12575" s="79"/>
    </row>
    <row r="12576" spans="6:11" ht="16.5" customHeight="1">
      <c r="F12576" s="79"/>
      <c r="K12576" s="79"/>
    </row>
    <row r="12577" spans="6:11" ht="16.5" customHeight="1">
      <c r="F12577" s="79"/>
      <c r="K12577" s="79"/>
    </row>
    <row r="12578" spans="6:11" ht="16.5" customHeight="1">
      <c r="F12578" s="79"/>
      <c r="K12578" s="79"/>
    </row>
    <row r="12579" spans="6:11" ht="16.5" customHeight="1">
      <c r="F12579" s="79"/>
      <c r="K12579" s="79"/>
    </row>
    <row r="12580" spans="6:11" ht="16.5" customHeight="1">
      <c r="F12580" s="79"/>
      <c r="K12580" s="79"/>
    </row>
    <row r="12581" spans="6:11" ht="16.5" customHeight="1">
      <c r="F12581" s="79"/>
      <c r="K12581" s="79"/>
    </row>
    <row r="12582" spans="6:11" ht="16.5" customHeight="1">
      <c r="F12582" s="79"/>
      <c r="K12582" s="79"/>
    </row>
    <row r="12583" spans="6:11" ht="16.5" customHeight="1">
      <c r="F12583" s="79"/>
      <c r="K12583" s="79"/>
    </row>
    <row r="12584" spans="6:11" ht="16.5" customHeight="1">
      <c r="F12584" s="79"/>
      <c r="K12584" s="79"/>
    </row>
    <row r="12585" spans="6:11" ht="16.5" customHeight="1">
      <c r="F12585" s="79"/>
      <c r="K12585" s="79"/>
    </row>
    <row r="12586" spans="6:11" ht="16.5" customHeight="1">
      <c r="F12586" s="79"/>
      <c r="K12586" s="79"/>
    </row>
    <row r="12587" spans="6:11" ht="16.5" customHeight="1">
      <c r="F12587" s="79"/>
      <c r="K12587" s="79"/>
    </row>
    <row r="12588" spans="6:11" ht="16.5" customHeight="1">
      <c r="F12588" s="79"/>
      <c r="K12588" s="79"/>
    </row>
    <row r="12589" spans="6:11" ht="16.5" customHeight="1">
      <c r="F12589" s="79"/>
      <c r="K12589" s="79"/>
    </row>
    <row r="12590" spans="6:11" ht="16.5" customHeight="1">
      <c r="F12590" s="79"/>
      <c r="K12590" s="79"/>
    </row>
    <row r="12591" spans="6:11" ht="16.5" customHeight="1">
      <c r="F12591" s="79"/>
      <c r="K12591" s="79"/>
    </row>
    <row r="12592" spans="6:11" ht="16.5" customHeight="1">
      <c r="F12592" s="79"/>
      <c r="K12592" s="79"/>
    </row>
    <row r="12593" spans="6:11" ht="16.5" customHeight="1">
      <c r="F12593" s="79"/>
      <c r="K12593" s="79"/>
    </row>
    <row r="12594" spans="6:11" ht="16.5" customHeight="1">
      <c r="F12594" s="79"/>
      <c r="K12594" s="79"/>
    </row>
    <row r="12595" spans="6:11" ht="16.5" customHeight="1">
      <c r="F12595" s="79"/>
      <c r="K12595" s="79"/>
    </row>
    <row r="12596" spans="6:11" ht="16.5" customHeight="1">
      <c r="F12596" s="79"/>
      <c r="K12596" s="79"/>
    </row>
    <row r="12597" spans="6:11" ht="16.5" customHeight="1">
      <c r="F12597" s="79"/>
      <c r="K12597" s="79"/>
    </row>
    <row r="12598" spans="6:11" ht="16.5" customHeight="1">
      <c r="F12598" s="79"/>
      <c r="K12598" s="79"/>
    </row>
    <row r="12599" spans="6:11" ht="16.5" customHeight="1">
      <c r="F12599" s="79"/>
      <c r="K12599" s="79"/>
    </row>
    <row r="12600" spans="6:11" ht="16.5" customHeight="1">
      <c r="F12600" s="79"/>
      <c r="K12600" s="79"/>
    </row>
    <row r="12601" spans="6:11" ht="16.5" customHeight="1">
      <c r="F12601" s="79"/>
      <c r="K12601" s="79"/>
    </row>
    <row r="12602" spans="6:11" ht="16.5" customHeight="1">
      <c r="F12602" s="79"/>
      <c r="K12602" s="79"/>
    </row>
    <row r="12603" spans="6:11" ht="16.5" customHeight="1">
      <c r="F12603" s="79"/>
      <c r="K12603" s="79"/>
    </row>
    <row r="12604" spans="6:11" ht="16.5" customHeight="1">
      <c r="F12604" s="79"/>
      <c r="K12604" s="79"/>
    </row>
    <row r="12605" spans="6:11" ht="16.5" customHeight="1">
      <c r="F12605" s="79"/>
      <c r="K12605" s="79"/>
    </row>
    <row r="12606" spans="6:11" ht="16.5" customHeight="1">
      <c r="F12606" s="79"/>
      <c r="K12606" s="79"/>
    </row>
    <row r="12607" spans="6:11" ht="16.5" customHeight="1">
      <c r="F12607" s="79"/>
      <c r="K12607" s="79"/>
    </row>
    <row r="12608" spans="6:11" ht="16.5" customHeight="1">
      <c r="F12608" s="79"/>
      <c r="K12608" s="79"/>
    </row>
    <row r="12609" spans="6:11" ht="16.5" customHeight="1">
      <c r="F12609" s="79"/>
      <c r="K12609" s="79"/>
    </row>
    <row r="12610" spans="6:11" ht="16.5" customHeight="1">
      <c r="F12610" s="79"/>
      <c r="K12610" s="79"/>
    </row>
    <row r="12611" spans="6:11" ht="16.5" customHeight="1">
      <c r="F12611" s="79"/>
      <c r="K12611" s="79"/>
    </row>
    <row r="12612" spans="6:11" ht="16.5" customHeight="1">
      <c r="F12612" s="79"/>
      <c r="K12612" s="79"/>
    </row>
    <row r="12613" spans="6:11" ht="16.5" customHeight="1">
      <c r="F12613" s="79"/>
      <c r="K12613" s="79"/>
    </row>
    <row r="12614" spans="6:11" ht="16.5" customHeight="1">
      <c r="F12614" s="79"/>
      <c r="K12614" s="79"/>
    </row>
    <row r="12615" spans="6:11" ht="16.5" customHeight="1">
      <c r="F12615" s="79"/>
      <c r="K12615" s="79"/>
    </row>
    <row r="12616" spans="6:11" ht="16.5" customHeight="1">
      <c r="F12616" s="79"/>
      <c r="K12616" s="79"/>
    </row>
    <row r="12617" spans="6:11" ht="16.5" customHeight="1">
      <c r="F12617" s="79"/>
      <c r="K12617" s="79"/>
    </row>
    <row r="12618" spans="6:11" ht="16.5" customHeight="1">
      <c r="F12618" s="79"/>
      <c r="K12618" s="79"/>
    </row>
    <row r="12619" spans="6:11" ht="16.5" customHeight="1">
      <c r="F12619" s="79"/>
      <c r="K12619" s="79"/>
    </row>
    <row r="12620" spans="6:11" ht="16.5" customHeight="1">
      <c r="F12620" s="79"/>
      <c r="K12620" s="79"/>
    </row>
    <row r="12621" spans="6:11" ht="16.5" customHeight="1">
      <c r="F12621" s="79"/>
      <c r="K12621" s="79"/>
    </row>
    <row r="12622" spans="6:11" ht="16.5" customHeight="1">
      <c r="F12622" s="79"/>
      <c r="K12622" s="79"/>
    </row>
    <row r="12623" spans="6:11" ht="16.5" customHeight="1">
      <c r="F12623" s="79"/>
      <c r="K12623" s="79"/>
    </row>
    <row r="12624" spans="6:11" ht="16.5" customHeight="1">
      <c r="F12624" s="79"/>
      <c r="K12624" s="79"/>
    </row>
    <row r="12625" spans="6:11" ht="16.5" customHeight="1">
      <c r="F12625" s="79"/>
      <c r="K12625" s="79"/>
    </row>
    <row r="12626" spans="6:11" ht="16.5" customHeight="1">
      <c r="F12626" s="79"/>
      <c r="K12626" s="79"/>
    </row>
    <row r="12627" spans="6:11" ht="16.5" customHeight="1">
      <c r="F12627" s="79"/>
      <c r="K12627" s="79"/>
    </row>
    <row r="12628" spans="6:11" ht="16.5" customHeight="1">
      <c r="F12628" s="79"/>
      <c r="K12628" s="79"/>
    </row>
    <row r="12629" spans="6:11" ht="16.5" customHeight="1">
      <c r="F12629" s="79"/>
      <c r="K12629" s="79"/>
    </row>
    <row r="12630" spans="6:11" ht="16.5" customHeight="1">
      <c r="F12630" s="79"/>
      <c r="K12630" s="79"/>
    </row>
    <row r="12631" spans="6:11" ht="16.5" customHeight="1">
      <c r="F12631" s="79"/>
      <c r="K12631" s="79"/>
    </row>
    <row r="12632" spans="6:11" ht="16.5" customHeight="1">
      <c r="F12632" s="79"/>
      <c r="K12632" s="79"/>
    </row>
    <row r="12633" spans="6:11" ht="16.5" customHeight="1">
      <c r="F12633" s="79"/>
      <c r="K12633" s="79"/>
    </row>
    <row r="12634" spans="6:11" ht="16.5" customHeight="1">
      <c r="F12634" s="79"/>
      <c r="K12634" s="79"/>
    </row>
    <row r="12635" spans="6:11" ht="16.5" customHeight="1">
      <c r="F12635" s="79"/>
      <c r="K12635" s="79"/>
    </row>
    <row r="12636" spans="6:11" ht="16.5" customHeight="1">
      <c r="F12636" s="79"/>
      <c r="K12636" s="79"/>
    </row>
    <row r="12637" spans="6:11" ht="16.5" customHeight="1">
      <c r="F12637" s="79"/>
      <c r="K12637" s="79"/>
    </row>
    <row r="12638" spans="6:11" ht="16.5" customHeight="1">
      <c r="F12638" s="79"/>
      <c r="K12638" s="79"/>
    </row>
    <row r="12639" spans="6:11" ht="16.5" customHeight="1">
      <c r="F12639" s="79"/>
      <c r="K12639" s="79"/>
    </row>
    <row r="12640" spans="6:11" ht="16.5" customHeight="1">
      <c r="F12640" s="79"/>
      <c r="K12640" s="79"/>
    </row>
    <row r="12641" spans="6:11" ht="16.5" customHeight="1">
      <c r="F12641" s="79"/>
      <c r="K12641" s="79"/>
    </row>
    <row r="12642" spans="6:11" ht="16.5" customHeight="1">
      <c r="F12642" s="79"/>
      <c r="K12642" s="79"/>
    </row>
    <row r="12643" spans="6:11" ht="16.5" customHeight="1">
      <c r="F12643" s="79"/>
      <c r="K12643" s="79"/>
    </row>
    <row r="12644" spans="6:11" ht="16.5" customHeight="1">
      <c r="F12644" s="79"/>
      <c r="K12644" s="79"/>
    </row>
    <row r="12645" spans="6:11" ht="16.5" customHeight="1">
      <c r="F12645" s="79"/>
      <c r="K12645" s="79"/>
    </row>
    <row r="12646" spans="6:11" ht="16.5" customHeight="1">
      <c r="F12646" s="79"/>
      <c r="K12646" s="79"/>
    </row>
    <row r="12647" spans="6:11" ht="16.5" customHeight="1">
      <c r="F12647" s="79"/>
      <c r="K12647" s="79"/>
    </row>
    <row r="12648" spans="6:11" ht="16.5" customHeight="1">
      <c r="F12648" s="79"/>
      <c r="K12648" s="79"/>
    </row>
    <row r="12649" spans="6:11" ht="16.5" customHeight="1">
      <c r="F12649" s="79"/>
      <c r="K12649" s="79"/>
    </row>
    <row r="12650" spans="6:11" ht="16.5" customHeight="1">
      <c r="F12650" s="79"/>
      <c r="K12650" s="79"/>
    </row>
    <row r="12651" spans="6:11" ht="16.5" customHeight="1">
      <c r="F12651" s="79"/>
      <c r="K12651" s="79"/>
    </row>
    <row r="12652" spans="6:11" ht="16.5" customHeight="1">
      <c r="F12652" s="79"/>
      <c r="K12652" s="79"/>
    </row>
    <row r="12653" spans="6:11" ht="16.5" customHeight="1">
      <c r="F12653" s="79"/>
      <c r="K12653" s="79"/>
    </row>
    <row r="12654" spans="6:11" ht="16.5" customHeight="1">
      <c r="F12654" s="79"/>
      <c r="K12654" s="79"/>
    </row>
    <row r="12655" spans="6:11" ht="16.5" customHeight="1">
      <c r="F12655" s="79"/>
      <c r="K12655" s="79"/>
    </row>
    <row r="12656" spans="6:11" ht="16.5" customHeight="1">
      <c r="F12656" s="79"/>
      <c r="K12656" s="79"/>
    </row>
    <row r="12657" spans="6:11" ht="16.5" customHeight="1">
      <c r="F12657" s="79"/>
      <c r="K12657" s="79"/>
    </row>
    <row r="12658" spans="6:11" ht="16.5" customHeight="1">
      <c r="F12658" s="79"/>
      <c r="K12658" s="79"/>
    </row>
    <row r="12659" spans="6:11" ht="16.5" customHeight="1">
      <c r="F12659" s="79"/>
      <c r="K12659" s="79"/>
    </row>
    <row r="12660" spans="6:11" ht="16.5" customHeight="1">
      <c r="F12660" s="79"/>
      <c r="K12660" s="79"/>
    </row>
    <row r="12661" spans="6:11" ht="16.5" customHeight="1">
      <c r="F12661" s="79"/>
      <c r="K12661" s="79"/>
    </row>
    <row r="12662" spans="6:11" ht="16.5" customHeight="1">
      <c r="F12662" s="79"/>
      <c r="K12662" s="79"/>
    </row>
    <row r="12663" spans="6:11" ht="16.5" customHeight="1">
      <c r="F12663" s="79"/>
      <c r="K12663" s="79"/>
    </row>
    <row r="12664" spans="6:11" ht="16.5" customHeight="1">
      <c r="F12664" s="79"/>
      <c r="K12664" s="79"/>
    </row>
    <row r="12665" spans="6:11" ht="16.5" customHeight="1">
      <c r="F12665" s="79"/>
      <c r="K12665" s="79"/>
    </row>
    <row r="12666" spans="6:11" ht="16.5" customHeight="1">
      <c r="F12666" s="79"/>
      <c r="K12666" s="79"/>
    </row>
    <row r="12667" spans="6:11" ht="16.5" customHeight="1">
      <c r="F12667" s="79"/>
      <c r="K12667" s="79"/>
    </row>
    <row r="12668" spans="6:11" ht="16.5" customHeight="1">
      <c r="F12668" s="79"/>
      <c r="K12668" s="79"/>
    </row>
    <row r="12669" spans="6:11" ht="16.5" customHeight="1">
      <c r="F12669" s="79"/>
      <c r="K12669" s="79"/>
    </row>
    <row r="12670" spans="6:11" ht="16.5" customHeight="1">
      <c r="F12670" s="79"/>
      <c r="K12670" s="79"/>
    </row>
    <row r="12671" spans="6:11" ht="16.5" customHeight="1">
      <c r="F12671" s="79"/>
      <c r="K12671" s="79"/>
    </row>
    <row r="12672" spans="6:11" ht="16.5" customHeight="1">
      <c r="F12672" s="79"/>
      <c r="K12672" s="79"/>
    </row>
    <row r="12673" spans="6:11" ht="16.5" customHeight="1">
      <c r="F12673" s="79"/>
      <c r="K12673" s="79"/>
    </row>
    <row r="12674" spans="6:11" ht="16.5" customHeight="1">
      <c r="F12674" s="79"/>
      <c r="K12674" s="79"/>
    </row>
    <row r="12675" spans="6:11" ht="16.5" customHeight="1">
      <c r="F12675" s="79"/>
      <c r="K12675" s="79"/>
    </row>
    <row r="12676" spans="6:11" ht="16.5" customHeight="1">
      <c r="F12676" s="79"/>
      <c r="K12676" s="79"/>
    </row>
    <row r="12677" spans="6:11" ht="16.5" customHeight="1">
      <c r="F12677" s="79"/>
      <c r="K12677" s="79"/>
    </row>
    <row r="12678" spans="6:11" ht="16.5" customHeight="1">
      <c r="F12678" s="79"/>
      <c r="K12678" s="79"/>
    </row>
    <row r="12679" spans="6:11" ht="16.5" customHeight="1">
      <c r="F12679" s="79"/>
      <c r="K12679" s="79"/>
    </row>
    <row r="12680" spans="6:11" ht="16.5" customHeight="1">
      <c r="F12680" s="79"/>
      <c r="K12680" s="79"/>
    </row>
    <row r="12681" spans="6:11" ht="16.5" customHeight="1">
      <c r="F12681" s="79"/>
      <c r="K12681" s="79"/>
    </row>
    <row r="12682" spans="6:11" ht="16.5" customHeight="1">
      <c r="F12682" s="79"/>
      <c r="K12682" s="79"/>
    </row>
    <row r="12683" spans="6:11" ht="16.5" customHeight="1">
      <c r="F12683" s="79"/>
      <c r="K12683" s="79"/>
    </row>
    <row r="12684" spans="6:11" ht="16.5" customHeight="1">
      <c r="F12684" s="79"/>
      <c r="K12684" s="79"/>
    </row>
    <row r="12685" spans="6:11" ht="16.5" customHeight="1">
      <c r="F12685" s="79"/>
      <c r="K12685" s="79"/>
    </row>
    <row r="12686" spans="6:11" ht="16.5" customHeight="1">
      <c r="F12686" s="79"/>
      <c r="K12686" s="79"/>
    </row>
    <row r="12687" spans="6:11" ht="16.5" customHeight="1">
      <c r="F12687" s="79"/>
      <c r="K12687" s="79"/>
    </row>
    <row r="12688" spans="6:11" ht="16.5" customHeight="1">
      <c r="F12688" s="79"/>
      <c r="K12688" s="79"/>
    </row>
    <row r="12689" spans="6:11" ht="16.5" customHeight="1">
      <c r="F12689" s="79"/>
      <c r="K12689" s="79"/>
    </row>
    <row r="12690" spans="6:11" ht="16.5" customHeight="1">
      <c r="F12690" s="79"/>
      <c r="K12690" s="79"/>
    </row>
    <row r="12691" spans="6:11" ht="16.5" customHeight="1">
      <c r="F12691" s="79"/>
      <c r="K12691" s="79"/>
    </row>
    <row r="12692" spans="6:11" ht="16.5" customHeight="1">
      <c r="F12692" s="79"/>
      <c r="K12692" s="79"/>
    </row>
    <row r="12693" spans="6:11" ht="16.5" customHeight="1">
      <c r="F12693" s="79"/>
      <c r="K12693" s="79"/>
    </row>
    <row r="12694" spans="6:11" ht="16.5" customHeight="1">
      <c r="F12694" s="79"/>
      <c r="K12694" s="79"/>
    </row>
    <row r="12695" spans="6:11" ht="16.5" customHeight="1">
      <c r="F12695" s="79"/>
      <c r="K12695" s="79"/>
    </row>
    <row r="12696" spans="6:11" ht="16.5" customHeight="1">
      <c r="F12696" s="79"/>
      <c r="K12696" s="79"/>
    </row>
    <row r="12697" spans="6:11" ht="16.5" customHeight="1">
      <c r="F12697" s="79"/>
      <c r="K12697" s="79"/>
    </row>
    <row r="12698" spans="6:11" ht="16.5" customHeight="1">
      <c r="F12698" s="79"/>
      <c r="K12698" s="79"/>
    </row>
    <row r="12699" spans="6:11" ht="16.5" customHeight="1">
      <c r="F12699" s="79"/>
      <c r="K12699" s="79"/>
    </row>
    <row r="12700" spans="6:11" ht="16.5" customHeight="1">
      <c r="F12700" s="79"/>
      <c r="K12700" s="79"/>
    </row>
    <row r="12701" spans="6:11" ht="16.5" customHeight="1">
      <c r="F12701" s="79"/>
      <c r="K12701" s="79"/>
    </row>
    <row r="12702" spans="6:11" ht="16.5" customHeight="1">
      <c r="F12702" s="79"/>
      <c r="K12702" s="79"/>
    </row>
    <row r="12703" spans="6:11" ht="16.5" customHeight="1">
      <c r="F12703" s="79"/>
      <c r="K12703" s="79"/>
    </row>
    <row r="12704" spans="6:11" ht="16.5" customHeight="1">
      <c r="F12704" s="79"/>
      <c r="K12704" s="79"/>
    </row>
    <row r="12705" spans="6:11" ht="16.5" customHeight="1">
      <c r="F12705" s="79"/>
      <c r="K12705" s="79"/>
    </row>
    <row r="12706" spans="6:11" ht="16.5" customHeight="1">
      <c r="F12706" s="79"/>
      <c r="K12706" s="79"/>
    </row>
    <row r="12707" spans="6:11" ht="16.5" customHeight="1">
      <c r="F12707" s="79"/>
      <c r="K12707" s="79"/>
    </row>
    <row r="12708" spans="6:11" ht="16.5" customHeight="1">
      <c r="F12708" s="79"/>
      <c r="K12708" s="79"/>
    </row>
    <row r="12709" spans="6:11" ht="16.5" customHeight="1">
      <c r="F12709" s="79"/>
      <c r="K12709" s="79"/>
    </row>
    <row r="12710" spans="6:11" ht="16.5" customHeight="1">
      <c r="F12710" s="79"/>
      <c r="K12710" s="79"/>
    </row>
    <row r="12711" spans="6:11" ht="16.5" customHeight="1">
      <c r="F12711" s="79"/>
      <c r="K12711" s="79"/>
    </row>
    <row r="12712" spans="6:11" ht="16.5" customHeight="1">
      <c r="F12712" s="79"/>
      <c r="K12712" s="79"/>
    </row>
    <row r="12713" spans="6:11" ht="16.5" customHeight="1">
      <c r="F12713" s="79"/>
      <c r="K12713" s="79"/>
    </row>
    <row r="12714" spans="6:11" ht="16.5" customHeight="1">
      <c r="F12714" s="79"/>
      <c r="K12714" s="79"/>
    </row>
    <row r="12715" spans="6:11" ht="16.5" customHeight="1">
      <c r="F12715" s="79"/>
      <c r="K12715" s="79"/>
    </row>
    <row r="12716" spans="6:11" ht="16.5" customHeight="1">
      <c r="F12716" s="79"/>
      <c r="K12716" s="79"/>
    </row>
    <row r="12717" spans="6:11" ht="16.5" customHeight="1">
      <c r="F12717" s="79"/>
      <c r="K12717" s="79"/>
    </row>
    <row r="12718" spans="6:11" ht="16.5" customHeight="1">
      <c r="F12718" s="79"/>
      <c r="K12718" s="79"/>
    </row>
    <row r="12719" spans="6:11" ht="16.5" customHeight="1">
      <c r="F12719" s="79"/>
      <c r="K12719" s="79"/>
    </row>
    <row r="12720" spans="6:11" ht="16.5" customHeight="1">
      <c r="F12720" s="79"/>
      <c r="K12720" s="79"/>
    </row>
    <row r="12721" spans="6:11" ht="16.5" customHeight="1">
      <c r="F12721" s="79"/>
      <c r="K12721" s="79"/>
    </row>
    <row r="12722" spans="6:11" ht="16.5" customHeight="1">
      <c r="F12722" s="79"/>
      <c r="K12722" s="79"/>
    </row>
    <row r="12723" spans="6:11" ht="16.5" customHeight="1">
      <c r="F12723" s="79"/>
      <c r="K12723" s="79"/>
    </row>
    <row r="12724" spans="6:11" ht="16.5" customHeight="1">
      <c r="F12724" s="79"/>
      <c r="K12724" s="79"/>
    </row>
    <row r="12725" spans="6:11" ht="16.5" customHeight="1">
      <c r="F12725" s="79"/>
      <c r="K12725" s="79"/>
    </row>
    <row r="12726" spans="6:11" ht="16.5" customHeight="1">
      <c r="F12726" s="79"/>
      <c r="K12726" s="79"/>
    </row>
    <row r="12727" spans="6:11" ht="16.5" customHeight="1">
      <c r="F12727" s="79"/>
      <c r="K12727" s="79"/>
    </row>
    <row r="12728" spans="6:11" ht="16.5" customHeight="1">
      <c r="F12728" s="79"/>
      <c r="K12728" s="79"/>
    </row>
    <row r="12729" spans="6:11" ht="16.5" customHeight="1">
      <c r="F12729" s="79"/>
      <c r="K12729" s="79"/>
    </row>
    <row r="12730" spans="6:11" ht="16.5" customHeight="1">
      <c r="F12730" s="79"/>
      <c r="K12730" s="79"/>
    </row>
    <row r="12731" spans="6:11" ht="16.5" customHeight="1">
      <c r="F12731" s="79"/>
      <c r="K12731" s="79"/>
    </row>
    <row r="12732" spans="6:11" ht="16.5" customHeight="1">
      <c r="F12732" s="79"/>
      <c r="K12732" s="79"/>
    </row>
    <row r="12733" spans="6:11" ht="16.5" customHeight="1">
      <c r="F12733" s="79"/>
      <c r="K12733" s="79"/>
    </row>
    <row r="12734" spans="6:11" ht="16.5" customHeight="1">
      <c r="F12734" s="79"/>
      <c r="K12734" s="79"/>
    </row>
    <row r="12735" spans="6:11" ht="16.5" customHeight="1">
      <c r="F12735" s="79"/>
      <c r="K12735" s="79"/>
    </row>
    <row r="12736" spans="6:11" ht="16.5" customHeight="1">
      <c r="F12736" s="79"/>
      <c r="K12736" s="79"/>
    </row>
    <row r="12737" spans="6:11" ht="16.5" customHeight="1">
      <c r="F12737" s="79"/>
      <c r="K12737" s="79"/>
    </row>
    <row r="12738" spans="6:11" ht="16.5" customHeight="1">
      <c r="F12738" s="79"/>
      <c r="K12738" s="79"/>
    </row>
    <row r="12739" spans="6:11" ht="16.5" customHeight="1">
      <c r="F12739" s="79"/>
      <c r="K12739" s="79"/>
    </row>
    <row r="12740" spans="6:11" ht="16.5" customHeight="1">
      <c r="F12740" s="79"/>
      <c r="K12740" s="79"/>
    </row>
    <row r="12741" spans="6:11" ht="16.5" customHeight="1">
      <c r="F12741" s="79"/>
      <c r="K12741" s="79"/>
    </row>
    <row r="12742" spans="6:11" ht="16.5" customHeight="1">
      <c r="F12742" s="79"/>
      <c r="K12742" s="79"/>
    </row>
    <row r="12743" spans="6:11" ht="16.5" customHeight="1">
      <c r="F12743" s="79"/>
      <c r="K12743" s="79"/>
    </row>
    <row r="12744" spans="6:11" ht="16.5" customHeight="1">
      <c r="F12744" s="79"/>
      <c r="K12744" s="79"/>
    </row>
    <row r="12745" spans="6:11" ht="16.5" customHeight="1">
      <c r="F12745" s="79"/>
      <c r="K12745" s="79"/>
    </row>
    <row r="12746" spans="6:11" ht="16.5" customHeight="1">
      <c r="F12746" s="79"/>
      <c r="K12746" s="79"/>
    </row>
    <row r="12747" spans="6:11" ht="16.5" customHeight="1">
      <c r="F12747" s="79"/>
      <c r="K12747" s="79"/>
    </row>
    <row r="12748" spans="6:11" ht="16.5" customHeight="1">
      <c r="F12748" s="79"/>
      <c r="K12748" s="79"/>
    </row>
    <row r="12749" spans="6:11" ht="16.5" customHeight="1">
      <c r="F12749" s="79"/>
      <c r="K12749" s="79"/>
    </row>
    <row r="12750" spans="6:11" ht="16.5" customHeight="1">
      <c r="F12750" s="79"/>
      <c r="K12750" s="79"/>
    </row>
    <row r="12751" spans="6:11" ht="16.5" customHeight="1">
      <c r="F12751" s="79"/>
      <c r="K12751" s="79"/>
    </row>
    <row r="12752" spans="6:11" ht="16.5" customHeight="1">
      <c r="F12752" s="79"/>
      <c r="K12752" s="79"/>
    </row>
    <row r="12753" spans="6:11" ht="16.5" customHeight="1">
      <c r="F12753" s="79"/>
      <c r="K12753" s="79"/>
    </row>
    <row r="12754" spans="6:11" ht="16.5" customHeight="1">
      <c r="F12754" s="79"/>
      <c r="K12754" s="79"/>
    </row>
    <row r="12755" spans="6:11" ht="16.5" customHeight="1">
      <c r="F12755" s="79"/>
      <c r="K12755" s="79"/>
    </row>
    <row r="12756" spans="6:11" ht="16.5" customHeight="1">
      <c r="F12756" s="79"/>
      <c r="K12756" s="79"/>
    </row>
    <row r="12757" spans="6:11" ht="16.5" customHeight="1">
      <c r="F12757" s="79"/>
      <c r="K12757" s="79"/>
    </row>
    <row r="12758" spans="6:11" ht="16.5" customHeight="1">
      <c r="F12758" s="79"/>
      <c r="K12758" s="79"/>
    </row>
    <row r="12759" spans="6:11" ht="16.5" customHeight="1">
      <c r="F12759" s="79"/>
      <c r="K12759" s="79"/>
    </row>
    <row r="12760" spans="6:11" ht="16.5" customHeight="1">
      <c r="F12760" s="79"/>
      <c r="K12760" s="79"/>
    </row>
    <row r="12761" spans="6:11" ht="16.5" customHeight="1">
      <c r="F12761" s="79"/>
      <c r="K12761" s="79"/>
    </row>
    <row r="12762" spans="6:11" ht="16.5" customHeight="1">
      <c r="F12762" s="79"/>
      <c r="K12762" s="79"/>
    </row>
    <row r="12763" spans="6:11" ht="16.5" customHeight="1">
      <c r="F12763" s="79"/>
      <c r="K12763" s="79"/>
    </row>
    <row r="12764" spans="6:11" ht="16.5" customHeight="1">
      <c r="F12764" s="79"/>
      <c r="K12764" s="79"/>
    </row>
    <row r="12765" spans="6:11" ht="16.5" customHeight="1">
      <c r="F12765" s="79"/>
      <c r="K12765" s="79"/>
    </row>
    <row r="12766" spans="6:11" ht="16.5" customHeight="1">
      <c r="F12766" s="79"/>
      <c r="K12766" s="79"/>
    </row>
    <row r="12767" spans="6:11" ht="16.5" customHeight="1">
      <c r="F12767" s="79"/>
      <c r="K12767" s="79"/>
    </row>
    <row r="12768" spans="6:11" ht="16.5" customHeight="1">
      <c r="F12768" s="79"/>
      <c r="K12768" s="79"/>
    </row>
    <row r="12769" spans="6:11" ht="16.5" customHeight="1">
      <c r="F12769" s="79"/>
      <c r="K12769" s="79"/>
    </row>
    <row r="12770" spans="6:11" ht="16.5" customHeight="1">
      <c r="F12770" s="79"/>
      <c r="K12770" s="79"/>
    </row>
    <row r="12771" spans="6:11" ht="16.5" customHeight="1">
      <c r="F12771" s="79"/>
      <c r="K12771" s="79"/>
    </row>
    <row r="12772" spans="6:11" ht="16.5" customHeight="1">
      <c r="F12772" s="79"/>
      <c r="K12772" s="79"/>
    </row>
    <row r="12773" spans="6:11" ht="16.5" customHeight="1">
      <c r="F12773" s="79"/>
      <c r="K12773" s="79"/>
    </row>
    <row r="12774" spans="6:11" ht="16.5" customHeight="1">
      <c r="F12774" s="79"/>
      <c r="K12774" s="79"/>
    </row>
    <row r="12775" spans="6:11" ht="16.5" customHeight="1">
      <c r="F12775" s="79"/>
      <c r="K12775" s="79"/>
    </row>
    <row r="12776" spans="6:11" ht="16.5" customHeight="1">
      <c r="F12776" s="79"/>
      <c r="K12776" s="79"/>
    </row>
    <row r="12777" spans="6:11" ht="16.5" customHeight="1">
      <c r="F12777" s="79"/>
      <c r="K12777" s="79"/>
    </row>
    <row r="12778" spans="6:11" ht="16.5" customHeight="1">
      <c r="F12778" s="79"/>
      <c r="K12778" s="79"/>
    </row>
    <row r="12779" spans="6:11" ht="16.5" customHeight="1">
      <c r="F12779" s="79"/>
      <c r="K12779" s="79"/>
    </row>
    <row r="12780" spans="6:11" ht="16.5" customHeight="1">
      <c r="F12780" s="79"/>
      <c r="K12780" s="79"/>
    </row>
    <row r="12781" spans="6:11" ht="16.5" customHeight="1">
      <c r="F12781" s="79"/>
      <c r="K12781" s="79"/>
    </row>
    <row r="12782" spans="6:11" ht="16.5" customHeight="1">
      <c r="F12782" s="79"/>
      <c r="K12782" s="79"/>
    </row>
    <row r="12783" spans="6:11" ht="16.5" customHeight="1">
      <c r="F12783" s="79"/>
      <c r="K12783" s="79"/>
    </row>
    <row r="12784" spans="6:11" ht="16.5" customHeight="1">
      <c r="F12784" s="79"/>
      <c r="K12784" s="79"/>
    </row>
    <row r="12785" spans="6:11" ht="16.5" customHeight="1">
      <c r="F12785" s="79"/>
      <c r="K12785" s="79"/>
    </row>
    <row r="12786" spans="6:11" ht="16.5" customHeight="1">
      <c r="F12786" s="79"/>
      <c r="K12786" s="79"/>
    </row>
    <row r="12787" spans="6:11" ht="16.5" customHeight="1">
      <c r="F12787" s="79"/>
      <c r="K12787" s="79"/>
    </row>
    <row r="12788" spans="6:11" ht="16.5" customHeight="1">
      <c r="F12788" s="79"/>
      <c r="K12788" s="79"/>
    </row>
    <row r="12789" spans="6:11" ht="16.5" customHeight="1">
      <c r="F12789" s="79"/>
      <c r="K12789" s="79"/>
    </row>
    <row r="12790" spans="6:11" ht="16.5" customHeight="1">
      <c r="F12790" s="79"/>
      <c r="K12790" s="79"/>
    </row>
    <row r="12791" spans="6:11" ht="16.5" customHeight="1">
      <c r="F12791" s="79"/>
      <c r="K12791" s="79"/>
    </row>
    <row r="12792" spans="6:11" ht="16.5" customHeight="1">
      <c r="F12792" s="79"/>
      <c r="K12792" s="79"/>
    </row>
    <row r="12793" spans="6:11" ht="16.5" customHeight="1">
      <c r="F12793" s="79"/>
      <c r="K12793" s="79"/>
    </row>
    <row r="12794" spans="6:11" ht="16.5" customHeight="1">
      <c r="F12794" s="79"/>
      <c r="K12794" s="79"/>
    </row>
    <row r="12795" spans="6:11" ht="16.5" customHeight="1">
      <c r="F12795" s="79"/>
      <c r="K12795" s="79"/>
    </row>
    <row r="12796" spans="6:11" ht="16.5" customHeight="1">
      <c r="F12796" s="79"/>
      <c r="K12796" s="79"/>
    </row>
    <row r="12797" spans="6:11" ht="16.5" customHeight="1">
      <c r="F12797" s="79"/>
      <c r="K12797" s="79"/>
    </row>
    <row r="12798" spans="6:11" ht="16.5" customHeight="1">
      <c r="F12798" s="79"/>
      <c r="K12798" s="79"/>
    </row>
    <row r="12799" spans="6:11" ht="16.5" customHeight="1">
      <c r="F12799" s="79"/>
      <c r="K12799" s="79"/>
    </row>
    <row r="12800" spans="6:11" ht="16.5" customHeight="1">
      <c r="F12800" s="79"/>
      <c r="K12800" s="79"/>
    </row>
    <row r="12801" spans="6:11" ht="16.5" customHeight="1">
      <c r="F12801" s="79"/>
      <c r="K12801" s="79"/>
    </row>
    <row r="12802" spans="6:11" ht="16.5" customHeight="1">
      <c r="F12802" s="79"/>
      <c r="K12802" s="79"/>
    </row>
    <row r="12803" spans="6:11" ht="16.5" customHeight="1">
      <c r="F12803" s="79"/>
      <c r="K12803" s="79"/>
    </row>
    <row r="12804" spans="6:11" ht="16.5" customHeight="1">
      <c r="F12804" s="79"/>
      <c r="K12804" s="79"/>
    </row>
    <row r="12805" spans="6:11" ht="16.5" customHeight="1">
      <c r="F12805" s="79"/>
      <c r="K12805" s="79"/>
    </row>
    <row r="12806" spans="6:11" ht="16.5" customHeight="1">
      <c r="F12806" s="79"/>
      <c r="K12806" s="79"/>
    </row>
    <row r="12807" spans="6:11" ht="16.5" customHeight="1">
      <c r="F12807" s="79"/>
      <c r="K12807" s="79"/>
    </row>
    <row r="12808" spans="6:11" ht="16.5" customHeight="1">
      <c r="F12808" s="79"/>
      <c r="K12808" s="79"/>
    </row>
    <row r="12809" spans="6:11" ht="16.5" customHeight="1">
      <c r="F12809" s="79"/>
      <c r="K12809" s="79"/>
    </row>
    <row r="12810" spans="6:11" ht="16.5" customHeight="1">
      <c r="F12810" s="79"/>
      <c r="K12810" s="79"/>
    </row>
    <row r="12811" spans="6:11" ht="16.5" customHeight="1">
      <c r="F12811" s="79"/>
      <c r="K12811" s="79"/>
    </row>
    <row r="12812" spans="6:11" ht="16.5" customHeight="1">
      <c r="F12812" s="79"/>
      <c r="K12812" s="79"/>
    </row>
    <row r="12813" spans="6:11" ht="16.5" customHeight="1">
      <c r="F12813" s="79"/>
      <c r="K12813" s="79"/>
    </row>
    <row r="12814" spans="6:11" ht="16.5" customHeight="1">
      <c r="F12814" s="79"/>
      <c r="K12814" s="79"/>
    </row>
    <row r="12815" spans="6:11" ht="16.5" customHeight="1">
      <c r="F12815" s="79"/>
      <c r="K12815" s="79"/>
    </row>
    <row r="12816" spans="6:11" ht="16.5" customHeight="1">
      <c r="F12816" s="79"/>
      <c r="K12816" s="79"/>
    </row>
    <row r="12817" spans="6:11" ht="16.5" customHeight="1">
      <c r="F12817" s="79"/>
      <c r="K12817" s="79"/>
    </row>
    <row r="12818" spans="6:11" ht="16.5" customHeight="1">
      <c r="F12818" s="79"/>
      <c r="K12818" s="79"/>
    </row>
    <row r="12819" spans="6:11" ht="16.5" customHeight="1">
      <c r="F12819" s="79"/>
      <c r="K12819" s="79"/>
    </row>
    <row r="12820" spans="6:11" ht="16.5" customHeight="1">
      <c r="F12820" s="79"/>
      <c r="K12820" s="79"/>
    </row>
    <row r="12821" spans="6:11" ht="16.5" customHeight="1">
      <c r="F12821" s="79"/>
      <c r="K12821" s="79"/>
    </row>
    <row r="12822" spans="6:11" ht="16.5" customHeight="1">
      <c r="F12822" s="79"/>
      <c r="K12822" s="79"/>
    </row>
    <row r="12823" spans="6:11" ht="16.5" customHeight="1">
      <c r="F12823" s="79"/>
      <c r="K12823" s="79"/>
    </row>
    <row r="12824" spans="6:11" ht="16.5" customHeight="1">
      <c r="F12824" s="79"/>
      <c r="K12824" s="79"/>
    </row>
    <row r="12825" spans="6:11" ht="16.5" customHeight="1">
      <c r="F12825" s="79"/>
      <c r="K12825" s="79"/>
    </row>
    <row r="12826" spans="6:11" ht="16.5" customHeight="1">
      <c r="F12826" s="79"/>
      <c r="K12826" s="79"/>
    </row>
    <row r="12827" spans="6:11" ht="16.5" customHeight="1">
      <c r="F12827" s="79"/>
      <c r="K12827" s="79"/>
    </row>
    <row r="12828" spans="6:11" ht="16.5" customHeight="1">
      <c r="F12828" s="79"/>
      <c r="K12828" s="79"/>
    </row>
    <row r="12829" spans="6:11" ht="16.5" customHeight="1">
      <c r="F12829" s="79"/>
      <c r="K12829" s="79"/>
    </row>
    <row r="12830" spans="6:11" ht="16.5" customHeight="1">
      <c r="F12830" s="79"/>
      <c r="K12830" s="79"/>
    </row>
    <row r="12831" spans="6:11" ht="16.5" customHeight="1">
      <c r="F12831" s="79"/>
      <c r="K12831" s="79"/>
    </row>
    <row r="12832" spans="6:11" ht="16.5" customHeight="1">
      <c r="F12832" s="79"/>
      <c r="K12832" s="79"/>
    </row>
    <row r="12833" spans="6:11" ht="16.5" customHeight="1">
      <c r="F12833" s="79"/>
      <c r="K12833" s="79"/>
    </row>
    <row r="12834" spans="6:11" ht="16.5" customHeight="1">
      <c r="F12834" s="79"/>
      <c r="K12834" s="79"/>
    </row>
    <row r="12835" spans="6:11" ht="16.5" customHeight="1">
      <c r="F12835" s="79"/>
      <c r="K12835" s="79"/>
    </row>
    <row r="12836" spans="6:11" ht="16.5" customHeight="1">
      <c r="F12836" s="79"/>
      <c r="K12836" s="79"/>
    </row>
    <row r="12837" spans="6:11" ht="16.5" customHeight="1">
      <c r="F12837" s="79"/>
      <c r="K12837" s="79"/>
    </row>
    <row r="12838" spans="6:11" ht="16.5" customHeight="1">
      <c r="F12838" s="79"/>
      <c r="K12838" s="79"/>
    </row>
    <row r="12839" spans="6:11" ht="16.5" customHeight="1">
      <c r="F12839" s="79"/>
      <c r="K12839" s="79"/>
    </row>
    <row r="12840" spans="6:11" ht="16.5" customHeight="1">
      <c r="F12840" s="79"/>
      <c r="K12840" s="79"/>
    </row>
    <row r="12841" spans="6:11" ht="16.5" customHeight="1">
      <c r="F12841" s="79"/>
      <c r="K12841" s="79"/>
    </row>
    <row r="12842" spans="6:11" ht="16.5" customHeight="1">
      <c r="F12842" s="79"/>
      <c r="K12842" s="79"/>
    </row>
    <row r="12843" spans="6:11" ht="16.5" customHeight="1">
      <c r="F12843" s="79"/>
      <c r="K12843" s="79"/>
    </row>
    <row r="12844" spans="6:11" ht="16.5" customHeight="1">
      <c r="F12844" s="79"/>
      <c r="K12844" s="79"/>
    </row>
    <row r="12845" spans="6:11" ht="16.5" customHeight="1">
      <c r="F12845" s="79"/>
      <c r="K12845" s="79"/>
    </row>
    <row r="12846" spans="6:11" ht="16.5" customHeight="1">
      <c r="F12846" s="79"/>
      <c r="K12846" s="79"/>
    </row>
    <row r="12847" spans="6:11" ht="16.5" customHeight="1">
      <c r="F12847" s="79"/>
      <c r="K12847" s="79"/>
    </row>
    <row r="12848" spans="6:11" ht="16.5" customHeight="1">
      <c r="F12848" s="79"/>
      <c r="K12848" s="79"/>
    </row>
    <row r="12849" spans="6:11" ht="16.5" customHeight="1">
      <c r="F12849" s="79"/>
      <c r="K12849" s="79"/>
    </row>
    <row r="12850" spans="6:11" ht="16.5" customHeight="1">
      <c r="F12850" s="79"/>
      <c r="K12850" s="79"/>
    </row>
    <row r="12851" spans="6:11" ht="16.5" customHeight="1">
      <c r="F12851" s="79"/>
      <c r="K12851" s="79"/>
    </row>
    <row r="12852" spans="6:11" ht="16.5" customHeight="1">
      <c r="F12852" s="79"/>
      <c r="K12852" s="79"/>
    </row>
    <row r="12853" spans="6:11" ht="16.5" customHeight="1">
      <c r="F12853" s="79"/>
      <c r="K12853" s="79"/>
    </row>
    <row r="12854" spans="6:11" ht="16.5" customHeight="1">
      <c r="F12854" s="79"/>
      <c r="K12854" s="79"/>
    </row>
    <row r="12855" spans="6:11" ht="16.5" customHeight="1">
      <c r="F12855" s="79"/>
      <c r="K12855" s="79"/>
    </row>
    <row r="12856" spans="6:11" ht="16.5" customHeight="1">
      <c r="F12856" s="79"/>
      <c r="K12856" s="79"/>
    </row>
    <row r="12857" spans="6:11" ht="16.5" customHeight="1">
      <c r="F12857" s="79"/>
      <c r="K12857" s="79"/>
    </row>
    <row r="12858" spans="6:11" ht="16.5" customHeight="1">
      <c r="F12858" s="79"/>
      <c r="K12858" s="79"/>
    </row>
    <row r="12859" spans="6:11" ht="16.5" customHeight="1">
      <c r="F12859" s="79"/>
      <c r="K12859" s="79"/>
    </row>
    <row r="12860" spans="6:11" ht="16.5" customHeight="1">
      <c r="F12860" s="79"/>
      <c r="K12860" s="79"/>
    </row>
    <row r="12861" spans="6:11" ht="16.5" customHeight="1">
      <c r="F12861" s="79"/>
      <c r="K12861" s="79"/>
    </row>
    <row r="12862" spans="6:11" ht="16.5" customHeight="1">
      <c r="F12862" s="79"/>
      <c r="K12862" s="79"/>
    </row>
    <row r="12863" spans="6:11" ht="16.5" customHeight="1">
      <c r="F12863" s="79"/>
      <c r="K12863" s="79"/>
    </row>
    <row r="12864" spans="6:11" ht="16.5" customHeight="1">
      <c r="F12864" s="79"/>
      <c r="K12864" s="79"/>
    </row>
    <row r="12865" spans="6:11" ht="16.5" customHeight="1">
      <c r="F12865" s="79"/>
      <c r="K12865" s="79"/>
    </row>
    <row r="12866" spans="6:11" ht="16.5" customHeight="1">
      <c r="F12866" s="79"/>
      <c r="K12866" s="79"/>
    </row>
    <row r="12867" spans="6:11" ht="16.5" customHeight="1">
      <c r="F12867" s="79"/>
      <c r="K12867" s="79"/>
    </row>
    <row r="12868" spans="6:11" ht="16.5" customHeight="1">
      <c r="F12868" s="79"/>
      <c r="K12868" s="79"/>
    </row>
    <row r="12869" spans="6:11" ht="16.5" customHeight="1">
      <c r="F12869" s="79"/>
      <c r="K12869" s="79"/>
    </row>
    <row r="12870" spans="6:11" ht="16.5" customHeight="1">
      <c r="F12870" s="79"/>
      <c r="K12870" s="79"/>
    </row>
    <row r="12871" spans="6:11" ht="16.5" customHeight="1">
      <c r="F12871" s="79"/>
      <c r="K12871" s="79"/>
    </row>
    <row r="12872" spans="6:11" ht="16.5" customHeight="1">
      <c r="F12872" s="79"/>
      <c r="K12872" s="79"/>
    </row>
    <row r="12873" spans="6:11" ht="16.5" customHeight="1">
      <c r="F12873" s="79"/>
      <c r="K12873" s="79"/>
    </row>
    <row r="12874" spans="6:11" ht="16.5" customHeight="1">
      <c r="F12874" s="79"/>
      <c r="K12874" s="79"/>
    </row>
    <row r="12875" spans="6:11" ht="16.5" customHeight="1">
      <c r="F12875" s="79"/>
      <c r="K12875" s="79"/>
    </row>
    <row r="12876" spans="6:11" ht="16.5" customHeight="1">
      <c r="F12876" s="79"/>
      <c r="K12876" s="79"/>
    </row>
    <row r="12877" spans="6:11" ht="16.5" customHeight="1">
      <c r="F12877" s="79"/>
      <c r="K12877" s="79"/>
    </row>
    <row r="12878" spans="6:11" ht="16.5" customHeight="1">
      <c r="F12878" s="79"/>
      <c r="K12878" s="79"/>
    </row>
    <row r="12879" spans="6:11" ht="16.5" customHeight="1">
      <c r="F12879" s="79"/>
      <c r="K12879" s="79"/>
    </row>
    <row r="12880" spans="6:11" ht="16.5" customHeight="1">
      <c r="F12880" s="79"/>
      <c r="K12880" s="79"/>
    </row>
    <row r="12881" spans="6:11" ht="16.5" customHeight="1">
      <c r="F12881" s="79"/>
      <c r="K12881" s="79"/>
    </row>
    <row r="12882" spans="6:11" ht="16.5" customHeight="1">
      <c r="F12882" s="79"/>
      <c r="K12882" s="79"/>
    </row>
    <row r="12883" spans="6:11" ht="16.5" customHeight="1">
      <c r="F12883" s="79"/>
      <c r="K12883" s="79"/>
    </row>
    <row r="12884" spans="6:11" ht="16.5" customHeight="1">
      <c r="F12884" s="79"/>
      <c r="K12884" s="79"/>
    </row>
    <row r="12885" spans="6:11" ht="16.5" customHeight="1">
      <c r="F12885" s="79"/>
      <c r="K12885" s="79"/>
    </row>
    <row r="12886" spans="6:11" ht="16.5" customHeight="1">
      <c r="F12886" s="79"/>
      <c r="K12886" s="79"/>
    </row>
    <row r="12887" spans="6:11" ht="16.5" customHeight="1">
      <c r="F12887" s="79"/>
      <c r="K12887" s="79"/>
    </row>
    <row r="12888" spans="6:11" ht="16.5" customHeight="1">
      <c r="F12888" s="79"/>
      <c r="K12888" s="79"/>
    </row>
    <row r="12889" spans="6:11" ht="16.5" customHeight="1">
      <c r="F12889" s="79"/>
      <c r="K12889" s="79"/>
    </row>
    <row r="12890" spans="6:11" ht="16.5" customHeight="1">
      <c r="F12890" s="79"/>
      <c r="K12890" s="79"/>
    </row>
    <row r="12891" spans="6:11" ht="16.5" customHeight="1">
      <c r="F12891" s="79"/>
      <c r="K12891" s="79"/>
    </row>
    <row r="12892" spans="6:11" ht="16.5" customHeight="1">
      <c r="F12892" s="79"/>
      <c r="K12892" s="79"/>
    </row>
    <row r="12893" spans="6:11" ht="16.5" customHeight="1">
      <c r="F12893" s="79"/>
      <c r="K12893" s="79"/>
    </row>
    <row r="12894" spans="6:11" ht="16.5" customHeight="1">
      <c r="F12894" s="79"/>
      <c r="K12894" s="79"/>
    </row>
    <row r="12895" spans="6:11" ht="16.5" customHeight="1">
      <c r="F12895" s="79"/>
      <c r="K12895" s="79"/>
    </row>
    <row r="12896" spans="6:11" ht="16.5" customHeight="1">
      <c r="F12896" s="79"/>
      <c r="K12896" s="79"/>
    </row>
    <row r="12897" spans="6:11" ht="16.5" customHeight="1">
      <c r="F12897" s="79"/>
      <c r="K12897" s="79"/>
    </row>
    <row r="12898" spans="6:11" ht="16.5" customHeight="1">
      <c r="F12898" s="79"/>
      <c r="K12898" s="79"/>
    </row>
    <row r="12899" spans="6:11" ht="16.5" customHeight="1">
      <c r="F12899" s="79"/>
      <c r="K12899" s="79"/>
    </row>
    <row r="12900" spans="6:11" ht="16.5" customHeight="1">
      <c r="F12900" s="79"/>
      <c r="K12900" s="79"/>
    </row>
    <row r="12901" spans="6:11" ht="16.5" customHeight="1">
      <c r="F12901" s="79"/>
      <c r="K12901" s="79"/>
    </row>
    <row r="12902" spans="6:11" ht="16.5" customHeight="1">
      <c r="F12902" s="79"/>
      <c r="K12902" s="79"/>
    </row>
    <row r="12903" spans="6:11" ht="16.5" customHeight="1">
      <c r="F12903" s="79"/>
      <c r="K12903" s="79"/>
    </row>
    <row r="12904" spans="6:11" ht="16.5" customHeight="1">
      <c r="F12904" s="79"/>
      <c r="K12904" s="79"/>
    </row>
    <row r="12905" spans="6:11" ht="16.5" customHeight="1">
      <c r="F12905" s="79"/>
      <c r="K12905" s="79"/>
    </row>
    <row r="12906" spans="6:11" ht="16.5" customHeight="1">
      <c r="F12906" s="79"/>
      <c r="K12906" s="79"/>
    </row>
    <row r="12907" spans="6:11" ht="16.5" customHeight="1">
      <c r="F12907" s="79"/>
      <c r="K12907" s="79"/>
    </row>
    <row r="12908" spans="6:11" ht="16.5" customHeight="1">
      <c r="F12908" s="79"/>
      <c r="K12908" s="79"/>
    </row>
    <row r="12909" spans="6:11" ht="16.5" customHeight="1">
      <c r="F12909" s="79"/>
      <c r="K12909" s="79"/>
    </row>
    <row r="12910" spans="6:11" ht="16.5" customHeight="1">
      <c r="F12910" s="79"/>
      <c r="K12910" s="79"/>
    </row>
    <row r="12911" spans="6:11" ht="16.5" customHeight="1">
      <c r="F12911" s="79"/>
      <c r="K12911" s="79"/>
    </row>
    <row r="12912" spans="6:11" ht="16.5" customHeight="1">
      <c r="F12912" s="79"/>
      <c r="K12912" s="79"/>
    </row>
    <row r="12913" spans="6:11" ht="16.5" customHeight="1">
      <c r="F12913" s="79"/>
      <c r="K12913" s="79"/>
    </row>
    <row r="12914" spans="6:11" ht="16.5" customHeight="1">
      <c r="F12914" s="79"/>
      <c r="K12914" s="79"/>
    </row>
    <row r="12915" spans="6:11" ht="16.5" customHeight="1">
      <c r="F12915" s="79"/>
      <c r="K12915" s="79"/>
    </row>
    <row r="12916" spans="6:11" ht="16.5" customHeight="1">
      <c r="F12916" s="79"/>
      <c r="K12916" s="79"/>
    </row>
    <row r="12917" spans="6:11" ht="16.5" customHeight="1">
      <c r="F12917" s="79"/>
      <c r="K12917" s="79"/>
    </row>
    <row r="12918" spans="6:11" ht="16.5" customHeight="1">
      <c r="F12918" s="79"/>
      <c r="K12918" s="79"/>
    </row>
    <row r="12919" spans="6:11" ht="16.5" customHeight="1">
      <c r="F12919" s="79"/>
      <c r="K12919" s="79"/>
    </row>
    <row r="12920" spans="6:11" ht="16.5" customHeight="1">
      <c r="F12920" s="79"/>
      <c r="K12920" s="79"/>
    </row>
    <row r="12921" spans="6:11" ht="16.5" customHeight="1">
      <c r="F12921" s="79"/>
      <c r="K12921" s="79"/>
    </row>
    <row r="12922" spans="6:11" ht="16.5" customHeight="1">
      <c r="F12922" s="79"/>
      <c r="K12922" s="79"/>
    </row>
    <row r="12923" spans="6:11" ht="16.5" customHeight="1">
      <c r="F12923" s="79"/>
      <c r="K12923" s="79"/>
    </row>
    <row r="12924" spans="6:11" ht="16.5" customHeight="1">
      <c r="F12924" s="79"/>
      <c r="K12924" s="79"/>
    </row>
    <row r="12925" spans="6:11" ht="16.5" customHeight="1">
      <c r="F12925" s="79"/>
      <c r="K12925" s="79"/>
    </row>
    <row r="12926" spans="6:11" ht="16.5" customHeight="1">
      <c r="F12926" s="79"/>
      <c r="K12926" s="79"/>
    </row>
    <row r="12927" spans="6:11" ht="16.5" customHeight="1">
      <c r="F12927" s="79"/>
      <c r="K12927" s="79"/>
    </row>
    <row r="12928" spans="6:11" ht="16.5" customHeight="1">
      <c r="F12928" s="79"/>
      <c r="K12928" s="79"/>
    </row>
    <row r="12929" spans="6:11" ht="16.5" customHeight="1">
      <c r="F12929" s="79"/>
      <c r="K12929" s="79"/>
    </row>
    <row r="12930" spans="6:11" ht="16.5" customHeight="1">
      <c r="F12930" s="79"/>
      <c r="K12930" s="79"/>
    </row>
    <row r="12931" spans="6:11" ht="16.5" customHeight="1">
      <c r="F12931" s="79"/>
      <c r="K12931" s="79"/>
    </row>
    <row r="12932" spans="6:11" ht="16.5" customHeight="1">
      <c r="F12932" s="79"/>
      <c r="K12932" s="79"/>
    </row>
    <row r="12933" spans="6:11" ht="16.5" customHeight="1">
      <c r="F12933" s="79"/>
      <c r="K12933" s="79"/>
    </row>
    <row r="12934" spans="6:11" ht="16.5" customHeight="1">
      <c r="F12934" s="79"/>
      <c r="K12934" s="79"/>
    </row>
    <row r="12935" spans="6:11" ht="16.5" customHeight="1">
      <c r="F12935" s="79"/>
      <c r="K12935" s="79"/>
    </row>
    <row r="12936" spans="6:11" ht="16.5" customHeight="1">
      <c r="F12936" s="79"/>
      <c r="K12936" s="79"/>
    </row>
    <row r="12937" spans="6:11" ht="16.5" customHeight="1">
      <c r="F12937" s="79"/>
      <c r="K12937" s="79"/>
    </row>
    <row r="12938" spans="6:11" ht="16.5" customHeight="1">
      <c r="F12938" s="79"/>
      <c r="K12938" s="79"/>
    </row>
    <row r="12939" spans="6:11" ht="16.5" customHeight="1">
      <c r="F12939" s="79"/>
      <c r="K12939" s="79"/>
    </row>
    <row r="12940" spans="6:11" ht="16.5" customHeight="1">
      <c r="F12940" s="79"/>
      <c r="K12940" s="79"/>
    </row>
    <row r="12941" spans="6:11" ht="16.5" customHeight="1">
      <c r="F12941" s="79"/>
      <c r="K12941" s="79"/>
    </row>
    <row r="12942" spans="6:11" ht="16.5" customHeight="1">
      <c r="F12942" s="79"/>
      <c r="K12942" s="79"/>
    </row>
    <row r="12943" spans="6:11" ht="16.5" customHeight="1">
      <c r="F12943" s="79"/>
      <c r="K12943" s="79"/>
    </row>
    <row r="12944" spans="6:11" ht="16.5" customHeight="1">
      <c r="F12944" s="79"/>
      <c r="K12944" s="79"/>
    </row>
    <row r="12945" spans="6:11" ht="16.5" customHeight="1">
      <c r="F12945" s="79"/>
      <c r="K12945" s="79"/>
    </row>
    <row r="12946" spans="6:11" ht="16.5" customHeight="1">
      <c r="F12946" s="79"/>
      <c r="K12946" s="79"/>
    </row>
    <row r="12947" spans="6:11" ht="16.5" customHeight="1">
      <c r="F12947" s="79"/>
      <c r="K12947" s="79"/>
    </row>
    <row r="12948" spans="6:11" ht="16.5" customHeight="1">
      <c r="F12948" s="79"/>
      <c r="K12948" s="79"/>
    </row>
    <row r="12949" spans="6:11" ht="16.5" customHeight="1">
      <c r="F12949" s="79"/>
      <c r="K12949" s="79"/>
    </row>
    <row r="12950" spans="6:11" ht="16.5" customHeight="1">
      <c r="F12950" s="79"/>
      <c r="K12950" s="79"/>
    </row>
    <row r="12951" spans="6:11" ht="16.5" customHeight="1">
      <c r="F12951" s="79"/>
      <c r="K12951" s="79"/>
    </row>
    <row r="12952" spans="6:11" ht="16.5" customHeight="1">
      <c r="F12952" s="79"/>
      <c r="K12952" s="79"/>
    </row>
    <row r="12953" spans="6:11" ht="16.5" customHeight="1">
      <c r="F12953" s="79"/>
      <c r="K12953" s="79"/>
    </row>
    <row r="12954" spans="6:11" ht="16.5" customHeight="1">
      <c r="F12954" s="79"/>
      <c r="K12954" s="79"/>
    </row>
    <row r="12955" spans="6:11" ht="16.5" customHeight="1">
      <c r="F12955" s="79"/>
      <c r="K12955" s="79"/>
    </row>
    <row r="12956" spans="6:11" ht="16.5" customHeight="1">
      <c r="F12956" s="79"/>
      <c r="K12956" s="79"/>
    </row>
    <row r="12957" spans="6:11" ht="16.5" customHeight="1">
      <c r="F12957" s="79"/>
      <c r="K12957" s="79"/>
    </row>
    <row r="12958" spans="6:11" ht="16.5" customHeight="1">
      <c r="F12958" s="79"/>
      <c r="K12958" s="79"/>
    </row>
    <row r="12959" spans="6:11" ht="16.5" customHeight="1">
      <c r="F12959" s="79"/>
      <c r="K12959" s="79"/>
    </row>
    <row r="12960" spans="6:11" ht="16.5" customHeight="1">
      <c r="F12960" s="79"/>
      <c r="K12960" s="79"/>
    </row>
    <row r="12961" spans="6:11" ht="16.5" customHeight="1">
      <c r="F12961" s="79"/>
      <c r="K12961" s="79"/>
    </row>
    <row r="12962" spans="6:11" ht="16.5" customHeight="1">
      <c r="F12962" s="79"/>
      <c r="K12962" s="79"/>
    </row>
    <row r="12963" spans="6:11" ht="16.5" customHeight="1">
      <c r="F12963" s="79"/>
      <c r="K12963" s="79"/>
    </row>
    <row r="12964" spans="6:11" ht="16.5" customHeight="1">
      <c r="F12964" s="79"/>
      <c r="K12964" s="79"/>
    </row>
    <row r="12965" spans="6:11" ht="16.5" customHeight="1">
      <c r="F12965" s="79"/>
      <c r="K12965" s="79"/>
    </row>
    <row r="12966" spans="6:11" ht="16.5" customHeight="1">
      <c r="F12966" s="79"/>
      <c r="K12966" s="79"/>
    </row>
    <row r="12967" spans="6:11" ht="16.5" customHeight="1">
      <c r="F12967" s="79"/>
      <c r="K12967" s="79"/>
    </row>
    <row r="12968" spans="6:11" ht="16.5" customHeight="1">
      <c r="F12968" s="79"/>
      <c r="K12968" s="79"/>
    </row>
    <row r="12969" spans="6:11" ht="16.5" customHeight="1">
      <c r="F12969" s="79"/>
      <c r="K12969" s="79"/>
    </row>
    <row r="12970" spans="6:11" ht="16.5" customHeight="1">
      <c r="F12970" s="79"/>
      <c r="K12970" s="79"/>
    </row>
    <row r="12971" spans="6:11" ht="16.5" customHeight="1">
      <c r="F12971" s="79"/>
      <c r="K12971" s="79"/>
    </row>
    <row r="12972" spans="6:11" ht="16.5" customHeight="1">
      <c r="F12972" s="79"/>
      <c r="K12972" s="79"/>
    </row>
    <row r="12973" spans="6:11" ht="16.5" customHeight="1">
      <c r="F12973" s="79"/>
      <c r="K12973" s="79"/>
    </row>
    <row r="12974" spans="6:11" ht="16.5" customHeight="1">
      <c r="F12974" s="79"/>
      <c r="K12974" s="79"/>
    </row>
    <row r="12975" spans="6:11" ht="16.5" customHeight="1">
      <c r="F12975" s="79"/>
      <c r="K12975" s="79"/>
    </row>
    <row r="12976" spans="6:11" ht="16.5" customHeight="1">
      <c r="F12976" s="79"/>
      <c r="K12976" s="79"/>
    </row>
    <row r="12977" spans="6:11" ht="16.5" customHeight="1">
      <c r="F12977" s="79"/>
      <c r="K12977" s="79"/>
    </row>
    <row r="12978" spans="6:11" ht="16.5" customHeight="1">
      <c r="F12978" s="79"/>
      <c r="K12978" s="79"/>
    </row>
    <row r="12979" spans="6:11" ht="16.5" customHeight="1">
      <c r="F12979" s="79"/>
      <c r="K12979" s="79"/>
    </row>
    <row r="12980" spans="6:11" ht="16.5" customHeight="1">
      <c r="F12980" s="79"/>
      <c r="K12980" s="79"/>
    </row>
    <row r="12981" spans="6:11" ht="16.5" customHeight="1">
      <c r="F12981" s="79"/>
      <c r="K12981" s="79"/>
    </row>
    <row r="12982" spans="6:11" ht="16.5" customHeight="1">
      <c r="F12982" s="79"/>
      <c r="K12982" s="79"/>
    </row>
    <row r="12983" spans="6:11" ht="16.5" customHeight="1">
      <c r="F12983" s="79"/>
      <c r="K12983" s="79"/>
    </row>
    <row r="12984" spans="6:11" ht="16.5" customHeight="1">
      <c r="F12984" s="79"/>
      <c r="K12984" s="79"/>
    </row>
    <row r="12985" spans="6:11" ht="16.5" customHeight="1">
      <c r="F12985" s="79"/>
      <c r="K12985" s="79"/>
    </row>
    <row r="12986" spans="6:11" ht="16.5" customHeight="1">
      <c r="F12986" s="79"/>
      <c r="K12986" s="79"/>
    </row>
    <row r="12987" spans="6:11" ht="16.5" customHeight="1">
      <c r="F12987" s="79"/>
      <c r="K12987" s="79"/>
    </row>
    <row r="12988" spans="6:11" ht="16.5" customHeight="1">
      <c r="F12988" s="79"/>
      <c r="K12988" s="79"/>
    </row>
    <row r="12989" spans="6:11" ht="16.5" customHeight="1">
      <c r="F12989" s="79"/>
      <c r="K12989" s="79"/>
    </row>
    <row r="12990" spans="6:11" ht="16.5" customHeight="1">
      <c r="F12990" s="79"/>
      <c r="K12990" s="79"/>
    </row>
    <row r="12991" spans="6:11" ht="16.5" customHeight="1">
      <c r="F12991" s="79"/>
      <c r="K12991" s="79"/>
    </row>
    <row r="12992" spans="6:11" ht="16.5" customHeight="1">
      <c r="F12992" s="79"/>
      <c r="K12992" s="79"/>
    </row>
    <row r="12993" spans="6:11" ht="16.5" customHeight="1">
      <c r="F12993" s="79"/>
      <c r="K12993" s="79"/>
    </row>
    <row r="12994" spans="6:11" ht="16.5" customHeight="1">
      <c r="F12994" s="79"/>
      <c r="K12994" s="79"/>
    </row>
    <row r="12995" spans="6:11" ht="16.5" customHeight="1">
      <c r="F12995" s="79"/>
      <c r="K12995" s="79"/>
    </row>
    <row r="12996" spans="6:11" ht="16.5" customHeight="1">
      <c r="F12996" s="79"/>
      <c r="K12996" s="79"/>
    </row>
    <row r="12997" spans="6:11" ht="16.5" customHeight="1">
      <c r="F12997" s="79"/>
      <c r="K12997" s="79"/>
    </row>
    <row r="12998" spans="6:11" ht="16.5" customHeight="1">
      <c r="F12998" s="79"/>
      <c r="K12998" s="79"/>
    </row>
    <row r="12999" spans="6:11" ht="16.5" customHeight="1">
      <c r="F12999" s="79"/>
      <c r="K12999" s="79"/>
    </row>
    <row r="13000" spans="6:11" ht="16.5" customHeight="1">
      <c r="F13000" s="79"/>
      <c r="K13000" s="79"/>
    </row>
    <row r="13001" spans="6:11" ht="16.5" customHeight="1">
      <c r="F13001" s="79"/>
      <c r="K13001" s="79"/>
    </row>
    <row r="13002" spans="6:11" ht="16.5" customHeight="1">
      <c r="F13002" s="79"/>
      <c r="K13002" s="79"/>
    </row>
    <row r="13003" spans="6:11" ht="16.5" customHeight="1">
      <c r="F13003" s="79"/>
      <c r="K13003" s="79"/>
    </row>
    <row r="13004" spans="6:11" ht="16.5" customHeight="1">
      <c r="F13004" s="79"/>
      <c r="K13004" s="79"/>
    </row>
    <row r="13005" spans="6:11" ht="16.5" customHeight="1">
      <c r="F13005" s="79"/>
      <c r="K13005" s="79"/>
    </row>
    <row r="13006" spans="6:11" ht="16.5" customHeight="1">
      <c r="F13006" s="79"/>
      <c r="K13006" s="79"/>
    </row>
    <row r="13007" spans="6:11" ht="16.5" customHeight="1">
      <c r="F13007" s="79"/>
      <c r="K13007" s="79"/>
    </row>
    <row r="13008" spans="6:11" ht="16.5" customHeight="1">
      <c r="F13008" s="79"/>
      <c r="K13008" s="79"/>
    </row>
    <row r="13009" spans="6:11" ht="16.5" customHeight="1">
      <c r="F13009" s="79"/>
      <c r="K13009" s="79"/>
    </row>
    <row r="13010" spans="6:11" ht="16.5" customHeight="1">
      <c r="F13010" s="79"/>
      <c r="K13010" s="79"/>
    </row>
    <row r="13011" spans="6:11" ht="16.5" customHeight="1">
      <c r="F13011" s="79"/>
      <c r="K13011" s="79"/>
    </row>
    <row r="13012" spans="6:11" ht="16.5" customHeight="1">
      <c r="F13012" s="79"/>
      <c r="K13012" s="79"/>
    </row>
    <row r="13013" spans="6:11" ht="16.5" customHeight="1">
      <c r="F13013" s="79"/>
      <c r="K13013" s="79"/>
    </row>
    <row r="13014" spans="6:11" ht="16.5" customHeight="1">
      <c r="F13014" s="79"/>
      <c r="K13014" s="79"/>
    </row>
    <row r="13015" spans="6:11" ht="16.5" customHeight="1">
      <c r="F13015" s="79"/>
      <c r="K13015" s="79"/>
    </row>
    <row r="13016" spans="6:11" ht="16.5" customHeight="1">
      <c r="F13016" s="79"/>
      <c r="K13016" s="79"/>
    </row>
    <row r="13017" spans="6:11" ht="16.5" customHeight="1">
      <c r="F13017" s="79"/>
      <c r="K13017" s="79"/>
    </row>
    <row r="13018" spans="6:11" ht="16.5" customHeight="1">
      <c r="F13018" s="79"/>
      <c r="K13018" s="79"/>
    </row>
    <row r="13019" spans="6:11" ht="16.5" customHeight="1">
      <c r="F13019" s="79"/>
      <c r="K13019" s="79"/>
    </row>
    <row r="13020" spans="6:11" ht="16.5" customHeight="1">
      <c r="F13020" s="79"/>
      <c r="K13020" s="79"/>
    </row>
    <row r="13021" spans="6:11" ht="16.5" customHeight="1">
      <c r="F13021" s="79"/>
      <c r="K13021" s="79"/>
    </row>
    <row r="13022" spans="6:11" ht="16.5" customHeight="1">
      <c r="F13022" s="79"/>
      <c r="K13022" s="79"/>
    </row>
    <row r="13023" spans="6:11" ht="16.5" customHeight="1">
      <c r="F13023" s="79"/>
      <c r="K13023" s="79"/>
    </row>
    <row r="13024" spans="6:11" ht="16.5" customHeight="1">
      <c r="F13024" s="79"/>
      <c r="K13024" s="79"/>
    </row>
    <row r="13025" spans="6:11" ht="16.5" customHeight="1">
      <c r="F13025" s="79"/>
      <c r="K13025" s="79"/>
    </row>
    <row r="13026" spans="6:11" ht="16.5" customHeight="1">
      <c r="F13026" s="79"/>
      <c r="K13026" s="79"/>
    </row>
    <row r="13027" spans="6:11" ht="16.5" customHeight="1">
      <c r="F13027" s="79"/>
      <c r="K13027" s="79"/>
    </row>
    <row r="13028" spans="6:11" ht="16.5" customHeight="1">
      <c r="F13028" s="79"/>
      <c r="K13028" s="79"/>
    </row>
    <row r="13029" spans="6:11" ht="16.5" customHeight="1">
      <c r="F13029" s="79"/>
      <c r="K13029" s="79"/>
    </row>
    <row r="13030" spans="6:11" ht="16.5" customHeight="1">
      <c r="F13030" s="79"/>
      <c r="K13030" s="79"/>
    </row>
    <row r="13031" spans="6:11" ht="16.5" customHeight="1">
      <c r="F13031" s="79"/>
      <c r="K13031" s="79"/>
    </row>
    <row r="13032" spans="6:11" ht="16.5" customHeight="1">
      <c r="F13032" s="79"/>
      <c r="K13032" s="79"/>
    </row>
    <row r="13033" spans="6:11" ht="16.5" customHeight="1">
      <c r="F13033" s="79"/>
      <c r="K13033" s="79"/>
    </row>
    <row r="13034" spans="6:11" ht="16.5" customHeight="1">
      <c r="F13034" s="79"/>
      <c r="K13034" s="79"/>
    </row>
    <row r="13035" spans="6:11" ht="16.5" customHeight="1">
      <c r="F13035" s="79"/>
      <c r="K13035" s="79"/>
    </row>
    <row r="13036" spans="6:11" ht="16.5" customHeight="1">
      <c r="F13036" s="79"/>
      <c r="K13036" s="79"/>
    </row>
    <row r="13037" spans="6:11" ht="16.5" customHeight="1">
      <c r="F13037" s="79"/>
      <c r="K13037" s="79"/>
    </row>
    <row r="13038" spans="6:11" ht="16.5" customHeight="1">
      <c r="F13038" s="79"/>
      <c r="K13038" s="79"/>
    </row>
    <row r="13039" spans="6:11" ht="16.5" customHeight="1">
      <c r="F13039" s="79"/>
      <c r="K13039" s="79"/>
    </row>
    <row r="13040" spans="6:11" ht="16.5" customHeight="1">
      <c r="F13040" s="79"/>
      <c r="K13040" s="79"/>
    </row>
    <row r="13041" spans="6:11" ht="16.5" customHeight="1">
      <c r="F13041" s="79"/>
      <c r="K13041" s="79"/>
    </row>
    <row r="13042" spans="6:11" ht="16.5" customHeight="1">
      <c r="F13042" s="79"/>
      <c r="K13042" s="79"/>
    </row>
    <row r="13043" spans="6:11" ht="16.5" customHeight="1">
      <c r="F13043" s="79"/>
      <c r="K13043" s="79"/>
    </row>
    <row r="13044" spans="6:11" ht="16.5" customHeight="1">
      <c r="F13044" s="79"/>
      <c r="K13044" s="79"/>
    </row>
    <row r="13045" spans="6:11" ht="16.5" customHeight="1">
      <c r="F13045" s="79"/>
      <c r="K13045" s="79"/>
    </row>
    <row r="13046" spans="6:11" ht="16.5" customHeight="1">
      <c r="F13046" s="79"/>
      <c r="K13046" s="79"/>
    </row>
    <row r="13047" spans="6:11" ht="16.5" customHeight="1">
      <c r="F13047" s="79"/>
      <c r="K13047" s="79"/>
    </row>
    <row r="13048" spans="6:11" ht="16.5" customHeight="1">
      <c r="F13048" s="79"/>
      <c r="K13048" s="79"/>
    </row>
    <row r="13049" spans="6:11" ht="16.5" customHeight="1">
      <c r="F13049" s="79"/>
      <c r="K13049" s="79"/>
    </row>
    <row r="13050" spans="6:11" ht="16.5" customHeight="1">
      <c r="F13050" s="79"/>
      <c r="K13050" s="79"/>
    </row>
    <row r="13051" spans="6:11" ht="16.5" customHeight="1">
      <c r="F13051" s="79"/>
      <c r="K13051" s="79"/>
    </row>
    <row r="13052" spans="6:11" ht="16.5" customHeight="1">
      <c r="F13052" s="79"/>
      <c r="K13052" s="79"/>
    </row>
    <row r="13053" spans="6:11" ht="16.5" customHeight="1">
      <c r="F13053" s="79"/>
      <c r="K13053" s="79"/>
    </row>
    <row r="13054" spans="6:11" ht="16.5" customHeight="1">
      <c r="F13054" s="79"/>
      <c r="K13054" s="79"/>
    </row>
    <row r="13055" spans="6:11" ht="16.5" customHeight="1">
      <c r="F13055" s="79"/>
      <c r="K13055" s="79"/>
    </row>
    <row r="13056" spans="6:11" ht="16.5" customHeight="1">
      <c r="F13056" s="79"/>
      <c r="K13056" s="79"/>
    </row>
    <row r="13057" spans="6:11" ht="16.5" customHeight="1">
      <c r="F13057" s="79"/>
      <c r="K13057" s="79"/>
    </row>
    <row r="13058" spans="6:11" ht="16.5" customHeight="1">
      <c r="F13058" s="79"/>
      <c r="K13058" s="79"/>
    </row>
    <row r="13059" spans="6:11" ht="16.5" customHeight="1">
      <c r="F13059" s="79"/>
      <c r="K13059" s="79"/>
    </row>
    <row r="13060" spans="6:11" ht="16.5" customHeight="1">
      <c r="F13060" s="79"/>
      <c r="K13060" s="79"/>
    </row>
    <row r="13061" spans="6:11" ht="16.5" customHeight="1">
      <c r="F13061" s="79"/>
      <c r="K13061" s="79"/>
    </row>
    <row r="13062" spans="6:11" ht="16.5" customHeight="1">
      <c r="F13062" s="79"/>
      <c r="K13062" s="79"/>
    </row>
    <row r="13063" spans="6:11" ht="16.5" customHeight="1">
      <c r="F13063" s="79"/>
      <c r="K13063" s="79"/>
    </row>
    <row r="13064" spans="6:11" ht="16.5" customHeight="1">
      <c r="F13064" s="79"/>
      <c r="K13064" s="79"/>
    </row>
    <row r="13065" spans="6:11" ht="16.5" customHeight="1">
      <c r="F13065" s="79"/>
      <c r="K13065" s="79"/>
    </row>
    <row r="13066" spans="6:11" ht="16.5" customHeight="1">
      <c r="F13066" s="79"/>
      <c r="K13066" s="79"/>
    </row>
    <row r="13067" spans="6:11" ht="16.5" customHeight="1">
      <c r="F13067" s="79"/>
      <c r="K13067" s="79"/>
    </row>
    <row r="13068" spans="6:11" ht="16.5" customHeight="1">
      <c r="F13068" s="79"/>
      <c r="K13068" s="79"/>
    </row>
    <row r="13069" spans="6:11" ht="16.5" customHeight="1">
      <c r="F13069" s="79"/>
      <c r="K13069" s="79"/>
    </row>
    <row r="13070" spans="6:11" ht="16.5" customHeight="1">
      <c r="F13070" s="79"/>
      <c r="K13070" s="79"/>
    </row>
    <row r="13071" spans="6:11" ht="16.5" customHeight="1">
      <c r="F13071" s="79"/>
      <c r="K13071" s="79"/>
    </row>
    <row r="13072" spans="6:11" ht="16.5" customHeight="1">
      <c r="F13072" s="79"/>
      <c r="K13072" s="79"/>
    </row>
    <row r="13073" spans="6:11" ht="16.5" customHeight="1">
      <c r="F13073" s="79"/>
      <c r="K13073" s="79"/>
    </row>
    <row r="13074" spans="6:11" ht="16.5" customHeight="1">
      <c r="F13074" s="79"/>
      <c r="K13074" s="79"/>
    </row>
    <row r="13075" spans="6:11" ht="16.5" customHeight="1">
      <c r="F13075" s="79"/>
      <c r="K13075" s="79"/>
    </row>
    <row r="13076" spans="6:11" ht="16.5" customHeight="1">
      <c r="F13076" s="79"/>
      <c r="K13076" s="79"/>
    </row>
    <row r="13077" spans="6:11" ht="16.5" customHeight="1">
      <c r="F13077" s="79"/>
      <c r="K13077" s="79"/>
    </row>
    <row r="13078" spans="6:11" ht="16.5" customHeight="1">
      <c r="F13078" s="79"/>
      <c r="K13078" s="79"/>
    </row>
    <row r="13079" spans="6:11" ht="16.5" customHeight="1">
      <c r="F13079" s="79"/>
      <c r="K13079" s="79"/>
    </row>
    <row r="13080" spans="6:11" ht="16.5" customHeight="1">
      <c r="F13080" s="79"/>
      <c r="K13080" s="79"/>
    </row>
    <row r="13081" spans="6:11" ht="16.5" customHeight="1">
      <c r="F13081" s="79"/>
      <c r="K13081" s="79"/>
    </row>
    <row r="13082" spans="6:11" ht="16.5" customHeight="1">
      <c r="F13082" s="79"/>
      <c r="K13082" s="79"/>
    </row>
    <row r="13083" spans="6:11" ht="16.5" customHeight="1">
      <c r="F13083" s="79"/>
      <c r="K13083" s="79"/>
    </row>
    <row r="13084" spans="6:11" ht="16.5" customHeight="1">
      <c r="F13084" s="79"/>
      <c r="K13084" s="79"/>
    </row>
    <row r="13085" spans="6:11" ht="16.5" customHeight="1">
      <c r="F13085" s="79"/>
      <c r="K13085" s="79"/>
    </row>
    <row r="13086" spans="6:11" ht="16.5" customHeight="1">
      <c r="F13086" s="79"/>
      <c r="K13086" s="79"/>
    </row>
    <row r="13087" spans="6:11" ht="16.5" customHeight="1">
      <c r="F13087" s="79"/>
      <c r="K13087" s="79"/>
    </row>
    <row r="13088" spans="6:11" ht="16.5" customHeight="1">
      <c r="F13088" s="79"/>
      <c r="K13088" s="79"/>
    </row>
    <row r="13089" spans="6:11" ht="16.5" customHeight="1">
      <c r="F13089" s="79"/>
      <c r="K13089" s="79"/>
    </row>
    <row r="13090" spans="6:11" ht="16.5" customHeight="1">
      <c r="F13090" s="79"/>
      <c r="K13090" s="79"/>
    </row>
    <row r="13091" spans="6:11" ht="16.5" customHeight="1">
      <c r="F13091" s="79"/>
      <c r="K13091" s="79"/>
    </row>
    <row r="13092" spans="6:11" ht="16.5" customHeight="1">
      <c r="F13092" s="79"/>
      <c r="K13092" s="79"/>
    </row>
    <row r="13093" spans="6:11" ht="16.5" customHeight="1">
      <c r="F13093" s="79"/>
      <c r="K13093" s="79"/>
    </row>
    <row r="13094" spans="6:11" ht="16.5" customHeight="1">
      <c r="F13094" s="79"/>
      <c r="K13094" s="79"/>
    </row>
    <row r="13095" spans="6:11" ht="16.5" customHeight="1">
      <c r="F13095" s="79"/>
      <c r="K13095" s="79"/>
    </row>
    <row r="13096" spans="6:11" ht="16.5" customHeight="1">
      <c r="F13096" s="79"/>
      <c r="K13096" s="79"/>
    </row>
    <row r="13097" spans="6:11" ht="16.5" customHeight="1">
      <c r="F13097" s="79"/>
      <c r="K13097" s="79"/>
    </row>
    <row r="13098" spans="6:11" ht="16.5" customHeight="1">
      <c r="F13098" s="79"/>
      <c r="K13098" s="79"/>
    </row>
    <row r="13099" spans="6:11" ht="16.5" customHeight="1">
      <c r="F13099" s="79"/>
      <c r="K13099" s="79"/>
    </row>
    <row r="13100" spans="6:11" ht="16.5" customHeight="1">
      <c r="F13100" s="79"/>
      <c r="K13100" s="79"/>
    </row>
    <row r="13101" spans="6:11" ht="16.5" customHeight="1">
      <c r="F13101" s="79"/>
      <c r="K13101" s="79"/>
    </row>
    <row r="13102" spans="6:11" ht="16.5" customHeight="1">
      <c r="F13102" s="79"/>
      <c r="K13102" s="79"/>
    </row>
    <row r="13103" spans="6:11" ht="16.5" customHeight="1">
      <c r="F13103" s="79"/>
      <c r="K13103" s="79"/>
    </row>
    <row r="13104" spans="6:11" ht="16.5" customHeight="1">
      <c r="F13104" s="79"/>
      <c r="K13104" s="79"/>
    </row>
    <row r="13105" spans="6:11" ht="16.5" customHeight="1">
      <c r="F13105" s="79"/>
      <c r="K13105" s="79"/>
    </row>
    <row r="13106" spans="6:11" ht="16.5" customHeight="1">
      <c r="F13106" s="79"/>
      <c r="K13106" s="79"/>
    </row>
    <row r="13107" spans="6:11" ht="16.5" customHeight="1">
      <c r="F13107" s="79"/>
      <c r="K13107" s="79"/>
    </row>
    <row r="13108" spans="6:11" ht="16.5" customHeight="1">
      <c r="F13108" s="79"/>
      <c r="K13108" s="79"/>
    </row>
    <row r="13109" spans="6:11" ht="16.5" customHeight="1">
      <c r="F13109" s="79"/>
      <c r="K13109" s="79"/>
    </row>
    <row r="13110" spans="6:11" ht="16.5" customHeight="1">
      <c r="F13110" s="79"/>
      <c r="K13110" s="79"/>
    </row>
    <row r="13111" spans="6:11" ht="16.5" customHeight="1">
      <c r="F13111" s="79"/>
      <c r="K13111" s="79"/>
    </row>
    <row r="13112" spans="6:11" ht="16.5" customHeight="1">
      <c r="F13112" s="79"/>
      <c r="K13112" s="79"/>
    </row>
    <row r="13113" spans="6:11" ht="16.5" customHeight="1">
      <c r="F13113" s="79"/>
      <c r="K13113" s="79"/>
    </row>
    <row r="13114" spans="6:11" ht="16.5" customHeight="1">
      <c r="F13114" s="79"/>
      <c r="K13114" s="79"/>
    </row>
    <row r="13115" spans="6:11" ht="16.5" customHeight="1">
      <c r="F13115" s="79"/>
      <c r="K13115" s="79"/>
    </row>
    <row r="13116" spans="6:11" ht="16.5" customHeight="1">
      <c r="F13116" s="79"/>
      <c r="K13116" s="79"/>
    </row>
    <row r="13117" spans="6:11" ht="16.5" customHeight="1">
      <c r="F13117" s="79"/>
      <c r="K13117" s="79"/>
    </row>
    <row r="13118" spans="6:11" ht="16.5" customHeight="1">
      <c r="F13118" s="79"/>
      <c r="K13118" s="79"/>
    </row>
    <row r="13119" spans="6:11" ht="16.5" customHeight="1">
      <c r="F13119" s="79"/>
      <c r="K13119" s="79"/>
    </row>
    <row r="13120" spans="6:11" ht="16.5" customHeight="1">
      <c r="F13120" s="79"/>
      <c r="K13120" s="79"/>
    </row>
    <row r="13121" spans="6:11" ht="16.5" customHeight="1">
      <c r="F13121" s="79"/>
      <c r="K13121" s="79"/>
    </row>
    <row r="13122" spans="6:11" ht="16.5" customHeight="1">
      <c r="F13122" s="79"/>
      <c r="K13122" s="79"/>
    </row>
    <row r="13123" spans="6:11" ht="16.5" customHeight="1">
      <c r="F13123" s="79"/>
      <c r="K13123" s="79"/>
    </row>
    <row r="13124" spans="6:11" ht="16.5" customHeight="1">
      <c r="F13124" s="79"/>
      <c r="K13124" s="79"/>
    </row>
    <row r="13125" spans="6:11" ht="16.5" customHeight="1">
      <c r="F13125" s="79"/>
      <c r="K13125" s="79"/>
    </row>
    <row r="13126" spans="6:11" ht="16.5" customHeight="1">
      <c r="F13126" s="79"/>
      <c r="K13126" s="79"/>
    </row>
    <row r="13127" spans="6:11" ht="16.5" customHeight="1">
      <c r="F13127" s="79"/>
      <c r="K13127" s="79"/>
    </row>
    <row r="13128" spans="6:11" ht="16.5" customHeight="1">
      <c r="F13128" s="79"/>
      <c r="K13128" s="79"/>
    </row>
    <row r="13129" spans="6:11" ht="16.5" customHeight="1">
      <c r="F13129" s="79"/>
      <c r="K13129" s="79"/>
    </row>
    <row r="13130" spans="6:11" ht="16.5" customHeight="1">
      <c r="F13130" s="79"/>
      <c r="K13130" s="79"/>
    </row>
    <row r="13131" spans="6:11" ht="16.5" customHeight="1">
      <c r="F13131" s="79"/>
      <c r="K13131" s="79"/>
    </row>
    <row r="13132" spans="6:11" ht="16.5" customHeight="1">
      <c r="F13132" s="79"/>
      <c r="K13132" s="79"/>
    </row>
    <row r="13133" spans="6:11" ht="16.5" customHeight="1">
      <c r="F13133" s="79"/>
      <c r="K13133" s="79"/>
    </row>
    <row r="13134" spans="6:11" ht="16.5" customHeight="1">
      <c r="F13134" s="79"/>
      <c r="K13134" s="79"/>
    </row>
    <row r="13135" spans="6:11" ht="16.5" customHeight="1">
      <c r="F13135" s="79"/>
      <c r="K13135" s="79"/>
    </row>
    <row r="13136" spans="6:11" ht="16.5" customHeight="1">
      <c r="F13136" s="79"/>
      <c r="K13136" s="79"/>
    </row>
    <row r="13137" spans="6:11" ht="16.5" customHeight="1">
      <c r="F13137" s="79"/>
      <c r="K13137" s="79"/>
    </row>
    <row r="13138" spans="6:11" ht="16.5" customHeight="1">
      <c r="F13138" s="79"/>
      <c r="K13138" s="79"/>
    </row>
    <row r="13139" spans="6:11" ht="16.5" customHeight="1">
      <c r="F13139" s="79"/>
      <c r="K13139" s="79"/>
    </row>
    <row r="13140" spans="6:11" ht="16.5" customHeight="1">
      <c r="F13140" s="79"/>
      <c r="K13140" s="79"/>
    </row>
    <row r="13141" spans="6:11" ht="16.5" customHeight="1">
      <c r="F13141" s="79"/>
      <c r="K13141" s="79"/>
    </row>
    <row r="13142" spans="6:11" ht="16.5" customHeight="1">
      <c r="F13142" s="79"/>
      <c r="K13142" s="79"/>
    </row>
    <row r="13143" spans="6:11" ht="16.5" customHeight="1">
      <c r="F13143" s="79"/>
      <c r="K13143" s="79"/>
    </row>
    <row r="13144" spans="6:11" ht="16.5" customHeight="1">
      <c r="F13144" s="79"/>
      <c r="K13144" s="79"/>
    </row>
    <row r="13145" spans="6:11" ht="16.5" customHeight="1">
      <c r="F13145" s="79"/>
      <c r="K13145" s="79"/>
    </row>
    <row r="13146" spans="6:11" ht="16.5" customHeight="1">
      <c r="F13146" s="79"/>
      <c r="K13146" s="79"/>
    </row>
    <row r="13147" spans="6:11" ht="16.5" customHeight="1">
      <c r="F13147" s="79"/>
      <c r="K13147" s="79"/>
    </row>
    <row r="13148" spans="6:11" ht="16.5" customHeight="1">
      <c r="F13148" s="79"/>
      <c r="K13148" s="79"/>
    </row>
    <row r="13149" spans="6:11" ht="16.5" customHeight="1">
      <c r="F13149" s="79"/>
      <c r="K13149" s="79"/>
    </row>
    <row r="13150" spans="6:11" ht="16.5" customHeight="1">
      <c r="F13150" s="79"/>
      <c r="K13150" s="79"/>
    </row>
    <row r="13151" spans="6:11" ht="16.5" customHeight="1">
      <c r="F13151" s="79"/>
      <c r="K13151" s="79"/>
    </row>
    <row r="13152" spans="6:11" ht="16.5" customHeight="1">
      <c r="F13152" s="79"/>
      <c r="K13152" s="79"/>
    </row>
    <row r="13153" spans="6:11" ht="16.5" customHeight="1">
      <c r="F13153" s="79"/>
      <c r="K13153" s="79"/>
    </row>
    <row r="13154" spans="6:11" ht="16.5" customHeight="1">
      <c r="F13154" s="79"/>
      <c r="K13154" s="79"/>
    </row>
    <row r="13155" spans="6:11" ht="16.5" customHeight="1">
      <c r="F13155" s="79"/>
      <c r="K13155" s="79"/>
    </row>
    <row r="13156" spans="6:11" ht="16.5" customHeight="1">
      <c r="F13156" s="79"/>
      <c r="K13156" s="79"/>
    </row>
    <row r="13157" spans="6:11" ht="16.5" customHeight="1">
      <c r="F13157" s="79"/>
      <c r="K13157" s="79"/>
    </row>
    <row r="13158" spans="6:11" ht="16.5" customHeight="1">
      <c r="F13158" s="79"/>
      <c r="K13158" s="79"/>
    </row>
    <row r="13159" spans="6:11" ht="16.5" customHeight="1">
      <c r="F13159" s="79"/>
      <c r="K13159" s="79"/>
    </row>
    <row r="13160" spans="6:11" ht="16.5" customHeight="1">
      <c r="F13160" s="79"/>
      <c r="K13160" s="79"/>
    </row>
    <row r="13161" spans="6:11" ht="16.5" customHeight="1">
      <c r="F13161" s="79"/>
      <c r="K13161" s="79"/>
    </row>
    <row r="13162" spans="6:11" ht="16.5" customHeight="1">
      <c r="F13162" s="79"/>
      <c r="K13162" s="79"/>
    </row>
    <row r="13163" spans="6:11" ht="16.5" customHeight="1">
      <c r="F13163" s="79"/>
      <c r="K13163" s="79"/>
    </row>
    <row r="13164" spans="6:11" ht="16.5" customHeight="1">
      <c r="F13164" s="79"/>
      <c r="K13164" s="79"/>
    </row>
    <row r="13165" spans="6:11" ht="16.5" customHeight="1">
      <c r="F13165" s="79"/>
      <c r="K13165" s="79"/>
    </row>
    <row r="13166" spans="6:11" ht="16.5" customHeight="1">
      <c r="F13166" s="79"/>
      <c r="K13166" s="79"/>
    </row>
    <row r="13167" spans="6:11" ht="16.5" customHeight="1">
      <c r="F13167" s="79"/>
      <c r="K13167" s="79"/>
    </row>
    <row r="13168" spans="6:11" ht="16.5" customHeight="1">
      <c r="F13168" s="79"/>
      <c r="K13168" s="79"/>
    </row>
    <row r="13169" spans="6:11" ht="16.5" customHeight="1">
      <c r="F13169" s="79"/>
      <c r="K13169" s="79"/>
    </row>
    <row r="13170" spans="6:11" ht="16.5" customHeight="1">
      <c r="F13170" s="79"/>
      <c r="K13170" s="79"/>
    </row>
    <row r="13171" spans="6:11" ht="16.5" customHeight="1">
      <c r="F13171" s="79"/>
      <c r="K13171" s="79"/>
    </row>
    <row r="13172" spans="6:11" ht="16.5" customHeight="1">
      <c r="F13172" s="79"/>
      <c r="K13172" s="79"/>
    </row>
    <row r="13173" spans="6:11" ht="16.5" customHeight="1">
      <c r="F13173" s="79"/>
      <c r="K13173" s="79"/>
    </row>
    <row r="13174" spans="6:11" ht="16.5" customHeight="1">
      <c r="F13174" s="79"/>
      <c r="K13174" s="79"/>
    </row>
    <row r="13175" spans="6:11" ht="16.5" customHeight="1">
      <c r="F13175" s="79"/>
      <c r="K13175" s="79"/>
    </row>
    <row r="13176" spans="6:11" ht="16.5" customHeight="1">
      <c r="F13176" s="79"/>
      <c r="K13176" s="79"/>
    </row>
    <row r="13177" spans="6:11" ht="16.5" customHeight="1">
      <c r="F13177" s="79"/>
      <c r="K13177" s="79"/>
    </row>
    <row r="13178" spans="6:11" ht="16.5" customHeight="1">
      <c r="F13178" s="79"/>
      <c r="K13178" s="79"/>
    </row>
    <row r="13179" spans="6:11" ht="16.5" customHeight="1">
      <c r="F13179" s="79"/>
      <c r="K13179" s="79"/>
    </row>
    <row r="13180" spans="6:11" ht="16.5" customHeight="1">
      <c r="F13180" s="79"/>
      <c r="K13180" s="79"/>
    </row>
    <row r="13181" spans="6:11" ht="16.5" customHeight="1">
      <c r="F13181" s="79"/>
      <c r="K13181" s="79"/>
    </row>
    <row r="13182" spans="6:11" ht="16.5" customHeight="1">
      <c r="F13182" s="79"/>
      <c r="K13182" s="79"/>
    </row>
    <row r="13183" spans="6:11" ht="16.5" customHeight="1">
      <c r="F13183" s="79"/>
      <c r="K13183" s="79"/>
    </row>
    <row r="13184" spans="6:11" ht="16.5" customHeight="1">
      <c r="F13184" s="79"/>
      <c r="K13184" s="79"/>
    </row>
    <row r="13185" spans="6:11" ht="16.5" customHeight="1">
      <c r="F13185" s="79"/>
      <c r="K13185" s="79"/>
    </row>
    <row r="13186" spans="6:11" ht="16.5" customHeight="1">
      <c r="F13186" s="79"/>
      <c r="K13186" s="79"/>
    </row>
    <row r="13187" spans="6:11" ht="16.5" customHeight="1">
      <c r="F13187" s="79"/>
      <c r="K13187" s="79"/>
    </row>
    <row r="13188" spans="6:11" ht="16.5" customHeight="1">
      <c r="F13188" s="79"/>
      <c r="K13188" s="79"/>
    </row>
    <row r="13189" spans="6:11" ht="16.5" customHeight="1">
      <c r="F13189" s="79"/>
      <c r="K13189" s="79"/>
    </row>
    <row r="13190" spans="6:11" ht="16.5" customHeight="1">
      <c r="F13190" s="79"/>
      <c r="K13190" s="79"/>
    </row>
    <row r="13191" spans="6:11" ht="16.5" customHeight="1">
      <c r="F13191" s="79"/>
      <c r="K13191" s="79"/>
    </row>
    <row r="13192" spans="6:11" ht="16.5" customHeight="1">
      <c r="F13192" s="79"/>
      <c r="K13192" s="79"/>
    </row>
    <row r="13193" spans="6:11" ht="16.5" customHeight="1">
      <c r="F13193" s="79"/>
      <c r="K13193" s="79"/>
    </row>
    <row r="13194" spans="6:11" ht="16.5" customHeight="1">
      <c r="F13194" s="79"/>
      <c r="K13194" s="79"/>
    </row>
    <row r="13195" spans="6:11" ht="16.5" customHeight="1">
      <c r="F13195" s="79"/>
      <c r="K13195" s="79"/>
    </row>
    <row r="13196" spans="6:11" ht="16.5" customHeight="1">
      <c r="F13196" s="79"/>
      <c r="K13196" s="79"/>
    </row>
    <row r="13197" spans="6:11" ht="16.5" customHeight="1">
      <c r="F13197" s="79"/>
      <c r="K13197" s="79"/>
    </row>
    <row r="13198" spans="6:11" ht="16.5" customHeight="1">
      <c r="F13198" s="79"/>
      <c r="K13198" s="79"/>
    </row>
    <row r="13199" spans="6:11" ht="16.5" customHeight="1">
      <c r="F13199" s="79"/>
      <c r="K13199" s="79"/>
    </row>
    <row r="13200" spans="6:11" ht="16.5" customHeight="1">
      <c r="F13200" s="79"/>
      <c r="K13200" s="79"/>
    </row>
    <row r="13201" spans="6:11" ht="16.5" customHeight="1">
      <c r="F13201" s="79"/>
      <c r="K13201" s="79"/>
    </row>
    <row r="13202" spans="6:11" ht="16.5" customHeight="1">
      <c r="F13202" s="79"/>
      <c r="K13202" s="79"/>
    </row>
    <row r="13203" spans="6:11" ht="16.5" customHeight="1">
      <c r="F13203" s="79"/>
      <c r="K13203" s="79"/>
    </row>
    <row r="13204" spans="6:11" ht="16.5" customHeight="1">
      <c r="F13204" s="79"/>
      <c r="K13204" s="79"/>
    </row>
    <row r="13205" spans="6:11" ht="16.5" customHeight="1">
      <c r="F13205" s="79"/>
      <c r="K13205" s="79"/>
    </row>
    <row r="13206" spans="6:11" ht="16.5" customHeight="1">
      <c r="F13206" s="79"/>
      <c r="K13206" s="79"/>
    </row>
    <row r="13207" spans="6:11" ht="16.5" customHeight="1">
      <c r="F13207" s="79"/>
      <c r="K13207" s="79"/>
    </row>
    <row r="13208" spans="6:11" ht="16.5" customHeight="1">
      <c r="F13208" s="79"/>
      <c r="K13208" s="79"/>
    </row>
    <row r="13209" spans="6:11" ht="16.5" customHeight="1">
      <c r="F13209" s="79"/>
      <c r="K13209" s="79"/>
    </row>
    <row r="13210" spans="6:11" ht="16.5" customHeight="1">
      <c r="F13210" s="79"/>
      <c r="K13210" s="79"/>
    </row>
    <row r="13211" spans="6:11" ht="16.5" customHeight="1">
      <c r="F13211" s="79"/>
      <c r="K13211" s="79"/>
    </row>
    <row r="13212" spans="6:11" ht="16.5" customHeight="1">
      <c r="F13212" s="79"/>
      <c r="K13212" s="79"/>
    </row>
    <row r="13213" spans="6:11" ht="16.5" customHeight="1">
      <c r="F13213" s="79"/>
      <c r="K13213" s="79"/>
    </row>
    <row r="13214" spans="6:11" ht="16.5" customHeight="1">
      <c r="F13214" s="79"/>
      <c r="K13214" s="79"/>
    </row>
    <row r="13215" spans="6:11" ht="16.5" customHeight="1">
      <c r="F13215" s="79"/>
      <c r="K13215" s="79"/>
    </row>
    <row r="13216" spans="6:11" ht="16.5" customHeight="1">
      <c r="F13216" s="79"/>
      <c r="K13216" s="79"/>
    </row>
    <row r="13217" spans="6:11" ht="16.5" customHeight="1">
      <c r="F13217" s="79"/>
      <c r="K13217" s="79"/>
    </row>
    <row r="13218" spans="6:11" ht="16.5" customHeight="1">
      <c r="F13218" s="79"/>
      <c r="K13218" s="79"/>
    </row>
    <row r="13219" spans="6:11" ht="16.5" customHeight="1">
      <c r="F13219" s="79"/>
      <c r="K13219" s="79"/>
    </row>
    <row r="13220" spans="6:11" ht="16.5" customHeight="1">
      <c r="F13220" s="79"/>
      <c r="K13220" s="79"/>
    </row>
    <row r="13221" spans="6:11" ht="16.5" customHeight="1">
      <c r="F13221" s="79"/>
      <c r="K13221" s="79"/>
    </row>
    <row r="13222" spans="6:11" ht="16.5" customHeight="1">
      <c r="F13222" s="79"/>
      <c r="K13222" s="79"/>
    </row>
    <row r="13223" spans="6:11" ht="16.5" customHeight="1">
      <c r="F13223" s="79"/>
      <c r="K13223" s="79"/>
    </row>
    <row r="13224" spans="6:11" ht="16.5" customHeight="1">
      <c r="F13224" s="79"/>
      <c r="K13224" s="79"/>
    </row>
    <row r="13225" spans="6:11" ht="16.5" customHeight="1">
      <c r="F13225" s="79"/>
      <c r="K13225" s="79"/>
    </row>
    <row r="13226" spans="6:11" ht="16.5" customHeight="1">
      <c r="F13226" s="79"/>
      <c r="K13226" s="79"/>
    </row>
    <row r="13227" spans="6:11" ht="16.5" customHeight="1">
      <c r="F13227" s="79"/>
      <c r="K13227" s="79"/>
    </row>
    <row r="13228" spans="6:11" ht="16.5" customHeight="1">
      <c r="F13228" s="79"/>
      <c r="K13228" s="79"/>
    </row>
    <row r="13229" spans="6:11" ht="16.5" customHeight="1">
      <c r="F13229" s="79"/>
      <c r="K13229" s="79"/>
    </row>
    <row r="13230" spans="6:11" ht="16.5" customHeight="1">
      <c r="F13230" s="79"/>
      <c r="K13230" s="79"/>
    </row>
    <row r="13231" spans="6:11" ht="16.5" customHeight="1">
      <c r="F13231" s="79"/>
      <c r="K13231" s="79"/>
    </row>
    <row r="13232" spans="6:11" ht="16.5" customHeight="1">
      <c r="F13232" s="79"/>
      <c r="K13232" s="79"/>
    </row>
    <row r="13233" spans="6:11" ht="16.5" customHeight="1">
      <c r="F13233" s="79"/>
      <c r="K13233" s="79"/>
    </row>
    <row r="13234" spans="6:11" ht="16.5" customHeight="1">
      <c r="F13234" s="79"/>
      <c r="K13234" s="79"/>
    </row>
    <row r="13235" spans="6:11" ht="16.5" customHeight="1">
      <c r="F13235" s="79"/>
      <c r="K13235" s="79"/>
    </row>
    <row r="13236" spans="6:11" ht="16.5" customHeight="1">
      <c r="F13236" s="79"/>
      <c r="K13236" s="79"/>
    </row>
    <row r="13237" spans="6:11" ht="16.5" customHeight="1">
      <c r="F13237" s="79"/>
      <c r="K13237" s="79"/>
    </row>
    <row r="13238" spans="6:11" ht="16.5" customHeight="1">
      <c r="F13238" s="79"/>
      <c r="K13238" s="79"/>
    </row>
    <row r="13239" spans="6:11" ht="16.5" customHeight="1">
      <c r="F13239" s="79"/>
      <c r="K13239" s="79"/>
    </row>
    <row r="13240" spans="6:11" ht="16.5" customHeight="1">
      <c r="F13240" s="79"/>
      <c r="K13240" s="79"/>
    </row>
    <row r="13241" spans="6:11" ht="16.5" customHeight="1">
      <c r="F13241" s="79"/>
      <c r="K13241" s="79"/>
    </row>
    <row r="13242" spans="6:11" ht="16.5" customHeight="1">
      <c r="F13242" s="79"/>
      <c r="K13242" s="79"/>
    </row>
    <row r="13243" spans="6:11" ht="16.5" customHeight="1">
      <c r="F13243" s="79"/>
      <c r="K13243" s="79"/>
    </row>
    <row r="13244" spans="6:11" ht="16.5" customHeight="1">
      <c r="F13244" s="79"/>
      <c r="K13244" s="79"/>
    </row>
    <row r="13245" spans="6:11" ht="16.5" customHeight="1">
      <c r="F13245" s="79"/>
      <c r="K13245" s="79"/>
    </row>
    <row r="13246" spans="6:11" ht="16.5" customHeight="1">
      <c r="F13246" s="79"/>
      <c r="K13246" s="79"/>
    </row>
    <row r="13247" spans="6:11" ht="16.5" customHeight="1">
      <c r="F13247" s="79"/>
      <c r="K13247" s="79"/>
    </row>
    <row r="13248" spans="6:11" ht="16.5" customHeight="1">
      <c r="F13248" s="79"/>
      <c r="K13248" s="79"/>
    </row>
    <row r="13249" spans="6:11" ht="16.5" customHeight="1">
      <c r="F13249" s="79"/>
      <c r="K13249" s="79"/>
    </row>
    <row r="13250" spans="6:11" ht="16.5" customHeight="1">
      <c r="F13250" s="79"/>
      <c r="K13250" s="79"/>
    </row>
    <row r="13251" spans="6:11" ht="16.5" customHeight="1">
      <c r="F13251" s="79"/>
      <c r="K13251" s="79"/>
    </row>
    <row r="13252" spans="6:11" ht="16.5" customHeight="1">
      <c r="F13252" s="79"/>
      <c r="K13252" s="79"/>
    </row>
    <row r="13253" spans="6:11" ht="16.5" customHeight="1">
      <c r="F13253" s="79"/>
      <c r="K13253" s="79"/>
    </row>
    <row r="13254" spans="6:11" ht="16.5" customHeight="1">
      <c r="F13254" s="79"/>
      <c r="K13254" s="79"/>
    </row>
    <row r="13255" spans="6:11" ht="16.5" customHeight="1">
      <c r="F13255" s="79"/>
      <c r="K13255" s="79"/>
    </row>
    <row r="13256" spans="6:11" ht="16.5" customHeight="1">
      <c r="F13256" s="79"/>
      <c r="K13256" s="79"/>
    </row>
    <row r="13257" spans="6:11" ht="16.5" customHeight="1">
      <c r="F13257" s="79"/>
      <c r="K13257" s="79"/>
    </row>
    <row r="13258" spans="6:11" ht="16.5" customHeight="1">
      <c r="F13258" s="79"/>
      <c r="K13258" s="79"/>
    </row>
    <row r="13259" spans="6:11" ht="16.5" customHeight="1">
      <c r="F13259" s="79"/>
      <c r="K13259" s="79"/>
    </row>
    <row r="13260" spans="6:11" ht="16.5" customHeight="1">
      <c r="F13260" s="79"/>
      <c r="K13260" s="79"/>
    </row>
    <row r="13261" spans="6:11" ht="16.5" customHeight="1">
      <c r="F13261" s="79"/>
      <c r="K13261" s="79"/>
    </row>
    <row r="13262" spans="6:11" ht="16.5" customHeight="1">
      <c r="F13262" s="79"/>
      <c r="K13262" s="79"/>
    </row>
    <row r="13263" spans="6:11" ht="16.5" customHeight="1">
      <c r="F13263" s="79"/>
      <c r="K13263" s="79"/>
    </row>
    <row r="13264" spans="6:11" ht="16.5" customHeight="1">
      <c r="F13264" s="79"/>
      <c r="K13264" s="79"/>
    </row>
    <row r="13265" spans="6:11" ht="16.5" customHeight="1">
      <c r="F13265" s="79"/>
      <c r="K13265" s="79"/>
    </row>
    <row r="13266" spans="6:11" ht="16.5" customHeight="1">
      <c r="F13266" s="79"/>
      <c r="K13266" s="79"/>
    </row>
    <row r="13267" spans="6:11" ht="16.5" customHeight="1">
      <c r="F13267" s="79"/>
      <c r="K13267" s="79"/>
    </row>
    <row r="13268" spans="6:11" ht="16.5" customHeight="1">
      <c r="F13268" s="79"/>
      <c r="K13268" s="79"/>
    </row>
    <row r="13269" spans="6:11" ht="16.5" customHeight="1">
      <c r="F13269" s="79"/>
      <c r="K13269" s="79"/>
    </row>
    <row r="13270" spans="6:11" ht="16.5" customHeight="1">
      <c r="F13270" s="79"/>
      <c r="K13270" s="79"/>
    </row>
    <row r="13271" spans="6:11" ht="16.5" customHeight="1">
      <c r="F13271" s="79"/>
      <c r="K13271" s="79"/>
    </row>
    <row r="13272" spans="6:11" ht="16.5" customHeight="1">
      <c r="F13272" s="79"/>
      <c r="K13272" s="79"/>
    </row>
    <row r="13273" spans="6:11" ht="16.5" customHeight="1">
      <c r="F13273" s="79"/>
      <c r="K13273" s="79"/>
    </row>
    <row r="13274" spans="6:11" ht="16.5" customHeight="1">
      <c r="F13274" s="79"/>
      <c r="K13274" s="79"/>
    </row>
    <row r="13275" spans="6:11" ht="16.5" customHeight="1">
      <c r="F13275" s="79"/>
      <c r="K13275" s="79"/>
    </row>
    <row r="13276" spans="6:11" ht="16.5" customHeight="1">
      <c r="F13276" s="79"/>
      <c r="K13276" s="79"/>
    </row>
    <row r="13277" spans="6:11" ht="16.5" customHeight="1">
      <c r="F13277" s="79"/>
      <c r="K13277" s="79"/>
    </row>
    <row r="13278" spans="6:11" ht="16.5" customHeight="1">
      <c r="F13278" s="79"/>
      <c r="K13278" s="79"/>
    </row>
    <row r="13279" spans="6:11" ht="16.5" customHeight="1">
      <c r="F13279" s="79"/>
      <c r="K13279" s="79"/>
    </row>
    <row r="13280" spans="6:11" ht="16.5" customHeight="1">
      <c r="F13280" s="79"/>
      <c r="K13280" s="79"/>
    </row>
    <row r="13281" spans="6:11" ht="16.5" customHeight="1">
      <c r="F13281" s="79"/>
      <c r="K13281" s="79"/>
    </row>
    <row r="13282" spans="6:11" ht="16.5" customHeight="1">
      <c r="F13282" s="79"/>
      <c r="K13282" s="79"/>
    </row>
    <row r="13283" spans="6:11" ht="16.5" customHeight="1">
      <c r="F13283" s="79"/>
      <c r="K13283" s="79"/>
    </row>
    <row r="13284" spans="6:11" ht="16.5" customHeight="1">
      <c r="F13284" s="79"/>
      <c r="K13284" s="79"/>
    </row>
    <row r="13285" spans="6:11" ht="16.5" customHeight="1">
      <c r="F13285" s="79"/>
      <c r="K13285" s="79"/>
    </row>
    <row r="13286" spans="6:11" ht="16.5" customHeight="1">
      <c r="F13286" s="79"/>
      <c r="K13286" s="79"/>
    </row>
    <row r="13287" spans="6:11" ht="16.5" customHeight="1">
      <c r="F13287" s="79"/>
      <c r="K13287" s="79"/>
    </row>
    <row r="13288" spans="6:11" ht="16.5" customHeight="1">
      <c r="F13288" s="79"/>
      <c r="K13288" s="79"/>
    </row>
    <row r="13289" spans="6:11" ht="16.5" customHeight="1">
      <c r="F13289" s="79"/>
      <c r="K13289" s="79"/>
    </row>
    <row r="13290" spans="6:11" ht="16.5" customHeight="1">
      <c r="F13290" s="79"/>
      <c r="K13290" s="79"/>
    </row>
    <row r="13291" spans="6:11" ht="16.5" customHeight="1">
      <c r="F13291" s="79"/>
      <c r="K13291" s="79"/>
    </row>
    <row r="13292" spans="6:11" ht="16.5" customHeight="1">
      <c r="F13292" s="79"/>
      <c r="K13292" s="79"/>
    </row>
    <row r="13293" spans="6:11" ht="16.5" customHeight="1">
      <c r="F13293" s="79"/>
      <c r="K13293" s="79"/>
    </row>
    <row r="13294" spans="6:11" ht="16.5" customHeight="1">
      <c r="F13294" s="79"/>
      <c r="K13294" s="79"/>
    </row>
    <row r="13295" spans="6:11" ht="16.5" customHeight="1">
      <c r="F13295" s="79"/>
      <c r="K13295" s="79"/>
    </row>
    <row r="13296" spans="6:11" ht="16.5" customHeight="1">
      <c r="F13296" s="79"/>
      <c r="K13296" s="79"/>
    </row>
    <row r="13297" spans="6:11" ht="16.5" customHeight="1">
      <c r="F13297" s="79"/>
      <c r="K13297" s="79"/>
    </row>
    <row r="13298" spans="6:11" ht="16.5" customHeight="1">
      <c r="F13298" s="79"/>
      <c r="K13298" s="79"/>
    </row>
    <row r="13299" spans="6:11" ht="16.5" customHeight="1">
      <c r="F13299" s="79"/>
      <c r="K13299" s="79"/>
    </row>
    <row r="13300" spans="6:11" ht="16.5" customHeight="1">
      <c r="F13300" s="79"/>
      <c r="K13300" s="79"/>
    </row>
    <row r="13301" spans="6:11" ht="16.5" customHeight="1">
      <c r="F13301" s="79"/>
      <c r="K13301" s="79"/>
    </row>
    <row r="13302" spans="6:11" ht="16.5" customHeight="1">
      <c r="F13302" s="79"/>
      <c r="K13302" s="79"/>
    </row>
    <row r="13303" spans="6:11" ht="16.5" customHeight="1">
      <c r="F13303" s="79"/>
      <c r="K13303" s="79"/>
    </row>
    <row r="13304" spans="6:11" ht="16.5" customHeight="1">
      <c r="F13304" s="79"/>
      <c r="K13304" s="79"/>
    </row>
    <row r="13305" spans="6:11" ht="16.5" customHeight="1">
      <c r="F13305" s="79"/>
      <c r="K13305" s="79"/>
    </row>
    <row r="13306" spans="6:11" ht="16.5" customHeight="1">
      <c r="F13306" s="79"/>
      <c r="K13306" s="79"/>
    </row>
    <row r="13307" spans="6:11" ht="16.5" customHeight="1">
      <c r="F13307" s="79"/>
      <c r="K13307" s="79"/>
    </row>
    <row r="13308" spans="6:11" ht="16.5" customHeight="1">
      <c r="F13308" s="79"/>
      <c r="K13308" s="79"/>
    </row>
    <row r="13309" spans="6:11" ht="16.5" customHeight="1">
      <c r="F13309" s="79"/>
      <c r="K13309" s="79"/>
    </row>
    <row r="13310" spans="6:11" ht="16.5" customHeight="1">
      <c r="F13310" s="79"/>
      <c r="K13310" s="79"/>
    </row>
    <row r="13311" spans="6:11" ht="16.5" customHeight="1">
      <c r="F13311" s="79"/>
      <c r="K13311" s="79"/>
    </row>
    <row r="13312" spans="6:11" ht="16.5" customHeight="1">
      <c r="F13312" s="79"/>
      <c r="K13312" s="79"/>
    </row>
    <row r="13313" spans="6:11" ht="16.5" customHeight="1">
      <c r="F13313" s="79"/>
      <c r="K13313" s="79"/>
    </row>
    <row r="13314" spans="6:11" ht="16.5" customHeight="1">
      <c r="F13314" s="79"/>
      <c r="K13314" s="79"/>
    </row>
    <row r="13315" spans="6:11" ht="16.5" customHeight="1">
      <c r="F13315" s="79"/>
      <c r="K13315" s="79"/>
    </row>
    <row r="13316" spans="6:11" ht="16.5" customHeight="1">
      <c r="F13316" s="79"/>
      <c r="K13316" s="79"/>
    </row>
    <row r="13317" spans="6:11" ht="16.5" customHeight="1">
      <c r="F13317" s="79"/>
      <c r="K13317" s="79"/>
    </row>
    <row r="13318" spans="6:11" ht="16.5" customHeight="1">
      <c r="F13318" s="79"/>
      <c r="K13318" s="79"/>
    </row>
    <row r="13319" spans="6:11" ht="16.5" customHeight="1">
      <c r="F13319" s="79"/>
      <c r="K13319" s="79"/>
    </row>
    <row r="13320" spans="6:11" ht="16.5" customHeight="1">
      <c r="F13320" s="79"/>
      <c r="K13320" s="79"/>
    </row>
    <row r="13321" spans="6:11" ht="16.5" customHeight="1">
      <c r="F13321" s="79"/>
      <c r="K13321" s="79"/>
    </row>
    <row r="13322" spans="6:11" ht="16.5" customHeight="1">
      <c r="F13322" s="79"/>
      <c r="K13322" s="79"/>
    </row>
    <row r="13323" spans="6:11" ht="16.5" customHeight="1">
      <c r="F13323" s="79"/>
      <c r="K13323" s="79"/>
    </row>
    <row r="13324" spans="6:11" ht="16.5" customHeight="1">
      <c r="F13324" s="79"/>
      <c r="K13324" s="79"/>
    </row>
    <row r="13325" spans="6:11" ht="16.5" customHeight="1">
      <c r="F13325" s="79"/>
      <c r="K13325" s="79"/>
    </row>
    <row r="13326" spans="6:11" ht="16.5" customHeight="1">
      <c r="F13326" s="79"/>
      <c r="K13326" s="79"/>
    </row>
    <row r="13327" spans="6:11" ht="16.5" customHeight="1">
      <c r="F13327" s="79"/>
      <c r="K13327" s="79"/>
    </row>
    <row r="13328" spans="6:11" ht="16.5" customHeight="1">
      <c r="F13328" s="79"/>
      <c r="K13328" s="79"/>
    </row>
    <row r="13329" spans="6:11" ht="16.5" customHeight="1">
      <c r="F13329" s="79"/>
      <c r="K13329" s="79"/>
    </row>
    <row r="13330" spans="6:11" ht="16.5" customHeight="1">
      <c r="F13330" s="79"/>
      <c r="K13330" s="79"/>
    </row>
    <row r="13331" spans="6:11" ht="16.5" customHeight="1">
      <c r="F13331" s="79"/>
      <c r="K13331" s="79"/>
    </row>
    <row r="13332" spans="6:11" ht="16.5" customHeight="1">
      <c r="F13332" s="79"/>
      <c r="K13332" s="79"/>
    </row>
    <row r="13333" spans="6:11" ht="16.5" customHeight="1">
      <c r="F13333" s="79"/>
      <c r="K13333" s="79"/>
    </row>
    <row r="13334" spans="6:11" ht="16.5" customHeight="1">
      <c r="F13334" s="79"/>
      <c r="K13334" s="79"/>
    </row>
    <row r="13335" spans="6:11" ht="16.5" customHeight="1">
      <c r="F13335" s="79"/>
      <c r="K13335" s="79"/>
    </row>
    <row r="13336" spans="6:11" ht="16.5" customHeight="1">
      <c r="F13336" s="79"/>
      <c r="K13336" s="79"/>
    </row>
    <row r="13337" spans="6:11" ht="16.5" customHeight="1">
      <c r="F13337" s="79"/>
      <c r="K13337" s="79"/>
    </row>
    <row r="13338" spans="6:11" ht="16.5" customHeight="1">
      <c r="F13338" s="79"/>
      <c r="K13338" s="79"/>
    </row>
    <row r="13339" spans="6:11" ht="16.5" customHeight="1">
      <c r="F13339" s="79"/>
      <c r="K13339" s="79"/>
    </row>
    <row r="13340" spans="6:11" ht="16.5" customHeight="1">
      <c r="F13340" s="79"/>
      <c r="K13340" s="79"/>
    </row>
    <row r="13341" spans="6:11" ht="16.5" customHeight="1">
      <c r="F13341" s="79"/>
      <c r="K13341" s="79"/>
    </row>
    <row r="13342" spans="6:11" ht="16.5" customHeight="1">
      <c r="F13342" s="79"/>
      <c r="K13342" s="79"/>
    </row>
    <row r="13343" spans="6:11" ht="16.5" customHeight="1">
      <c r="F13343" s="79"/>
      <c r="K13343" s="79"/>
    </row>
    <row r="13344" spans="6:11" ht="16.5" customHeight="1">
      <c r="F13344" s="79"/>
      <c r="K13344" s="79"/>
    </row>
    <row r="13345" spans="6:11" ht="16.5" customHeight="1">
      <c r="F13345" s="79"/>
      <c r="K13345" s="79"/>
    </row>
    <row r="13346" spans="6:11" ht="16.5" customHeight="1">
      <c r="F13346" s="79"/>
      <c r="K13346" s="79"/>
    </row>
    <row r="13347" spans="6:11" ht="16.5" customHeight="1">
      <c r="F13347" s="79"/>
      <c r="K13347" s="79"/>
    </row>
    <row r="13348" spans="6:11" ht="16.5" customHeight="1">
      <c r="F13348" s="79"/>
      <c r="K13348" s="79"/>
    </row>
    <row r="13349" spans="6:11" ht="16.5" customHeight="1">
      <c r="F13349" s="79"/>
      <c r="K13349" s="79"/>
    </row>
    <row r="13350" spans="6:11" ht="16.5" customHeight="1">
      <c r="F13350" s="79"/>
      <c r="K13350" s="79"/>
    </row>
    <row r="13351" spans="6:11" ht="16.5" customHeight="1">
      <c r="F13351" s="79"/>
      <c r="K13351" s="79"/>
    </row>
    <row r="13352" spans="6:11" ht="16.5" customHeight="1">
      <c r="F13352" s="79"/>
      <c r="K13352" s="79"/>
    </row>
    <row r="13353" spans="6:11" ht="16.5" customHeight="1">
      <c r="F13353" s="79"/>
      <c r="K13353" s="79"/>
    </row>
    <row r="13354" spans="6:11" ht="16.5" customHeight="1">
      <c r="F13354" s="79"/>
      <c r="K13354" s="79"/>
    </row>
    <row r="13355" spans="6:11" ht="16.5" customHeight="1">
      <c r="F13355" s="79"/>
      <c r="K13355" s="79"/>
    </row>
    <row r="13356" spans="6:11" ht="16.5" customHeight="1">
      <c r="F13356" s="79"/>
      <c r="K13356" s="79"/>
    </row>
    <row r="13357" spans="6:11" ht="16.5" customHeight="1">
      <c r="F13357" s="79"/>
      <c r="K13357" s="79"/>
    </row>
    <row r="13358" spans="6:11" ht="16.5" customHeight="1">
      <c r="F13358" s="79"/>
      <c r="K13358" s="79"/>
    </row>
    <row r="13359" spans="6:11" ht="16.5" customHeight="1">
      <c r="F13359" s="79"/>
      <c r="K13359" s="79"/>
    </row>
    <row r="13360" spans="6:11" ht="16.5" customHeight="1">
      <c r="F13360" s="79"/>
      <c r="K13360" s="79"/>
    </row>
    <row r="13361" spans="6:11" ht="16.5" customHeight="1">
      <c r="F13361" s="79"/>
      <c r="K13361" s="79"/>
    </row>
    <row r="13362" spans="6:11" ht="16.5" customHeight="1">
      <c r="F13362" s="79"/>
      <c r="K13362" s="79"/>
    </row>
    <row r="13363" spans="6:11" ht="16.5" customHeight="1">
      <c r="F13363" s="79"/>
      <c r="K13363" s="79"/>
    </row>
    <row r="13364" spans="6:11" ht="16.5" customHeight="1">
      <c r="F13364" s="79"/>
      <c r="K13364" s="79"/>
    </row>
    <row r="13365" spans="6:11" ht="16.5" customHeight="1">
      <c r="F13365" s="79"/>
      <c r="K13365" s="79"/>
    </row>
    <row r="13366" spans="6:11" ht="16.5" customHeight="1">
      <c r="F13366" s="79"/>
      <c r="K13366" s="79"/>
    </row>
    <row r="13367" spans="6:11" ht="16.5" customHeight="1">
      <c r="F13367" s="79"/>
      <c r="K13367" s="79"/>
    </row>
    <row r="13368" spans="6:11" ht="16.5" customHeight="1">
      <c r="F13368" s="79"/>
      <c r="K13368" s="79"/>
    </row>
    <row r="13369" spans="6:11" ht="16.5" customHeight="1">
      <c r="F13369" s="79"/>
      <c r="K13369" s="79"/>
    </row>
    <row r="13370" spans="6:11" ht="16.5" customHeight="1">
      <c r="F13370" s="79"/>
      <c r="K13370" s="79"/>
    </row>
    <row r="13371" spans="6:11" ht="16.5" customHeight="1">
      <c r="F13371" s="79"/>
      <c r="K13371" s="79"/>
    </row>
    <row r="13372" spans="6:11" ht="16.5" customHeight="1">
      <c r="F13372" s="79"/>
      <c r="K13372" s="79"/>
    </row>
    <row r="13373" spans="6:11" ht="16.5" customHeight="1">
      <c r="F13373" s="79"/>
      <c r="K13373" s="79"/>
    </row>
    <row r="13374" spans="6:11" ht="16.5" customHeight="1">
      <c r="F13374" s="79"/>
      <c r="K13374" s="79"/>
    </row>
    <row r="13375" spans="6:11" ht="16.5" customHeight="1">
      <c r="F13375" s="79"/>
      <c r="K13375" s="79"/>
    </row>
    <row r="13376" spans="6:11" ht="16.5" customHeight="1">
      <c r="F13376" s="79"/>
      <c r="K13376" s="79"/>
    </row>
    <row r="13377" spans="6:11" ht="16.5" customHeight="1">
      <c r="F13377" s="79"/>
      <c r="K13377" s="79"/>
    </row>
    <row r="13378" spans="6:11" ht="16.5" customHeight="1">
      <c r="F13378" s="79"/>
      <c r="K13378" s="79"/>
    </row>
    <row r="13379" spans="6:11" ht="16.5" customHeight="1">
      <c r="F13379" s="79"/>
      <c r="K13379" s="79"/>
    </row>
    <row r="13380" spans="6:11" ht="16.5" customHeight="1">
      <c r="F13380" s="79"/>
      <c r="K13380" s="79"/>
    </row>
    <row r="13381" spans="6:11" ht="16.5" customHeight="1">
      <c r="F13381" s="79"/>
      <c r="K13381" s="79"/>
    </row>
    <row r="13382" spans="6:11" ht="16.5" customHeight="1">
      <c r="F13382" s="79"/>
      <c r="K13382" s="79"/>
    </row>
    <row r="13383" spans="6:11" ht="16.5" customHeight="1">
      <c r="F13383" s="79"/>
      <c r="K13383" s="79"/>
    </row>
    <row r="13384" spans="6:11" ht="16.5" customHeight="1">
      <c r="F13384" s="79"/>
      <c r="K13384" s="79"/>
    </row>
    <row r="13385" spans="6:11" ht="16.5" customHeight="1">
      <c r="F13385" s="79"/>
      <c r="K13385" s="79"/>
    </row>
    <row r="13386" spans="6:11" ht="16.5" customHeight="1">
      <c r="F13386" s="79"/>
      <c r="K13386" s="79"/>
    </row>
    <row r="13387" spans="6:11" ht="16.5" customHeight="1">
      <c r="F13387" s="79"/>
      <c r="K13387" s="79"/>
    </row>
    <row r="13388" spans="6:11" ht="16.5" customHeight="1">
      <c r="F13388" s="79"/>
      <c r="K13388" s="79"/>
    </row>
    <row r="13389" spans="6:11" ht="16.5" customHeight="1">
      <c r="F13389" s="79"/>
      <c r="K13389" s="79"/>
    </row>
    <row r="13390" spans="6:11" ht="16.5" customHeight="1">
      <c r="F13390" s="79"/>
      <c r="K13390" s="79"/>
    </row>
    <row r="13391" spans="6:11" ht="16.5" customHeight="1">
      <c r="F13391" s="79"/>
      <c r="K13391" s="79"/>
    </row>
    <row r="13392" spans="6:11" ht="16.5" customHeight="1">
      <c r="F13392" s="79"/>
      <c r="K13392" s="79"/>
    </row>
    <row r="13393" spans="6:11" ht="16.5" customHeight="1">
      <c r="F13393" s="79"/>
      <c r="K13393" s="79"/>
    </row>
    <row r="13394" spans="6:11" ht="16.5" customHeight="1">
      <c r="F13394" s="79"/>
      <c r="K13394" s="79"/>
    </row>
    <row r="13395" spans="6:11" ht="16.5" customHeight="1">
      <c r="F13395" s="79"/>
      <c r="K13395" s="79"/>
    </row>
    <row r="13396" spans="6:11" ht="16.5" customHeight="1">
      <c r="F13396" s="79"/>
      <c r="K13396" s="79"/>
    </row>
    <row r="13397" spans="6:11" ht="16.5" customHeight="1">
      <c r="F13397" s="79"/>
      <c r="K13397" s="79"/>
    </row>
    <row r="13398" spans="6:11" ht="16.5" customHeight="1">
      <c r="F13398" s="79"/>
      <c r="K13398" s="79"/>
    </row>
    <row r="13399" spans="6:11" ht="16.5" customHeight="1">
      <c r="F13399" s="79"/>
      <c r="K13399" s="79"/>
    </row>
    <row r="13400" spans="6:11" ht="16.5" customHeight="1">
      <c r="F13400" s="79"/>
      <c r="K13400" s="79"/>
    </row>
    <row r="13401" spans="6:11" ht="16.5" customHeight="1">
      <c r="F13401" s="79"/>
      <c r="K13401" s="79"/>
    </row>
    <row r="13402" spans="6:11" ht="16.5" customHeight="1">
      <c r="F13402" s="79"/>
      <c r="K13402" s="79"/>
    </row>
    <row r="13403" spans="6:11" ht="16.5" customHeight="1">
      <c r="F13403" s="79"/>
      <c r="K13403" s="79"/>
    </row>
    <row r="13404" spans="6:11" ht="16.5" customHeight="1">
      <c r="F13404" s="79"/>
      <c r="K13404" s="79"/>
    </row>
    <row r="13405" spans="6:11" ht="16.5" customHeight="1">
      <c r="F13405" s="79"/>
      <c r="K13405" s="79"/>
    </row>
    <row r="13406" spans="6:11" ht="16.5" customHeight="1">
      <c r="F13406" s="79"/>
      <c r="K13406" s="79"/>
    </row>
    <row r="13407" spans="6:11" ht="16.5" customHeight="1">
      <c r="F13407" s="79"/>
      <c r="K13407" s="79"/>
    </row>
    <row r="13408" spans="6:11" ht="16.5" customHeight="1">
      <c r="F13408" s="79"/>
      <c r="K13408" s="79"/>
    </row>
    <row r="13409" spans="6:11" ht="16.5" customHeight="1">
      <c r="F13409" s="79"/>
      <c r="K13409" s="79"/>
    </row>
    <row r="13410" spans="6:11" ht="16.5" customHeight="1">
      <c r="F13410" s="79"/>
      <c r="K13410" s="79"/>
    </row>
    <row r="13411" spans="6:11" ht="16.5" customHeight="1">
      <c r="F13411" s="79"/>
      <c r="K13411" s="79"/>
    </row>
    <row r="13412" spans="6:11" ht="16.5" customHeight="1">
      <c r="F13412" s="79"/>
      <c r="K13412" s="79"/>
    </row>
    <row r="13413" spans="6:11" ht="16.5" customHeight="1">
      <c r="F13413" s="79"/>
      <c r="K13413" s="79"/>
    </row>
    <row r="13414" spans="6:11" ht="16.5" customHeight="1">
      <c r="F13414" s="79"/>
      <c r="K13414" s="79"/>
    </row>
    <row r="13415" spans="6:11" ht="16.5" customHeight="1">
      <c r="F13415" s="79"/>
      <c r="K13415" s="79"/>
    </row>
    <row r="13416" spans="6:11" ht="16.5" customHeight="1">
      <c r="F13416" s="79"/>
      <c r="K13416" s="79"/>
    </row>
    <row r="13417" spans="6:11" ht="16.5" customHeight="1">
      <c r="F13417" s="79"/>
      <c r="K13417" s="79"/>
    </row>
    <row r="13418" spans="6:11" ht="16.5" customHeight="1">
      <c r="F13418" s="79"/>
      <c r="K13418" s="79"/>
    </row>
    <row r="13419" spans="6:11" ht="16.5" customHeight="1">
      <c r="F13419" s="79"/>
      <c r="K13419" s="79"/>
    </row>
    <row r="13420" spans="6:11" ht="16.5" customHeight="1">
      <c r="F13420" s="79"/>
      <c r="K13420" s="79"/>
    </row>
    <row r="13421" spans="6:11" ht="16.5" customHeight="1">
      <c r="F13421" s="79"/>
      <c r="K13421" s="79"/>
    </row>
    <row r="13422" spans="6:11" ht="16.5" customHeight="1">
      <c r="F13422" s="79"/>
      <c r="K13422" s="79"/>
    </row>
    <row r="13423" spans="6:11" ht="16.5" customHeight="1">
      <c r="F13423" s="79"/>
      <c r="K13423" s="79"/>
    </row>
    <row r="13424" spans="6:11" ht="16.5" customHeight="1">
      <c r="F13424" s="79"/>
      <c r="K13424" s="79"/>
    </row>
    <row r="13425" spans="6:11" ht="16.5" customHeight="1">
      <c r="F13425" s="79"/>
      <c r="K13425" s="79"/>
    </row>
    <row r="13426" spans="6:11" ht="16.5" customHeight="1">
      <c r="F13426" s="79"/>
      <c r="K13426" s="79"/>
    </row>
    <row r="13427" spans="6:11" ht="16.5" customHeight="1">
      <c r="F13427" s="79"/>
      <c r="K13427" s="79"/>
    </row>
    <row r="13428" spans="6:11" ht="16.5" customHeight="1">
      <c r="F13428" s="79"/>
      <c r="K13428" s="79"/>
    </row>
    <row r="13429" spans="6:11" ht="16.5" customHeight="1">
      <c r="F13429" s="79"/>
      <c r="K13429" s="79"/>
    </row>
    <row r="13430" spans="6:11" ht="16.5" customHeight="1">
      <c r="F13430" s="79"/>
      <c r="K13430" s="79"/>
    </row>
    <row r="13431" spans="6:11" ht="16.5" customHeight="1">
      <c r="F13431" s="79"/>
      <c r="K13431" s="79"/>
    </row>
    <row r="13432" spans="6:11" ht="16.5" customHeight="1">
      <c r="F13432" s="79"/>
      <c r="K13432" s="79"/>
    </row>
    <row r="13433" spans="6:11" ht="16.5" customHeight="1">
      <c r="F13433" s="79"/>
      <c r="K13433" s="79"/>
    </row>
    <row r="13434" spans="6:11" ht="16.5" customHeight="1">
      <c r="F13434" s="79"/>
      <c r="K13434" s="79"/>
    </row>
    <row r="13435" spans="6:11" ht="16.5" customHeight="1">
      <c r="F13435" s="79"/>
      <c r="K13435" s="79"/>
    </row>
    <row r="13436" spans="6:11" ht="16.5" customHeight="1">
      <c r="F13436" s="79"/>
      <c r="K13436" s="79"/>
    </row>
    <row r="13437" spans="6:11" ht="16.5" customHeight="1">
      <c r="F13437" s="79"/>
      <c r="K13437" s="79"/>
    </row>
    <row r="13438" spans="6:11" ht="16.5" customHeight="1">
      <c r="F13438" s="79"/>
      <c r="K13438" s="79"/>
    </row>
    <row r="13439" spans="6:11" ht="16.5" customHeight="1">
      <c r="F13439" s="79"/>
      <c r="K13439" s="79"/>
    </row>
    <row r="13440" spans="6:11" ht="16.5" customHeight="1">
      <c r="F13440" s="79"/>
      <c r="K13440" s="79"/>
    </row>
    <row r="13441" spans="6:11" ht="16.5" customHeight="1">
      <c r="F13441" s="79"/>
      <c r="K13441" s="79"/>
    </row>
    <row r="13442" spans="6:11" ht="16.5" customHeight="1">
      <c r="F13442" s="79"/>
      <c r="K13442" s="79"/>
    </row>
    <row r="13443" spans="6:11" ht="16.5" customHeight="1">
      <c r="F13443" s="79"/>
      <c r="K13443" s="79"/>
    </row>
    <row r="13444" spans="6:11" ht="16.5" customHeight="1">
      <c r="F13444" s="79"/>
      <c r="K13444" s="79"/>
    </row>
    <row r="13445" spans="6:11" ht="16.5" customHeight="1">
      <c r="F13445" s="79"/>
      <c r="K13445" s="79"/>
    </row>
    <row r="13446" spans="6:11" ht="16.5" customHeight="1">
      <c r="F13446" s="79"/>
      <c r="K13446" s="79"/>
    </row>
    <row r="13447" spans="6:11" ht="16.5" customHeight="1">
      <c r="F13447" s="79"/>
      <c r="K13447" s="79"/>
    </row>
    <row r="13448" spans="6:11" ht="16.5" customHeight="1">
      <c r="F13448" s="79"/>
      <c r="K13448" s="79"/>
    </row>
    <row r="13449" spans="6:11" ht="16.5" customHeight="1">
      <c r="F13449" s="79"/>
      <c r="K13449" s="79"/>
    </row>
    <row r="13450" spans="6:11" ht="16.5" customHeight="1">
      <c r="F13450" s="79"/>
      <c r="K13450" s="79"/>
    </row>
    <row r="13451" spans="6:11" ht="16.5" customHeight="1">
      <c r="F13451" s="79"/>
      <c r="K13451" s="79"/>
    </row>
    <row r="13452" spans="6:11" ht="16.5" customHeight="1">
      <c r="F13452" s="79"/>
      <c r="K13452" s="79"/>
    </row>
    <row r="13453" spans="6:11" ht="16.5" customHeight="1">
      <c r="F13453" s="79"/>
      <c r="K13453" s="79"/>
    </row>
    <row r="13454" spans="6:11" ht="16.5" customHeight="1">
      <c r="F13454" s="79"/>
      <c r="K13454" s="79"/>
    </row>
    <row r="13455" spans="6:11" ht="16.5" customHeight="1">
      <c r="F13455" s="79"/>
      <c r="K13455" s="79"/>
    </row>
    <row r="13456" spans="6:11" ht="16.5" customHeight="1">
      <c r="F13456" s="79"/>
      <c r="K13456" s="79"/>
    </row>
    <row r="13457" spans="6:11" ht="16.5" customHeight="1">
      <c r="F13457" s="79"/>
      <c r="K13457" s="79"/>
    </row>
    <row r="13458" spans="6:11" ht="16.5" customHeight="1">
      <c r="F13458" s="79"/>
      <c r="K13458" s="79"/>
    </row>
    <row r="13459" spans="6:11" ht="16.5" customHeight="1">
      <c r="F13459" s="79"/>
      <c r="K13459" s="79"/>
    </row>
    <row r="13460" spans="6:11" ht="16.5" customHeight="1">
      <c r="F13460" s="79"/>
      <c r="K13460" s="79"/>
    </row>
    <row r="13461" spans="6:11" ht="16.5" customHeight="1">
      <c r="F13461" s="79"/>
      <c r="K13461" s="79"/>
    </row>
    <row r="13462" spans="6:11" ht="16.5" customHeight="1">
      <c r="F13462" s="79"/>
      <c r="K13462" s="79"/>
    </row>
    <row r="13463" spans="6:11" ht="16.5" customHeight="1">
      <c r="F13463" s="79"/>
      <c r="K13463" s="79"/>
    </row>
    <row r="13464" spans="6:11" ht="16.5" customHeight="1">
      <c r="F13464" s="79"/>
      <c r="K13464" s="79"/>
    </row>
    <row r="13465" spans="6:11" ht="16.5" customHeight="1">
      <c r="F13465" s="79"/>
      <c r="K13465" s="79"/>
    </row>
    <row r="13466" spans="6:11" ht="16.5" customHeight="1">
      <c r="F13466" s="79"/>
      <c r="K13466" s="79"/>
    </row>
    <row r="13467" spans="6:11" ht="16.5" customHeight="1">
      <c r="F13467" s="79"/>
      <c r="K13467" s="79"/>
    </row>
    <row r="13468" spans="6:11" ht="16.5" customHeight="1">
      <c r="F13468" s="79"/>
      <c r="K13468" s="79"/>
    </row>
    <row r="13469" spans="6:11" ht="16.5" customHeight="1">
      <c r="F13469" s="79"/>
      <c r="K13469" s="79"/>
    </row>
    <row r="13470" spans="6:11" ht="16.5" customHeight="1">
      <c r="F13470" s="79"/>
      <c r="K13470" s="79"/>
    </row>
    <row r="13471" spans="6:11" ht="16.5" customHeight="1">
      <c r="F13471" s="79"/>
      <c r="K13471" s="79"/>
    </row>
    <row r="13472" spans="6:11" ht="16.5" customHeight="1">
      <c r="F13472" s="79"/>
      <c r="K13472" s="79"/>
    </row>
    <row r="13473" spans="6:11" ht="16.5" customHeight="1">
      <c r="F13473" s="79"/>
      <c r="K13473" s="79"/>
    </row>
    <row r="13474" spans="6:11" ht="16.5" customHeight="1">
      <c r="F13474" s="79"/>
      <c r="K13474" s="79"/>
    </row>
    <row r="13475" spans="6:11" ht="16.5" customHeight="1">
      <c r="F13475" s="79"/>
      <c r="K13475" s="79"/>
    </row>
    <row r="13476" spans="6:11" ht="16.5" customHeight="1">
      <c r="F13476" s="79"/>
      <c r="K13476" s="79"/>
    </row>
    <row r="13477" spans="6:11" ht="16.5" customHeight="1">
      <c r="F13477" s="79"/>
      <c r="K13477" s="79"/>
    </row>
    <row r="13478" spans="6:11" ht="16.5" customHeight="1">
      <c r="F13478" s="79"/>
      <c r="K13478" s="79"/>
    </row>
    <row r="13479" spans="6:11" ht="16.5" customHeight="1">
      <c r="F13479" s="79"/>
      <c r="K13479" s="79"/>
    </row>
    <row r="13480" spans="6:11" ht="16.5" customHeight="1">
      <c r="F13480" s="79"/>
      <c r="K13480" s="79"/>
    </row>
    <row r="13481" spans="6:11" ht="16.5" customHeight="1">
      <c r="F13481" s="79"/>
      <c r="K13481" s="79"/>
    </row>
    <row r="13482" spans="6:11" ht="16.5" customHeight="1">
      <c r="F13482" s="79"/>
      <c r="K13482" s="79"/>
    </row>
    <row r="13483" spans="6:11" ht="16.5" customHeight="1">
      <c r="F13483" s="79"/>
      <c r="K13483" s="79"/>
    </row>
    <row r="13484" spans="6:11" ht="16.5" customHeight="1">
      <c r="F13484" s="79"/>
      <c r="K13484" s="79"/>
    </row>
    <row r="13485" spans="6:11" ht="16.5" customHeight="1">
      <c r="F13485" s="79"/>
      <c r="K13485" s="79"/>
    </row>
    <row r="13486" spans="6:11" ht="16.5" customHeight="1">
      <c r="F13486" s="79"/>
      <c r="K13486" s="79"/>
    </row>
    <row r="13487" spans="6:11" ht="16.5" customHeight="1">
      <c r="F13487" s="79"/>
      <c r="K13487" s="79"/>
    </row>
    <row r="13488" spans="6:11" ht="16.5" customHeight="1">
      <c r="F13488" s="79"/>
      <c r="K13488" s="79"/>
    </row>
    <row r="13489" spans="6:11" ht="16.5" customHeight="1">
      <c r="F13489" s="79"/>
      <c r="K13489" s="79"/>
    </row>
    <row r="13490" spans="6:11" ht="16.5" customHeight="1">
      <c r="F13490" s="79"/>
      <c r="K13490" s="79"/>
    </row>
    <row r="13491" spans="6:11" ht="16.5" customHeight="1">
      <c r="F13491" s="79"/>
      <c r="K13491" s="79"/>
    </row>
    <row r="13492" spans="6:11" ht="16.5" customHeight="1">
      <c r="F13492" s="79"/>
      <c r="K13492" s="79"/>
    </row>
    <row r="13493" spans="6:11" ht="16.5" customHeight="1">
      <c r="F13493" s="79"/>
      <c r="K13493" s="79"/>
    </row>
    <row r="13494" spans="6:11" ht="16.5" customHeight="1">
      <c r="F13494" s="79"/>
      <c r="K13494" s="79"/>
    </row>
    <row r="13495" spans="6:11" ht="16.5" customHeight="1">
      <c r="F13495" s="79"/>
      <c r="K13495" s="79"/>
    </row>
    <row r="13496" spans="6:11" ht="16.5" customHeight="1">
      <c r="F13496" s="79"/>
      <c r="K13496" s="79"/>
    </row>
    <row r="13497" spans="6:11" ht="16.5" customHeight="1">
      <c r="F13497" s="79"/>
      <c r="K13497" s="79"/>
    </row>
    <row r="13498" spans="6:11" ht="16.5" customHeight="1">
      <c r="F13498" s="79"/>
      <c r="K13498" s="79"/>
    </row>
    <row r="13499" spans="6:11" ht="16.5" customHeight="1">
      <c r="F13499" s="79"/>
      <c r="K13499" s="79"/>
    </row>
    <row r="13500" spans="6:11" ht="16.5" customHeight="1">
      <c r="F13500" s="79"/>
      <c r="K13500" s="79"/>
    </row>
    <row r="13501" spans="6:11" ht="16.5" customHeight="1">
      <c r="F13501" s="79"/>
      <c r="K13501" s="79"/>
    </row>
    <row r="13502" spans="6:11" ht="16.5" customHeight="1">
      <c r="F13502" s="79"/>
      <c r="K13502" s="79"/>
    </row>
    <row r="13503" spans="6:11" ht="16.5" customHeight="1">
      <c r="F13503" s="79"/>
      <c r="K13503" s="79"/>
    </row>
    <row r="13504" spans="6:11" ht="16.5" customHeight="1">
      <c r="F13504" s="79"/>
      <c r="K13504" s="79"/>
    </row>
    <row r="13505" spans="6:11" ht="16.5" customHeight="1">
      <c r="F13505" s="79"/>
      <c r="K13505" s="79"/>
    </row>
    <row r="13506" spans="6:11" ht="16.5" customHeight="1">
      <c r="F13506" s="79"/>
      <c r="K13506" s="79"/>
    </row>
    <row r="13507" spans="6:11" ht="16.5" customHeight="1">
      <c r="F13507" s="79"/>
      <c r="K13507" s="79"/>
    </row>
    <row r="13508" spans="6:11" ht="16.5" customHeight="1">
      <c r="F13508" s="79"/>
      <c r="K13508" s="79"/>
    </row>
    <row r="13509" spans="6:11" ht="16.5" customHeight="1">
      <c r="F13509" s="79"/>
      <c r="K13509" s="79"/>
    </row>
    <row r="13510" spans="6:11" ht="16.5" customHeight="1">
      <c r="F13510" s="79"/>
      <c r="K13510" s="79"/>
    </row>
    <row r="13511" spans="6:11" ht="16.5" customHeight="1">
      <c r="F13511" s="79"/>
      <c r="K13511" s="79"/>
    </row>
    <row r="13512" spans="6:11" ht="16.5" customHeight="1">
      <c r="F13512" s="79"/>
      <c r="K13512" s="79"/>
    </row>
    <row r="13513" spans="6:11" ht="16.5" customHeight="1">
      <c r="F13513" s="79"/>
      <c r="K13513" s="79"/>
    </row>
    <row r="13514" spans="6:11" ht="16.5" customHeight="1">
      <c r="F13514" s="79"/>
      <c r="K13514" s="79"/>
    </row>
    <row r="13515" spans="6:11" ht="16.5" customHeight="1">
      <c r="F13515" s="79"/>
      <c r="K13515" s="79"/>
    </row>
    <row r="13516" spans="6:11" ht="16.5" customHeight="1">
      <c r="F13516" s="79"/>
      <c r="K13516" s="79"/>
    </row>
    <row r="13517" spans="6:11" ht="16.5" customHeight="1">
      <c r="F13517" s="79"/>
      <c r="K13517" s="79"/>
    </row>
    <row r="13518" spans="6:11" ht="16.5" customHeight="1">
      <c r="F13518" s="79"/>
      <c r="K13518" s="79"/>
    </row>
    <row r="13519" spans="6:11" ht="16.5" customHeight="1">
      <c r="F13519" s="79"/>
      <c r="K13519" s="79"/>
    </row>
    <row r="13520" spans="6:11" ht="16.5" customHeight="1">
      <c r="F13520" s="79"/>
      <c r="K13520" s="79"/>
    </row>
    <row r="13521" spans="6:11" ht="16.5" customHeight="1">
      <c r="F13521" s="79"/>
      <c r="K13521" s="79"/>
    </row>
    <row r="13522" spans="6:11" ht="16.5" customHeight="1">
      <c r="F13522" s="79"/>
      <c r="K13522" s="79"/>
    </row>
    <row r="13523" spans="6:11" ht="16.5" customHeight="1">
      <c r="F13523" s="79"/>
      <c r="K13523" s="79"/>
    </row>
    <row r="13524" spans="6:11" ht="16.5" customHeight="1">
      <c r="F13524" s="79"/>
      <c r="K13524" s="79"/>
    </row>
    <row r="13525" spans="6:11" ht="16.5" customHeight="1">
      <c r="F13525" s="79"/>
      <c r="K13525" s="79"/>
    </row>
    <row r="13526" spans="6:11" ht="16.5" customHeight="1">
      <c r="F13526" s="79"/>
      <c r="K13526" s="79"/>
    </row>
    <row r="13527" spans="6:11" ht="16.5" customHeight="1">
      <c r="F13527" s="79"/>
      <c r="K13527" s="79"/>
    </row>
    <row r="13528" spans="6:11" ht="16.5" customHeight="1">
      <c r="F13528" s="79"/>
      <c r="K13528" s="79"/>
    </row>
    <row r="13529" spans="6:11" ht="16.5" customHeight="1">
      <c r="F13529" s="79"/>
      <c r="K13529" s="79"/>
    </row>
    <row r="13530" spans="6:11" ht="16.5" customHeight="1">
      <c r="F13530" s="79"/>
      <c r="K13530" s="79"/>
    </row>
    <row r="13531" spans="6:11" ht="16.5" customHeight="1">
      <c r="F13531" s="79"/>
      <c r="K13531" s="79"/>
    </row>
    <row r="13532" spans="6:11" ht="16.5" customHeight="1">
      <c r="F13532" s="79"/>
      <c r="K13532" s="79"/>
    </row>
    <row r="13533" spans="6:11" ht="16.5" customHeight="1">
      <c r="F13533" s="79"/>
      <c r="K13533" s="79"/>
    </row>
    <row r="13534" spans="6:11" ht="16.5" customHeight="1">
      <c r="F13534" s="79"/>
      <c r="K13534" s="79"/>
    </row>
    <row r="13535" spans="6:11" ht="16.5" customHeight="1">
      <c r="F13535" s="79"/>
      <c r="K13535" s="79"/>
    </row>
    <row r="13536" spans="6:11" ht="16.5" customHeight="1">
      <c r="F13536" s="79"/>
      <c r="K13536" s="79"/>
    </row>
    <row r="13537" spans="6:11" ht="16.5" customHeight="1">
      <c r="F13537" s="79"/>
      <c r="K13537" s="79"/>
    </row>
    <row r="13538" spans="6:11" ht="16.5" customHeight="1">
      <c r="F13538" s="79"/>
      <c r="K13538" s="79"/>
    </row>
    <row r="13539" spans="6:11" ht="16.5" customHeight="1">
      <c r="F13539" s="79"/>
      <c r="K13539" s="79"/>
    </row>
    <row r="13540" spans="6:11" ht="16.5" customHeight="1">
      <c r="F13540" s="79"/>
      <c r="K13540" s="79"/>
    </row>
    <row r="13541" spans="6:11" ht="16.5" customHeight="1">
      <c r="F13541" s="79"/>
      <c r="K13541" s="79"/>
    </row>
    <row r="13542" spans="6:11" ht="16.5" customHeight="1">
      <c r="F13542" s="79"/>
      <c r="K13542" s="79"/>
    </row>
    <row r="13543" spans="6:11" ht="16.5" customHeight="1">
      <c r="F13543" s="79"/>
      <c r="K13543" s="79"/>
    </row>
    <row r="13544" spans="6:11" ht="16.5" customHeight="1">
      <c r="F13544" s="79"/>
      <c r="K13544" s="79"/>
    </row>
    <row r="13545" spans="6:11" ht="16.5" customHeight="1">
      <c r="F13545" s="79"/>
      <c r="K13545" s="79"/>
    </row>
    <row r="13546" spans="6:11" ht="16.5" customHeight="1">
      <c r="F13546" s="79"/>
      <c r="K13546" s="79"/>
    </row>
    <row r="13547" spans="6:11" ht="16.5" customHeight="1">
      <c r="F13547" s="79"/>
      <c r="K13547" s="79"/>
    </row>
    <row r="13548" spans="6:11" ht="16.5" customHeight="1">
      <c r="F13548" s="79"/>
      <c r="K13548" s="79"/>
    </row>
    <row r="13549" spans="6:11" ht="16.5" customHeight="1">
      <c r="F13549" s="79"/>
      <c r="K13549" s="79"/>
    </row>
    <row r="13550" spans="6:11" ht="16.5" customHeight="1">
      <c r="F13550" s="79"/>
      <c r="K13550" s="79"/>
    </row>
    <row r="13551" spans="6:11" ht="16.5" customHeight="1">
      <c r="F13551" s="79"/>
      <c r="K13551" s="79"/>
    </row>
    <row r="13552" spans="6:11" ht="16.5" customHeight="1">
      <c r="F13552" s="79"/>
      <c r="K13552" s="79"/>
    </row>
    <row r="13553" spans="6:11" ht="16.5" customHeight="1">
      <c r="F13553" s="79"/>
      <c r="K13553" s="79"/>
    </row>
    <row r="13554" spans="6:11" ht="16.5" customHeight="1">
      <c r="F13554" s="79"/>
      <c r="K13554" s="79"/>
    </row>
    <row r="13555" spans="6:11" ht="16.5" customHeight="1">
      <c r="F13555" s="79"/>
      <c r="K13555" s="79"/>
    </row>
    <row r="13556" spans="6:11" ht="16.5" customHeight="1">
      <c r="F13556" s="79"/>
      <c r="K13556" s="79"/>
    </row>
    <row r="13557" spans="6:11" ht="16.5" customHeight="1">
      <c r="F13557" s="79"/>
      <c r="K13557" s="79"/>
    </row>
    <row r="13558" spans="6:11" ht="16.5" customHeight="1">
      <c r="F13558" s="79"/>
      <c r="K13558" s="79"/>
    </row>
    <row r="13559" spans="6:11" ht="16.5" customHeight="1">
      <c r="F13559" s="79"/>
      <c r="K13559" s="79"/>
    </row>
    <row r="13560" spans="6:11" ht="16.5" customHeight="1">
      <c r="F13560" s="79"/>
      <c r="K13560" s="79"/>
    </row>
    <row r="13561" spans="6:11" ht="16.5" customHeight="1">
      <c r="F13561" s="79"/>
      <c r="K13561" s="79"/>
    </row>
    <row r="13562" spans="6:11" ht="16.5" customHeight="1">
      <c r="F13562" s="79"/>
      <c r="K13562" s="79"/>
    </row>
    <row r="13563" spans="6:11" ht="16.5" customHeight="1">
      <c r="F13563" s="79"/>
      <c r="K13563" s="79"/>
    </row>
    <row r="13564" spans="6:11" ht="16.5" customHeight="1">
      <c r="F13564" s="79"/>
      <c r="K13564" s="79"/>
    </row>
    <row r="13565" spans="6:11" ht="16.5" customHeight="1">
      <c r="F13565" s="79"/>
      <c r="K13565" s="79"/>
    </row>
    <row r="13566" spans="6:11" ht="16.5" customHeight="1">
      <c r="F13566" s="79"/>
      <c r="K13566" s="79"/>
    </row>
    <row r="13567" spans="6:11" ht="16.5" customHeight="1">
      <c r="F13567" s="79"/>
      <c r="K13567" s="79"/>
    </row>
    <row r="13568" spans="6:11" ht="16.5" customHeight="1">
      <c r="F13568" s="79"/>
      <c r="K13568" s="79"/>
    </row>
    <row r="13569" spans="6:11" ht="16.5" customHeight="1">
      <c r="F13569" s="79"/>
      <c r="K13569" s="79"/>
    </row>
    <row r="13570" spans="6:11" ht="16.5" customHeight="1">
      <c r="F13570" s="79"/>
      <c r="K13570" s="79"/>
    </row>
    <row r="13571" spans="6:11" ht="16.5" customHeight="1">
      <c r="F13571" s="79"/>
      <c r="K13571" s="79"/>
    </row>
    <row r="13572" spans="6:11" ht="16.5" customHeight="1">
      <c r="F13572" s="79"/>
      <c r="K13572" s="79"/>
    </row>
    <row r="13573" spans="6:11" ht="16.5" customHeight="1">
      <c r="F13573" s="79"/>
      <c r="K13573" s="79"/>
    </row>
    <row r="13574" spans="6:11" ht="16.5" customHeight="1">
      <c r="F13574" s="79"/>
      <c r="K13574" s="79"/>
    </row>
    <row r="13575" spans="6:11" ht="16.5" customHeight="1">
      <c r="F13575" s="79"/>
      <c r="K13575" s="79"/>
    </row>
    <row r="13576" spans="6:11" ht="16.5" customHeight="1">
      <c r="F13576" s="79"/>
      <c r="K13576" s="79"/>
    </row>
    <row r="13577" spans="6:11" ht="16.5" customHeight="1">
      <c r="F13577" s="79"/>
      <c r="K13577" s="79"/>
    </row>
    <row r="13578" spans="6:11" ht="16.5" customHeight="1">
      <c r="F13578" s="79"/>
      <c r="K13578" s="79"/>
    </row>
    <row r="13579" spans="6:11" ht="16.5" customHeight="1">
      <c r="F13579" s="79"/>
      <c r="K13579" s="79"/>
    </row>
    <row r="13580" spans="6:11" ht="16.5" customHeight="1">
      <c r="F13580" s="79"/>
      <c r="K13580" s="79"/>
    </row>
    <row r="13581" spans="6:11" ht="16.5" customHeight="1">
      <c r="F13581" s="79"/>
      <c r="K13581" s="79"/>
    </row>
    <row r="13582" spans="6:11" ht="16.5" customHeight="1">
      <c r="F13582" s="79"/>
      <c r="K13582" s="79"/>
    </row>
    <row r="13583" spans="6:11" ht="16.5" customHeight="1">
      <c r="F13583" s="79"/>
      <c r="K13583" s="79"/>
    </row>
    <row r="13584" spans="6:11" ht="16.5" customHeight="1">
      <c r="F13584" s="79"/>
      <c r="K13584" s="79"/>
    </row>
    <row r="13585" spans="6:11" ht="16.5" customHeight="1">
      <c r="F13585" s="79"/>
      <c r="K13585" s="79"/>
    </row>
    <row r="13586" spans="6:11" ht="16.5" customHeight="1">
      <c r="F13586" s="79"/>
      <c r="K13586" s="79"/>
    </row>
    <row r="13587" spans="6:11" ht="16.5" customHeight="1">
      <c r="F13587" s="79"/>
      <c r="K13587" s="79"/>
    </row>
    <row r="13588" spans="6:11" ht="16.5" customHeight="1">
      <c r="F13588" s="79"/>
      <c r="K13588" s="79"/>
    </row>
    <row r="13589" spans="6:11" ht="16.5" customHeight="1">
      <c r="F13589" s="79"/>
      <c r="K13589" s="79"/>
    </row>
    <row r="13590" spans="6:11" ht="16.5" customHeight="1">
      <c r="F13590" s="79"/>
      <c r="K13590" s="79"/>
    </row>
    <row r="13591" spans="6:11" ht="16.5" customHeight="1">
      <c r="F13591" s="79"/>
      <c r="K13591" s="79"/>
    </row>
    <row r="13592" spans="6:11" ht="16.5" customHeight="1">
      <c r="F13592" s="79"/>
      <c r="K13592" s="79"/>
    </row>
    <row r="13593" spans="6:11" ht="16.5" customHeight="1">
      <c r="F13593" s="79"/>
      <c r="K13593" s="79"/>
    </row>
    <row r="13594" spans="6:11" ht="16.5" customHeight="1">
      <c r="F13594" s="79"/>
      <c r="K13594" s="79"/>
    </row>
    <row r="13595" spans="6:11" ht="16.5" customHeight="1">
      <c r="F13595" s="79"/>
      <c r="K13595" s="79"/>
    </row>
    <row r="13596" spans="6:11" ht="16.5" customHeight="1">
      <c r="F13596" s="79"/>
      <c r="K13596" s="79"/>
    </row>
    <row r="13597" spans="6:11" ht="16.5" customHeight="1">
      <c r="F13597" s="79"/>
      <c r="K13597" s="79"/>
    </row>
    <row r="13598" spans="6:11" ht="16.5" customHeight="1">
      <c r="F13598" s="79"/>
      <c r="K13598" s="79"/>
    </row>
    <row r="13599" spans="6:11" ht="16.5" customHeight="1">
      <c r="F13599" s="79"/>
      <c r="K13599" s="79"/>
    </row>
    <row r="13600" spans="6:11" ht="16.5" customHeight="1">
      <c r="F13600" s="79"/>
      <c r="K13600" s="79"/>
    </row>
    <row r="13601" spans="6:11" ht="16.5" customHeight="1">
      <c r="F13601" s="79"/>
      <c r="K13601" s="79"/>
    </row>
    <row r="13602" spans="6:11" ht="16.5" customHeight="1">
      <c r="F13602" s="79"/>
      <c r="K13602" s="79"/>
    </row>
    <row r="13603" spans="6:11" ht="16.5" customHeight="1">
      <c r="F13603" s="79"/>
      <c r="K13603" s="79"/>
    </row>
    <row r="13604" spans="6:11" ht="16.5" customHeight="1">
      <c r="F13604" s="79"/>
      <c r="K13604" s="79"/>
    </row>
    <row r="13605" spans="6:11" ht="16.5" customHeight="1">
      <c r="F13605" s="79"/>
      <c r="K13605" s="79"/>
    </row>
    <row r="13606" spans="6:11" ht="16.5" customHeight="1">
      <c r="F13606" s="79"/>
      <c r="K13606" s="79"/>
    </row>
    <row r="13607" spans="6:11" ht="16.5" customHeight="1">
      <c r="F13607" s="79"/>
      <c r="K13607" s="79"/>
    </row>
    <row r="13608" spans="6:11" ht="16.5" customHeight="1">
      <c r="F13608" s="79"/>
      <c r="K13608" s="79"/>
    </row>
    <row r="13609" spans="6:11" ht="16.5" customHeight="1">
      <c r="F13609" s="79"/>
      <c r="K13609" s="79"/>
    </row>
    <row r="13610" spans="6:11" ht="16.5" customHeight="1">
      <c r="F13610" s="79"/>
      <c r="K13610" s="79"/>
    </row>
    <row r="13611" spans="6:11" ht="16.5" customHeight="1">
      <c r="F13611" s="79"/>
      <c r="K13611" s="79"/>
    </row>
    <row r="13612" spans="6:11" ht="16.5" customHeight="1">
      <c r="F13612" s="79"/>
      <c r="K13612" s="79"/>
    </row>
    <row r="13613" spans="6:11" ht="16.5" customHeight="1">
      <c r="F13613" s="79"/>
      <c r="K13613" s="79"/>
    </row>
    <row r="13614" spans="6:11" ht="16.5" customHeight="1">
      <c r="F13614" s="79"/>
      <c r="K13614" s="79"/>
    </row>
    <row r="13615" spans="6:11" ht="16.5" customHeight="1">
      <c r="F13615" s="79"/>
      <c r="K13615" s="79"/>
    </row>
    <row r="13616" spans="6:11" ht="16.5" customHeight="1">
      <c r="F13616" s="79"/>
      <c r="K13616" s="79"/>
    </row>
    <row r="13617" spans="6:11" ht="16.5" customHeight="1">
      <c r="F13617" s="79"/>
      <c r="K13617" s="79"/>
    </row>
    <row r="13618" spans="6:11" ht="16.5" customHeight="1">
      <c r="F13618" s="79"/>
      <c r="K13618" s="79"/>
    </row>
    <row r="13619" spans="6:11" ht="16.5" customHeight="1">
      <c r="F13619" s="79"/>
      <c r="K13619" s="79"/>
    </row>
    <row r="13620" spans="6:11" ht="16.5" customHeight="1">
      <c r="F13620" s="79"/>
      <c r="K13620" s="79"/>
    </row>
    <row r="13621" spans="6:11" ht="16.5" customHeight="1">
      <c r="F13621" s="79"/>
      <c r="K13621" s="79"/>
    </row>
    <row r="13622" spans="6:11" ht="16.5" customHeight="1">
      <c r="F13622" s="79"/>
      <c r="K13622" s="79"/>
    </row>
    <row r="13623" spans="6:11" ht="16.5" customHeight="1">
      <c r="F13623" s="79"/>
      <c r="K13623" s="79"/>
    </row>
    <row r="13624" spans="6:11" ht="16.5" customHeight="1">
      <c r="F13624" s="79"/>
      <c r="K13624" s="79"/>
    </row>
    <row r="13625" spans="6:11" ht="16.5" customHeight="1">
      <c r="F13625" s="79"/>
      <c r="K13625" s="79"/>
    </row>
    <row r="13626" spans="6:11" ht="16.5" customHeight="1">
      <c r="F13626" s="79"/>
      <c r="K13626" s="79"/>
    </row>
    <row r="13627" spans="6:11" ht="16.5" customHeight="1">
      <c r="F13627" s="79"/>
      <c r="K13627" s="79"/>
    </row>
    <row r="13628" spans="6:11" ht="16.5" customHeight="1">
      <c r="F13628" s="79"/>
      <c r="K13628" s="79"/>
    </row>
    <row r="13629" spans="6:11" ht="16.5" customHeight="1">
      <c r="F13629" s="79"/>
      <c r="K13629" s="79"/>
    </row>
    <row r="13630" spans="6:11" ht="16.5" customHeight="1">
      <c r="F13630" s="79"/>
      <c r="K13630" s="79"/>
    </row>
    <row r="13631" spans="6:11" ht="16.5" customHeight="1">
      <c r="F13631" s="79"/>
      <c r="K13631" s="79"/>
    </row>
    <row r="13632" spans="6:11" ht="16.5" customHeight="1">
      <c r="F13632" s="79"/>
      <c r="K13632" s="79"/>
    </row>
    <row r="13633" spans="6:11" ht="16.5" customHeight="1">
      <c r="F13633" s="79"/>
      <c r="K13633" s="79"/>
    </row>
    <row r="13634" spans="6:11" ht="16.5" customHeight="1">
      <c r="F13634" s="79"/>
      <c r="K13634" s="79"/>
    </row>
    <row r="13635" spans="6:11" ht="16.5" customHeight="1">
      <c r="F13635" s="79"/>
      <c r="K13635" s="79"/>
    </row>
    <row r="13636" spans="6:11" ht="16.5" customHeight="1">
      <c r="F13636" s="79"/>
      <c r="K13636" s="79"/>
    </row>
    <row r="13637" spans="6:11" ht="16.5" customHeight="1">
      <c r="F13637" s="79"/>
      <c r="K13637" s="79"/>
    </row>
    <row r="13638" spans="6:11" ht="16.5" customHeight="1">
      <c r="F13638" s="79"/>
      <c r="K13638" s="79"/>
    </row>
    <row r="13639" spans="6:11" ht="16.5" customHeight="1">
      <c r="F13639" s="79"/>
      <c r="K13639" s="79"/>
    </row>
    <row r="13640" spans="6:11" ht="16.5" customHeight="1">
      <c r="F13640" s="79"/>
      <c r="K13640" s="79"/>
    </row>
    <row r="13641" spans="6:11" ht="16.5" customHeight="1">
      <c r="F13641" s="79"/>
      <c r="K13641" s="79"/>
    </row>
    <row r="13642" spans="6:11" ht="16.5" customHeight="1">
      <c r="F13642" s="79"/>
      <c r="K13642" s="79"/>
    </row>
    <row r="13643" spans="6:11" ht="16.5" customHeight="1">
      <c r="F13643" s="79"/>
      <c r="K13643" s="79"/>
    </row>
    <row r="13644" spans="6:11" ht="16.5" customHeight="1">
      <c r="F13644" s="79"/>
      <c r="K13644" s="79"/>
    </row>
    <row r="13645" spans="6:11" ht="16.5" customHeight="1">
      <c r="F13645" s="79"/>
      <c r="K13645" s="79"/>
    </row>
    <row r="13646" spans="6:11" ht="16.5" customHeight="1">
      <c r="F13646" s="79"/>
      <c r="K13646" s="79"/>
    </row>
    <row r="13647" spans="6:11" ht="16.5" customHeight="1">
      <c r="F13647" s="79"/>
      <c r="K13647" s="79"/>
    </row>
    <row r="13648" spans="6:11" ht="16.5" customHeight="1">
      <c r="F13648" s="79"/>
      <c r="K13648" s="79"/>
    </row>
    <row r="13649" spans="6:11" ht="16.5" customHeight="1">
      <c r="F13649" s="79"/>
      <c r="K13649" s="79"/>
    </row>
    <row r="13650" spans="6:11" ht="16.5" customHeight="1">
      <c r="F13650" s="79"/>
      <c r="K13650" s="79"/>
    </row>
    <row r="13651" spans="6:11" ht="16.5" customHeight="1">
      <c r="F13651" s="79"/>
      <c r="K13651" s="79"/>
    </row>
    <row r="13652" spans="6:11" ht="16.5" customHeight="1">
      <c r="F13652" s="79"/>
      <c r="K13652" s="79"/>
    </row>
    <row r="13653" spans="6:11" ht="16.5" customHeight="1">
      <c r="F13653" s="79"/>
      <c r="K13653" s="79"/>
    </row>
    <row r="13654" spans="6:11" ht="16.5" customHeight="1">
      <c r="F13654" s="79"/>
      <c r="K13654" s="79"/>
    </row>
    <row r="13655" spans="6:11" ht="16.5" customHeight="1">
      <c r="F13655" s="79"/>
      <c r="K13655" s="79"/>
    </row>
    <row r="13656" spans="6:11" ht="16.5" customHeight="1">
      <c r="F13656" s="79"/>
      <c r="K13656" s="79"/>
    </row>
    <row r="13657" spans="6:11" ht="16.5" customHeight="1">
      <c r="F13657" s="79"/>
      <c r="K13657" s="79"/>
    </row>
    <row r="13658" spans="6:11" ht="16.5" customHeight="1">
      <c r="F13658" s="79"/>
      <c r="K13658" s="79"/>
    </row>
    <row r="13659" spans="6:11" ht="16.5" customHeight="1">
      <c r="F13659" s="79"/>
      <c r="K13659" s="79"/>
    </row>
    <row r="13660" spans="6:11" ht="16.5" customHeight="1">
      <c r="F13660" s="79"/>
      <c r="K13660" s="79"/>
    </row>
    <row r="13661" spans="6:11" ht="16.5" customHeight="1">
      <c r="F13661" s="79"/>
      <c r="K13661" s="79"/>
    </row>
    <row r="13662" spans="6:11" ht="16.5" customHeight="1">
      <c r="F13662" s="79"/>
      <c r="K13662" s="79"/>
    </row>
    <row r="13663" spans="6:11" ht="16.5" customHeight="1">
      <c r="F13663" s="79"/>
      <c r="K13663" s="79"/>
    </row>
    <row r="13664" spans="6:11" ht="16.5" customHeight="1">
      <c r="F13664" s="79"/>
      <c r="K13664" s="79"/>
    </row>
    <row r="13665" spans="6:11" ht="16.5" customHeight="1">
      <c r="F13665" s="79"/>
      <c r="K13665" s="79"/>
    </row>
    <row r="13666" spans="6:11" ht="16.5" customHeight="1">
      <c r="F13666" s="79"/>
      <c r="K13666" s="79"/>
    </row>
    <row r="13667" spans="6:11" ht="16.5" customHeight="1">
      <c r="F13667" s="79"/>
      <c r="K13667" s="79"/>
    </row>
    <row r="13668" spans="6:11" ht="16.5" customHeight="1">
      <c r="F13668" s="79"/>
      <c r="K13668" s="79"/>
    </row>
    <row r="13669" spans="6:11" ht="16.5" customHeight="1">
      <c r="F13669" s="79"/>
      <c r="K13669" s="79"/>
    </row>
    <row r="13670" spans="6:11" ht="16.5" customHeight="1">
      <c r="F13670" s="79"/>
      <c r="K13670" s="79"/>
    </row>
    <row r="13671" spans="6:11" ht="16.5" customHeight="1">
      <c r="F13671" s="79"/>
      <c r="K13671" s="79"/>
    </row>
    <row r="13672" spans="6:11" ht="16.5" customHeight="1">
      <c r="F13672" s="79"/>
      <c r="K13672" s="79"/>
    </row>
    <row r="13673" spans="6:11" ht="16.5" customHeight="1">
      <c r="F13673" s="79"/>
      <c r="K13673" s="79"/>
    </row>
    <row r="13674" spans="6:11" ht="16.5" customHeight="1">
      <c r="F13674" s="79"/>
      <c r="K13674" s="79"/>
    </row>
    <row r="13675" spans="6:11" ht="16.5" customHeight="1">
      <c r="F13675" s="79"/>
      <c r="K13675" s="79"/>
    </row>
    <row r="13676" spans="6:11" ht="16.5" customHeight="1">
      <c r="F13676" s="79"/>
      <c r="K13676" s="79"/>
    </row>
    <row r="13677" spans="6:11" ht="16.5" customHeight="1">
      <c r="F13677" s="79"/>
      <c r="K13677" s="79"/>
    </row>
    <row r="13678" spans="6:11" ht="16.5" customHeight="1">
      <c r="F13678" s="79"/>
      <c r="K13678" s="79"/>
    </row>
    <row r="13679" spans="6:11" ht="16.5" customHeight="1">
      <c r="F13679" s="79"/>
      <c r="K13679" s="79"/>
    </row>
    <row r="13680" spans="6:11" ht="16.5" customHeight="1">
      <c r="F13680" s="79"/>
      <c r="K13680" s="79"/>
    </row>
    <row r="13681" spans="6:11" ht="16.5" customHeight="1">
      <c r="F13681" s="79"/>
      <c r="K13681" s="79"/>
    </row>
    <row r="13682" spans="6:11" ht="16.5" customHeight="1">
      <c r="F13682" s="79"/>
      <c r="K13682" s="79"/>
    </row>
    <row r="13683" spans="6:11" ht="16.5" customHeight="1">
      <c r="F13683" s="79"/>
      <c r="K13683" s="79"/>
    </row>
    <row r="13684" spans="6:11" ht="16.5" customHeight="1">
      <c r="F13684" s="79"/>
      <c r="K13684" s="79"/>
    </row>
    <row r="13685" spans="6:11" ht="16.5" customHeight="1">
      <c r="F13685" s="79"/>
      <c r="K13685" s="79"/>
    </row>
    <row r="13686" spans="6:11" ht="16.5" customHeight="1">
      <c r="F13686" s="79"/>
      <c r="K13686" s="79"/>
    </row>
    <row r="13687" spans="6:11" ht="16.5" customHeight="1">
      <c r="F13687" s="79"/>
      <c r="K13687" s="79"/>
    </row>
    <row r="13688" spans="6:11" ht="16.5" customHeight="1">
      <c r="F13688" s="79"/>
      <c r="K13688" s="79"/>
    </row>
    <row r="13689" spans="6:11" ht="16.5" customHeight="1">
      <c r="F13689" s="79"/>
      <c r="K13689" s="79"/>
    </row>
    <row r="13690" spans="6:11" ht="16.5" customHeight="1">
      <c r="F13690" s="79"/>
      <c r="K13690" s="79"/>
    </row>
    <row r="13691" spans="6:11" ht="16.5" customHeight="1">
      <c r="F13691" s="79"/>
      <c r="K13691" s="79"/>
    </row>
    <row r="13692" spans="6:11" ht="16.5" customHeight="1">
      <c r="F13692" s="79"/>
      <c r="K13692" s="79"/>
    </row>
    <row r="13693" spans="6:11" ht="16.5" customHeight="1">
      <c r="F13693" s="79"/>
      <c r="K13693" s="79"/>
    </row>
    <row r="13694" spans="6:11" ht="16.5" customHeight="1">
      <c r="F13694" s="79"/>
      <c r="K13694" s="79"/>
    </row>
    <row r="13695" spans="6:11" ht="16.5" customHeight="1">
      <c r="F13695" s="79"/>
      <c r="K13695" s="79"/>
    </row>
    <row r="13696" spans="6:11" ht="16.5" customHeight="1">
      <c r="F13696" s="79"/>
      <c r="K13696" s="79"/>
    </row>
    <row r="13697" spans="6:11" ht="16.5" customHeight="1">
      <c r="F13697" s="79"/>
      <c r="K13697" s="79"/>
    </row>
    <row r="13698" spans="6:11" ht="16.5" customHeight="1">
      <c r="F13698" s="79"/>
      <c r="K13698" s="79"/>
    </row>
    <row r="13699" spans="6:11" ht="16.5" customHeight="1">
      <c r="F13699" s="79"/>
      <c r="K13699" s="79"/>
    </row>
    <row r="13700" spans="6:11" ht="16.5" customHeight="1">
      <c r="F13700" s="79"/>
      <c r="K13700" s="79"/>
    </row>
    <row r="13701" spans="6:11" ht="16.5" customHeight="1">
      <c r="F13701" s="79"/>
      <c r="K13701" s="79"/>
    </row>
    <row r="13702" spans="6:11" ht="16.5" customHeight="1">
      <c r="F13702" s="79"/>
      <c r="K13702" s="79"/>
    </row>
    <row r="13703" spans="6:11" ht="16.5" customHeight="1">
      <c r="F13703" s="79"/>
      <c r="K13703" s="79"/>
    </row>
    <row r="13704" spans="6:11" ht="16.5" customHeight="1">
      <c r="F13704" s="79"/>
      <c r="K13704" s="79"/>
    </row>
    <row r="13705" spans="6:11" ht="16.5" customHeight="1">
      <c r="F13705" s="79"/>
      <c r="K13705" s="79"/>
    </row>
    <row r="13706" spans="6:11" ht="16.5" customHeight="1">
      <c r="F13706" s="79"/>
      <c r="K13706" s="79"/>
    </row>
    <row r="13707" spans="6:11" ht="16.5" customHeight="1">
      <c r="F13707" s="79"/>
      <c r="K13707" s="79"/>
    </row>
    <row r="13708" spans="6:11" ht="16.5" customHeight="1">
      <c r="F13708" s="79"/>
      <c r="K13708" s="79"/>
    </row>
    <row r="13709" spans="6:11" ht="16.5" customHeight="1">
      <c r="F13709" s="79"/>
      <c r="K13709" s="79"/>
    </row>
    <row r="13710" spans="6:11" ht="16.5" customHeight="1">
      <c r="F13710" s="79"/>
      <c r="K13710" s="79"/>
    </row>
    <row r="13711" spans="6:11" ht="16.5" customHeight="1">
      <c r="F13711" s="79"/>
      <c r="K13711" s="79"/>
    </row>
    <row r="13712" spans="6:11" ht="16.5" customHeight="1">
      <c r="F13712" s="79"/>
      <c r="K13712" s="79"/>
    </row>
    <row r="13713" spans="6:11" ht="16.5" customHeight="1">
      <c r="F13713" s="79"/>
      <c r="K13713" s="79"/>
    </row>
    <row r="13714" spans="6:11" ht="16.5" customHeight="1">
      <c r="F13714" s="79"/>
      <c r="K13714" s="79"/>
    </row>
    <row r="13715" spans="6:11" ht="16.5" customHeight="1">
      <c r="F13715" s="79"/>
      <c r="K13715" s="79"/>
    </row>
    <row r="13716" spans="6:11" ht="16.5" customHeight="1">
      <c r="F13716" s="79"/>
      <c r="K13716" s="79"/>
    </row>
    <row r="13717" spans="6:11" ht="16.5" customHeight="1">
      <c r="F13717" s="79"/>
      <c r="K13717" s="79"/>
    </row>
    <row r="13718" spans="6:11" ht="16.5" customHeight="1">
      <c r="F13718" s="79"/>
      <c r="K13718" s="79"/>
    </row>
    <row r="13719" spans="6:11" ht="16.5" customHeight="1">
      <c r="F13719" s="79"/>
      <c r="K13719" s="79"/>
    </row>
    <row r="13720" spans="6:11" ht="16.5" customHeight="1">
      <c r="F13720" s="79"/>
      <c r="K13720" s="79"/>
    </row>
    <row r="13721" spans="6:11" ht="16.5" customHeight="1">
      <c r="F13721" s="79"/>
      <c r="K13721" s="79"/>
    </row>
    <row r="13722" spans="6:11" ht="16.5" customHeight="1">
      <c r="F13722" s="79"/>
      <c r="K13722" s="79"/>
    </row>
    <row r="13723" spans="6:11" ht="16.5" customHeight="1">
      <c r="F13723" s="79"/>
      <c r="K13723" s="79"/>
    </row>
    <row r="13724" spans="6:11" ht="16.5" customHeight="1">
      <c r="F13724" s="79"/>
      <c r="K13724" s="79"/>
    </row>
    <row r="13725" spans="6:11" ht="16.5" customHeight="1">
      <c r="F13725" s="79"/>
      <c r="K13725" s="79"/>
    </row>
    <row r="13726" spans="6:11" ht="16.5" customHeight="1">
      <c r="F13726" s="79"/>
      <c r="K13726" s="79"/>
    </row>
    <row r="13727" spans="6:11" ht="16.5" customHeight="1">
      <c r="F13727" s="79"/>
      <c r="K13727" s="79"/>
    </row>
    <row r="13728" spans="6:11" ht="16.5" customHeight="1">
      <c r="F13728" s="79"/>
      <c r="K13728" s="79"/>
    </row>
    <row r="13729" spans="6:11" ht="16.5" customHeight="1">
      <c r="F13729" s="79"/>
      <c r="K13729" s="79"/>
    </row>
    <row r="13730" spans="6:11" ht="16.5" customHeight="1">
      <c r="F13730" s="79"/>
      <c r="K13730" s="79"/>
    </row>
    <row r="13731" spans="6:11" ht="16.5" customHeight="1">
      <c r="F13731" s="79"/>
      <c r="K13731" s="79"/>
    </row>
    <row r="13732" spans="6:11" ht="16.5" customHeight="1">
      <c r="F13732" s="79"/>
      <c r="K13732" s="79"/>
    </row>
    <row r="13733" spans="6:11" ht="16.5" customHeight="1">
      <c r="F13733" s="79"/>
      <c r="K13733" s="79"/>
    </row>
    <row r="13734" spans="6:11" ht="16.5" customHeight="1">
      <c r="F13734" s="79"/>
      <c r="K13734" s="79"/>
    </row>
    <row r="13735" spans="6:11" ht="16.5" customHeight="1">
      <c r="F13735" s="79"/>
      <c r="K13735" s="79"/>
    </row>
    <row r="13736" spans="6:11" ht="16.5" customHeight="1">
      <c r="F13736" s="79"/>
      <c r="K13736" s="79"/>
    </row>
    <row r="13737" spans="6:11" ht="16.5" customHeight="1">
      <c r="F13737" s="79"/>
      <c r="K13737" s="79"/>
    </row>
    <row r="13738" spans="6:11" ht="16.5" customHeight="1">
      <c r="F13738" s="79"/>
      <c r="K13738" s="79"/>
    </row>
    <row r="13739" spans="6:11" ht="16.5" customHeight="1">
      <c r="F13739" s="79"/>
      <c r="K13739" s="79"/>
    </row>
    <row r="13740" spans="6:11" ht="16.5" customHeight="1">
      <c r="F13740" s="79"/>
      <c r="K13740" s="79"/>
    </row>
    <row r="13741" spans="6:11" ht="16.5" customHeight="1">
      <c r="F13741" s="79"/>
      <c r="K13741" s="79"/>
    </row>
    <row r="13742" spans="6:11" ht="16.5" customHeight="1">
      <c r="F13742" s="79"/>
      <c r="K13742" s="79"/>
    </row>
    <row r="13743" spans="6:11" ht="16.5" customHeight="1">
      <c r="F13743" s="79"/>
      <c r="K13743" s="79"/>
    </row>
    <row r="13744" spans="6:11" ht="16.5" customHeight="1">
      <c r="F13744" s="79"/>
      <c r="K13744" s="79"/>
    </row>
    <row r="13745" spans="6:11" ht="16.5" customHeight="1">
      <c r="F13745" s="79"/>
      <c r="K13745" s="79"/>
    </row>
    <row r="13746" spans="6:11" ht="16.5" customHeight="1">
      <c r="F13746" s="79"/>
      <c r="K13746" s="79"/>
    </row>
    <row r="13747" spans="6:11" ht="16.5" customHeight="1">
      <c r="F13747" s="79"/>
      <c r="K13747" s="79"/>
    </row>
    <row r="13748" spans="6:11" ht="16.5" customHeight="1">
      <c r="F13748" s="79"/>
      <c r="K13748" s="79"/>
    </row>
    <row r="13749" spans="6:11" ht="16.5" customHeight="1">
      <c r="F13749" s="79"/>
      <c r="K13749" s="79"/>
    </row>
    <row r="13750" spans="6:11" ht="16.5" customHeight="1">
      <c r="F13750" s="79"/>
      <c r="K13750" s="79"/>
    </row>
    <row r="13751" spans="6:11" ht="16.5" customHeight="1">
      <c r="F13751" s="79"/>
      <c r="K13751" s="79"/>
    </row>
    <row r="13752" spans="6:11" ht="16.5" customHeight="1">
      <c r="F13752" s="79"/>
      <c r="K13752" s="79"/>
    </row>
    <row r="13753" spans="6:11" ht="16.5" customHeight="1">
      <c r="F13753" s="79"/>
      <c r="K13753" s="79"/>
    </row>
    <row r="13754" spans="6:11" ht="16.5" customHeight="1">
      <c r="F13754" s="79"/>
      <c r="K13754" s="79"/>
    </row>
    <row r="13755" spans="6:11" ht="16.5" customHeight="1">
      <c r="F13755" s="79"/>
      <c r="K13755" s="79"/>
    </row>
    <row r="13756" spans="6:11" ht="16.5" customHeight="1">
      <c r="F13756" s="79"/>
      <c r="K13756" s="79"/>
    </row>
    <row r="13757" spans="6:11" ht="16.5" customHeight="1">
      <c r="F13757" s="79"/>
      <c r="K13757" s="79"/>
    </row>
    <row r="13758" spans="6:11" ht="16.5" customHeight="1">
      <c r="F13758" s="79"/>
      <c r="K13758" s="79"/>
    </row>
    <row r="13759" spans="6:11" ht="16.5" customHeight="1">
      <c r="F13759" s="79"/>
      <c r="K13759" s="79"/>
    </row>
    <row r="13760" spans="6:11" ht="16.5" customHeight="1">
      <c r="F13760" s="79"/>
      <c r="K13760" s="79"/>
    </row>
    <row r="13761" spans="6:11" ht="16.5" customHeight="1">
      <c r="F13761" s="79"/>
      <c r="K13761" s="79"/>
    </row>
    <row r="13762" spans="6:11" ht="16.5" customHeight="1">
      <c r="F13762" s="79"/>
      <c r="K13762" s="79"/>
    </row>
    <row r="13763" spans="6:11" ht="16.5" customHeight="1">
      <c r="F13763" s="79"/>
      <c r="K13763" s="79"/>
    </row>
    <row r="13764" spans="6:11" ht="16.5" customHeight="1">
      <c r="F13764" s="79"/>
      <c r="K13764" s="79"/>
    </row>
    <row r="13765" spans="6:11" ht="16.5" customHeight="1">
      <c r="F13765" s="79"/>
      <c r="K13765" s="79"/>
    </row>
    <row r="13766" spans="6:11" ht="16.5" customHeight="1">
      <c r="F13766" s="79"/>
      <c r="K13766" s="79"/>
    </row>
    <row r="13767" spans="6:11" ht="16.5" customHeight="1">
      <c r="F13767" s="79"/>
      <c r="K13767" s="79"/>
    </row>
    <row r="13768" spans="6:11" ht="16.5" customHeight="1">
      <c r="F13768" s="79"/>
      <c r="K13768" s="79"/>
    </row>
    <row r="13769" spans="6:11" ht="16.5" customHeight="1">
      <c r="F13769" s="79"/>
      <c r="K13769" s="79"/>
    </row>
    <row r="13770" spans="6:11" ht="16.5" customHeight="1">
      <c r="F13770" s="79"/>
      <c r="K13770" s="79"/>
    </row>
    <row r="13771" spans="6:11" ht="16.5" customHeight="1">
      <c r="F13771" s="79"/>
      <c r="K13771" s="79"/>
    </row>
    <row r="13772" spans="6:11" ht="16.5" customHeight="1">
      <c r="F13772" s="79"/>
      <c r="K13772" s="79"/>
    </row>
    <row r="13773" spans="6:11" ht="16.5" customHeight="1">
      <c r="F13773" s="79"/>
      <c r="K13773" s="79"/>
    </row>
    <row r="13774" spans="6:11" ht="16.5" customHeight="1">
      <c r="F13774" s="79"/>
      <c r="K13774" s="79"/>
    </row>
    <row r="13775" spans="6:11" ht="16.5" customHeight="1">
      <c r="F13775" s="79"/>
      <c r="K13775" s="79"/>
    </row>
    <row r="13776" spans="6:11" ht="16.5" customHeight="1">
      <c r="F13776" s="79"/>
      <c r="K13776" s="79"/>
    </row>
    <row r="13777" spans="6:11" ht="16.5" customHeight="1">
      <c r="F13777" s="79"/>
      <c r="K13777" s="79"/>
    </row>
    <row r="13778" spans="6:11" ht="16.5" customHeight="1">
      <c r="F13778" s="79"/>
      <c r="K13778" s="79"/>
    </row>
    <row r="13779" spans="6:11" ht="16.5" customHeight="1">
      <c r="F13779" s="79"/>
      <c r="K13779" s="79"/>
    </row>
    <row r="13780" spans="6:11" ht="16.5" customHeight="1">
      <c r="F13780" s="79"/>
      <c r="K13780" s="79"/>
    </row>
    <row r="13781" spans="6:11" ht="16.5" customHeight="1">
      <c r="F13781" s="79"/>
      <c r="K13781" s="79"/>
    </row>
    <row r="13782" spans="6:11" ht="16.5" customHeight="1">
      <c r="F13782" s="79"/>
      <c r="K13782" s="79"/>
    </row>
    <row r="13783" spans="6:11" ht="16.5" customHeight="1">
      <c r="F13783" s="79"/>
      <c r="K13783" s="79"/>
    </row>
    <row r="13784" spans="6:11" ht="16.5" customHeight="1">
      <c r="F13784" s="79"/>
      <c r="K13784" s="79"/>
    </row>
    <row r="13785" spans="6:11" ht="16.5" customHeight="1">
      <c r="F13785" s="79"/>
      <c r="K13785" s="79"/>
    </row>
    <row r="13786" spans="6:11" ht="16.5" customHeight="1">
      <c r="F13786" s="79"/>
      <c r="K13786" s="79"/>
    </row>
    <row r="13787" spans="6:11" ht="16.5" customHeight="1">
      <c r="F13787" s="79"/>
      <c r="K13787" s="79"/>
    </row>
    <row r="13788" spans="6:11" ht="16.5" customHeight="1">
      <c r="F13788" s="79"/>
      <c r="K13788" s="79"/>
    </row>
    <row r="13789" spans="6:11" ht="16.5" customHeight="1">
      <c r="F13789" s="79"/>
      <c r="K13789" s="79"/>
    </row>
    <row r="13790" spans="6:11" ht="16.5" customHeight="1">
      <c r="F13790" s="79"/>
      <c r="K13790" s="79"/>
    </row>
    <row r="13791" spans="6:11" ht="16.5" customHeight="1">
      <c r="F13791" s="79"/>
      <c r="K13791" s="79"/>
    </row>
    <row r="13792" spans="6:11" ht="16.5" customHeight="1">
      <c r="F13792" s="79"/>
      <c r="K13792" s="79"/>
    </row>
    <row r="13793" spans="6:11" ht="16.5" customHeight="1">
      <c r="F13793" s="79"/>
      <c r="K13793" s="79"/>
    </row>
    <row r="13794" spans="6:11" ht="16.5" customHeight="1">
      <c r="F13794" s="79"/>
      <c r="K13794" s="79"/>
    </row>
    <row r="13795" spans="6:11" ht="16.5" customHeight="1">
      <c r="F13795" s="79"/>
      <c r="K13795" s="79"/>
    </row>
    <row r="13796" spans="6:11" ht="16.5" customHeight="1">
      <c r="F13796" s="79"/>
      <c r="K13796" s="79"/>
    </row>
    <row r="13797" spans="6:11" ht="16.5" customHeight="1">
      <c r="F13797" s="79"/>
      <c r="K13797" s="79"/>
    </row>
    <row r="13798" spans="6:11" ht="16.5" customHeight="1">
      <c r="F13798" s="79"/>
      <c r="K13798" s="79"/>
    </row>
    <row r="13799" spans="6:11" ht="16.5" customHeight="1">
      <c r="F13799" s="79"/>
      <c r="K13799" s="79"/>
    </row>
    <row r="13800" spans="6:11" ht="16.5" customHeight="1">
      <c r="F13800" s="79"/>
      <c r="K13800" s="79"/>
    </row>
    <row r="13801" spans="6:11" ht="16.5" customHeight="1">
      <c r="F13801" s="79"/>
      <c r="K13801" s="79"/>
    </row>
    <row r="13802" spans="6:11" ht="16.5" customHeight="1">
      <c r="F13802" s="79"/>
      <c r="K13802" s="79"/>
    </row>
    <row r="13803" spans="6:11" ht="16.5" customHeight="1">
      <c r="F13803" s="79"/>
      <c r="K13803" s="79"/>
    </row>
    <row r="13804" spans="6:11" ht="16.5" customHeight="1">
      <c r="F13804" s="79"/>
      <c r="K13804" s="79"/>
    </row>
    <row r="13805" spans="6:11" ht="16.5" customHeight="1">
      <c r="F13805" s="79"/>
      <c r="K13805" s="79"/>
    </row>
    <row r="13806" spans="6:11" ht="16.5" customHeight="1">
      <c r="F13806" s="79"/>
      <c r="K13806" s="79"/>
    </row>
    <row r="13807" spans="6:11" ht="16.5" customHeight="1">
      <c r="F13807" s="79"/>
      <c r="K13807" s="79"/>
    </row>
    <row r="13808" spans="6:11" ht="16.5" customHeight="1">
      <c r="F13808" s="79"/>
      <c r="K13808" s="79"/>
    </row>
    <row r="13809" spans="6:11" ht="16.5" customHeight="1">
      <c r="F13809" s="79"/>
      <c r="K13809" s="79"/>
    </row>
    <row r="13810" spans="6:11" ht="16.5" customHeight="1">
      <c r="F13810" s="79"/>
      <c r="K13810" s="79"/>
    </row>
    <row r="13811" spans="6:11" ht="16.5" customHeight="1">
      <c r="F13811" s="79"/>
      <c r="K13811" s="79"/>
    </row>
    <row r="13812" spans="6:11" ht="16.5" customHeight="1">
      <c r="F13812" s="79"/>
      <c r="K13812" s="79"/>
    </row>
    <row r="13813" spans="6:11" ht="16.5" customHeight="1">
      <c r="F13813" s="79"/>
      <c r="K13813" s="79"/>
    </row>
    <row r="13814" spans="6:11" ht="16.5" customHeight="1">
      <c r="F13814" s="79"/>
      <c r="K13814" s="79"/>
    </row>
    <row r="13815" spans="6:11" ht="16.5" customHeight="1">
      <c r="F13815" s="79"/>
      <c r="K13815" s="79"/>
    </row>
    <row r="13816" spans="6:11" ht="16.5" customHeight="1">
      <c r="F13816" s="79"/>
      <c r="K13816" s="79"/>
    </row>
    <row r="13817" spans="6:11" ht="16.5" customHeight="1">
      <c r="F13817" s="79"/>
      <c r="K13817" s="79"/>
    </row>
    <row r="13818" spans="6:11" ht="16.5" customHeight="1">
      <c r="F13818" s="79"/>
      <c r="K13818" s="79"/>
    </row>
    <row r="13819" spans="6:11" ht="16.5" customHeight="1">
      <c r="F13819" s="79"/>
      <c r="K13819" s="79"/>
    </row>
    <row r="13820" spans="6:11" ht="16.5" customHeight="1">
      <c r="F13820" s="79"/>
      <c r="K13820" s="79"/>
    </row>
    <row r="13821" spans="6:11" ht="16.5" customHeight="1">
      <c r="F13821" s="79"/>
      <c r="K13821" s="79"/>
    </row>
    <row r="13822" spans="6:11" ht="16.5" customHeight="1">
      <c r="F13822" s="79"/>
      <c r="K13822" s="79"/>
    </row>
    <row r="13823" spans="6:11" ht="16.5" customHeight="1">
      <c r="F13823" s="79"/>
      <c r="K13823" s="79"/>
    </row>
    <row r="13824" spans="6:11" ht="16.5" customHeight="1">
      <c r="F13824" s="79"/>
      <c r="K13824" s="79"/>
    </row>
    <row r="13825" spans="6:11" ht="16.5" customHeight="1">
      <c r="F13825" s="79"/>
      <c r="K13825" s="79"/>
    </row>
    <row r="13826" spans="6:11" ht="16.5" customHeight="1">
      <c r="F13826" s="79"/>
      <c r="K13826" s="79"/>
    </row>
    <row r="13827" spans="6:11" ht="16.5" customHeight="1">
      <c r="F13827" s="79"/>
      <c r="K13827" s="79"/>
    </row>
    <row r="13828" spans="6:11" ht="16.5" customHeight="1">
      <c r="F13828" s="79"/>
      <c r="K13828" s="79"/>
    </row>
    <row r="13829" spans="6:11" ht="16.5" customHeight="1">
      <c r="F13829" s="79"/>
      <c r="K13829" s="79"/>
    </row>
    <row r="13830" spans="6:11" ht="16.5" customHeight="1">
      <c r="F13830" s="79"/>
      <c r="K13830" s="79"/>
    </row>
    <row r="13831" spans="6:11" ht="16.5" customHeight="1">
      <c r="F13831" s="79"/>
      <c r="K13831" s="79"/>
    </row>
    <row r="13832" spans="6:11" ht="16.5" customHeight="1">
      <c r="F13832" s="79"/>
      <c r="K13832" s="79"/>
    </row>
    <row r="13833" spans="6:11" ht="16.5" customHeight="1">
      <c r="F13833" s="79"/>
      <c r="K13833" s="79"/>
    </row>
    <row r="13834" spans="6:11" ht="16.5" customHeight="1">
      <c r="F13834" s="79"/>
      <c r="K13834" s="79"/>
    </row>
    <row r="13835" spans="6:11" ht="16.5" customHeight="1">
      <c r="F13835" s="79"/>
      <c r="K13835" s="79"/>
    </row>
    <row r="13836" spans="6:11" ht="16.5" customHeight="1">
      <c r="F13836" s="79"/>
      <c r="K13836" s="79"/>
    </row>
    <row r="13837" spans="6:11" ht="16.5" customHeight="1">
      <c r="F13837" s="79"/>
      <c r="K13837" s="79"/>
    </row>
    <row r="13838" spans="6:11" ht="16.5" customHeight="1">
      <c r="F13838" s="79"/>
      <c r="K13838" s="79"/>
    </row>
    <row r="13839" spans="6:11" ht="16.5" customHeight="1">
      <c r="F13839" s="79"/>
      <c r="K13839" s="79"/>
    </row>
    <row r="13840" spans="6:11" ht="16.5" customHeight="1">
      <c r="F13840" s="79"/>
      <c r="K13840" s="79"/>
    </row>
    <row r="13841" spans="6:11" ht="16.5" customHeight="1">
      <c r="F13841" s="79"/>
      <c r="K13841" s="79"/>
    </row>
    <row r="13842" spans="6:11" ht="16.5" customHeight="1">
      <c r="F13842" s="79"/>
      <c r="K13842" s="79"/>
    </row>
    <row r="13843" spans="6:11" ht="16.5" customHeight="1">
      <c r="F13843" s="79"/>
      <c r="K13843" s="79"/>
    </row>
    <row r="13844" spans="6:11" ht="16.5" customHeight="1">
      <c r="F13844" s="79"/>
      <c r="K13844" s="79"/>
    </row>
    <row r="13845" spans="6:11" ht="16.5" customHeight="1">
      <c r="F13845" s="79"/>
      <c r="K13845" s="79"/>
    </row>
    <row r="13846" spans="6:11" ht="16.5" customHeight="1">
      <c r="F13846" s="79"/>
      <c r="K13846" s="79"/>
    </row>
    <row r="13847" spans="6:11" ht="16.5" customHeight="1">
      <c r="F13847" s="79"/>
      <c r="K13847" s="79"/>
    </row>
    <row r="13848" spans="6:11" ht="16.5" customHeight="1">
      <c r="F13848" s="79"/>
      <c r="K13848" s="79"/>
    </row>
    <row r="13849" spans="6:11" ht="16.5" customHeight="1">
      <c r="F13849" s="79"/>
      <c r="K13849" s="79"/>
    </row>
    <row r="13850" spans="6:11" ht="16.5" customHeight="1">
      <c r="F13850" s="79"/>
      <c r="K13850" s="79"/>
    </row>
    <row r="13851" spans="6:11" ht="16.5" customHeight="1">
      <c r="F13851" s="79"/>
      <c r="K13851" s="79"/>
    </row>
    <row r="13852" spans="6:11" ht="16.5" customHeight="1">
      <c r="F13852" s="79"/>
      <c r="K13852" s="79"/>
    </row>
    <row r="13853" spans="6:11" ht="16.5" customHeight="1">
      <c r="F13853" s="79"/>
      <c r="K13853" s="79"/>
    </row>
    <row r="13854" spans="6:11" ht="16.5" customHeight="1">
      <c r="F13854" s="79"/>
      <c r="K13854" s="79"/>
    </row>
    <row r="13855" spans="6:11" ht="16.5" customHeight="1">
      <c r="F13855" s="79"/>
      <c r="K13855" s="79"/>
    </row>
    <row r="13856" spans="6:11" ht="16.5" customHeight="1">
      <c r="F13856" s="79"/>
      <c r="K13856" s="79"/>
    </row>
    <row r="13857" spans="6:11" ht="16.5" customHeight="1">
      <c r="F13857" s="79"/>
      <c r="K13857" s="79"/>
    </row>
    <row r="13858" spans="6:11" ht="16.5" customHeight="1">
      <c r="F13858" s="79"/>
      <c r="K13858" s="79"/>
    </row>
    <row r="13859" spans="6:11" ht="16.5" customHeight="1">
      <c r="F13859" s="79"/>
      <c r="K13859" s="79"/>
    </row>
    <row r="13860" spans="6:11" ht="16.5" customHeight="1">
      <c r="F13860" s="79"/>
      <c r="K13860" s="79"/>
    </row>
    <row r="13861" spans="6:11" ht="16.5" customHeight="1">
      <c r="F13861" s="79"/>
      <c r="K13861" s="79"/>
    </row>
    <row r="13862" spans="6:11" ht="16.5" customHeight="1">
      <c r="F13862" s="79"/>
      <c r="K13862" s="79"/>
    </row>
    <row r="13863" spans="6:11" ht="16.5" customHeight="1">
      <c r="F13863" s="79"/>
      <c r="K13863" s="79"/>
    </row>
    <row r="13864" spans="6:11" ht="16.5" customHeight="1">
      <c r="F13864" s="79"/>
      <c r="K13864" s="79"/>
    </row>
    <row r="13865" spans="6:11" ht="16.5" customHeight="1">
      <c r="F13865" s="79"/>
      <c r="K13865" s="79"/>
    </row>
    <row r="13866" spans="6:11" ht="16.5" customHeight="1">
      <c r="F13866" s="79"/>
      <c r="K13866" s="79"/>
    </row>
    <row r="13867" spans="6:11" ht="16.5" customHeight="1">
      <c r="F13867" s="79"/>
      <c r="K13867" s="79"/>
    </row>
    <row r="13868" spans="6:11" ht="16.5" customHeight="1">
      <c r="F13868" s="79"/>
      <c r="K13868" s="79"/>
    </row>
    <row r="13869" spans="6:11" ht="16.5" customHeight="1">
      <c r="F13869" s="79"/>
      <c r="K13869" s="79"/>
    </row>
    <row r="13870" spans="6:11" ht="16.5" customHeight="1">
      <c r="F13870" s="79"/>
      <c r="K13870" s="79"/>
    </row>
    <row r="13871" spans="6:11" ht="16.5" customHeight="1">
      <c r="F13871" s="79"/>
      <c r="K13871" s="79"/>
    </row>
    <row r="13872" spans="6:11" ht="16.5" customHeight="1">
      <c r="F13872" s="79"/>
      <c r="K13872" s="79"/>
    </row>
    <row r="13873" spans="6:11" ht="16.5" customHeight="1">
      <c r="F13873" s="79"/>
      <c r="K13873" s="79"/>
    </row>
    <row r="13874" spans="6:11" ht="16.5" customHeight="1">
      <c r="F13874" s="79"/>
      <c r="K13874" s="79"/>
    </row>
    <row r="13875" spans="6:11" ht="16.5" customHeight="1">
      <c r="F13875" s="79"/>
      <c r="K13875" s="79"/>
    </row>
    <row r="13876" spans="6:11" ht="16.5" customHeight="1">
      <c r="F13876" s="79"/>
      <c r="K13876" s="79"/>
    </row>
    <row r="13877" spans="6:11" ht="16.5" customHeight="1">
      <c r="F13877" s="79"/>
      <c r="K13877" s="79"/>
    </row>
    <row r="13878" spans="6:11" ht="16.5" customHeight="1">
      <c r="F13878" s="79"/>
      <c r="K13878" s="79"/>
    </row>
    <row r="13879" spans="6:11" ht="16.5" customHeight="1">
      <c r="F13879" s="79"/>
      <c r="K13879" s="79"/>
    </row>
    <row r="13880" spans="6:11" ht="16.5" customHeight="1">
      <c r="F13880" s="79"/>
      <c r="K13880" s="79"/>
    </row>
    <row r="13881" spans="6:11" ht="16.5" customHeight="1">
      <c r="F13881" s="79"/>
      <c r="K13881" s="79"/>
    </row>
    <row r="13882" spans="6:11" ht="16.5" customHeight="1">
      <c r="F13882" s="79"/>
      <c r="K13882" s="79"/>
    </row>
    <row r="13883" spans="6:11" ht="16.5" customHeight="1">
      <c r="F13883" s="79"/>
      <c r="K13883" s="79"/>
    </row>
    <row r="13884" spans="6:11" ht="16.5" customHeight="1">
      <c r="F13884" s="79"/>
      <c r="K13884" s="79"/>
    </row>
    <row r="13885" spans="6:11" ht="16.5" customHeight="1">
      <c r="F13885" s="79"/>
      <c r="K13885" s="79"/>
    </row>
    <row r="13886" spans="6:11" ht="16.5" customHeight="1">
      <c r="F13886" s="79"/>
      <c r="K13886" s="79"/>
    </row>
    <row r="13887" spans="6:11" ht="16.5" customHeight="1">
      <c r="F13887" s="79"/>
      <c r="K13887" s="79"/>
    </row>
    <row r="13888" spans="6:11" ht="16.5" customHeight="1">
      <c r="F13888" s="79"/>
      <c r="K13888" s="79"/>
    </row>
    <row r="13889" spans="6:11" ht="16.5" customHeight="1">
      <c r="F13889" s="79"/>
      <c r="K13889" s="79"/>
    </row>
    <row r="13890" spans="6:11" ht="16.5" customHeight="1">
      <c r="F13890" s="79"/>
      <c r="K13890" s="79"/>
    </row>
    <row r="13891" spans="6:11" ht="16.5" customHeight="1">
      <c r="F13891" s="79"/>
      <c r="K13891" s="79"/>
    </row>
    <row r="13892" spans="6:11" ht="16.5" customHeight="1">
      <c r="F13892" s="79"/>
      <c r="K13892" s="79"/>
    </row>
    <row r="13893" spans="6:11" ht="16.5" customHeight="1">
      <c r="F13893" s="79"/>
      <c r="K13893" s="79"/>
    </row>
    <row r="13894" spans="6:11" ht="16.5" customHeight="1">
      <c r="F13894" s="79"/>
      <c r="K13894" s="79"/>
    </row>
    <row r="13895" spans="6:11" ht="16.5" customHeight="1">
      <c r="F13895" s="79"/>
      <c r="K13895" s="79"/>
    </row>
    <row r="13896" spans="6:11" ht="16.5" customHeight="1">
      <c r="F13896" s="79"/>
      <c r="K13896" s="79"/>
    </row>
    <row r="13897" spans="6:11" ht="16.5" customHeight="1">
      <c r="F13897" s="79"/>
      <c r="K13897" s="79"/>
    </row>
    <row r="13898" spans="6:11" ht="16.5" customHeight="1">
      <c r="F13898" s="79"/>
      <c r="K13898" s="79"/>
    </row>
    <row r="13899" spans="6:11" ht="16.5" customHeight="1">
      <c r="F13899" s="79"/>
      <c r="K13899" s="79"/>
    </row>
    <row r="13900" spans="6:11" ht="16.5" customHeight="1">
      <c r="F13900" s="79"/>
      <c r="K13900" s="79"/>
    </row>
    <row r="13901" spans="6:11" ht="16.5" customHeight="1">
      <c r="F13901" s="79"/>
      <c r="K13901" s="79"/>
    </row>
    <row r="13902" spans="6:11" ht="16.5" customHeight="1">
      <c r="F13902" s="79"/>
      <c r="K13902" s="79"/>
    </row>
    <row r="13903" spans="6:11" ht="16.5" customHeight="1">
      <c r="F13903" s="79"/>
      <c r="K13903" s="79"/>
    </row>
    <row r="13904" spans="6:11" ht="16.5" customHeight="1">
      <c r="F13904" s="79"/>
      <c r="K13904" s="79"/>
    </row>
    <row r="13905" spans="6:11" ht="16.5" customHeight="1">
      <c r="F13905" s="79"/>
      <c r="K13905" s="79"/>
    </row>
    <row r="13906" spans="6:11" ht="16.5" customHeight="1">
      <c r="F13906" s="79"/>
      <c r="K13906" s="79"/>
    </row>
    <row r="13907" spans="6:11" ht="16.5" customHeight="1">
      <c r="F13907" s="79"/>
      <c r="K13907" s="79"/>
    </row>
    <row r="13908" spans="6:11" ht="16.5" customHeight="1">
      <c r="F13908" s="79"/>
      <c r="K13908" s="79"/>
    </row>
    <row r="13909" spans="6:11" ht="16.5" customHeight="1">
      <c r="F13909" s="79"/>
      <c r="K13909" s="79"/>
    </row>
    <row r="13910" spans="6:11" ht="16.5" customHeight="1">
      <c r="F13910" s="79"/>
      <c r="K13910" s="79"/>
    </row>
    <row r="13911" spans="6:11" ht="16.5" customHeight="1">
      <c r="F13911" s="79"/>
      <c r="K13911" s="79"/>
    </row>
    <row r="13912" spans="6:11" ht="16.5" customHeight="1">
      <c r="F13912" s="79"/>
      <c r="K13912" s="79"/>
    </row>
    <row r="13913" spans="6:11" ht="16.5" customHeight="1">
      <c r="F13913" s="79"/>
      <c r="K13913" s="79"/>
    </row>
    <row r="13914" spans="6:11" ht="16.5" customHeight="1">
      <c r="F13914" s="79"/>
      <c r="K13914" s="79"/>
    </row>
    <row r="13915" spans="6:11" ht="16.5" customHeight="1">
      <c r="F13915" s="79"/>
      <c r="K13915" s="79"/>
    </row>
    <row r="13916" spans="6:11" ht="16.5" customHeight="1">
      <c r="F13916" s="79"/>
      <c r="K13916" s="79"/>
    </row>
    <row r="13917" spans="6:11" ht="16.5" customHeight="1">
      <c r="F13917" s="79"/>
      <c r="K13917" s="79"/>
    </row>
    <row r="13918" spans="6:11" ht="16.5" customHeight="1">
      <c r="F13918" s="79"/>
      <c r="K13918" s="79"/>
    </row>
    <row r="13919" spans="6:11" ht="16.5" customHeight="1">
      <c r="F13919" s="79"/>
      <c r="K13919" s="79"/>
    </row>
    <row r="13920" spans="6:11" ht="16.5" customHeight="1">
      <c r="F13920" s="79"/>
      <c r="K13920" s="79"/>
    </row>
    <row r="13921" spans="6:11" ht="16.5" customHeight="1">
      <c r="F13921" s="79"/>
      <c r="K13921" s="79"/>
    </row>
    <row r="13922" spans="6:11" ht="16.5" customHeight="1">
      <c r="F13922" s="79"/>
      <c r="K13922" s="79"/>
    </row>
    <row r="13923" spans="6:11" ht="16.5" customHeight="1">
      <c r="F13923" s="79"/>
      <c r="K13923" s="79"/>
    </row>
    <row r="13924" spans="6:11" ht="16.5" customHeight="1">
      <c r="F13924" s="79"/>
      <c r="K13924" s="79"/>
    </row>
    <row r="13925" spans="6:11" ht="16.5" customHeight="1">
      <c r="F13925" s="79"/>
      <c r="K13925" s="79"/>
    </row>
    <row r="13926" spans="6:11" ht="16.5" customHeight="1">
      <c r="F13926" s="79"/>
      <c r="K13926" s="79"/>
    </row>
    <row r="13927" spans="6:11" ht="16.5" customHeight="1">
      <c r="F13927" s="79"/>
      <c r="K13927" s="79"/>
    </row>
    <row r="13928" spans="6:11" ht="16.5" customHeight="1">
      <c r="F13928" s="79"/>
      <c r="K13928" s="79"/>
    </row>
    <row r="13929" spans="6:11" ht="16.5" customHeight="1">
      <c r="F13929" s="79"/>
      <c r="K13929" s="79"/>
    </row>
    <row r="13930" spans="6:11" ht="16.5" customHeight="1">
      <c r="F13930" s="79"/>
      <c r="K13930" s="79"/>
    </row>
    <row r="13931" spans="6:11" ht="16.5" customHeight="1">
      <c r="F13931" s="79"/>
      <c r="K13931" s="79"/>
    </row>
    <row r="13932" spans="6:11" ht="16.5" customHeight="1">
      <c r="F13932" s="79"/>
      <c r="K13932" s="79"/>
    </row>
    <row r="13933" spans="6:11" ht="16.5" customHeight="1">
      <c r="F13933" s="79"/>
      <c r="K13933" s="79"/>
    </row>
    <row r="13934" spans="6:11" ht="16.5" customHeight="1">
      <c r="F13934" s="79"/>
      <c r="K13934" s="79"/>
    </row>
    <row r="13935" spans="6:11" ht="16.5" customHeight="1">
      <c r="F13935" s="79"/>
      <c r="K13935" s="79"/>
    </row>
    <row r="13936" spans="6:11" ht="16.5" customHeight="1">
      <c r="F13936" s="79"/>
      <c r="K13936" s="79"/>
    </row>
    <row r="13937" spans="6:11" ht="16.5" customHeight="1">
      <c r="F13937" s="79"/>
      <c r="K13937" s="79"/>
    </row>
    <row r="13938" spans="6:11" ht="16.5" customHeight="1">
      <c r="F13938" s="79"/>
      <c r="K13938" s="79"/>
    </row>
    <row r="13939" spans="6:11" ht="16.5" customHeight="1">
      <c r="F13939" s="79"/>
      <c r="K13939" s="79"/>
    </row>
    <row r="13940" spans="6:11" ht="16.5" customHeight="1">
      <c r="F13940" s="79"/>
      <c r="K13940" s="79"/>
    </row>
    <row r="13941" spans="6:11" ht="16.5" customHeight="1">
      <c r="F13941" s="79"/>
      <c r="K13941" s="79"/>
    </row>
    <row r="13942" spans="6:11" ht="16.5" customHeight="1">
      <c r="F13942" s="79"/>
      <c r="K13942" s="79"/>
    </row>
    <row r="13943" spans="6:11" ht="16.5" customHeight="1">
      <c r="F13943" s="79"/>
      <c r="K13943" s="79"/>
    </row>
    <row r="13944" spans="6:11" ht="16.5" customHeight="1">
      <c r="F13944" s="79"/>
      <c r="K13944" s="79"/>
    </row>
    <row r="13945" spans="6:11" ht="16.5" customHeight="1">
      <c r="F13945" s="79"/>
      <c r="K13945" s="79"/>
    </row>
    <row r="13946" spans="6:11" ht="16.5" customHeight="1">
      <c r="F13946" s="79"/>
      <c r="K13946" s="79"/>
    </row>
    <row r="13947" spans="6:11" ht="16.5" customHeight="1">
      <c r="F13947" s="79"/>
      <c r="K13947" s="79"/>
    </row>
    <row r="13948" spans="6:11" ht="16.5" customHeight="1">
      <c r="F13948" s="79"/>
      <c r="K13948" s="79"/>
    </row>
    <row r="13949" spans="6:11" ht="16.5" customHeight="1">
      <c r="F13949" s="79"/>
      <c r="K13949" s="79"/>
    </row>
    <row r="13950" spans="6:11" ht="16.5" customHeight="1">
      <c r="F13950" s="79"/>
      <c r="K13950" s="79"/>
    </row>
    <row r="13951" spans="6:11" ht="16.5" customHeight="1">
      <c r="F13951" s="79"/>
      <c r="K13951" s="79"/>
    </row>
    <row r="13952" spans="6:11" ht="16.5" customHeight="1">
      <c r="F13952" s="79"/>
      <c r="K13952" s="79"/>
    </row>
    <row r="13953" spans="6:11" ht="16.5" customHeight="1">
      <c r="F13953" s="79"/>
      <c r="K13953" s="79"/>
    </row>
    <row r="13954" spans="6:11" ht="16.5" customHeight="1">
      <c r="F13954" s="79"/>
      <c r="K13954" s="79"/>
    </row>
    <row r="13955" spans="6:11" ht="16.5" customHeight="1">
      <c r="F13955" s="79"/>
      <c r="K13955" s="79"/>
    </row>
    <row r="13956" spans="6:11" ht="16.5" customHeight="1">
      <c r="F13956" s="79"/>
      <c r="K13956" s="79"/>
    </row>
    <row r="13957" spans="6:11" ht="16.5" customHeight="1">
      <c r="F13957" s="79"/>
      <c r="K13957" s="79"/>
    </row>
    <row r="13958" spans="6:11" ht="16.5" customHeight="1">
      <c r="F13958" s="79"/>
      <c r="K13958" s="79"/>
    </row>
    <row r="13959" spans="6:11" ht="16.5" customHeight="1">
      <c r="F13959" s="79"/>
      <c r="K13959" s="79"/>
    </row>
    <row r="13960" spans="6:11" ht="16.5" customHeight="1">
      <c r="F13960" s="79"/>
      <c r="K13960" s="79"/>
    </row>
    <row r="13961" spans="6:11" ht="16.5" customHeight="1">
      <c r="F13961" s="79"/>
      <c r="K13961" s="79"/>
    </row>
    <row r="13962" spans="6:11" ht="16.5" customHeight="1">
      <c r="F13962" s="79"/>
      <c r="K13962" s="79"/>
    </row>
    <row r="13963" spans="6:11" ht="16.5" customHeight="1">
      <c r="F13963" s="79"/>
      <c r="K13963" s="79"/>
    </row>
    <row r="13964" spans="6:11" ht="16.5" customHeight="1">
      <c r="F13964" s="79"/>
      <c r="K13964" s="79"/>
    </row>
    <row r="13965" spans="6:11" ht="16.5" customHeight="1">
      <c r="F13965" s="79"/>
      <c r="K13965" s="79"/>
    </row>
    <row r="13966" spans="6:11" ht="16.5" customHeight="1">
      <c r="F13966" s="79"/>
      <c r="K13966" s="79"/>
    </row>
    <row r="13967" spans="6:11" ht="16.5" customHeight="1">
      <c r="F13967" s="79"/>
      <c r="K13967" s="79"/>
    </row>
    <row r="13968" spans="6:11" ht="16.5" customHeight="1">
      <c r="F13968" s="79"/>
      <c r="K13968" s="79"/>
    </row>
    <row r="13969" spans="6:11" ht="16.5" customHeight="1">
      <c r="F13969" s="79"/>
      <c r="K13969" s="79"/>
    </row>
    <row r="13970" spans="6:11" ht="16.5" customHeight="1">
      <c r="F13970" s="79"/>
      <c r="K13970" s="79"/>
    </row>
    <row r="13971" spans="6:11" ht="16.5" customHeight="1">
      <c r="F13971" s="79"/>
      <c r="K13971" s="79"/>
    </row>
    <row r="13972" spans="6:11" ht="16.5" customHeight="1">
      <c r="F13972" s="79"/>
      <c r="K13972" s="79"/>
    </row>
    <row r="13973" spans="6:11" ht="16.5" customHeight="1">
      <c r="F13973" s="79"/>
      <c r="K13973" s="79"/>
    </row>
    <row r="13974" spans="6:11" ht="16.5" customHeight="1">
      <c r="F13974" s="79"/>
      <c r="K13974" s="79"/>
    </row>
    <row r="13975" spans="6:11" ht="16.5" customHeight="1">
      <c r="F13975" s="79"/>
      <c r="K13975" s="79"/>
    </row>
    <row r="13976" spans="6:11" ht="16.5" customHeight="1">
      <c r="F13976" s="79"/>
      <c r="K13976" s="79"/>
    </row>
    <row r="13977" spans="6:11" ht="16.5" customHeight="1">
      <c r="F13977" s="79"/>
      <c r="K13977" s="79"/>
    </row>
    <row r="13978" spans="6:11" ht="16.5" customHeight="1">
      <c r="F13978" s="79"/>
      <c r="K13978" s="79"/>
    </row>
    <row r="13979" spans="6:11" ht="16.5" customHeight="1">
      <c r="F13979" s="79"/>
      <c r="K13979" s="79"/>
    </row>
    <row r="13980" spans="6:11" ht="16.5" customHeight="1">
      <c r="F13980" s="79"/>
      <c r="K13980" s="79"/>
    </row>
    <row r="13981" spans="6:11" ht="16.5" customHeight="1">
      <c r="F13981" s="79"/>
      <c r="K13981" s="79"/>
    </row>
    <row r="13982" spans="6:11" ht="16.5" customHeight="1">
      <c r="F13982" s="79"/>
      <c r="K13982" s="79"/>
    </row>
    <row r="13983" spans="6:11" ht="16.5" customHeight="1">
      <c r="F13983" s="79"/>
      <c r="K13983" s="79"/>
    </row>
    <row r="13984" spans="6:11" ht="16.5" customHeight="1">
      <c r="F13984" s="79"/>
      <c r="K13984" s="79"/>
    </row>
    <row r="13985" spans="6:11" ht="16.5" customHeight="1">
      <c r="F13985" s="79"/>
      <c r="K13985" s="79"/>
    </row>
    <row r="13986" spans="6:11" ht="16.5" customHeight="1">
      <c r="F13986" s="79"/>
      <c r="K13986" s="79"/>
    </row>
    <row r="13987" spans="6:11" ht="16.5" customHeight="1">
      <c r="F13987" s="79"/>
      <c r="K13987" s="79"/>
    </row>
    <row r="13988" spans="6:11" ht="16.5" customHeight="1">
      <c r="F13988" s="79"/>
      <c r="K13988" s="79"/>
    </row>
    <row r="13989" spans="6:11" ht="16.5" customHeight="1">
      <c r="F13989" s="79"/>
      <c r="K13989" s="79"/>
    </row>
    <row r="13990" spans="6:11" ht="16.5" customHeight="1">
      <c r="F13990" s="79"/>
      <c r="K13990" s="79"/>
    </row>
    <row r="13991" spans="6:11" ht="16.5" customHeight="1">
      <c r="F13991" s="79"/>
      <c r="K13991" s="79"/>
    </row>
    <row r="13992" spans="6:11" ht="16.5" customHeight="1">
      <c r="F13992" s="79"/>
      <c r="K13992" s="79"/>
    </row>
    <row r="13993" spans="6:11" ht="16.5" customHeight="1">
      <c r="F13993" s="79"/>
      <c r="K13993" s="79"/>
    </row>
    <row r="13994" spans="6:11" ht="16.5" customHeight="1">
      <c r="F13994" s="79"/>
      <c r="K13994" s="79"/>
    </row>
    <row r="13995" spans="6:11" ht="16.5" customHeight="1">
      <c r="F13995" s="79"/>
      <c r="K13995" s="79"/>
    </row>
    <row r="13996" spans="6:11" ht="16.5" customHeight="1">
      <c r="F13996" s="79"/>
      <c r="K13996" s="79"/>
    </row>
    <row r="13997" spans="6:11" ht="16.5" customHeight="1">
      <c r="F13997" s="79"/>
      <c r="K13997" s="79"/>
    </row>
    <row r="13998" spans="6:11" ht="16.5" customHeight="1">
      <c r="F13998" s="79"/>
      <c r="K13998" s="79"/>
    </row>
    <row r="13999" spans="6:11" ht="16.5" customHeight="1">
      <c r="F13999" s="79"/>
      <c r="K13999" s="79"/>
    </row>
    <row r="14000" spans="6:11" ht="16.5" customHeight="1">
      <c r="F14000" s="79"/>
      <c r="K14000" s="79"/>
    </row>
    <row r="14001" spans="6:11" ht="16.5" customHeight="1">
      <c r="F14001" s="79"/>
      <c r="K14001" s="79"/>
    </row>
    <row r="14002" spans="6:11" ht="16.5" customHeight="1">
      <c r="F14002" s="79"/>
      <c r="K14002" s="79"/>
    </row>
    <row r="14003" spans="6:11" ht="16.5" customHeight="1">
      <c r="F14003" s="79"/>
      <c r="K14003" s="79"/>
    </row>
    <row r="14004" spans="6:11" ht="16.5" customHeight="1">
      <c r="F14004" s="79"/>
      <c r="K14004" s="79"/>
    </row>
    <row r="14005" spans="6:11" ht="16.5" customHeight="1">
      <c r="F14005" s="79"/>
      <c r="K14005" s="79"/>
    </row>
    <row r="14006" spans="6:11" ht="16.5" customHeight="1">
      <c r="F14006" s="79"/>
      <c r="K14006" s="79"/>
    </row>
    <row r="14007" spans="6:11" ht="16.5" customHeight="1">
      <c r="F14007" s="79"/>
      <c r="K14007" s="79"/>
    </row>
    <row r="14008" spans="6:11" ht="16.5" customHeight="1">
      <c r="F14008" s="79"/>
      <c r="K14008" s="79"/>
    </row>
    <row r="14009" spans="6:11" ht="16.5" customHeight="1">
      <c r="F14009" s="79"/>
      <c r="K14009" s="79"/>
    </row>
    <row r="14010" spans="6:11" ht="16.5" customHeight="1">
      <c r="F14010" s="79"/>
      <c r="K14010" s="79"/>
    </row>
    <row r="14011" spans="6:11" ht="16.5" customHeight="1">
      <c r="F14011" s="79"/>
      <c r="K14011" s="79"/>
    </row>
    <row r="14012" spans="6:11" ht="16.5" customHeight="1">
      <c r="F14012" s="79"/>
      <c r="K14012" s="79"/>
    </row>
    <row r="14013" spans="6:11" ht="16.5" customHeight="1">
      <c r="F14013" s="79"/>
      <c r="K14013" s="79"/>
    </row>
    <row r="14014" spans="6:11" ht="16.5" customHeight="1">
      <c r="F14014" s="79"/>
      <c r="K14014" s="79"/>
    </row>
    <row r="14015" spans="6:11" ht="16.5" customHeight="1">
      <c r="F14015" s="79"/>
      <c r="K14015" s="79"/>
    </row>
    <row r="14016" spans="6:11" ht="16.5" customHeight="1">
      <c r="F14016" s="79"/>
      <c r="K14016" s="79"/>
    </row>
    <row r="14017" spans="6:11" ht="16.5" customHeight="1">
      <c r="F14017" s="79"/>
      <c r="K14017" s="79"/>
    </row>
    <row r="14018" spans="6:11" ht="16.5" customHeight="1">
      <c r="F14018" s="79"/>
      <c r="K14018" s="79"/>
    </row>
    <row r="14019" spans="6:11" ht="16.5" customHeight="1">
      <c r="F14019" s="79"/>
      <c r="K14019" s="79"/>
    </row>
    <row r="14020" spans="6:11" ht="16.5" customHeight="1">
      <c r="F14020" s="79"/>
      <c r="K14020" s="79"/>
    </row>
    <row r="14021" spans="6:11" ht="16.5" customHeight="1">
      <c r="F14021" s="79"/>
      <c r="K14021" s="79"/>
    </row>
    <row r="14022" spans="6:11" ht="16.5" customHeight="1">
      <c r="F14022" s="79"/>
      <c r="K14022" s="79"/>
    </row>
    <row r="14023" spans="6:11" ht="16.5" customHeight="1">
      <c r="F14023" s="79"/>
      <c r="K14023" s="79"/>
    </row>
    <row r="14024" spans="6:11" ht="16.5" customHeight="1">
      <c r="F14024" s="79"/>
      <c r="K14024" s="79"/>
    </row>
    <row r="14025" spans="6:11" ht="16.5" customHeight="1">
      <c r="F14025" s="79"/>
      <c r="K14025" s="79"/>
    </row>
    <row r="14026" spans="6:11" ht="16.5" customHeight="1">
      <c r="F14026" s="79"/>
      <c r="K14026" s="79"/>
    </row>
    <row r="14027" spans="6:11" ht="16.5" customHeight="1">
      <c r="F14027" s="79"/>
      <c r="K14027" s="79"/>
    </row>
    <row r="14028" spans="6:11" ht="16.5" customHeight="1">
      <c r="F14028" s="79"/>
      <c r="K14028" s="79"/>
    </row>
    <row r="14029" spans="6:11" ht="16.5" customHeight="1">
      <c r="F14029" s="79"/>
      <c r="K14029" s="79"/>
    </row>
    <row r="14030" spans="6:11" ht="16.5" customHeight="1">
      <c r="F14030" s="79"/>
      <c r="K14030" s="79"/>
    </row>
    <row r="14031" spans="6:11" ht="16.5" customHeight="1">
      <c r="F14031" s="79"/>
      <c r="K14031" s="79"/>
    </row>
    <row r="14032" spans="6:11" ht="16.5" customHeight="1">
      <c r="F14032" s="79"/>
      <c r="K14032" s="79"/>
    </row>
    <row r="14033" spans="6:11" ht="16.5" customHeight="1">
      <c r="F14033" s="79"/>
      <c r="K14033" s="79"/>
    </row>
    <row r="14034" spans="6:11" ht="16.5" customHeight="1">
      <c r="F14034" s="79"/>
      <c r="K14034" s="79"/>
    </row>
    <row r="14035" spans="6:11" ht="16.5" customHeight="1">
      <c r="F14035" s="79"/>
      <c r="K14035" s="79"/>
    </row>
    <row r="14036" spans="6:11" ht="16.5" customHeight="1">
      <c r="F14036" s="79"/>
      <c r="K14036" s="79"/>
    </row>
    <row r="14037" spans="6:11" ht="16.5" customHeight="1">
      <c r="F14037" s="79"/>
      <c r="K14037" s="79"/>
    </row>
    <row r="14038" spans="6:11" ht="16.5" customHeight="1">
      <c r="F14038" s="79"/>
      <c r="K14038" s="79"/>
    </row>
    <row r="14039" spans="6:11" ht="16.5" customHeight="1">
      <c r="F14039" s="79"/>
      <c r="K14039" s="79"/>
    </row>
    <row r="14040" spans="6:11" ht="16.5" customHeight="1">
      <c r="F14040" s="79"/>
      <c r="K14040" s="79"/>
    </row>
    <row r="14041" spans="6:11" ht="16.5" customHeight="1">
      <c r="F14041" s="79"/>
      <c r="K14041" s="79"/>
    </row>
    <row r="14042" spans="6:11" ht="16.5" customHeight="1">
      <c r="F14042" s="79"/>
      <c r="K14042" s="79"/>
    </row>
    <row r="14043" spans="6:11" ht="16.5" customHeight="1">
      <c r="F14043" s="79"/>
      <c r="K14043" s="79"/>
    </row>
    <row r="14044" spans="6:11" ht="16.5" customHeight="1">
      <c r="F14044" s="79"/>
      <c r="K14044" s="79"/>
    </row>
    <row r="14045" spans="6:11" ht="16.5" customHeight="1">
      <c r="F14045" s="79"/>
      <c r="K14045" s="79"/>
    </row>
    <row r="14046" spans="6:11" ht="16.5" customHeight="1">
      <c r="F14046" s="79"/>
      <c r="K14046" s="79"/>
    </row>
    <row r="14047" spans="6:11" ht="16.5" customHeight="1">
      <c r="F14047" s="79"/>
      <c r="K14047" s="79"/>
    </row>
    <row r="14048" spans="6:11" ht="16.5" customHeight="1">
      <c r="F14048" s="79"/>
      <c r="K14048" s="79"/>
    </row>
    <row r="14049" spans="6:11" ht="16.5" customHeight="1">
      <c r="F14049" s="79"/>
      <c r="K14049" s="79"/>
    </row>
    <row r="14050" spans="6:11" ht="16.5" customHeight="1">
      <c r="F14050" s="79"/>
      <c r="K14050" s="79"/>
    </row>
    <row r="14051" spans="6:11" ht="16.5" customHeight="1">
      <c r="F14051" s="79"/>
      <c r="K14051" s="79"/>
    </row>
    <row r="14052" spans="6:11" ht="16.5" customHeight="1">
      <c r="F14052" s="79"/>
      <c r="K14052" s="79"/>
    </row>
    <row r="14053" spans="6:11" ht="16.5" customHeight="1">
      <c r="F14053" s="79"/>
      <c r="K14053" s="79"/>
    </row>
    <row r="14054" spans="6:11" ht="16.5" customHeight="1">
      <c r="F14054" s="79"/>
      <c r="K14054" s="79"/>
    </row>
    <row r="14055" spans="6:11" ht="16.5" customHeight="1">
      <c r="F14055" s="79"/>
      <c r="K14055" s="79"/>
    </row>
    <row r="14056" spans="6:11" ht="16.5" customHeight="1">
      <c r="F14056" s="79"/>
      <c r="K14056" s="79"/>
    </row>
    <row r="14057" spans="6:11" ht="16.5" customHeight="1">
      <c r="F14057" s="79"/>
      <c r="K14057" s="79"/>
    </row>
    <row r="14058" spans="6:11" ht="16.5" customHeight="1">
      <c r="F14058" s="79"/>
      <c r="K14058" s="79"/>
    </row>
    <row r="14059" spans="6:11" ht="16.5" customHeight="1">
      <c r="F14059" s="79"/>
      <c r="K14059" s="79"/>
    </row>
    <row r="14060" spans="6:11" ht="16.5" customHeight="1">
      <c r="F14060" s="79"/>
      <c r="K14060" s="79"/>
    </row>
    <row r="14061" spans="6:11" ht="16.5" customHeight="1">
      <c r="F14061" s="79"/>
      <c r="K14061" s="79"/>
    </row>
    <row r="14062" spans="6:11" ht="16.5" customHeight="1">
      <c r="F14062" s="79"/>
      <c r="K14062" s="79"/>
    </row>
    <row r="14063" spans="6:11" ht="16.5" customHeight="1">
      <c r="F14063" s="79"/>
      <c r="K14063" s="79"/>
    </row>
    <row r="14064" spans="6:11" ht="16.5" customHeight="1">
      <c r="F14064" s="79"/>
      <c r="K14064" s="79"/>
    </row>
    <row r="14065" spans="6:11" ht="16.5" customHeight="1">
      <c r="F14065" s="79"/>
      <c r="K14065" s="79"/>
    </row>
    <row r="14066" spans="6:11" ht="16.5" customHeight="1">
      <c r="F14066" s="79"/>
      <c r="K14066" s="79"/>
    </row>
    <row r="14067" spans="6:11" ht="16.5" customHeight="1">
      <c r="F14067" s="79"/>
      <c r="K14067" s="79"/>
    </row>
    <row r="14068" spans="6:11" ht="16.5" customHeight="1">
      <c r="F14068" s="79"/>
      <c r="K14068" s="79"/>
    </row>
    <row r="14069" spans="6:11" ht="16.5" customHeight="1">
      <c r="F14069" s="79"/>
      <c r="K14069" s="79"/>
    </row>
    <row r="14070" spans="6:11" ht="16.5" customHeight="1">
      <c r="F14070" s="79"/>
      <c r="K14070" s="79"/>
    </row>
    <row r="14071" spans="6:11" ht="16.5" customHeight="1">
      <c r="F14071" s="79"/>
      <c r="K14071" s="79"/>
    </row>
    <row r="14072" spans="6:11" ht="16.5" customHeight="1">
      <c r="F14072" s="79"/>
      <c r="K14072" s="79"/>
    </row>
    <row r="14073" spans="6:11" ht="16.5" customHeight="1">
      <c r="F14073" s="79"/>
      <c r="K14073" s="79"/>
    </row>
    <row r="14074" spans="6:11" ht="16.5" customHeight="1">
      <c r="F14074" s="79"/>
      <c r="K14074" s="79"/>
    </row>
    <row r="14075" spans="6:11" ht="16.5" customHeight="1">
      <c r="F14075" s="79"/>
      <c r="K14075" s="79"/>
    </row>
    <row r="14076" spans="6:11" ht="16.5" customHeight="1">
      <c r="F14076" s="79"/>
      <c r="K14076" s="79"/>
    </row>
    <row r="14077" spans="6:11" ht="16.5" customHeight="1">
      <c r="F14077" s="79"/>
      <c r="K14077" s="79"/>
    </row>
    <row r="14078" spans="6:11" ht="16.5" customHeight="1">
      <c r="F14078" s="79"/>
      <c r="K14078" s="79"/>
    </row>
    <row r="14079" spans="6:11" ht="16.5" customHeight="1">
      <c r="F14079" s="79"/>
      <c r="K14079" s="79"/>
    </row>
    <row r="14080" spans="6:11" ht="16.5" customHeight="1">
      <c r="F14080" s="79"/>
      <c r="K14080" s="79"/>
    </row>
    <row r="14081" spans="6:11" ht="16.5" customHeight="1">
      <c r="F14081" s="79"/>
      <c r="K14081" s="79"/>
    </row>
    <row r="14082" spans="6:11" ht="16.5" customHeight="1">
      <c r="F14082" s="79"/>
      <c r="K14082" s="79"/>
    </row>
    <row r="14083" spans="6:11" ht="16.5" customHeight="1">
      <c r="F14083" s="79"/>
      <c r="K14083" s="79"/>
    </row>
    <row r="14084" spans="6:11" ht="16.5" customHeight="1">
      <c r="F14084" s="79"/>
      <c r="K14084" s="79"/>
    </row>
    <row r="14085" spans="6:11" ht="16.5" customHeight="1">
      <c r="F14085" s="79"/>
      <c r="K14085" s="79"/>
    </row>
    <row r="14086" spans="6:11" ht="16.5" customHeight="1">
      <c r="F14086" s="79"/>
      <c r="K14086" s="79"/>
    </row>
    <row r="14087" spans="6:11" ht="16.5" customHeight="1">
      <c r="F14087" s="79"/>
      <c r="K14087" s="79"/>
    </row>
    <row r="14088" spans="6:11" ht="16.5" customHeight="1">
      <c r="F14088" s="79"/>
      <c r="K14088" s="79"/>
    </row>
    <row r="14089" spans="6:11" ht="16.5" customHeight="1">
      <c r="F14089" s="79"/>
      <c r="K14089" s="79"/>
    </row>
    <row r="14090" spans="6:11" ht="16.5" customHeight="1">
      <c r="F14090" s="79"/>
      <c r="K14090" s="79"/>
    </row>
    <row r="14091" spans="6:11" ht="16.5" customHeight="1">
      <c r="F14091" s="79"/>
      <c r="K14091" s="79"/>
    </row>
    <row r="14092" spans="6:11" ht="16.5" customHeight="1">
      <c r="F14092" s="79"/>
      <c r="K14092" s="79"/>
    </row>
    <row r="14093" spans="6:11" ht="16.5" customHeight="1">
      <c r="F14093" s="79"/>
      <c r="K14093" s="79"/>
    </row>
    <row r="14094" spans="6:11" ht="16.5" customHeight="1">
      <c r="F14094" s="79"/>
      <c r="K14094" s="79"/>
    </row>
    <row r="14095" spans="6:11" ht="16.5" customHeight="1">
      <c r="F14095" s="79"/>
      <c r="K14095" s="79"/>
    </row>
    <row r="14096" spans="6:11" ht="16.5" customHeight="1">
      <c r="F14096" s="79"/>
      <c r="K14096" s="79"/>
    </row>
    <row r="14097" spans="6:11" ht="16.5" customHeight="1">
      <c r="F14097" s="79"/>
      <c r="K14097" s="79"/>
    </row>
    <row r="14098" spans="6:11" ht="16.5" customHeight="1">
      <c r="F14098" s="79"/>
      <c r="K14098" s="79"/>
    </row>
    <row r="14099" spans="6:11" ht="16.5" customHeight="1">
      <c r="F14099" s="79"/>
      <c r="K14099" s="79"/>
    </row>
    <row r="14100" spans="6:11" ht="16.5" customHeight="1">
      <c r="F14100" s="79"/>
      <c r="K14100" s="79"/>
    </row>
    <row r="14101" spans="6:11" ht="16.5" customHeight="1">
      <c r="F14101" s="79"/>
      <c r="K14101" s="79"/>
    </row>
    <row r="14102" spans="6:11" ht="16.5" customHeight="1">
      <c r="F14102" s="79"/>
      <c r="K14102" s="79"/>
    </row>
    <row r="14103" spans="6:11" ht="16.5" customHeight="1">
      <c r="F14103" s="79"/>
      <c r="K14103" s="79"/>
    </row>
    <row r="14104" spans="6:11" ht="16.5" customHeight="1">
      <c r="F14104" s="79"/>
      <c r="K14104" s="79"/>
    </row>
    <row r="14105" spans="6:11" ht="16.5" customHeight="1">
      <c r="F14105" s="79"/>
      <c r="K14105" s="79"/>
    </row>
    <row r="14106" spans="6:11" ht="16.5" customHeight="1">
      <c r="F14106" s="79"/>
      <c r="K14106" s="79"/>
    </row>
    <row r="14107" spans="6:11" ht="16.5" customHeight="1">
      <c r="F14107" s="79"/>
      <c r="K14107" s="79"/>
    </row>
    <row r="14108" spans="6:11" ht="16.5" customHeight="1">
      <c r="F14108" s="79"/>
      <c r="K14108" s="79"/>
    </row>
    <row r="14109" spans="6:11" ht="16.5" customHeight="1">
      <c r="F14109" s="79"/>
      <c r="K14109" s="79"/>
    </row>
    <row r="14110" spans="6:11" ht="16.5" customHeight="1">
      <c r="F14110" s="79"/>
      <c r="K14110" s="79"/>
    </row>
    <row r="14111" spans="6:11" ht="16.5" customHeight="1">
      <c r="F14111" s="79"/>
      <c r="K14111" s="79"/>
    </row>
    <row r="14112" spans="6:11" ht="16.5" customHeight="1">
      <c r="F14112" s="79"/>
      <c r="K14112" s="79"/>
    </row>
    <row r="14113" spans="6:11" ht="16.5" customHeight="1">
      <c r="F14113" s="79"/>
      <c r="K14113" s="79"/>
    </row>
    <row r="14114" spans="6:11" ht="16.5" customHeight="1">
      <c r="F14114" s="79"/>
      <c r="K14114" s="79"/>
    </row>
    <row r="14115" spans="6:11" ht="16.5" customHeight="1">
      <c r="F14115" s="79"/>
      <c r="K14115" s="79"/>
    </row>
    <row r="14116" spans="6:11" ht="16.5" customHeight="1">
      <c r="F14116" s="79"/>
      <c r="K14116" s="79"/>
    </row>
    <row r="14117" spans="6:11" ht="16.5" customHeight="1">
      <c r="F14117" s="79"/>
      <c r="K14117" s="79"/>
    </row>
    <row r="14118" spans="6:11" ht="16.5" customHeight="1">
      <c r="F14118" s="79"/>
      <c r="K14118" s="79"/>
    </row>
    <row r="14119" spans="6:11" ht="16.5" customHeight="1">
      <c r="F14119" s="79"/>
      <c r="K14119" s="79"/>
    </row>
    <row r="14120" spans="6:11" ht="16.5" customHeight="1">
      <c r="F14120" s="79"/>
      <c r="K14120" s="79"/>
    </row>
    <row r="14121" spans="6:11" ht="16.5" customHeight="1">
      <c r="F14121" s="79"/>
      <c r="K14121" s="79"/>
    </row>
    <row r="14122" spans="6:11" ht="16.5" customHeight="1">
      <c r="F14122" s="79"/>
      <c r="K14122" s="79"/>
    </row>
    <row r="14123" spans="6:11" ht="16.5" customHeight="1">
      <c r="F14123" s="79"/>
      <c r="K14123" s="79"/>
    </row>
    <row r="14124" spans="6:11" ht="16.5" customHeight="1">
      <c r="F14124" s="79"/>
      <c r="K14124" s="79"/>
    </row>
    <row r="14125" spans="6:11" ht="16.5" customHeight="1">
      <c r="F14125" s="79"/>
      <c r="K14125" s="79"/>
    </row>
    <row r="14126" spans="6:11" ht="16.5" customHeight="1">
      <c r="F14126" s="79"/>
      <c r="K14126" s="79"/>
    </row>
    <row r="14127" spans="6:11" ht="16.5" customHeight="1">
      <c r="F14127" s="79"/>
      <c r="K14127" s="79"/>
    </row>
    <row r="14128" spans="6:11" ht="16.5" customHeight="1">
      <c r="F14128" s="79"/>
      <c r="K14128" s="79"/>
    </row>
    <row r="14129" spans="6:11" ht="16.5" customHeight="1">
      <c r="F14129" s="79"/>
      <c r="K14129" s="79"/>
    </row>
    <row r="14130" spans="6:11" ht="16.5" customHeight="1">
      <c r="F14130" s="79"/>
      <c r="K14130" s="79"/>
    </row>
    <row r="14131" spans="6:11" ht="16.5" customHeight="1">
      <c r="F14131" s="79"/>
      <c r="K14131" s="79"/>
    </row>
    <row r="14132" spans="6:11" ht="16.5" customHeight="1">
      <c r="F14132" s="79"/>
      <c r="K14132" s="79"/>
    </row>
    <row r="14133" spans="6:11" ht="16.5" customHeight="1">
      <c r="F14133" s="79"/>
      <c r="K14133" s="79"/>
    </row>
    <row r="14134" spans="6:11" ht="16.5" customHeight="1">
      <c r="F14134" s="79"/>
      <c r="K14134" s="79"/>
    </row>
    <row r="14135" spans="6:11" ht="16.5" customHeight="1">
      <c r="F14135" s="79"/>
      <c r="K14135" s="79"/>
    </row>
    <row r="14136" spans="6:11" ht="16.5" customHeight="1">
      <c r="F14136" s="79"/>
      <c r="K14136" s="79"/>
    </row>
    <row r="14137" spans="6:11" ht="16.5" customHeight="1">
      <c r="F14137" s="79"/>
      <c r="K14137" s="79"/>
    </row>
    <row r="14138" spans="6:11" ht="16.5" customHeight="1">
      <c r="F14138" s="79"/>
      <c r="K14138" s="79"/>
    </row>
    <row r="14139" spans="6:11" ht="16.5" customHeight="1">
      <c r="F14139" s="79"/>
      <c r="K14139" s="79"/>
    </row>
    <row r="14140" spans="6:11" ht="16.5" customHeight="1">
      <c r="F14140" s="79"/>
      <c r="K14140" s="79"/>
    </row>
    <row r="14141" spans="6:11" ht="16.5" customHeight="1">
      <c r="F14141" s="79"/>
      <c r="K14141" s="79"/>
    </row>
    <row r="14142" spans="6:11" ht="16.5" customHeight="1">
      <c r="F14142" s="79"/>
      <c r="K14142" s="79"/>
    </row>
    <row r="14143" spans="6:11" ht="16.5" customHeight="1">
      <c r="F14143" s="79"/>
      <c r="K14143" s="79"/>
    </row>
    <row r="14144" spans="6:11" ht="16.5" customHeight="1">
      <c r="F14144" s="79"/>
      <c r="K14144" s="79"/>
    </row>
    <row r="14145" spans="6:11" ht="16.5" customHeight="1">
      <c r="F14145" s="79"/>
      <c r="K14145" s="79"/>
    </row>
    <row r="14146" spans="6:11" ht="16.5" customHeight="1">
      <c r="F14146" s="79"/>
      <c r="K14146" s="79"/>
    </row>
    <row r="14147" spans="6:11" ht="16.5" customHeight="1">
      <c r="F14147" s="79"/>
      <c r="K14147" s="79"/>
    </row>
    <row r="14148" spans="6:11" ht="16.5" customHeight="1">
      <c r="F14148" s="79"/>
      <c r="K14148" s="79"/>
    </row>
    <row r="14149" spans="6:11" ht="16.5" customHeight="1">
      <c r="F14149" s="79"/>
      <c r="K14149" s="79"/>
    </row>
    <row r="14150" spans="6:11" ht="16.5" customHeight="1">
      <c r="F14150" s="79"/>
      <c r="K14150" s="79"/>
    </row>
    <row r="14151" spans="6:11" ht="16.5" customHeight="1">
      <c r="F14151" s="79"/>
      <c r="K14151" s="79"/>
    </row>
    <row r="14152" spans="6:11" ht="16.5" customHeight="1">
      <c r="F14152" s="79"/>
      <c r="K14152" s="79"/>
    </row>
    <row r="14153" spans="6:11" ht="16.5" customHeight="1">
      <c r="F14153" s="79"/>
      <c r="K14153" s="79"/>
    </row>
    <row r="14154" spans="6:11" ht="16.5" customHeight="1">
      <c r="F14154" s="79"/>
      <c r="K14154" s="79"/>
    </row>
    <row r="14155" spans="6:11" ht="16.5" customHeight="1">
      <c r="F14155" s="79"/>
      <c r="K14155" s="79"/>
    </row>
    <row r="14156" spans="6:11" ht="16.5" customHeight="1">
      <c r="F14156" s="79"/>
      <c r="K14156" s="79"/>
    </row>
    <row r="14157" spans="6:11" ht="16.5" customHeight="1">
      <c r="F14157" s="79"/>
      <c r="K14157" s="79"/>
    </row>
    <row r="14158" spans="6:11" ht="16.5" customHeight="1">
      <c r="F14158" s="79"/>
      <c r="K14158" s="79"/>
    </row>
    <row r="14159" spans="6:11" ht="16.5" customHeight="1">
      <c r="F14159" s="79"/>
      <c r="K14159" s="79"/>
    </row>
    <row r="14160" spans="6:11" ht="16.5" customHeight="1">
      <c r="F14160" s="79"/>
      <c r="K14160" s="79"/>
    </row>
    <row r="14161" spans="6:11" ht="16.5" customHeight="1">
      <c r="F14161" s="79"/>
      <c r="K14161" s="79"/>
    </row>
    <row r="14162" spans="6:11" ht="16.5" customHeight="1">
      <c r="F14162" s="79"/>
      <c r="K14162" s="79"/>
    </row>
    <row r="14163" spans="6:11" ht="16.5" customHeight="1">
      <c r="F14163" s="79"/>
      <c r="K14163" s="79"/>
    </row>
    <row r="14164" spans="6:11" ht="16.5" customHeight="1">
      <c r="F14164" s="79"/>
      <c r="K14164" s="79"/>
    </row>
    <row r="14165" spans="6:11" ht="16.5" customHeight="1">
      <c r="F14165" s="79"/>
      <c r="K14165" s="79"/>
    </row>
    <row r="14166" spans="6:11" ht="16.5" customHeight="1">
      <c r="F14166" s="79"/>
      <c r="K14166" s="79"/>
    </row>
    <row r="14167" spans="6:11" ht="16.5" customHeight="1">
      <c r="F14167" s="79"/>
      <c r="K14167" s="79"/>
    </row>
    <row r="14168" spans="6:11" ht="16.5" customHeight="1">
      <c r="F14168" s="79"/>
      <c r="K14168" s="79"/>
    </row>
    <row r="14169" spans="6:11" ht="16.5" customHeight="1">
      <c r="F14169" s="79"/>
      <c r="K14169" s="79"/>
    </row>
    <row r="14170" spans="6:11" ht="16.5" customHeight="1">
      <c r="F14170" s="79"/>
      <c r="K14170" s="79"/>
    </row>
    <row r="14171" spans="6:11" ht="16.5" customHeight="1">
      <c r="F14171" s="79"/>
      <c r="K14171" s="79"/>
    </row>
    <row r="14172" spans="6:11" ht="16.5" customHeight="1">
      <c r="F14172" s="79"/>
      <c r="K14172" s="79"/>
    </row>
    <row r="14173" spans="6:11" ht="16.5" customHeight="1">
      <c r="F14173" s="79"/>
      <c r="K14173" s="79"/>
    </row>
    <row r="14174" spans="6:11" ht="16.5" customHeight="1">
      <c r="F14174" s="79"/>
      <c r="K14174" s="79"/>
    </row>
    <row r="14175" spans="6:11" ht="16.5" customHeight="1">
      <c r="F14175" s="79"/>
      <c r="K14175" s="79"/>
    </row>
    <row r="14176" spans="6:11" ht="16.5" customHeight="1">
      <c r="F14176" s="79"/>
      <c r="K14176" s="79"/>
    </row>
    <row r="14177" spans="6:11" ht="16.5" customHeight="1">
      <c r="F14177" s="79"/>
      <c r="K14177" s="79"/>
    </row>
    <row r="14178" spans="6:11" ht="16.5" customHeight="1">
      <c r="F14178" s="79"/>
      <c r="K14178" s="79"/>
    </row>
    <row r="14179" spans="6:11" ht="16.5" customHeight="1">
      <c r="F14179" s="79"/>
      <c r="K14179" s="79"/>
    </row>
    <row r="14180" spans="6:11" ht="16.5" customHeight="1">
      <c r="F14180" s="79"/>
      <c r="K14180" s="79"/>
    </row>
    <row r="14181" spans="6:11" ht="16.5" customHeight="1">
      <c r="F14181" s="79"/>
      <c r="K14181" s="79"/>
    </row>
    <row r="14182" spans="6:11" ht="16.5" customHeight="1">
      <c r="F14182" s="79"/>
      <c r="K14182" s="79"/>
    </row>
    <row r="14183" spans="6:11" ht="16.5" customHeight="1">
      <c r="F14183" s="79"/>
      <c r="K14183" s="79"/>
    </row>
    <row r="14184" spans="6:11" ht="16.5" customHeight="1">
      <c r="F14184" s="79"/>
      <c r="K14184" s="79"/>
    </row>
    <row r="14185" spans="6:11" ht="16.5" customHeight="1">
      <c r="F14185" s="79"/>
      <c r="K14185" s="79"/>
    </row>
    <row r="14186" spans="6:11" ht="16.5" customHeight="1">
      <c r="F14186" s="79"/>
      <c r="K14186" s="79"/>
    </row>
    <row r="14187" spans="6:11" ht="16.5" customHeight="1">
      <c r="F14187" s="79"/>
      <c r="K14187" s="79"/>
    </row>
    <row r="14188" spans="6:11" ht="16.5" customHeight="1">
      <c r="F14188" s="79"/>
      <c r="K14188" s="79"/>
    </row>
    <row r="14189" spans="6:11" ht="16.5" customHeight="1">
      <c r="F14189" s="79"/>
      <c r="K14189" s="79"/>
    </row>
    <row r="14190" spans="6:11" ht="16.5" customHeight="1">
      <c r="F14190" s="79"/>
      <c r="K14190" s="79"/>
    </row>
    <row r="14191" spans="6:11" ht="16.5" customHeight="1">
      <c r="F14191" s="79"/>
      <c r="K14191" s="79"/>
    </row>
    <row r="14192" spans="6:11" ht="16.5" customHeight="1">
      <c r="F14192" s="79"/>
      <c r="K14192" s="79"/>
    </row>
    <row r="14193" spans="6:11" ht="16.5" customHeight="1">
      <c r="F14193" s="79"/>
      <c r="K14193" s="79"/>
    </row>
    <row r="14194" spans="6:11" ht="16.5" customHeight="1">
      <c r="F14194" s="79"/>
      <c r="K14194" s="79"/>
    </row>
    <row r="14195" spans="6:11" ht="16.5" customHeight="1">
      <c r="F14195" s="79"/>
      <c r="K14195" s="79"/>
    </row>
    <row r="14196" spans="6:11" ht="16.5" customHeight="1">
      <c r="F14196" s="79"/>
      <c r="K14196" s="79"/>
    </row>
    <row r="14197" spans="6:11" ht="16.5" customHeight="1">
      <c r="F14197" s="79"/>
      <c r="K14197" s="79"/>
    </row>
    <row r="14198" spans="6:11" ht="16.5" customHeight="1">
      <c r="F14198" s="79"/>
      <c r="K14198" s="79"/>
    </row>
    <row r="14199" spans="6:11" ht="16.5" customHeight="1">
      <c r="F14199" s="79"/>
      <c r="K14199" s="79"/>
    </row>
    <row r="14200" spans="6:11" ht="16.5" customHeight="1">
      <c r="F14200" s="79"/>
      <c r="K14200" s="79"/>
    </row>
    <row r="14201" spans="6:11" ht="16.5" customHeight="1">
      <c r="F14201" s="79"/>
      <c r="K14201" s="79"/>
    </row>
    <row r="14202" spans="6:11" ht="16.5" customHeight="1">
      <c r="F14202" s="79"/>
      <c r="K14202" s="79"/>
    </row>
    <row r="14203" spans="6:11" ht="16.5" customHeight="1">
      <c r="F14203" s="79"/>
      <c r="K14203" s="79"/>
    </row>
    <row r="14204" spans="6:11" ht="16.5" customHeight="1">
      <c r="F14204" s="79"/>
      <c r="K14204" s="79"/>
    </row>
    <row r="14205" spans="6:11" ht="16.5" customHeight="1">
      <c r="F14205" s="79"/>
      <c r="K14205" s="79"/>
    </row>
    <row r="14206" spans="6:11" ht="16.5" customHeight="1">
      <c r="F14206" s="79"/>
      <c r="K14206" s="79"/>
    </row>
    <row r="14207" spans="6:11" ht="16.5" customHeight="1">
      <c r="F14207" s="79"/>
      <c r="K14207" s="79"/>
    </row>
    <row r="14208" spans="6:11" ht="16.5" customHeight="1">
      <c r="F14208" s="79"/>
      <c r="K14208" s="79"/>
    </row>
    <row r="14209" spans="6:11" ht="16.5" customHeight="1">
      <c r="F14209" s="79"/>
      <c r="K14209" s="79"/>
    </row>
    <row r="14210" spans="6:11" ht="16.5" customHeight="1">
      <c r="F14210" s="79"/>
      <c r="K14210" s="79"/>
    </row>
    <row r="14211" spans="6:11" ht="16.5" customHeight="1">
      <c r="F14211" s="79"/>
      <c r="K14211" s="79"/>
    </row>
    <row r="14212" spans="6:11" ht="16.5" customHeight="1">
      <c r="F14212" s="79"/>
      <c r="K14212" s="79"/>
    </row>
    <row r="14213" spans="6:11" ht="16.5" customHeight="1">
      <c r="F14213" s="79"/>
      <c r="K14213" s="79"/>
    </row>
    <row r="14214" spans="6:11" ht="16.5" customHeight="1">
      <c r="F14214" s="79"/>
      <c r="K14214" s="79"/>
    </row>
    <row r="14215" spans="6:11" ht="16.5" customHeight="1">
      <c r="F14215" s="79"/>
      <c r="K14215" s="79"/>
    </row>
    <row r="14216" spans="6:11" ht="16.5" customHeight="1">
      <c r="F14216" s="79"/>
      <c r="K14216" s="79"/>
    </row>
    <row r="14217" spans="6:11" ht="16.5" customHeight="1">
      <c r="F14217" s="79"/>
      <c r="K14217" s="79"/>
    </row>
    <row r="14218" spans="6:11" ht="16.5" customHeight="1">
      <c r="F14218" s="79"/>
      <c r="K14218" s="79"/>
    </row>
    <row r="14219" spans="6:11" ht="16.5" customHeight="1">
      <c r="F14219" s="79"/>
      <c r="K14219" s="79"/>
    </row>
    <row r="14220" spans="6:11" ht="16.5" customHeight="1">
      <c r="F14220" s="79"/>
      <c r="K14220" s="79"/>
    </row>
    <row r="14221" spans="6:11" ht="16.5" customHeight="1">
      <c r="F14221" s="79"/>
      <c r="K14221" s="79"/>
    </row>
    <row r="14222" spans="6:11" ht="16.5" customHeight="1">
      <c r="F14222" s="79"/>
      <c r="K14222" s="79"/>
    </row>
    <row r="14223" spans="6:11" ht="16.5" customHeight="1">
      <c r="F14223" s="79"/>
      <c r="K14223" s="79"/>
    </row>
    <row r="14224" spans="6:11" ht="16.5" customHeight="1">
      <c r="F14224" s="79"/>
      <c r="K14224" s="79"/>
    </row>
    <row r="14225" spans="6:11" ht="16.5" customHeight="1">
      <c r="F14225" s="79"/>
      <c r="K14225" s="79"/>
    </row>
    <row r="14226" spans="6:11" ht="16.5" customHeight="1">
      <c r="F14226" s="79"/>
      <c r="K14226" s="79"/>
    </row>
    <row r="14227" spans="6:11" ht="16.5" customHeight="1">
      <c r="F14227" s="79"/>
      <c r="K14227" s="79"/>
    </row>
    <row r="14228" spans="6:11" ht="16.5" customHeight="1">
      <c r="F14228" s="79"/>
      <c r="K14228" s="79"/>
    </row>
    <row r="14229" spans="6:11" ht="16.5" customHeight="1">
      <c r="F14229" s="79"/>
      <c r="K14229" s="79"/>
    </row>
    <row r="14230" spans="6:11" ht="16.5" customHeight="1">
      <c r="F14230" s="79"/>
      <c r="K14230" s="79"/>
    </row>
    <row r="14231" spans="6:11" ht="16.5" customHeight="1">
      <c r="F14231" s="79"/>
      <c r="K14231" s="79"/>
    </row>
    <row r="14232" spans="6:11" ht="16.5" customHeight="1">
      <c r="F14232" s="79"/>
      <c r="K14232" s="79"/>
    </row>
    <row r="14233" spans="6:11" ht="16.5" customHeight="1">
      <c r="F14233" s="79"/>
      <c r="K14233" s="79"/>
    </row>
    <row r="14234" spans="6:11" ht="16.5" customHeight="1">
      <c r="F14234" s="79"/>
      <c r="K14234" s="79"/>
    </row>
    <row r="14235" spans="6:11" ht="16.5" customHeight="1">
      <c r="F14235" s="79"/>
      <c r="K14235" s="79"/>
    </row>
    <row r="14236" spans="6:11" ht="16.5" customHeight="1">
      <c r="F14236" s="79"/>
      <c r="K14236" s="79"/>
    </row>
    <row r="14237" spans="6:11" ht="16.5" customHeight="1">
      <c r="F14237" s="79"/>
      <c r="K14237" s="79"/>
    </row>
    <row r="14238" spans="6:11" ht="16.5" customHeight="1">
      <c r="F14238" s="79"/>
      <c r="K14238" s="79"/>
    </row>
    <row r="14239" spans="6:11" ht="16.5" customHeight="1">
      <c r="F14239" s="79"/>
      <c r="K14239" s="79"/>
    </row>
    <row r="14240" spans="6:11" ht="16.5" customHeight="1">
      <c r="F14240" s="79"/>
      <c r="K14240" s="79"/>
    </row>
    <row r="14241" spans="6:11" ht="16.5" customHeight="1">
      <c r="F14241" s="79"/>
      <c r="K14241" s="79"/>
    </row>
    <row r="14242" spans="6:11" ht="16.5" customHeight="1">
      <c r="F14242" s="79"/>
      <c r="K14242" s="79"/>
    </row>
    <row r="14243" spans="6:11" ht="16.5" customHeight="1">
      <c r="F14243" s="79"/>
      <c r="K14243" s="79"/>
    </row>
    <row r="14244" spans="6:11" ht="16.5" customHeight="1">
      <c r="F14244" s="79"/>
      <c r="K14244" s="79"/>
    </row>
    <row r="14245" spans="6:11" ht="16.5" customHeight="1">
      <c r="F14245" s="79"/>
      <c r="K14245" s="79"/>
    </row>
    <row r="14246" spans="6:11" ht="16.5" customHeight="1">
      <c r="F14246" s="79"/>
      <c r="K14246" s="79"/>
    </row>
    <row r="14247" spans="6:11" ht="16.5" customHeight="1">
      <c r="F14247" s="79"/>
      <c r="K14247" s="79"/>
    </row>
    <row r="14248" spans="6:11" ht="16.5" customHeight="1">
      <c r="F14248" s="79"/>
      <c r="K14248" s="79"/>
    </row>
    <row r="14249" spans="6:11" ht="16.5" customHeight="1">
      <c r="F14249" s="79"/>
      <c r="K14249" s="79"/>
    </row>
    <row r="14250" spans="6:11" ht="16.5" customHeight="1">
      <c r="F14250" s="79"/>
      <c r="K14250" s="79"/>
    </row>
    <row r="14251" spans="6:11" ht="16.5" customHeight="1">
      <c r="F14251" s="79"/>
      <c r="K14251" s="79"/>
    </row>
    <row r="14252" spans="6:11" ht="16.5" customHeight="1">
      <c r="F14252" s="79"/>
      <c r="K14252" s="79"/>
    </row>
    <row r="14253" spans="6:11" ht="16.5" customHeight="1">
      <c r="F14253" s="79"/>
      <c r="K14253" s="79"/>
    </row>
    <row r="14254" spans="6:11" ht="16.5" customHeight="1">
      <c r="F14254" s="79"/>
      <c r="K14254" s="79"/>
    </row>
    <row r="14255" spans="6:11" ht="16.5" customHeight="1">
      <c r="F14255" s="79"/>
      <c r="K14255" s="79"/>
    </row>
    <row r="14256" spans="6:11" ht="16.5" customHeight="1">
      <c r="F14256" s="79"/>
      <c r="K14256" s="79"/>
    </row>
    <row r="14257" spans="6:11" ht="16.5" customHeight="1">
      <c r="F14257" s="79"/>
      <c r="K14257" s="79"/>
    </row>
    <row r="14258" spans="6:11" ht="16.5" customHeight="1">
      <c r="F14258" s="79"/>
      <c r="K14258" s="79"/>
    </row>
    <row r="14259" spans="6:11" ht="16.5" customHeight="1">
      <c r="F14259" s="79"/>
      <c r="K14259" s="79"/>
    </row>
    <row r="14260" spans="6:11" ht="16.5" customHeight="1">
      <c r="F14260" s="79"/>
      <c r="K14260" s="79"/>
    </row>
    <row r="14261" spans="6:11" ht="16.5" customHeight="1">
      <c r="F14261" s="79"/>
      <c r="K14261" s="79"/>
    </row>
    <row r="14262" spans="6:11" ht="16.5" customHeight="1">
      <c r="F14262" s="79"/>
      <c r="K14262" s="79"/>
    </row>
    <row r="14263" spans="6:11" ht="16.5" customHeight="1">
      <c r="F14263" s="79"/>
      <c r="K14263" s="79"/>
    </row>
    <row r="14264" spans="6:11" ht="16.5" customHeight="1">
      <c r="F14264" s="79"/>
      <c r="K14264" s="79"/>
    </row>
    <row r="14265" spans="6:11" ht="16.5" customHeight="1">
      <c r="F14265" s="79"/>
      <c r="K14265" s="79"/>
    </row>
    <row r="14266" spans="6:11" ht="16.5" customHeight="1">
      <c r="F14266" s="79"/>
      <c r="K14266" s="79"/>
    </row>
    <row r="14267" spans="6:11" ht="16.5" customHeight="1">
      <c r="F14267" s="79"/>
      <c r="K14267" s="79"/>
    </row>
    <row r="14268" spans="6:11" ht="16.5" customHeight="1">
      <c r="F14268" s="79"/>
      <c r="K14268" s="79"/>
    </row>
    <row r="14269" spans="6:11" ht="16.5" customHeight="1">
      <c r="F14269" s="79"/>
      <c r="K14269" s="79"/>
    </row>
    <row r="14270" spans="6:11" ht="16.5" customHeight="1">
      <c r="F14270" s="79"/>
      <c r="K14270" s="79"/>
    </row>
    <row r="14271" spans="6:11" ht="16.5" customHeight="1">
      <c r="F14271" s="79"/>
      <c r="K14271" s="79"/>
    </row>
    <row r="14272" spans="6:11" ht="16.5" customHeight="1">
      <c r="F14272" s="79"/>
      <c r="K14272" s="79"/>
    </row>
    <row r="14273" spans="6:11" ht="16.5" customHeight="1">
      <c r="F14273" s="79"/>
      <c r="K14273" s="79"/>
    </row>
    <row r="14274" spans="6:11" ht="16.5" customHeight="1">
      <c r="F14274" s="79"/>
      <c r="K14274" s="79"/>
    </row>
    <row r="14275" spans="6:11" ht="16.5" customHeight="1">
      <c r="F14275" s="79"/>
      <c r="K14275" s="79"/>
    </row>
    <row r="14276" spans="6:11" ht="16.5" customHeight="1">
      <c r="F14276" s="79"/>
      <c r="K14276" s="79"/>
    </row>
    <row r="14277" spans="6:11" ht="16.5" customHeight="1">
      <c r="F14277" s="79"/>
      <c r="K14277" s="79"/>
    </row>
    <row r="14278" spans="6:11" ht="16.5" customHeight="1">
      <c r="F14278" s="79"/>
      <c r="K14278" s="79"/>
    </row>
    <row r="14279" spans="6:11" ht="16.5" customHeight="1">
      <c r="F14279" s="79"/>
      <c r="K14279" s="79"/>
    </row>
    <row r="14280" spans="6:11" ht="16.5" customHeight="1">
      <c r="F14280" s="79"/>
      <c r="K14280" s="79"/>
    </row>
    <row r="14281" spans="6:11" ht="16.5" customHeight="1">
      <c r="F14281" s="79"/>
      <c r="K14281" s="79"/>
    </row>
    <row r="14282" spans="6:11" ht="16.5" customHeight="1">
      <c r="F14282" s="79"/>
      <c r="K14282" s="79"/>
    </row>
    <row r="14283" spans="6:11" ht="16.5" customHeight="1">
      <c r="F14283" s="79"/>
      <c r="K14283" s="79"/>
    </row>
    <row r="14284" spans="6:11" ht="16.5" customHeight="1">
      <c r="F14284" s="79"/>
      <c r="K14284" s="79"/>
    </row>
    <row r="14285" spans="6:11" ht="16.5" customHeight="1">
      <c r="F14285" s="79"/>
      <c r="K14285" s="79"/>
    </row>
    <row r="14286" spans="6:11" ht="16.5" customHeight="1">
      <c r="F14286" s="79"/>
      <c r="K14286" s="79"/>
    </row>
    <row r="14287" spans="6:11" ht="16.5" customHeight="1">
      <c r="F14287" s="79"/>
      <c r="K14287" s="79"/>
    </row>
    <row r="14288" spans="6:11" ht="16.5" customHeight="1">
      <c r="F14288" s="79"/>
      <c r="K14288" s="79"/>
    </row>
    <row r="14289" spans="6:11" ht="16.5" customHeight="1">
      <c r="F14289" s="79"/>
      <c r="K14289" s="79"/>
    </row>
    <row r="14290" spans="6:11" ht="16.5" customHeight="1">
      <c r="F14290" s="79"/>
      <c r="K14290" s="79"/>
    </row>
    <row r="14291" spans="6:11" ht="16.5" customHeight="1">
      <c r="F14291" s="79"/>
      <c r="K14291" s="79"/>
    </row>
    <row r="14292" spans="6:11" ht="16.5" customHeight="1">
      <c r="F14292" s="79"/>
      <c r="K14292" s="79"/>
    </row>
    <row r="14293" spans="6:11" ht="16.5" customHeight="1">
      <c r="F14293" s="79"/>
      <c r="K14293" s="79"/>
    </row>
    <row r="14294" spans="6:11" ht="16.5" customHeight="1">
      <c r="F14294" s="79"/>
      <c r="K14294" s="79"/>
    </row>
    <row r="14295" spans="6:11" ht="16.5" customHeight="1">
      <c r="F14295" s="79"/>
      <c r="K14295" s="79"/>
    </row>
    <row r="14296" spans="6:11" ht="16.5" customHeight="1">
      <c r="F14296" s="79"/>
      <c r="K14296" s="79"/>
    </row>
    <row r="14297" spans="6:11" ht="16.5" customHeight="1">
      <c r="F14297" s="79"/>
      <c r="K14297" s="79"/>
    </row>
    <row r="14298" spans="6:11" ht="16.5" customHeight="1">
      <c r="F14298" s="79"/>
      <c r="K14298" s="79"/>
    </row>
    <row r="14299" spans="6:11" ht="16.5" customHeight="1">
      <c r="F14299" s="79"/>
      <c r="K14299" s="79"/>
    </row>
    <row r="14300" spans="6:11" ht="16.5" customHeight="1">
      <c r="F14300" s="79"/>
      <c r="K14300" s="79"/>
    </row>
    <row r="14301" spans="6:11" ht="16.5" customHeight="1">
      <c r="F14301" s="79"/>
      <c r="K14301" s="79"/>
    </row>
    <row r="14302" spans="6:11" ht="16.5" customHeight="1">
      <c r="F14302" s="79"/>
      <c r="K14302" s="79"/>
    </row>
    <row r="14303" spans="6:11" ht="16.5" customHeight="1">
      <c r="F14303" s="79"/>
      <c r="K14303" s="79"/>
    </row>
    <row r="14304" spans="6:11" ht="16.5" customHeight="1">
      <c r="F14304" s="79"/>
      <c r="K14304" s="79"/>
    </row>
    <row r="14305" spans="6:11" ht="16.5" customHeight="1">
      <c r="F14305" s="79"/>
      <c r="K14305" s="79"/>
    </row>
    <row r="14306" spans="6:11" ht="16.5" customHeight="1">
      <c r="F14306" s="79"/>
      <c r="K14306" s="79"/>
    </row>
    <row r="14307" spans="6:11" ht="16.5" customHeight="1">
      <c r="F14307" s="79"/>
      <c r="K14307" s="79"/>
    </row>
    <row r="14308" spans="6:11" ht="16.5" customHeight="1">
      <c r="F14308" s="79"/>
      <c r="K14308" s="79"/>
    </row>
    <row r="14309" spans="6:11" ht="16.5" customHeight="1">
      <c r="F14309" s="79"/>
      <c r="K14309" s="79"/>
    </row>
    <row r="14310" spans="6:11" ht="16.5" customHeight="1">
      <c r="F14310" s="79"/>
      <c r="K14310" s="79"/>
    </row>
    <row r="14311" spans="6:11" ht="16.5" customHeight="1">
      <c r="F14311" s="79"/>
      <c r="K14311" s="79"/>
    </row>
    <row r="14312" spans="6:11" ht="16.5" customHeight="1">
      <c r="F14312" s="79"/>
      <c r="K14312" s="79"/>
    </row>
    <row r="14313" spans="6:11" ht="16.5" customHeight="1">
      <c r="F14313" s="79"/>
      <c r="K14313" s="79"/>
    </row>
    <row r="14314" spans="6:11" ht="16.5" customHeight="1">
      <c r="F14314" s="79"/>
      <c r="K14314" s="79"/>
    </row>
    <row r="14315" spans="6:11" ht="16.5" customHeight="1">
      <c r="F14315" s="79"/>
      <c r="K14315" s="79"/>
    </row>
    <row r="14316" spans="6:11" ht="16.5" customHeight="1">
      <c r="F14316" s="79"/>
      <c r="K14316" s="79"/>
    </row>
    <row r="14317" spans="6:11" ht="16.5" customHeight="1">
      <c r="F14317" s="79"/>
      <c r="K14317" s="79"/>
    </row>
    <row r="14318" spans="6:11" ht="16.5" customHeight="1">
      <c r="F14318" s="79"/>
      <c r="K14318" s="79"/>
    </row>
    <row r="14319" spans="6:11" ht="16.5" customHeight="1">
      <c r="F14319" s="79"/>
      <c r="K14319" s="79"/>
    </row>
    <row r="14320" spans="6:11" ht="16.5" customHeight="1">
      <c r="F14320" s="79"/>
      <c r="K14320" s="79"/>
    </row>
    <row r="14321" spans="6:11" ht="16.5" customHeight="1">
      <c r="F14321" s="79"/>
      <c r="K14321" s="79"/>
    </row>
    <row r="14322" spans="6:11" ht="16.5" customHeight="1">
      <c r="F14322" s="79"/>
      <c r="K14322" s="79"/>
    </row>
    <row r="14323" spans="6:11" ht="16.5" customHeight="1">
      <c r="F14323" s="79"/>
      <c r="K14323" s="79"/>
    </row>
    <row r="14324" spans="6:11" ht="16.5" customHeight="1">
      <c r="F14324" s="79"/>
      <c r="K14324" s="79"/>
    </row>
    <row r="14325" spans="6:11" ht="16.5" customHeight="1">
      <c r="F14325" s="79"/>
      <c r="K14325" s="79"/>
    </row>
    <row r="14326" spans="6:11" ht="16.5" customHeight="1">
      <c r="F14326" s="79"/>
      <c r="K14326" s="79"/>
    </row>
    <row r="14327" spans="6:11" ht="16.5" customHeight="1">
      <c r="F14327" s="79"/>
      <c r="K14327" s="79"/>
    </row>
    <row r="14328" spans="6:11" ht="16.5" customHeight="1">
      <c r="F14328" s="79"/>
      <c r="K14328" s="79"/>
    </row>
    <row r="14329" spans="6:11" ht="16.5" customHeight="1">
      <c r="F14329" s="79"/>
      <c r="K14329" s="79"/>
    </row>
    <row r="14330" spans="6:11" ht="16.5" customHeight="1">
      <c r="F14330" s="79"/>
      <c r="K14330" s="79"/>
    </row>
    <row r="14331" spans="6:11" ht="16.5" customHeight="1">
      <c r="F14331" s="79"/>
      <c r="K14331" s="79"/>
    </row>
    <row r="14332" spans="6:11" ht="16.5" customHeight="1">
      <c r="F14332" s="79"/>
      <c r="K14332" s="79"/>
    </row>
    <row r="14333" spans="6:11" ht="16.5" customHeight="1">
      <c r="F14333" s="79"/>
      <c r="K14333" s="79"/>
    </row>
    <row r="14334" spans="6:11" ht="16.5" customHeight="1">
      <c r="F14334" s="79"/>
      <c r="K14334" s="79"/>
    </row>
    <row r="14335" spans="6:11" ht="16.5" customHeight="1">
      <c r="F14335" s="79"/>
      <c r="K14335" s="79"/>
    </row>
    <row r="14336" spans="6:11" ht="16.5" customHeight="1">
      <c r="F14336" s="79"/>
      <c r="K14336" s="79"/>
    </row>
    <row r="14337" spans="6:11" ht="16.5" customHeight="1">
      <c r="F14337" s="79"/>
      <c r="K14337" s="79"/>
    </row>
    <row r="14338" spans="6:11" ht="16.5" customHeight="1">
      <c r="F14338" s="79"/>
      <c r="K14338" s="79"/>
    </row>
    <row r="14339" spans="6:11" ht="16.5" customHeight="1">
      <c r="F14339" s="79"/>
      <c r="K14339" s="79"/>
    </row>
    <row r="14340" spans="6:11" ht="16.5" customHeight="1">
      <c r="F14340" s="79"/>
      <c r="K14340" s="79"/>
    </row>
    <row r="14341" spans="6:11" ht="16.5" customHeight="1">
      <c r="F14341" s="79"/>
      <c r="K14341" s="79"/>
    </row>
    <row r="14342" spans="6:11" ht="16.5" customHeight="1">
      <c r="F14342" s="79"/>
      <c r="K14342" s="79"/>
    </row>
    <row r="14343" spans="6:11" ht="16.5" customHeight="1">
      <c r="F14343" s="79"/>
      <c r="K14343" s="79"/>
    </row>
    <row r="14344" spans="6:11" ht="16.5" customHeight="1">
      <c r="F14344" s="79"/>
      <c r="K14344" s="79"/>
    </row>
    <row r="14345" spans="6:11" ht="16.5" customHeight="1">
      <c r="F14345" s="79"/>
      <c r="K14345" s="79"/>
    </row>
    <row r="14346" spans="6:11" ht="16.5" customHeight="1">
      <c r="F14346" s="79"/>
      <c r="K14346" s="79"/>
    </row>
    <row r="14347" spans="6:11" ht="16.5" customHeight="1">
      <c r="F14347" s="79"/>
      <c r="K14347" s="79"/>
    </row>
    <row r="14348" spans="6:11" ht="16.5" customHeight="1">
      <c r="F14348" s="79"/>
      <c r="K14348" s="79"/>
    </row>
    <row r="14349" spans="6:11" ht="16.5" customHeight="1">
      <c r="F14349" s="79"/>
      <c r="K14349" s="79"/>
    </row>
    <row r="14350" spans="6:11" ht="16.5" customHeight="1">
      <c r="F14350" s="79"/>
      <c r="K14350" s="79"/>
    </row>
    <row r="14351" spans="6:11" ht="16.5" customHeight="1">
      <c r="F14351" s="79"/>
      <c r="K14351" s="79"/>
    </row>
    <row r="14352" spans="6:11" ht="16.5" customHeight="1">
      <c r="F14352" s="79"/>
      <c r="K14352" s="79"/>
    </row>
    <row r="14353" spans="6:11" ht="16.5" customHeight="1">
      <c r="F14353" s="79"/>
      <c r="K14353" s="79"/>
    </row>
    <row r="14354" spans="6:11" ht="16.5" customHeight="1">
      <c r="F14354" s="79"/>
      <c r="K14354" s="79"/>
    </row>
    <row r="14355" spans="6:11" ht="16.5" customHeight="1">
      <c r="F14355" s="79"/>
      <c r="K14355" s="79"/>
    </row>
    <row r="14356" spans="6:11" ht="16.5" customHeight="1">
      <c r="F14356" s="79"/>
      <c r="K14356" s="79"/>
    </row>
    <row r="14357" spans="6:11" ht="16.5" customHeight="1">
      <c r="F14357" s="79"/>
      <c r="K14357" s="79"/>
    </row>
    <row r="14358" spans="6:11" ht="16.5" customHeight="1">
      <c r="F14358" s="79"/>
      <c r="K14358" s="79"/>
    </row>
    <row r="14359" spans="6:11" ht="16.5" customHeight="1">
      <c r="F14359" s="79"/>
      <c r="K14359" s="79"/>
    </row>
    <row r="14360" spans="6:11" ht="16.5" customHeight="1">
      <c r="F14360" s="79"/>
      <c r="K14360" s="79"/>
    </row>
    <row r="14361" spans="6:11" ht="16.5" customHeight="1">
      <c r="F14361" s="79"/>
      <c r="K14361" s="79"/>
    </row>
    <row r="14362" spans="6:11" ht="16.5" customHeight="1">
      <c r="F14362" s="79"/>
      <c r="K14362" s="79"/>
    </row>
    <row r="14363" spans="6:11" ht="16.5" customHeight="1">
      <c r="F14363" s="79"/>
      <c r="K14363" s="79"/>
    </row>
    <row r="14364" spans="6:11" ht="16.5" customHeight="1">
      <c r="F14364" s="79"/>
      <c r="K14364" s="79"/>
    </row>
    <row r="14365" spans="6:11" ht="16.5" customHeight="1">
      <c r="F14365" s="79"/>
      <c r="K14365" s="79"/>
    </row>
    <row r="14366" spans="6:11" ht="16.5" customHeight="1">
      <c r="F14366" s="79"/>
      <c r="K14366" s="79"/>
    </row>
    <row r="14367" spans="6:11" ht="16.5" customHeight="1">
      <c r="F14367" s="79"/>
      <c r="K14367" s="79"/>
    </row>
    <row r="14368" spans="6:11" ht="16.5" customHeight="1">
      <c r="F14368" s="79"/>
      <c r="K14368" s="79"/>
    </row>
    <row r="14369" spans="6:11" ht="16.5" customHeight="1">
      <c r="F14369" s="79"/>
      <c r="K14369" s="79"/>
    </row>
    <row r="14370" spans="6:11" ht="16.5" customHeight="1">
      <c r="F14370" s="79"/>
      <c r="K14370" s="79"/>
    </row>
    <row r="14371" spans="6:11" ht="16.5" customHeight="1">
      <c r="F14371" s="79"/>
      <c r="K14371" s="79"/>
    </row>
    <row r="14372" spans="6:11" ht="16.5" customHeight="1">
      <c r="F14372" s="79"/>
      <c r="K14372" s="79"/>
    </row>
    <row r="14373" spans="6:11" ht="16.5" customHeight="1">
      <c r="F14373" s="79"/>
      <c r="K14373" s="79"/>
    </row>
    <row r="14374" spans="6:11" ht="16.5" customHeight="1">
      <c r="F14374" s="79"/>
      <c r="K14374" s="79"/>
    </row>
    <row r="14375" spans="6:11" ht="16.5" customHeight="1">
      <c r="F14375" s="79"/>
      <c r="K14375" s="79"/>
    </row>
    <row r="14376" spans="6:11" ht="16.5" customHeight="1">
      <c r="F14376" s="79"/>
      <c r="K14376" s="79"/>
    </row>
    <row r="14377" spans="6:11" ht="16.5" customHeight="1">
      <c r="F14377" s="79"/>
      <c r="K14377" s="79"/>
    </row>
    <row r="14378" spans="6:11" ht="16.5" customHeight="1">
      <c r="F14378" s="79"/>
      <c r="K14378" s="79"/>
    </row>
    <row r="14379" spans="6:11" ht="16.5" customHeight="1">
      <c r="F14379" s="79"/>
      <c r="K14379" s="79"/>
    </row>
    <row r="14380" spans="6:11" ht="16.5" customHeight="1">
      <c r="F14380" s="79"/>
      <c r="K14380" s="79"/>
    </row>
    <row r="14381" spans="6:11" ht="16.5" customHeight="1">
      <c r="F14381" s="79"/>
      <c r="K14381" s="79"/>
    </row>
    <row r="14382" spans="6:11" ht="16.5" customHeight="1">
      <c r="F14382" s="79"/>
      <c r="K14382" s="79"/>
    </row>
    <row r="14383" spans="6:11" ht="16.5" customHeight="1">
      <c r="F14383" s="79"/>
      <c r="K14383" s="79"/>
    </row>
    <row r="14384" spans="6:11" ht="16.5" customHeight="1">
      <c r="F14384" s="79"/>
      <c r="K14384" s="79"/>
    </row>
    <row r="14385" spans="6:11" ht="16.5" customHeight="1">
      <c r="F14385" s="79"/>
      <c r="K14385" s="79"/>
    </row>
    <row r="14386" spans="6:11" ht="16.5" customHeight="1">
      <c r="F14386" s="79"/>
      <c r="K14386" s="79"/>
    </row>
    <row r="14387" spans="6:11" ht="16.5" customHeight="1">
      <c r="F14387" s="79"/>
      <c r="K14387" s="79"/>
    </row>
    <row r="14388" spans="6:11" ht="16.5" customHeight="1">
      <c r="F14388" s="79"/>
      <c r="K14388" s="79"/>
    </row>
    <row r="14389" spans="6:11" ht="16.5" customHeight="1">
      <c r="F14389" s="79"/>
      <c r="K14389" s="79"/>
    </row>
    <row r="14390" spans="6:11" ht="16.5" customHeight="1">
      <c r="F14390" s="79"/>
      <c r="K14390" s="79"/>
    </row>
    <row r="14391" spans="6:11" ht="16.5" customHeight="1">
      <c r="F14391" s="79"/>
      <c r="K14391" s="79"/>
    </row>
    <row r="14392" spans="6:11" ht="16.5" customHeight="1">
      <c r="F14392" s="79"/>
      <c r="K14392" s="79"/>
    </row>
    <row r="14393" spans="6:11" ht="16.5" customHeight="1">
      <c r="F14393" s="79"/>
      <c r="K14393" s="79"/>
    </row>
    <row r="14394" spans="6:11" ht="16.5" customHeight="1">
      <c r="F14394" s="79"/>
      <c r="K14394" s="79"/>
    </row>
    <row r="14395" spans="6:11" ht="16.5" customHeight="1">
      <c r="F14395" s="79"/>
      <c r="K14395" s="79"/>
    </row>
    <row r="14396" spans="6:11" ht="16.5" customHeight="1">
      <c r="F14396" s="79"/>
      <c r="K14396" s="79"/>
    </row>
    <row r="14397" spans="6:11" ht="16.5" customHeight="1">
      <c r="F14397" s="79"/>
      <c r="K14397" s="79"/>
    </row>
    <row r="14398" spans="6:11" ht="16.5" customHeight="1">
      <c r="F14398" s="79"/>
      <c r="K14398" s="79"/>
    </row>
    <row r="14399" spans="6:11" ht="16.5" customHeight="1">
      <c r="F14399" s="79"/>
      <c r="K14399" s="79"/>
    </row>
    <row r="14400" spans="6:11" ht="16.5" customHeight="1">
      <c r="F14400" s="79"/>
      <c r="K14400" s="79"/>
    </row>
    <row r="14401" spans="6:11" ht="16.5" customHeight="1">
      <c r="F14401" s="79"/>
      <c r="K14401" s="79"/>
    </row>
    <row r="14402" spans="6:11" ht="16.5" customHeight="1">
      <c r="F14402" s="79"/>
      <c r="K14402" s="79"/>
    </row>
    <row r="14403" spans="6:11" ht="16.5" customHeight="1">
      <c r="F14403" s="79"/>
      <c r="K14403" s="79"/>
    </row>
    <row r="14404" spans="6:11" ht="16.5" customHeight="1">
      <c r="F14404" s="79"/>
      <c r="K14404" s="79"/>
    </row>
    <row r="14405" spans="6:11" ht="16.5" customHeight="1">
      <c r="F14405" s="79"/>
      <c r="K14405" s="79"/>
    </row>
    <row r="14406" spans="6:11" ht="16.5" customHeight="1">
      <c r="F14406" s="79"/>
      <c r="K14406" s="79"/>
    </row>
    <row r="14407" spans="6:11" ht="16.5" customHeight="1">
      <c r="F14407" s="79"/>
      <c r="K14407" s="79"/>
    </row>
    <row r="14408" spans="6:11" ht="16.5" customHeight="1">
      <c r="F14408" s="79"/>
      <c r="K14408" s="79"/>
    </row>
    <row r="14409" spans="6:11" ht="16.5" customHeight="1">
      <c r="F14409" s="79"/>
      <c r="K14409" s="79"/>
    </row>
    <row r="14410" spans="6:11" ht="16.5" customHeight="1">
      <c r="F14410" s="79"/>
      <c r="K14410" s="79"/>
    </row>
    <row r="14411" spans="6:11" ht="16.5" customHeight="1">
      <c r="F14411" s="79"/>
      <c r="K14411" s="79"/>
    </row>
    <row r="14412" spans="6:11" ht="16.5" customHeight="1">
      <c r="F14412" s="79"/>
      <c r="K14412" s="79"/>
    </row>
    <row r="14413" spans="6:11" ht="16.5" customHeight="1">
      <c r="F14413" s="79"/>
      <c r="K14413" s="79"/>
    </row>
    <row r="14414" spans="6:11" ht="16.5" customHeight="1">
      <c r="F14414" s="79"/>
      <c r="K14414" s="79"/>
    </row>
    <row r="14415" spans="6:11" ht="16.5" customHeight="1">
      <c r="F14415" s="79"/>
      <c r="K14415" s="79"/>
    </row>
    <row r="14416" spans="6:11" ht="16.5" customHeight="1">
      <c r="F14416" s="79"/>
      <c r="K14416" s="79"/>
    </row>
    <row r="14417" spans="6:11" ht="16.5" customHeight="1">
      <c r="F14417" s="79"/>
      <c r="K14417" s="79"/>
    </row>
    <row r="14418" spans="6:11" ht="16.5" customHeight="1">
      <c r="F14418" s="79"/>
      <c r="K14418" s="79"/>
    </row>
    <row r="14419" spans="6:11" ht="16.5" customHeight="1">
      <c r="F14419" s="79"/>
      <c r="K14419" s="79"/>
    </row>
    <row r="14420" spans="6:11" ht="16.5" customHeight="1">
      <c r="F14420" s="79"/>
      <c r="K14420" s="79"/>
    </row>
    <row r="14421" spans="6:11" ht="16.5" customHeight="1">
      <c r="F14421" s="79"/>
      <c r="K14421" s="79"/>
    </row>
    <row r="14422" spans="6:11" ht="16.5" customHeight="1">
      <c r="F14422" s="79"/>
      <c r="K14422" s="79"/>
    </row>
    <row r="14423" spans="6:11" ht="16.5" customHeight="1">
      <c r="F14423" s="79"/>
      <c r="K14423" s="79"/>
    </row>
    <row r="14424" spans="6:11" ht="16.5" customHeight="1">
      <c r="F14424" s="79"/>
      <c r="K14424" s="79"/>
    </row>
    <row r="14425" spans="6:11" ht="16.5" customHeight="1">
      <c r="F14425" s="79"/>
      <c r="K14425" s="79"/>
    </row>
    <row r="14426" spans="6:11" ht="16.5" customHeight="1">
      <c r="F14426" s="79"/>
      <c r="K14426" s="79"/>
    </row>
    <row r="14427" spans="6:11" ht="16.5" customHeight="1">
      <c r="F14427" s="79"/>
      <c r="K14427" s="79"/>
    </row>
    <row r="14428" spans="6:11" ht="16.5" customHeight="1">
      <c r="F14428" s="79"/>
      <c r="K14428" s="79"/>
    </row>
    <row r="14429" spans="6:11" ht="16.5" customHeight="1">
      <c r="F14429" s="79"/>
      <c r="K14429" s="79"/>
    </row>
    <row r="14430" spans="6:11" ht="16.5" customHeight="1">
      <c r="F14430" s="79"/>
      <c r="K14430" s="79"/>
    </row>
    <row r="14431" spans="6:11" ht="16.5" customHeight="1">
      <c r="F14431" s="79"/>
      <c r="K14431" s="79"/>
    </row>
    <row r="14432" spans="6:11" ht="16.5" customHeight="1">
      <c r="F14432" s="79"/>
      <c r="K14432" s="79"/>
    </row>
    <row r="14433" spans="6:11" ht="16.5" customHeight="1">
      <c r="F14433" s="79"/>
      <c r="K14433" s="79"/>
    </row>
    <row r="14434" spans="6:11" ht="16.5" customHeight="1">
      <c r="F14434" s="79"/>
      <c r="K14434" s="79"/>
    </row>
    <row r="14435" spans="6:11" ht="16.5" customHeight="1">
      <c r="F14435" s="79"/>
      <c r="K14435" s="79"/>
    </row>
    <row r="14436" spans="6:11" ht="16.5" customHeight="1">
      <c r="F14436" s="79"/>
      <c r="K14436" s="79"/>
    </row>
    <row r="14437" spans="6:11" ht="16.5" customHeight="1">
      <c r="F14437" s="79"/>
      <c r="K14437" s="79"/>
    </row>
    <row r="14438" spans="6:11" ht="16.5" customHeight="1">
      <c r="F14438" s="79"/>
      <c r="K14438" s="79"/>
    </row>
    <row r="14439" spans="6:11" ht="16.5" customHeight="1">
      <c r="F14439" s="79"/>
      <c r="K14439" s="79"/>
    </row>
    <row r="14440" spans="6:11" ht="16.5" customHeight="1">
      <c r="F14440" s="79"/>
      <c r="K14440" s="79"/>
    </row>
    <row r="14441" spans="6:11" ht="16.5" customHeight="1">
      <c r="F14441" s="79"/>
      <c r="K14441" s="79"/>
    </row>
    <row r="14442" spans="6:11" ht="16.5" customHeight="1">
      <c r="F14442" s="79"/>
      <c r="K14442" s="79"/>
    </row>
    <row r="14443" spans="6:11" ht="16.5" customHeight="1">
      <c r="F14443" s="79"/>
      <c r="K14443" s="79"/>
    </row>
    <row r="14444" spans="6:11" ht="16.5" customHeight="1">
      <c r="F14444" s="79"/>
      <c r="K14444" s="79"/>
    </row>
    <row r="14445" spans="6:11" ht="16.5" customHeight="1">
      <c r="F14445" s="79"/>
      <c r="K14445" s="79"/>
    </row>
    <row r="14446" spans="6:11" ht="16.5" customHeight="1">
      <c r="F14446" s="79"/>
      <c r="K14446" s="79"/>
    </row>
    <row r="14447" spans="6:11" ht="16.5" customHeight="1">
      <c r="F14447" s="79"/>
      <c r="K14447" s="79"/>
    </row>
    <row r="14448" spans="6:11" ht="16.5" customHeight="1">
      <c r="F14448" s="79"/>
      <c r="K14448" s="79"/>
    </row>
    <row r="14449" spans="6:11" ht="16.5" customHeight="1">
      <c r="F14449" s="79"/>
      <c r="K14449" s="79"/>
    </row>
    <row r="14450" spans="6:11" ht="16.5" customHeight="1">
      <c r="F14450" s="79"/>
      <c r="K14450" s="79"/>
    </row>
    <row r="14451" spans="6:11" ht="16.5" customHeight="1">
      <c r="F14451" s="79"/>
      <c r="K14451" s="79"/>
    </row>
    <row r="14452" spans="6:11" ht="16.5" customHeight="1">
      <c r="F14452" s="79"/>
      <c r="K14452" s="79"/>
    </row>
    <row r="14453" spans="6:11" ht="16.5" customHeight="1">
      <c r="F14453" s="79"/>
      <c r="K14453" s="79"/>
    </row>
    <row r="14454" spans="6:11" ht="16.5" customHeight="1">
      <c r="F14454" s="79"/>
      <c r="K14454" s="79"/>
    </row>
    <row r="14455" spans="6:11" ht="16.5" customHeight="1">
      <c r="F14455" s="79"/>
      <c r="K14455" s="79"/>
    </row>
    <row r="14456" spans="6:11" ht="16.5" customHeight="1">
      <c r="F14456" s="79"/>
      <c r="K14456" s="79"/>
    </row>
    <row r="14457" spans="6:11" ht="16.5" customHeight="1">
      <c r="F14457" s="79"/>
      <c r="K14457" s="79"/>
    </row>
    <row r="14458" spans="6:11" ht="16.5" customHeight="1">
      <c r="F14458" s="79"/>
      <c r="K14458" s="79"/>
    </row>
    <row r="14459" spans="6:11" ht="16.5" customHeight="1">
      <c r="F14459" s="79"/>
      <c r="K14459" s="79"/>
    </row>
    <row r="14460" spans="6:11" ht="16.5" customHeight="1">
      <c r="F14460" s="79"/>
      <c r="K14460" s="79"/>
    </row>
    <row r="14461" spans="6:11" ht="16.5" customHeight="1">
      <c r="F14461" s="79"/>
      <c r="K14461" s="79"/>
    </row>
    <row r="14462" spans="6:11" ht="16.5" customHeight="1">
      <c r="F14462" s="79"/>
      <c r="K14462" s="79"/>
    </row>
    <row r="14463" spans="6:11" ht="16.5" customHeight="1">
      <c r="F14463" s="79"/>
      <c r="K14463" s="79"/>
    </row>
    <row r="14464" spans="6:11" ht="16.5" customHeight="1">
      <c r="F14464" s="79"/>
      <c r="K14464" s="79"/>
    </row>
    <row r="14465" spans="6:11" ht="16.5" customHeight="1">
      <c r="F14465" s="79"/>
      <c r="K14465" s="79"/>
    </row>
    <row r="14466" spans="6:11" ht="16.5" customHeight="1">
      <c r="F14466" s="79"/>
      <c r="K14466" s="79"/>
    </row>
    <row r="14467" spans="6:11" ht="16.5" customHeight="1">
      <c r="F14467" s="79"/>
      <c r="K14467" s="79"/>
    </row>
    <row r="14468" spans="6:11" ht="16.5" customHeight="1">
      <c r="F14468" s="79"/>
      <c r="K14468" s="79"/>
    </row>
    <row r="14469" spans="6:11" ht="16.5" customHeight="1">
      <c r="F14469" s="79"/>
      <c r="K14469" s="79"/>
    </row>
    <row r="14470" spans="6:11" ht="16.5" customHeight="1">
      <c r="F14470" s="79"/>
      <c r="K14470" s="79"/>
    </row>
    <row r="14471" spans="6:11" ht="16.5" customHeight="1">
      <c r="F14471" s="79"/>
      <c r="K14471" s="79"/>
    </row>
    <row r="14472" spans="6:11" ht="16.5" customHeight="1">
      <c r="F14472" s="79"/>
      <c r="K14472" s="79"/>
    </row>
    <row r="14473" spans="6:11" ht="16.5" customHeight="1">
      <c r="F14473" s="79"/>
      <c r="K14473" s="79"/>
    </row>
    <row r="14474" spans="6:11" ht="16.5" customHeight="1">
      <c r="F14474" s="79"/>
      <c r="K14474" s="79"/>
    </row>
    <row r="14475" spans="6:11" ht="16.5" customHeight="1">
      <c r="F14475" s="79"/>
      <c r="K14475" s="79"/>
    </row>
    <row r="14476" spans="6:11" ht="16.5" customHeight="1">
      <c r="F14476" s="79"/>
      <c r="K14476" s="79"/>
    </row>
    <row r="14477" spans="6:11" ht="16.5" customHeight="1">
      <c r="F14477" s="79"/>
      <c r="K14477" s="79"/>
    </row>
    <row r="14478" spans="6:11" ht="16.5" customHeight="1">
      <c r="F14478" s="79"/>
      <c r="K14478" s="79"/>
    </row>
    <row r="14479" spans="6:11" ht="16.5" customHeight="1">
      <c r="F14479" s="79"/>
      <c r="K14479" s="79"/>
    </row>
    <row r="14480" spans="6:11" ht="16.5" customHeight="1">
      <c r="F14480" s="79"/>
      <c r="K14480" s="79"/>
    </row>
    <row r="14481" spans="6:11" ht="16.5" customHeight="1">
      <c r="F14481" s="79"/>
      <c r="K14481" s="79"/>
    </row>
    <row r="14482" spans="6:11" ht="16.5" customHeight="1">
      <c r="F14482" s="79"/>
      <c r="K14482" s="79"/>
    </row>
    <row r="14483" spans="6:11" ht="16.5" customHeight="1">
      <c r="F14483" s="79"/>
      <c r="K14483" s="79"/>
    </row>
    <row r="14484" spans="6:11" ht="16.5" customHeight="1">
      <c r="F14484" s="79"/>
      <c r="K14484" s="79"/>
    </row>
    <row r="14485" spans="6:11" ht="16.5" customHeight="1">
      <c r="F14485" s="79"/>
      <c r="K14485" s="79"/>
    </row>
    <row r="14486" spans="6:11" ht="16.5" customHeight="1">
      <c r="F14486" s="79"/>
      <c r="K14486" s="79"/>
    </row>
    <row r="14487" spans="6:11" ht="16.5" customHeight="1">
      <c r="F14487" s="79"/>
      <c r="K14487" s="79"/>
    </row>
    <row r="14488" spans="6:11" ht="16.5" customHeight="1">
      <c r="F14488" s="79"/>
      <c r="K14488" s="79"/>
    </row>
    <row r="14489" spans="6:11" ht="16.5" customHeight="1">
      <c r="F14489" s="79"/>
      <c r="K14489" s="79"/>
    </row>
    <row r="14490" spans="6:11" ht="16.5" customHeight="1">
      <c r="F14490" s="79"/>
      <c r="K14490" s="79"/>
    </row>
    <row r="14491" spans="6:11" ht="16.5" customHeight="1">
      <c r="F14491" s="79"/>
      <c r="K14491" s="79"/>
    </row>
    <row r="14492" spans="6:11" ht="16.5" customHeight="1">
      <c r="F14492" s="79"/>
      <c r="K14492" s="79"/>
    </row>
    <row r="14493" spans="6:11" ht="16.5" customHeight="1">
      <c r="F14493" s="79"/>
      <c r="K14493" s="79"/>
    </row>
    <row r="14494" spans="6:11" ht="16.5" customHeight="1">
      <c r="F14494" s="79"/>
      <c r="K14494" s="79"/>
    </row>
    <row r="14495" spans="6:11" ht="16.5" customHeight="1">
      <c r="F14495" s="79"/>
      <c r="K14495" s="79"/>
    </row>
    <row r="14496" spans="6:11" ht="16.5" customHeight="1">
      <c r="F14496" s="79"/>
      <c r="K14496" s="79"/>
    </row>
    <row r="14497" spans="6:11" ht="16.5" customHeight="1">
      <c r="F14497" s="79"/>
      <c r="K14497" s="79"/>
    </row>
    <row r="14498" spans="6:11" ht="16.5" customHeight="1">
      <c r="F14498" s="79"/>
      <c r="K14498" s="79"/>
    </row>
    <row r="14499" spans="6:11" ht="16.5" customHeight="1">
      <c r="F14499" s="79"/>
      <c r="K14499" s="79"/>
    </row>
    <row r="14500" spans="6:11" ht="16.5" customHeight="1">
      <c r="F14500" s="79"/>
      <c r="K14500" s="79"/>
    </row>
    <row r="14501" spans="6:11" ht="16.5" customHeight="1">
      <c r="F14501" s="79"/>
      <c r="K14501" s="79"/>
    </row>
    <row r="14502" spans="6:11" ht="16.5" customHeight="1">
      <c r="F14502" s="79"/>
      <c r="K14502" s="79"/>
    </row>
    <row r="14503" spans="6:11" ht="16.5" customHeight="1">
      <c r="F14503" s="79"/>
      <c r="K14503" s="79"/>
    </row>
    <row r="14504" spans="6:11" ht="16.5" customHeight="1">
      <c r="F14504" s="79"/>
      <c r="K14504" s="79"/>
    </row>
    <row r="14505" spans="6:11" ht="16.5" customHeight="1">
      <c r="F14505" s="79"/>
      <c r="K14505" s="79"/>
    </row>
    <row r="14506" spans="6:11" ht="16.5" customHeight="1">
      <c r="F14506" s="79"/>
      <c r="K14506" s="79"/>
    </row>
    <row r="14507" spans="6:11" ht="16.5" customHeight="1">
      <c r="F14507" s="79"/>
      <c r="K14507" s="79"/>
    </row>
    <row r="14508" spans="6:11" ht="16.5" customHeight="1">
      <c r="F14508" s="79"/>
      <c r="K14508" s="79"/>
    </row>
    <row r="14509" spans="6:11" ht="16.5" customHeight="1">
      <c r="F14509" s="79"/>
      <c r="K14509" s="79"/>
    </row>
    <row r="14510" spans="6:11" ht="16.5" customHeight="1">
      <c r="F14510" s="79"/>
      <c r="K14510" s="79"/>
    </row>
    <row r="14511" spans="6:11" ht="16.5" customHeight="1">
      <c r="F14511" s="79"/>
      <c r="K14511" s="79"/>
    </row>
    <row r="14512" spans="6:11" ht="16.5" customHeight="1">
      <c r="F14512" s="79"/>
      <c r="K14512" s="79"/>
    </row>
    <row r="14513" spans="6:11" ht="16.5" customHeight="1">
      <c r="F14513" s="79"/>
      <c r="K14513" s="79"/>
    </row>
    <row r="14514" spans="6:11" ht="16.5" customHeight="1">
      <c r="F14514" s="79"/>
      <c r="K14514" s="79"/>
    </row>
    <row r="14515" spans="6:11" ht="16.5" customHeight="1">
      <c r="F14515" s="79"/>
      <c r="K14515" s="79"/>
    </row>
    <row r="14516" spans="6:11" ht="16.5" customHeight="1">
      <c r="F14516" s="79"/>
      <c r="K14516" s="79"/>
    </row>
    <row r="14517" spans="6:11" ht="16.5" customHeight="1">
      <c r="F14517" s="79"/>
      <c r="K14517" s="79"/>
    </row>
    <row r="14518" spans="6:11" ht="16.5" customHeight="1">
      <c r="F14518" s="79"/>
      <c r="K14518" s="79"/>
    </row>
    <row r="14519" spans="6:11" ht="16.5" customHeight="1">
      <c r="F14519" s="79"/>
      <c r="K14519" s="79"/>
    </row>
    <row r="14520" spans="6:11" ht="16.5" customHeight="1">
      <c r="F14520" s="79"/>
      <c r="K14520" s="79"/>
    </row>
    <row r="14521" spans="6:11" ht="16.5" customHeight="1">
      <c r="F14521" s="79"/>
      <c r="K14521" s="79"/>
    </row>
    <row r="14522" spans="6:11" ht="16.5" customHeight="1">
      <c r="F14522" s="79"/>
      <c r="K14522" s="79"/>
    </row>
    <row r="14523" spans="6:11" ht="16.5" customHeight="1">
      <c r="F14523" s="79"/>
      <c r="K14523" s="79"/>
    </row>
    <row r="14524" spans="6:11" ht="16.5" customHeight="1">
      <c r="F14524" s="79"/>
      <c r="K14524" s="79"/>
    </row>
    <row r="14525" spans="6:11" ht="16.5" customHeight="1">
      <c r="F14525" s="79"/>
      <c r="K14525" s="79"/>
    </row>
    <row r="14526" spans="6:11" ht="16.5" customHeight="1">
      <c r="F14526" s="79"/>
      <c r="K14526" s="79"/>
    </row>
    <row r="14527" spans="6:11" ht="16.5" customHeight="1">
      <c r="F14527" s="79"/>
      <c r="K14527" s="79"/>
    </row>
    <row r="14528" spans="6:11" ht="16.5" customHeight="1">
      <c r="F14528" s="79"/>
      <c r="K14528" s="79"/>
    </row>
    <row r="14529" spans="6:11" ht="16.5" customHeight="1">
      <c r="F14529" s="79"/>
      <c r="K14529" s="79"/>
    </row>
    <row r="14530" spans="6:11" ht="16.5" customHeight="1">
      <c r="F14530" s="79"/>
      <c r="K14530" s="79"/>
    </row>
    <row r="14531" spans="6:11" ht="16.5" customHeight="1">
      <c r="F14531" s="79"/>
      <c r="K14531" s="79"/>
    </row>
    <row r="14532" spans="6:11" ht="16.5" customHeight="1">
      <c r="F14532" s="79"/>
      <c r="K14532" s="79"/>
    </row>
    <row r="14533" spans="6:11" ht="16.5" customHeight="1">
      <c r="F14533" s="79"/>
      <c r="K14533" s="79"/>
    </row>
    <row r="14534" spans="6:11" ht="16.5" customHeight="1">
      <c r="F14534" s="79"/>
      <c r="K14534" s="79"/>
    </row>
    <row r="14535" spans="6:11" ht="16.5" customHeight="1">
      <c r="F14535" s="79"/>
      <c r="K14535" s="79"/>
    </row>
    <row r="14536" spans="6:11" ht="16.5" customHeight="1">
      <c r="F14536" s="79"/>
      <c r="K14536" s="79"/>
    </row>
    <row r="14537" spans="6:11" ht="16.5" customHeight="1">
      <c r="F14537" s="79"/>
      <c r="K14537" s="79"/>
    </row>
    <row r="14538" spans="6:11" ht="16.5" customHeight="1">
      <c r="F14538" s="79"/>
      <c r="K14538" s="79"/>
    </row>
    <row r="14539" spans="6:11" ht="16.5" customHeight="1">
      <c r="F14539" s="79"/>
      <c r="K14539" s="79"/>
    </row>
    <row r="14540" spans="6:11" ht="16.5" customHeight="1">
      <c r="F14540" s="79"/>
      <c r="K14540" s="79"/>
    </row>
    <row r="14541" spans="6:11" ht="16.5" customHeight="1">
      <c r="F14541" s="79"/>
      <c r="K14541" s="79"/>
    </row>
    <row r="14542" spans="6:11" ht="16.5" customHeight="1">
      <c r="F14542" s="79"/>
      <c r="K14542" s="79"/>
    </row>
    <row r="14543" spans="6:11" ht="16.5" customHeight="1">
      <c r="F14543" s="79"/>
      <c r="K14543" s="79"/>
    </row>
    <row r="14544" spans="6:11" ht="16.5" customHeight="1">
      <c r="F14544" s="79"/>
      <c r="K14544" s="79"/>
    </row>
    <row r="14545" spans="6:11" ht="16.5" customHeight="1">
      <c r="F14545" s="79"/>
      <c r="K14545" s="79"/>
    </row>
    <row r="14546" spans="6:11" ht="16.5" customHeight="1">
      <c r="F14546" s="79"/>
      <c r="K14546" s="79"/>
    </row>
    <row r="14547" spans="6:11" ht="16.5" customHeight="1">
      <c r="F14547" s="79"/>
      <c r="K14547" s="79"/>
    </row>
    <row r="14548" spans="6:11" ht="16.5" customHeight="1">
      <c r="F14548" s="79"/>
      <c r="K14548" s="79"/>
    </row>
    <row r="14549" spans="6:11" ht="16.5" customHeight="1">
      <c r="F14549" s="79"/>
      <c r="K14549" s="79"/>
    </row>
    <row r="14550" spans="6:11" ht="16.5" customHeight="1">
      <c r="F14550" s="79"/>
      <c r="K14550" s="79"/>
    </row>
    <row r="14551" spans="6:11" ht="16.5" customHeight="1">
      <c r="F14551" s="79"/>
      <c r="K14551" s="79"/>
    </row>
    <row r="14552" spans="6:11" ht="16.5" customHeight="1">
      <c r="F14552" s="79"/>
      <c r="K14552" s="79"/>
    </row>
    <row r="14553" spans="6:11" ht="16.5" customHeight="1">
      <c r="F14553" s="79"/>
      <c r="K14553" s="79"/>
    </row>
    <row r="14554" spans="6:11" ht="16.5" customHeight="1">
      <c r="F14554" s="79"/>
      <c r="K14554" s="79"/>
    </row>
    <row r="14555" spans="6:11" ht="16.5" customHeight="1">
      <c r="F14555" s="79"/>
      <c r="K14555" s="79"/>
    </row>
    <row r="14556" spans="6:11" ht="16.5" customHeight="1">
      <c r="F14556" s="79"/>
      <c r="K14556" s="79"/>
    </row>
    <row r="14557" spans="6:11" ht="16.5" customHeight="1">
      <c r="F14557" s="79"/>
      <c r="K14557" s="79"/>
    </row>
    <row r="14558" spans="6:11" ht="16.5" customHeight="1">
      <c r="F14558" s="79"/>
      <c r="K14558" s="79"/>
    </row>
    <row r="14559" spans="6:11" ht="16.5" customHeight="1">
      <c r="F14559" s="79"/>
      <c r="K14559" s="79"/>
    </row>
    <row r="14560" spans="6:11" ht="16.5" customHeight="1">
      <c r="F14560" s="79"/>
      <c r="K14560" s="79"/>
    </row>
    <row r="14561" spans="6:11" ht="16.5" customHeight="1">
      <c r="F14561" s="79"/>
      <c r="K14561" s="79"/>
    </row>
    <row r="14562" spans="6:11" ht="16.5" customHeight="1">
      <c r="F14562" s="79"/>
      <c r="K14562" s="79"/>
    </row>
    <row r="14563" spans="6:11" ht="16.5" customHeight="1">
      <c r="F14563" s="79"/>
      <c r="K14563" s="79"/>
    </row>
    <row r="14564" spans="6:11" ht="16.5" customHeight="1">
      <c r="F14564" s="79"/>
      <c r="K14564" s="79"/>
    </row>
    <row r="14565" spans="6:11" ht="16.5" customHeight="1">
      <c r="F14565" s="79"/>
      <c r="K14565" s="79"/>
    </row>
    <row r="14566" spans="6:11" ht="16.5" customHeight="1">
      <c r="F14566" s="79"/>
      <c r="K14566" s="79"/>
    </row>
    <row r="14567" spans="6:11" ht="16.5" customHeight="1">
      <c r="F14567" s="79"/>
      <c r="K14567" s="79"/>
    </row>
    <row r="14568" spans="6:11" ht="16.5" customHeight="1">
      <c r="F14568" s="79"/>
      <c r="K14568" s="79"/>
    </row>
    <row r="14569" spans="6:11" ht="16.5" customHeight="1">
      <c r="F14569" s="79"/>
      <c r="K14569" s="79"/>
    </row>
    <row r="14570" spans="6:11" ht="16.5" customHeight="1">
      <c r="F14570" s="79"/>
      <c r="K14570" s="79"/>
    </row>
    <row r="14571" spans="6:11" ht="16.5" customHeight="1">
      <c r="F14571" s="79"/>
      <c r="K14571" s="79"/>
    </row>
    <row r="14572" spans="6:11" ht="16.5" customHeight="1">
      <c r="F14572" s="79"/>
      <c r="K14572" s="79"/>
    </row>
    <row r="14573" spans="6:11" ht="16.5" customHeight="1">
      <c r="F14573" s="79"/>
      <c r="K14573" s="79"/>
    </row>
    <row r="14574" spans="6:11" ht="16.5" customHeight="1">
      <c r="F14574" s="79"/>
      <c r="K14574" s="79"/>
    </row>
    <row r="14575" spans="6:11" ht="16.5" customHeight="1">
      <c r="F14575" s="79"/>
      <c r="K14575" s="79"/>
    </row>
    <row r="14576" spans="6:11" ht="16.5" customHeight="1">
      <c r="F14576" s="79"/>
      <c r="K14576" s="79"/>
    </row>
    <row r="14577" spans="6:11" ht="16.5" customHeight="1">
      <c r="F14577" s="79"/>
      <c r="K14577" s="79"/>
    </row>
    <row r="14578" spans="6:11" ht="16.5" customHeight="1">
      <c r="F14578" s="79"/>
      <c r="K14578" s="79"/>
    </row>
    <row r="14579" spans="6:11" ht="16.5" customHeight="1">
      <c r="F14579" s="79"/>
      <c r="K14579" s="79"/>
    </row>
    <row r="14580" spans="6:11" ht="16.5" customHeight="1">
      <c r="F14580" s="79"/>
      <c r="K14580" s="79"/>
    </row>
    <row r="14581" spans="6:11" ht="16.5" customHeight="1">
      <c r="F14581" s="79"/>
      <c r="K14581" s="79"/>
    </row>
    <row r="14582" spans="6:11" ht="16.5" customHeight="1">
      <c r="F14582" s="79"/>
      <c r="K14582" s="79"/>
    </row>
    <row r="14583" spans="6:11" ht="16.5" customHeight="1">
      <c r="F14583" s="79"/>
      <c r="K14583" s="79"/>
    </row>
    <row r="14584" spans="6:11" ht="16.5" customHeight="1">
      <c r="F14584" s="79"/>
      <c r="K14584" s="79"/>
    </row>
    <row r="14585" spans="6:11" ht="16.5" customHeight="1">
      <c r="F14585" s="79"/>
      <c r="K14585" s="79"/>
    </row>
    <row r="14586" spans="6:11" ht="16.5" customHeight="1">
      <c r="F14586" s="79"/>
      <c r="K14586" s="79"/>
    </row>
    <row r="14587" spans="6:11" ht="16.5" customHeight="1">
      <c r="F14587" s="79"/>
      <c r="K14587" s="79"/>
    </row>
    <row r="14588" spans="6:11" ht="16.5" customHeight="1">
      <c r="F14588" s="79"/>
      <c r="K14588" s="79"/>
    </row>
    <row r="14589" spans="6:11" ht="16.5" customHeight="1">
      <c r="F14589" s="79"/>
      <c r="K14589" s="79"/>
    </row>
    <row r="14590" spans="6:11" ht="16.5" customHeight="1">
      <c r="F14590" s="79"/>
      <c r="K14590" s="79"/>
    </row>
    <row r="14591" spans="6:11" ht="16.5" customHeight="1">
      <c r="F14591" s="79"/>
      <c r="K14591" s="79"/>
    </row>
    <row r="14592" spans="6:11" ht="16.5" customHeight="1">
      <c r="F14592" s="79"/>
      <c r="K14592" s="79"/>
    </row>
    <row r="14593" spans="6:11" ht="16.5" customHeight="1">
      <c r="F14593" s="79"/>
      <c r="K14593" s="79"/>
    </row>
    <row r="14594" spans="6:11" ht="16.5" customHeight="1">
      <c r="F14594" s="79"/>
      <c r="K14594" s="79"/>
    </row>
    <row r="14595" spans="6:11" ht="16.5" customHeight="1">
      <c r="F14595" s="79"/>
      <c r="K14595" s="79"/>
    </row>
    <row r="14596" spans="6:11" ht="16.5" customHeight="1">
      <c r="F14596" s="79"/>
      <c r="K14596" s="79"/>
    </row>
    <row r="14597" spans="6:11" ht="16.5" customHeight="1">
      <c r="F14597" s="79"/>
      <c r="K14597" s="79"/>
    </row>
    <row r="14598" spans="6:11" ht="16.5" customHeight="1">
      <c r="F14598" s="79"/>
      <c r="K14598" s="79"/>
    </row>
    <row r="14599" spans="6:11" ht="16.5" customHeight="1">
      <c r="F14599" s="79"/>
      <c r="K14599" s="79"/>
    </row>
    <row r="14600" spans="6:11" ht="16.5" customHeight="1">
      <c r="F14600" s="79"/>
      <c r="K14600" s="79"/>
    </row>
    <row r="14601" spans="6:11" ht="16.5" customHeight="1">
      <c r="F14601" s="79"/>
      <c r="K14601" s="79"/>
    </row>
    <row r="14602" spans="6:11" ht="16.5" customHeight="1">
      <c r="F14602" s="79"/>
      <c r="K14602" s="79"/>
    </row>
    <row r="14603" spans="6:11" ht="16.5" customHeight="1">
      <c r="F14603" s="79"/>
      <c r="K14603" s="79"/>
    </row>
    <row r="14604" spans="6:11" ht="16.5" customHeight="1">
      <c r="F14604" s="79"/>
      <c r="K14604" s="79"/>
    </row>
    <row r="14605" spans="6:11" ht="16.5" customHeight="1">
      <c r="F14605" s="79"/>
      <c r="K14605" s="79"/>
    </row>
    <row r="14606" spans="6:11" ht="16.5" customHeight="1">
      <c r="F14606" s="79"/>
      <c r="K14606" s="79"/>
    </row>
    <row r="14607" spans="6:11" ht="16.5" customHeight="1">
      <c r="F14607" s="79"/>
      <c r="K14607" s="79"/>
    </row>
    <row r="14608" spans="6:11" ht="16.5" customHeight="1">
      <c r="F14608" s="79"/>
      <c r="K14608" s="79"/>
    </row>
    <row r="14609" spans="6:11" ht="16.5" customHeight="1">
      <c r="F14609" s="79"/>
      <c r="K14609" s="79"/>
    </row>
    <row r="14610" spans="6:11" ht="16.5" customHeight="1">
      <c r="F14610" s="79"/>
      <c r="K14610" s="79"/>
    </row>
    <row r="14611" spans="6:11" ht="16.5" customHeight="1">
      <c r="F14611" s="79"/>
      <c r="K14611" s="79"/>
    </row>
    <row r="14612" spans="6:11" ht="16.5" customHeight="1">
      <c r="F14612" s="79"/>
      <c r="K14612" s="79"/>
    </row>
    <row r="14613" spans="6:11" ht="16.5" customHeight="1">
      <c r="F14613" s="79"/>
      <c r="K14613" s="79"/>
    </row>
    <row r="14614" spans="6:11" ht="16.5" customHeight="1">
      <c r="F14614" s="79"/>
      <c r="K14614" s="79"/>
    </row>
    <row r="14615" spans="6:11" ht="16.5" customHeight="1">
      <c r="F14615" s="79"/>
      <c r="K14615" s="79"/>
    </row>
    <row r="14616" spans="6:11" ht="16.5" customHeight="1">
      <c r="F14616" s="79"/>
      <c r="K14616" s="79"/>
    </row>
    <row r="14617" spans="6:11" ht="16.5" customHeight="1">
      <c r="F14617" s="79"/>
      <c r="K14617" s="79"/>
    </row>
    <row r="14618" spans="6:11" ht="16.5" customHeight="1">
      <c r="F14618" s="79"/>
      <c r="K14618" s="79"/>
    </row>
    <row r="14619" spans="6:11" ht="16.5" customHeight="1">
      <c r="F14619" s="79"/>
      <c r="K14619" s="79"/>
    </row>
    <row r="14620" spans="6:11" ht="16.5" customHeight="1">
      <c r="F14620" s="79"/>
      <c r="K14620" s="79"/>
    </row>
    <row r="14621" spans="6:11" ht="16.5" customHeight="1">
      <c r="F14621" s="79"/>
      <c r="K14621" s="79"/>
    </row>
    <row r="14622" spans="6:11" ht="16.5" customHeight="1">
      <c r="F14622" s="79"/>
      <c r="K14622" s="79"/>
    </row>
    <row r="14623" spans="6:11" ht="16.5" customHeight="1">
      <c r="F14623" s="79"/>
      <c r="K14623" s="79"/>
    </row>
    <row r="14624" spans="6:11" ht="16.5" customHeight="1">
      <c r="F14624" s="79"/>
      <c r="K14624" s="79"/>
    </row>
    <row r="14625" spans="6:11" ht="16.5" customHeight="1">
      <c r="F14625" s="79"/>
      <c r="K14625" s="79"/>
    </row>
    <row r="14626" spans="6:11" ht="16.5" customHeight="1">
      <c r="F14626" s="79"/>
      <c r="K14626" s="79"/>
    </row>
    <row r="14627" spans="6:11" ht="16.5" customHeight="1">
      <c r="F14627" s="79"/>
      <c r="K14627" s="79"/>
    </row>
    <row r="14628" spans="6:11" ht="16.5" customHeight="1">
      <c r="F14628" s="79"/>
      <c r="K14628" s="79"/>
    </row>
    <row r="14629" spans="6:11" ht="16.5" customHeight="1">
      <c r="F14629" s="79"/>
      <c r="K14629" s="79"/>
    </row>
    <row r="14630" spans="6:11" ht="16.5" customHeight="1">
      <c r="F14630" s="79"/>
      <c r="K14630" s="79"/>
    </row>
    <row r="14631" spans="6:11" ht="16.5" customHeight="1">
      <c r="F14631" s="79"/>
      <c r="K14631" s="79"/>
    </row>
    <row r="14632" spans="6:11" ht="16.5" customHeight="1">
      <c r="F14632" s="79"/>
      <c r="K14632" s="79"/>
    </row>
    <row r="14633" spans="6:11" ht="16.5" customHeight="1">
      <c r="F14633" s="79"/>
      <c r="K14633" s="79"/>
    </row>
    <row r="14634" spans="6:11" ht="16.5" customHeight="1">
      <c r="F14634" s="79"/>
      <c r="K14634" s="79"/>
    </row>
    <row r="14635" spans="6:11" ht="16.5" customHeight="1">
      <c r="F14635" s="79"/>
      <c r="K14635" s="79"/>
    </row>
    <row r="14636" spans="6:11" ht="16.5" customHeight="1">
      <c r="F14636" s="79"/>
      <c r="K14636" s="79"/>
    </row>
    <row r="14637" spans="6:11" ht="16.5" customHeight="1">
      <c r="F14637" s="79"/>
      <c r="K14637" s="79"/>
    </row>
    <row r="14638" spans="6:11" ht="16.5" customHeight="1">
      <c r="F14638" s="79"/>
      <c r="K14638" s="79"/>
    </row>
    <row r="14639" spans="6:11" ht="16.5" customHeight="1">
      <c r="F14639" s="79"/>
      <c r="K14639" s="79"/>
    </row>
    <row r="14640" spans="6:11" ht="16.5" customHeight="1">
      <c r="F14640" s="79"/>
      <c r="K14640" s="79"/>
    </row>
    <row r="14641" spans="6:11" ht="16.5" customHeight="1">
      <c r="F14641" s="79"/>
      <c r="K14641" s="79"/>
    </row>
    <row r="14642" spans="6:11" ht="16.5" customHeight="1">
      <c r="F14642" s="79"/>
      <c r="K14642" s="79"/>
    </row>
    <row r="14643" spans="6:11" ht="16.5" customHeight="1">
      <c r="F14643" s="79"/>
      <c r="K14643" s="79"/>
    </row>
    <row r="14644" spans="6:11" ht="16.5" customHeight="1">
      <c r="F14644" s="79"/>
      <c r="K14644" s="79"/>
    </row>
    <row r="14645" spans="6:11" ht="16.5" customHeight="1">
      <c r="F14645" s="79"/>
      <c r="K14645" s="79"/>
    </row>
    <row r="14646" spans="6:11" ht="16.5" customHeight="1">
      <c r="F14646" s="79"/>
      <c r="K14646" s="79"/>
    </row>
    <row r="14647" spans="6:11" ht="16.5" customHeight="1">
      <c r="F14647" s="79"/>
      <c r="K14647" s="79"/>
    </row>
    <row r="14648" spans="6:11" ht="16.5" customHeight="1">
      <c r="F14648" s="79"/>
      <c r="K14648" s="79"/>
    </row>
    <row r="14649" spans="6:11" ht="16.5" customHeight="1">
      <c r="F14649" s="79"/>
      <c r="K14649" s="79"/>
    </row>
    <row r="14650" spans="6:11" ht="16.5" customHeight="1">
      <c r="F14650" s="79"/>
      <c r="K14650" s="79"/>
    </row>
    <row r="14651" spans="6:11" ht="16.5" customHeight="1">
      <c r="F14651" s="79"/>
      <c r="K14651" s="79"/>
    </row>
    <row r="14652" spans="6:11" ht="16.5" customHeight="1">
      <c r="F14652" s="79"/>
      <c r="K14652" s="79"/>
    </row>
    <row r="14653" spans="6:11" ht="16.5" customHeight="1">
      <c r="F14653" s="79"/>
      <c r="K14653" s="79"/>
    </row>
    <row r="14654" spans="6:11" ht="16.5" customHeight="1">
      <c r="F14654" s="79"/>
      <c r="K14654" s="79"/>
    </row>
    <row r="14655" spans="6:11" ht="16.5" customHeight="1">
      <c r="F14655" s="79"/>
      <c r="K14655" s="79"/>
    </row>
    <row r="14656" spans="6:11" ht="16.5" customHeight="1">
      <c r="F14656" s="79"/>
      <c r="K14656" s="79"/>
    </row>
    <row r="14657" spans="6:11" ht="16.5" customHeight="1">
      <c r="F14657" s="79"/>
      <c r="K14657" s="79"/>
    </row>
    <row r="14658" spans="6:11" ht="16.5" customHeight="1">
      <c r="F14658" s="79"/>
      <c r="K14658" s="79"/>
    </row>
    <row r="14659" spans="6:11" ht="16.5" customHeight="1">
      <c r="F14659" s="79"/>
      <c r="K14659" s="79"/>
    </row>
    <row r="14660" spans="6:11" ht="16.5" customHeight="1">
      <c r="F14660" s="79"/>
      <c r="K14660" s="79"/>
    </row>
    <row r="14661" spans="6:11" ht="16.5" customHeight="1">
      <c r="F14661" s="79"/>
      <c r="K14661" s="79"/>
    </row>
    <row r="14662" spans="6:11" ht="16.5" customHeight="1">
      <c r="F14662" s="79"/>
      <c r="K14662" s="79"/>
    </row>
    <row r="14663" spans="6:11" ht="16.5" customHeight="1">
      <c r="F14663" s="79"/>
      <c r="K14663" s="79"/>
    </row>
    <row r="14664" spans="6:11" ht="16.5" customHeight="1">
      <c r="F14664" s="79"/>
      <c r="K14664" s="79"/>
    </row>
    <row r="14665" spans="6:11" ht="16.5" customHeight="1">
      <c r="F14665" s="79"/>
      <c r="K14665" s="79"/>
    </row>
    <row r="14666" spans="6:11" ht="16.5" customHeight="1">
      <c r="F14666" s="79"/>
      <c r="K14666" s="79"/>
    </row>
    <row r="14667" spans="6:11" ht="16.5" customHeight="1">
      <c r="F14667" s="79"/>
      <c r="K14667" s="79"/>
    </row>
    <row r="14668" spans="6:11" ht="16.5" customHeight="1">
      <c r="F14668" s="79"/>
      <c r="K14668" s="79"/>
    </row>
    <row r="14669" spans="6:11" ht="16.5" customHeight="1">
      <c r="F14669" s="79"/>
      <c r="K14669" s="79"/>
    </row>
    <row r="14670" spans="6:11" ht="16.5" customHeight="1">
      <c r="F14670" s="79"/>
      <c r="K14670" s="79"/>
    </row>
    <row r="14671" spans="6:11" ht="16.5" customHeight="1">
      <c r="F14671" s="79"/>
      <c r="K14671" s="79"/>
    </row>
    <row r="14672" spans="6:11" ht="16.5" customHeight="1">
      <c r="F14672" s="79"/>
      <c r="K14672" s="79"/>
    </row>
    <row r="14673" spans="6:11" ht="16.5" customHeight="1">
      <c r="F14673" s="79"/>
      <c r="K14673" s="79"/>
    </row>
    <row r="14674" spans="6:11" ht="16.5" customHeight="1">
      <c r="F14674" s="79"/>
      <c r="K14674" s="79"/>
    </row>
    <row r="14675" spans="6:11" ht="16.5" customHeight="1">
      <c r="F14675" s="79"/>
      <c r="K14675" s="79"/>
    </row>
    <row r="14676" spans="6:11" ht="16.5" customHeight="1">
      <c r="F14676" s="79"/>
      <c r="K14676" s="79"/>
    </row>
    <row r="14677" spans="6:11" ht="16.5" customHeight="1">
      <c r="F14677" s="79"/>
      <c r="K14677" s="79"/>
    </row>
    <row r="14678" spans="6:11" ht="16.5" customHeight="1">
      <c r="F14678" s="79"/>
      <c r="K14678" s="79"/>
    </row>
    <row r="14679" spans="6:11" ht="16.5" customHeight="1">
      <c r="F14679" s="79"/>
      <c r="K14679" s="79"/>
    </row>
    <row r="14680" spans="6:11" ht="16.5" customHeight="1">
      <c r="F14680" s="79"/>
      <c r="K14680" s="79"/>
    </row>
    <row r="14681" spans="6:11" ht="16.5" customHeight="1">
      <c r="F14681" s="79"/>
      <c r="K14681" s="79"/>
    </row>
    <row r="14682" spans="6:11" ht="16.5" customHeight="1">
      <c r="F14682" s="79"/>
      <c r="K14682" s="79"/>
    </row>
    <row r="14683" spans="6:11" ht="16.5" customHeight="1">
      <c r="F14683" s="79"/>
      <c r="K14683" s="79"/>
    </row>
    <row r="14684" spans="6:11" ht="16.5" customHeight="1">
      <c r="F14684" s="79"/>
      <c r="K14684" s="79"/>
    </row>
    <row r="14685" spans="6:11" ht="16.5" customHeight="1">
      <c r="F14685" s="79"/>
      <c r="K14685" s="79"/>
    </row>
    <row r="14686" spans="6:11" ht="16.5" customHeight="1">
      <c r="F14686" s="79"/>
      <c r="K14686" s="79"/>
    </row>
    <row r="14687" spans="6:11" ht="16.5" customHeight="1">
      <c r="F14687" s="79"/>
      <c r="K14687" s="79"/>
    </row>
    <row r="14688" spans="6:11" ht="16.5" customHeight="1">
      <c r="F14688" s="79"/>
      <c r="K14688" s="79"/>
    </row>
    <row r="14689" spans="6:11" ht="16.5" customHeight="1">
      <c r="F14689" s="79"/>
      <c r="K14689" s="79"/>
    </row>
    <row r="14690" spans="6:11" ht="16.5" customHeight="1">
      <c r="F14690" s="79"/>
      <c r="K14690" s="79"/>
    </row>
    <row r="14691" spans="6:11" ht="16.5" customHeight="1">
      <c r="F14691" s="79"/>
      <c r="K14691" s="79"/>
    </row>
    <row r="14692" spans="6:11" ht="16.5" customHeight="1">
      <c r="F14692" s="79"/>
      <c r="K14692" s="79"/>
    </row>
    <row r="14693" spans="6:11" ht="16.5" customHeight="1">
      <c r="F14693" s="79"/>
      <c r="K14693" s="79"/>
    </row>
    <row r="14694" spans="6:11" ht="16.5" customHeight="1">
      <c r="F14694" s="79"/>
      <c r="K14694" s="79"/>
    </row>
    <row r="14695" spans="6:11" ht="16.5" customHeight="1">
      <c r="F14695" s="79"/>
      <c r="K14695" s="79"/>
    </row>
    <row r="14696" spans="6:11" ht="16.5" customHeight="1">
      <c r="F14696" s="79"/>
      <c r="K14696" s="79"/>
    </row>
    <row r="14697" spans="6:11" ht="16.5" customHeight="1">
      <c r="F14697" s="79"/>
      <c r="K14697" s="79"/>
    </row>
    <row r="14698" spans="6:11" ht="16.5" customHeight="1">
      <c r="F14698" s="79"/>
      <c r="K14698" s="79"/>
    </row>
    <row r="14699" spans="6:11" ht="16.5" customHeight="1">
      <c r="F14699" s="79"/>
      <c r="K14699" s="79"/>
    </row>
    <row r="14700" spans="6:11" ht="16.5" customHeight="1">
      <c r="F14700" s="79"/>
      <c r="K14700" s="79"/>
    </row>
    <row r="14701" spans="6:11" ht="16.5" customHeight="1">
      <c r="F14701" s="79"/>
      <c r="K14701" s="79"/>
    </row>
    <row r="14702" spans="6:11" ht="16.5" customHeight="1">
      <c r="F14702" s="79"/>
      <c r="K14702" s="79"/>
    </row>
    <row r="14703" spans="6:11" ht="16.5" customHeight="1">
      <c r="F14703" s="79"/>
      <c r="K14703" s="79"/>
    </row>
    <row r="14704" spans="6:11" ht="16.5" customHeight="1">
      <c r="F14704" s="79"/>
      <c r="K14704" s="79"/>
    </row>
    <row r="14705" spans="6:11" ht="16.5" customHeight="1">
      <c r="F14705" s="79"/>
      <c r="K14705" s="79"/>
    </row>
    <row r="14706" spans="6:11" ht="16.5" customHeight="1">
      <c r="F14706" s="79"/>
      <c r="K14706" s="79"/>
    </row>
    <row r="14707" spans="6:11" ht="16.5" customHeight="1">
      <c r="F14707" s="79"/>
      <c r="K14707" s="79"/>
    </row>
    <row r="14708" spans="6:11" ht="16.5" customHeight="1">
      <c r="F14708" s="79"/>
      <c r="K14708" s="79"/>
    </row>
    <row r="14709" spans="6:11" ht="16.5" customHeight="1">
      <c r="F14709" s="79"/>
      <c r="K14709" s="79"/>
    </row>
    <row r="14710" spans="6:11" ht="16.5" customHeight="1">
      <c r="F14710" s="79"/>
      <c r="K14710" s="79"/>
    </row>
    <row r="14711" spans="6:11" ht="16.5" customHeight="1">
      <c r="F14711" s="79"/>
      <c r="K14711" s="79"/>
    </row>
    <row r="14712" spans="6:11" ht="16.5" customHeight="1">
      <c r="F14712" s="79"/>
      <c r="K14712" s="79"/>
    </row>
    <row r="14713" spans="6:11" ht="16.5" customHeight="1">
      <c r="F14713" s="79"/>
      <c r="K14713" s="79"/>
    </row>
    <row r="14714" spans="6:11" ht="16.5" customHeight="1">
      <c r="F14714" s="79"/>
      <c r="K14714" s="79"/>
    </row>
    <row r="14715" spans="6:11" ht="16.5" customHeight="1">
      <c r="F14715" s="79"/>
      <c r="K14715" s="79"/>
    </row>
    <row r="14716" spans="6:11" ht="16.5" customHeight="1">
      <c r="F14716" s="79"/>
      <c r="K14716" s="79"/>
    </row>
    <row r="14717" spans="6:11" ht="16.5" customHeight="1">
      <c r="F14717" s="79"/>
      <c r="K14717" s="79"/>
    </row>
    <row r="14718" spans="6:11" ht="16.5" customHeight="1">
      <c r="F14718" s="79"/>
      <c r="K14718" s="79"/>
    </row>
    <row r="14719" spans="6:11" ht="16.5" customHeight="1">
      <c r="F14719" s="79"/>
      <c r="K14719" s="79"/>
    </row>
    <row r="14720" spans="6:11" ht="16.5" customHeight="1">
      <c r="F14720" s="79"/>
      <c r="K14720" s="79"/>
    </row>
    <row r="14721" spans="6:11" ht="16.5" customHeight="1">
      <c r="F14721" s="79"/>
      <c r="K14721" s="79"/>
    </row>
    <row r="14722" spans="6:11" ht="16.5" customHeight="1">
      <c r="F14722" s="79"/>
      <c r="K14722" s="79"/>
    </row>
    <row r="14723" spans="6:11" ht="16.5" customHeight="1">
      <c r="F14723" s="79"/>
      <c r="K14723" s="79"/>
    </row>
    <row r="14724" spans="6:11" ht="16.5" customHeight="1">
      <c r="F14724" s="79"/>
      <c r="K14724" s="79"/>
    </row>
    <row r="14725" spans="6:11" ht="16.5" customHeight="1">
      <c r="F14725" s="79"/>
      <c r="K14725" s="79"/>
    </row>
    <row r="14726" spans="6:11" ht="16.5" customHeight="1">
      <c r="F14726" s="79"/>
      <c r="K14726" s="79"/>
    </row>
    <row r="14727" spans="6:11" ht="16.5" customHeight="1">
      <c r="F14727" s="79"/>
      <c r="K14727" s="79"/>
    </row>
    <row r="14728" spans="6:11" ht="16.5" customHeight="1">
      <c r="F14728" s="79"/>
      <c r="K14728" s="79"/>
    </row>
    <row r="14729" spans="6:11" ht="16.5" customHeight="1">
      <c r="F14729" s="79"/>
      <c r="K14729" s="79"/>
    </row>
    <row r="14730" spans="6:11" ht="16.5" customHeight="1">
      <c r="F14730" s="79"/>
      <c r="K14730" s="79"/>
    </row>
    <row r="14731" spans="6:11" ht="16.5" customHeight="1">
      <c r="F14731" s="79"/>
      <c r="K14731" s="79"/>
    </row>
    <row r="14732" spans="6:11" ht="16.5" customHeight="1">
      <c r="F14732" s="79"/>
      <c r="K14732" s="79"/>
    </row>
    <row r="14733" spans="6:11" ht="16.5" customHeight="1">
      <c r="F14733" s="79"/>
      <c r="K14733" s="79"/>
    </row>
    <row r="14734" spans="6:11" ht="16.5" customHeight="1">
      <c r="F14734" s="79"/>
      <c r="K14734" s="79"/>
    </row>
    <row r="14735" spans="6:11" ht="16.5" customHeight="1">
      <c r="F14735" s="79"/>
      <c r="K14735" s="79"/>
    </row>
    <row r="14736" spans="6:11" ht="16.5" customHeight="1">
      <c r="F14736" s="79"/>
      <c r="K14736" s="79"/>
    </row>
    <row r="14737" spans="6:11" ht="16.5" customHeight="1">
      <c r="F14737" s="79"/>
      <c r="K14737" s="79"/>
    </row>
    <row r="14738" spans="6:11" ht="16.5" customHeight="1">
      <c r="F14738" s="79"/>
      <c r="K14738" s="79"/>
    </row>
    <row r="14739" spans="6:11" ht="16.5" customHeight="1">
      <c r="F14739" s="79"/>
      <c r="K14739" s="79"/>
    </row>
    <row r="14740" spans="6:11" ht="16.5" customHeight="1">
      <c r="F14740" s="79"/>
      <c r="K14740" s="79"/>
    </row>
    <row r="14741" spans="6:11" ht="16.5" customHeight="1">
      <c r="F14741" s="79"/>
      <c r="K14741" s="79"/>
    </row>
    <row r="14742" spans="6:11" ht="16.5" customHeight="1">
      <c r="F14742" s="79"/>
      <c r="K14742" s="79"/>
    </row>
    <row r="14743" spans="6:11" ht="16.5" customHeight="1">
      <c r="F14743" s="79"/>
      <c r="K14743" s="79"/>
    </row>
    <row r="14744" spans="6:11" ht="16.5" customHeight="1">
      <c r="F14744" s="79"/>
      <c r="K14744" s="79"/>
    </row>
    <row r="14745" spans="6:11" ht="16.5" customHeight="1">
      <c r="F14745" s="79"/>
      <c r="K14745" s="79"/>
    </row>
    <row r="14746" spans="6:11" ht="16.5" customHeight="1">
      <c r="F14746" s="79"/>
      <c r="K14746" s="79"/>
    </row>
    <row r="14747" spans="6:11" ht="16.5" customHeight="1">
      <c r="F14747" s="79"/>
      <c r="K14747" s="79"/>
    </row>
    <row r="14748" spans="6:11" ht="16.5" customHeight="1">
      <c r="F14748" s="79"/>
      <c r="K14748" s="79"/>
    </row>
    <row r="14749" spans="6:11" ht="16.5" customHeight="1">
      <c r="F14749" s="79"/>
      <c r="K14749" s="79"/>
    </row>
    <row r="14750" spans="6:11" ht="16.5" customHeight="1">
      <c r="F14750" s="79"/>
      <c r="K14750" s="79"/>
    </row>
    <row r="14751" spans="6:11" ht="16.5" customHeight="1">
      <c r="F14751" s="79"/>
      <c r="K14751" s="79"/>
    </row>
    <row r="14752" spans="6:11" ht="16.5" customHeight="1">
      <c r="F14752" s="79"/>
      <c r="K14752" s="79"/>
    </row>
    <row r="14753" spans="6:11" ht="16.5" customHeight="1">
      <c r="F14753" s="79"/>
      <c r="K14753" s="79"/>
    </row>
    <row r="14754" spans="6:11" ht="16.5" customHeight="1">
      <c r="F14754" s="79"/>
      <c r="K14754" s="79"/>
    </row>
    <row r="14755" spans="6:11" ht="16.5" customHeight="1">
      <c r="F14755" s="79"/>
      <c r="K14755" s="79"/>
    </row>
    <row r="14756" spans="6:11" ht="16.5" customHeight="1">
      <c r="F14756" s="79"/>
      <c r="K14756" s="79"/>
    </row>
    <row r="14757" spans="6:11" ht="16.5" customHeight="1">
      <c r="F14757" s="79"/>
      <c r="K14757" s="79"/>
    </row>
    <row r="14758" spans="6:11" ht="16.5" customHeight="1">
      <c r="F14758" s="79"/>
      <c r="K14758" s="79"/>
    </row>
    <row r="14759" spans="6:11" ht="16.5" customHeight="1">
      <c r="F14759" s="79"/>
      <c r="K14759" s="79"/>
    </row>
    <row r="14760" spans="6:11" ht="16.5" customHeight="1">
      <c r="F14760" s="79"/>
      <c r="K14760" s="79"/>
    </row>
    <row r="14761" spans="6:11" ht="16.5" customHeight="1">
      <c r="F14761" s="79"/>
      <c r="K14761" s="79"/>
    </row>
    <row r="14762" spans="6:11" ht="16.5" customHeight="1">
      <c r="F14762" s="79"/>
      <c r="K14762" s="79"/>
    </row>
    <row r="14763" spans="6:11" ht="16.5" customHeight="1">
      <c r="F14763" s="79"/>
      <c r="K14763" s="79"/>
    </row>
    <row r="14764" spans="6:11" ht="16.5" customHeight="1">
      <c r="F14764" s="79"/>
      <c r="K14764" s="79"/>
    </row>
    <row r="14765" spans="6:11" ht="16.5" customHeight="1">
      <c r="F14765" s="79"/>
      <c r="K14765" s="79"/>
    </row>
    <row r="14766" spans="6:11" ht="16.5" customHeight="1">
      <c r="F14766" s="79"/>
      <c r="K14766" s="79"/>
    </row>
    <row r="14767" spans="6:11" ht="16.5" customHeight="1">
      <c r="F14767" s="79"/>
      <c r="K14767" s="79"/>
    </row>
    <row r="14768" spans="6:11" ht="16.5" customHeight="1">
      <c r="F14768" s="79"/>
      <c r="K14768" s="79"/>
    </row>
    <row r="14769" spans="6:11" ht="16.5" customHeight="1">
      <c r="F14769" s="79"/>
      <c r="K14769" s="79"/>
    </row>
    <row r="14770" spans="6:11" ht="16.5" customHeight="1">
      <c r="F14770" s="79"/>
      <c r="K14770" s="79"/>
    </row>
    <row r="14771" spans="6:11" ht="16.5" customHeight="1">
      <c r="F14771" s="79"/>
      <c r="K14771" s="79"/>
    </row>
    <row r="14772" spans="6:11" ht="16.5" customHeight="1">
      <c r="F14772" s="79"/>
      <c r="K14772" s="79"/>
    </row>
    <row r="14773" spans="6:11" ht="16.5" customHeight="1">
      <c r="F14773" s="79"/>
      <c r="K14773" s="79"/>
    </row>
    <row r="14774" spans="6:11" ht="16.5" customHeight="1">
      <c r="F14774" s="79"/>
      <c r="K14774" s="79"/>
    </row>
    <row r="14775" spans="6:11" ht="16.5" customHeight="1">
      <c r="F14775" s="79"/>
      <c r="K14775" s="79"/>
    </row>
    <row r="14776" spans="6:11" ht="16.5" customHeight="1">
      <c r="F14776" s="79"/>
      <c r="K14776" s="79"/>
    </row>
    <row r="14777" spans="6:11" ht="16.5" customHeight="1">
      <c r="F14777" s="79"/>
      <c r="K14777" s="79"/>
    </row>
    <row r="14778" spans="6:11" ht="16.5" customHeight="1">
      <c r="F14778" s="79"/>
      <c r="K14778" s="79"/>
    </row>
    <row r="14779" spans="6:11" ht="16.5" customHeight="1">
      <c r="F14779" s="79"/>
      <c r="K14779" s="79"/>
    </row>
    <row r="14780" spans="6:11" ht="16.5" customHeight="1">
      <c r="F14780" s="79"/>
      <c r="K14780" s="79"/>
    </row>
    <row r="14781" spans="6:11" ht="16.5" customHeight="1">
      <c r="F14781" s="79"/>
      <c r="K14781" s="79"/>
    </row>
    <row r="14782" spans="6:11" ht="16.5" customHeight="1">
      <c r="F14782" s="79"/>
      <c r="K14782" s="79"/>
    </row>
    <row r="14783" spans="6:11" ht="16.5" customHeight="1">
      <c r="F14783" s="79"/>
      <c r="K14783" s="79"/>
    </row>
    <row r="14784" spans="6:11" ht="16.5" customHeight="1">
      <c r="F14784" s="79"/>
      <c r="K14784" s="79"/>
    </row>
    <row r="14785" spans="6:11" ht="16.5" customHeight="1">
      <c r="F14785" s="79"/>
      <c r="K14785" s="79"/>
    </row>
    <row r="14786" spans="6:11" ht="16.5" customHeight="1">
      <c r="F14786" s="79"/>
      <c r="K14786" s="79"/>
    </row>
    <row r="14787" spans="6:11" ht="16.5" customHeight="1">
      <c r="F14787" s="79"/>
      <c r="K14787" s="79"/>
    </row>
    <row r="14788" spans="6:11" ht="16.5" customHeight="1">
      <c r="F14788" s="79"/>
      <c r="K14788" s="79"/>
    </row>
    <row r="14789" spans="6:11" ht="16.5" customHeight="1">
      <c r="F14789" s="79"/>
      <c r="K14789" s="79"/>
    </row>
    <row r="14790" spans="6:11" ht="16.5" customHeight="1">
      <c r="F14790" s="79"/>
      <c r="K14790" s="79"/>
    </row>
    <row r="14791" spans="6:11" ht="16.5" customHeight="1">
      <c r="F14791" s="79"/>
      <c r="K14791" s="79"/>
    </row>
    <row r="14792" spans="6:11" ht="16.5" customHeight="1">
      <c r="F14792" s="79"/>
      <c r="K14792" s="79"/>
    </row>
    <row r="14793" spans="6:11" ht="16.5" customHeight="1">
      <c r="F14793" s="79"/>
      <c r="K14793" s="79"/>
    </row>
    <row r="14794" spans="6:11" ht="16.5" customHeight="1">
      <c r="F14794" s="79"/>
      <c r="K14794" s="79"/>
    </row>
    <row r="14795" spans="6:11" ht="16.5" customHeight="1">
      <c r="F14795" s="79"/>
      <c r="K14795" s="79"/>
    </row>
    <row r="14796" spans="6:11" ht="16.5" customHeight="1">
      <c r="F14796" s="79"/>
      <c r="K14796" s="79"/>
    </row>
    <row r="14797" spans="6:11" ht="16.5" customHeight="1">
      <c r="F14797" s="79"/>
      <c r="K14797" s="79"/>
    </row>
    <row r="14798" spans="6:11" ht="16.5" customHeight="1">
      <c r="F14798" s="79"/>
      <c r="K14798" s="79"/>
    </row>
    <row r="14799" spans="6:11" ht="16.5" customHeight="1">
      <c r="F14799" s="79"/>
      <c r="K14799" s="79"/>
    </row>
    <row r="14800" spans="6:11" ht="16.5" customHeight="1">
      <c r="F14800" s="79"/>
      <c r="K14800" s="79"/>
    </row>
    <row r="14801" spans="6:11" ht="16.5" customHeight="1">
      <c r="F14801" s="79"/>
      <c r="K14801" s="79"/>
    </row>
    <row r="14802" spans="6:11" ht="16.5" customHeight="1">
      <c r="F14802" s="79"/>
      <c r="K14802" s="79"/>
    </row>
    <row r="14803" spans="6:11" ht="16.5" customHeight="1">
      <c r="F14803" s="79"/>
      <c r="K14803" s="79"/>
    </row>
    <row r="14804" spans="6:11" ht="16.5" customHeight="1">
      <c r="F14804" s="79"/>
      <c r="K14804" s="79"/>
    </row>
    <row r="14805" spans="6:11" ht="16.5" customHeight="1">
      <c r="F14805" s="79"/>
      <c r="K14805" s="79"/>
    </row>
    <row r="14806" spans="6:11" ht="16.5" customHeight="1">
      <c r="F14806" s="79"/>
      <c r="K14806" s="79"/>
    </row>
    <row r="14807" spans="6:11" ht="16.5" customHeight="1">
      <c r="F14807" s="79"/>
      <c r="K14807" s="79"/>
    </row>
    <row r="14808" spans="6:11" ht="16.5" customHeight="1">
      <c r="F14808" s="79"/>
      <c r="K14808" s="79"/>
    </row>
    <row r="14809" spans="6:11" ht="16.5" customHeight="1">
      <c r="F14809" s="79"/>
      <c r="K14809" s="79"/>
    </row>
    <row r="14810" spans="6:11" ht="16.5" customHeight="1">
      <c r="F14810" s="79"/>
      <c r="K14810" s="79"/>
    </row>
    <row r="14811" spans="6:11" ht="16.5" customHeight="1">
      <c r="F14811" s="79"/>
      <c r="K14811" s="79"/>
    </row>
    <row r="14812" spans="6:11" ht="16.5" customHeight="1">
      <c r="F14812" s="79"/>
      <c r="K14812" s="79"/>
    </row>
    <row r="14813" spans="6:11" ht="16.5" customHeight="1">
      <c r="F14813" s="79"/>
      <c r="K14813" s="79"/>
    </row>
    <row r="14814" spans="6:11" ht="16.5" customHeight="1">
      <c r="F14814" s="79"/>
      <c r="K14814" s="79"/>
    </row>
    <row r="14815" spans="6:11" ht="16.5" customHeight="1">
      <c r="F14815" s="79"/>
      <c r="K14815" s="79"/>
    </row>
    <row r="14816" spans="6:11" ht="16.5" customHeight="1">
      <c r="F14816" s="79"/>
      <c r="K14816" s="79"/>
    </row>
    <row r="14817" spans="6:11" ht="16.5" customHeight="1">
      <c r="F14817" s="79"/>
      <c r="K14817" s="79"/>
    </row>
    <row r="14818" spans="6:11" ht="16.5" customHeight="1">
      <c r="F14818" s="79"/>
      <c r="K14818" s="79"/>
    </row>
    <row r="14819" spans="6:11" ht="16.5" customHeight="1">
      <c r="F14819" s="79"/>
      <c r="K14819" s="79"/>
    </row>
    <row r="14820" spans="6:11" ht="16.5" customHeight="1">
      <c r="F14820" s="79"/>
      <c r="K14820" s="79"/>
    </row>
    <row r="14821" spans="6:11" ht="16.5" customHeight="1">
      <c r="F14821" s="79"/>
      <c r="K14821" s="79"/>
    </row>
    <row r="14822" spans="6:11" ht="16.5" customHeight="1">
      <c r="F14822" s="79"/>
      <c r="K14822" s="79"/>
    </row>
    <row r="14823" spans="6:11" ht="16.5" customHeight="1">
      <c r="F14823" s="79"/>
      <c r="K14823" s="79"/>
    </row>
    <row r="14824" spans="6:11" ht="16.5" customHeight="1">
      <c r="F14824" s="79"/>
      <c r="K14824" s="79"/>
    </row>
    <row r="14825" spans="6:11" ht="16.5" customHeight="1">
      <c r="F14825" s="79"/>
      <c r="K14825" s="79"/>
    </row>
    <row r="14826" spans="6:11" ht="16.5" customHeight="1">
      <c r="F14826" s="79"/>
      <c r="K14826" s="79"/>
    </row>
    <row r="14827" spans="6:11" ht="16.5" customHeight="1">
      <c r="F14827" s="79"/>
      <c r="K14827" s="79"/>
    </row>
    <row r="14828" spans="6:11" ht="16.5" customHeight="1">
      <c r="F14828" s="79"/>
      <c r="K14828" s="79"/>
    </row>
    <row r="14829" spans="6:11" ht="16.5" customHeight="1">
      <c r="F14829" s="79"/>
      <c r="K14829" s="79"/>
    </row>
    <row r="14830" spans="6:11" ht="16.5" customHeight="1">
      <c r="F14830" s="79"/>
      <c r="K14830" s="79"/>
    </row>
    <row r="14831" spans="6:11" ht="16.5" customHeight="1">
      <c r="F14831" s="79"/>
      <c r="K14831" s="79"/>
    </row>
    <row r="14832" spans="6:11" ht="16.5" customHeight="1">
      <c r="F14832" s="79"/>
      <c r="K14832" s="79"/>
    </row>
    <row r="14833" spans="6:11" ht="16.5" customHeight="1">
      <c r="F14833" s="79"/>
      <c r="K14833" s="79"/>
    </row>
    <row r="14834" spans="6:11" ht="16.5" customHeight="1">
      <c r="F14834" s="79"/>
      <c r="K14834" s="79"/>
    </row>
    <row r="14835" spans="6:11" ht="16.5" customHeight="1">
      <c r="F14835" s="79"/>
      <c r="K14835" s="79"/>
    </row>
    <row r="14836" spans="6:11" ht="16.5" customHeight="1">
      <c r="F14836" s="79"/>
      <c r="K14836" s="79"/>
    </row>
    <row r="14837" spans="6:11" ht="16.5" customHeight="1">
      <c r="F14837" s="79"/>
      <c r="K14837" s="79"/>
    </row>
    <row r="14838" spans="6:11" ht="16.5" customHeight="1">
      <c r="F14838" s="79"/>
      <c r="K14838" s="79"/>
    </row>
    <row r="14839" spans="6:11" ht="16.5" customHeight="1">
      <c r="F14839" s="79"/>
      <c r="K14839" s="79"/>
    </row>
    <row r="14840" spans="6:11" ht="16.5" customHeight="1">
      <c r="F14840" s="79"/>
      <c r="K14840" s="79"/>
    </row>
    <row r="14841" spans="6:11" ht="16.5" customHeight="1">
      <c r="F14841" s="79"/>
      <c r="K14841" s="79"/>
    </row>
    <row r="14842" spans="6:11" ht="16.5" customHeight="1">
      <c r="F14842" s="79"/>
      <c r="K14842" s="79"/>
    </row>
    <row r="14843" spans="6:11" ht="16.5" customHeight="1">
      <c r="F14843" s="79"/>
      <c r="K14843" s="79"/>
    </row>
    <row r="14844" spans="6:11" ht="16.5" customHeight="1">
      <c r="F14844" s="79"/>
      <c r="K14844" s="79"/>
    </row>
    <row r="14845" spans="6:11" ht="16.5" customHeight="1">
      <c r="F14845" s="79"/>
      <c r="K14845" s="79"/>
    </row>
    <row r="14846" spans="6:11" ht="16.5" customHeight="1">
      <c r="F14846" s="79"/>
      <c r="K14846" s="79"/>
    </row>
    <row r="14847" spans="6:11" ht="16.5" customHeight="1">
      <c r="F14847" s="79"/>
      <c r="K14847" s="79"/>
    </row>
    <row r="14848" spans="6:11" ht="16.5" customHeight="1">
      <c r="F14848" s="79"/>
      <c r="K14848" s="79"/>
    </row>
    <row r="14849" spans="6:11" ht="16.5" customHeight="1">
      <c r="F14849" s="79"/>
      <c r="K14849" s="79"/>
    </row>
    <row r="14850" spans="6:11" ht="16.5" customHeight="1">
      <c r="F14850" s="79"/>
      <c r="K14850" s="79"/>
    </row>
    <row r="14851" spans="6:11" ht="16.5" customHeight="1">
      <c r="F14851" s="79"/>
      <c r="K14851" s="79"/>
    </row>
    <row r="14852" spans="6:11" ht="16.5" customHeight="1">
      <c r="F14852" s="79"/>
      <c r="K14852" s="79"/>
    </row>
    <row r="14853" spans="6:11" ht="16.5" customHeight="1">
      <c r="F14853" s="79"/>
      <c r="K14853" s="79"/>
    </row>
    <row r="14854" spans="6:11" ht="16.5" customHeight="1">
      <c r="F14854" s="79"/>
      <c r="K14854" s="79"/>
    </row>
    <row r="14855" spans="6:11" ht="16.5" customHeight="1">
      <c r="F14855" s="79"/>
      <c r="K14855" s="79"/>
    </row>
    <row r="14856" spans="6:11" ht="16.5" customHeight="1">
      <c r="F14856" s="79"/>
      <c r="K14856" s="79"/>
    </row>
    <row r="14857" spans="6:11" ht="16.5" customHeight="1">
      <c r="F14857" s="79"/>
      <c r="K14857" s="79"/>
    </row>
    <row r="14858" spans="6:11" ht="16.5" customHeight="1">
      <c r="F14858" s="79"/>
      <c r="K14858" s="79"/>
    </row>
    <row r="14859" spans="6:11" ht="16.5" customHeight="1">
      <c r="F14859" s="79"/>
      <c r="K14859" s="79"/>
    </row>
    <row r="14860" spans="6:11" ht="16.5" customHeight="1">
      <c r="F14860" s="79"/>
      <c r="K14860" s="79"/>
    </row>
    <row r="14861" spans="6:11" ht="16.5" customHeight="1">
      <c r="F14861" s="79"/>
      <c r="K14861" s="79"/>
    </row>
    <row r="14862" spans="6:11" ht="16.5" customHeight="1">
      <c r="F14862" s="79"/>
      <c r="K14862" s="79"/>
    </row>
    <row r="14863" spans="6:11" ht="16.5" customHeight="1">
      <c r="F14863" s="79"/>
      <c r="K14863" s="79"/>
    </row>
    <row r="14864" spans="6:11" ht="16.5" customHeight="1">
      <c r="F14864" s="79"/>
      <c r="K14864" s="79"/>
    </row>
    <row r="14865" spans="6:11" ht="16.5" customHeight="1">
      <c r="F14865" s="79"/>
      <c r="K14865" s="79"/>
    </row>
    <row r="14866" spans="6:11" ht="16.5" customHeight="1">
      <c r="F14866" s="79"/>
      <c r="K14866" s="79"/>
    </row>
    <row r="14867" spans="6:11" ht="16.5" customHeight="1">
      <c r="F14867" s="79"/>
      <c r="K14867" s="79"/>
    </row>
    <row r="14868" spans="6:11" ht="16.5" customHeight="1">
      <c r="F14868" s="79"/>
      <c r="K14868" s="79"/>
    </row>
    <row r="14869" spans="6:11" ht="16.5" customHeight="1">
      <c r="F14869" s="79"/>
      <c r="K14869" s="79"/>
    </row>
    <row r="14870" spans="6:11" ht="16.5" customHeight="1">
      <c r="F14870" s="79"/>
      <c r="K14870" s="79"/>
    </row>
    <row r="14871" spans="6:11" ht="16.5" customHeight="1">
      <c r="F14871" s="79"/>
      <c r="K14871" s="79"/>
    </row>
    <row r="14872" spans="6:11" ht="16.5" customHeight="1">
      <c r="F14872" s="79"/>
      <c r="K14872" s="79"/>
    </row>
    <row r="14873" spans="6:11" ht="16.5" customHeight="1">
      <c r="F14873" s="79"/>
      <c r="K14873" s="79"/>
    </row>
    <row r="14874" spans="6:11" ht="16.5" customHeight="1">
      <c r="F14874" s="79"/>
      <c r="K14874" s="79"/>
    </row>
    <row r="14875" spans="6:11" ht="16.5" customHeight="1">
      <c r="F14875" s="79"/>
      <c r="K14875" s="79"/>
    </row>
    <row r="14876" spans="6:11" ht="16.5" customHeight="1">
      <c r="F14876" s="79"/>
      <c r="K14876" s="79"/>
    </row>
    <row r="14877" spans="6:11" ht="16.5" customHeight="1">
      <c r="F14877" s="79"/>
      <c r="K14877" s="79"/>
    </row>
    <row r="14878" spans="6:11" ht="16.5" customHeight="1">
      <c r="F14878" s="79"/>
      <c r="K14878" s="79"/>
    </row>
    <row r="14879" spans="6:11" ht="16.5" customHeight="1">
      <c r="F14879" s="79"/>
      <c r="K14879" s="79"/>
    </row>
    <row r="14880" spans="6:11" ht="16.5" customHeight="1">
      <c r="F14880" s="79"/>
      <c r="K14880" s="79"/>
    </row>
    <row r="14881" spans="6:11" ht="16.5" customHeight="1">
      <c r="F14881" s="79"/>
      <c r="K14881" s="79"/>
    </row>
    <row r="14882" spans="6:11" ht="16.5" customHeight="1">
      <c r="F14882" s="79"/>
      <c r="K14882" s="79"/>
    </row>
    <row r="14883" spans="6:11" ht="16.5" customHeight="1">
      <c r="F14883" s="79"/>
      <c r="K14883" s="79"/>
    </row>
    <row r="14884" spans="6:11" ht="16.5" customHeight="1">
      <c r="F14884" s="79"/>
      <c r="K14884" s="79"/>
    </row>
    <row r="14885" spans="6:11" ht="16.5" customHeight="1">
      <c r="F14885" s="79"/>
      <c r="K14885" s="79"/>
    </row>
    <row r="14886" spans="6:11" ht="16.5" customHeight="1">
      <c r="F14886" s="79"/>
      <c r="K14886" s="79"/>
    </row>
    <row r="14887" spans="6:11" ht="16.5" customHeight="1">
      <c r="F14887" s="79"/>
      <c r="K14887" s="79"/>
    </row>
    <row r="14888" spans="6:11" ht="16.5" customHeight="1">
      <c r="F14888" s="79"/>
      <c r="K14888" s="79"/>
    </row>
    <row r="14889" spans="6:11" ht="16.5" customHeight="1">
      <c r="F14889" s="79"/>
      <c r="K14889" s="79"/>
    </row>
    <row r="14890" spans="6:11" ht="16.5" customHeight="1">
      <c r="F14890" s="79"/>
      <c r="K14890" s="79"/>
    </row>
    <row r="14891" spans="6:11" ht="16.5" customHeight="1">
      <c r="F14891" s="79"/>
      <c r="K14891" s="79"/>
    </row>
    <row r="14892" spans="6:11" ht="16.5" customHeight="1">
      <c r="F14892" s="79"/>
      <c r="K14892" s="79"/>
    </row>
    <row r="14893" spans="6:11" ht="16.5" customHeight="1">
      <c r="F14893" s="79"/>
      <c r="K14893" s="79"/>
    </row>
    <row r="14894" spans="6:11" ht="16.5" customHeight="1">
      <c r="F14894" s="79"/>
      <c r="K14894" s="79"/>
    </row>
    <row r="14895" spans="6:11" ht="16.5" customHeight="1">
      <c r="F14895" s="79"/>
      <c r="K14895" s="79"/>
    </row>
    <row r="14896" spans="6:11" ht="16.5" customHeight="1">
      <c r="F14896" s="79"/>
      <c r="K14896" s="79"/>
    </row>
    <row r="14897" spans="6:11" ht="16.5" customHeight="1">
      <c r="F14897" s="79"/>
      <c r="K14897" s="79"/>
    </row>
    <row r="14898" spans="6:11" ht="16.5" customHeight="1">
      <c r="F14898" s="79"/>
      <c r="K14898" s="79"/>
    </row>
    <row r="14899" spans="6:11" ht="16.5" customHeight="1">
      <c r="F14899" s="79"/>
      <c r="K14899" s="79"/>
    </row>
    <row r="14900" spans="6:11" ht="16.5" customHeight="1">
      <c r="F14900" s="79"/>
      <c r="K14900" s="79"/>
    </row>
    <row r="14901" spans="6:11" ht="16.5" customHeight="1">
      <c r="F14901" s="79"/>
      <c r="K14901" s="79"/>
    </row>
    <row r="14902" spans="6:11" ht="16.5" customHeight="1">
      <c r="F14902" s="79"/>
      <c r="K14902" s="79"/>
    </row>
    <row r="14903" spans="6:11" ht="16.5" customHeight="1">
      <c r="F14903" s="79"/>
      <c r="K14903" s="79"/>
    </row>
    <row r="14904" spans="6:11" ht="16.5" customHeight="1">
      <c r="F14904" s="79"/>
      <c r="K14904" s="79"/>
    </row>
    <row r="14905" spans="6:11" ht="16.5" customHeight="1">
      <c r="F14905" s="79"/>
      <c r="K14905" s="79"/>
    </row>
    <row r="14906" spans="6:11" ht="16.5" customHeight="1">
      <c r="F14906" s="79"/>
      <c r="K14906" s="79"/>
    </row>
    <row r="14907" spans="6:11" ht="16.5" customHeight="1">
      <c r="F14907" s="79"/>
      <c r="K14907" s="79"/>
    </row>
    <row r="14908" spans="6:11" ht="16.5" customHeight="1">
      <c r="F14908" s="79"/>
      <c r="K14908" s="79"/>
    </row>
    <row r="14909" spans="6:11" ht="16.5" customHeight="1">
      <c r="F14909" s="79"/>
      <c r="K14909" s="79"/>
    </row>
    <row r="14910" spans="6:11" ht="16.5" customHeight="1">
      <c r="F14910" s="79"/>
      <c r="K14910" s="79"/>
    </row>
    <row r="14911" spans="6:11" ht="16.5" customHeight="1">
      <c r="F14911" s="79"/>
      <c r="K14911" s="79"/>
    </row>
    <row r="14912" spans="6:11" ht="16.5" customHeight="1">
      <c r="F14912" s="79"/>
      <c r="K14912" s="79"/>
    </row>
    <row r="14913" spans="6:11" ht="16.5" customHeight="1">
      <c r="F14913" s="79"/>
      <c r="K14913" s="79"/>
    </row>
    <row r="14914" spans="6:11" ht="16.5" customHeight="1">
      <c r="F14914" s="79"/>
      <c r="K14914" s="79"/>
    </row>
    <row r="14915" spans="6:11" ht="16.5" customHeight="1">
      <c r="F14915" s="79"/>
      <c r="K14915" s="79"/>
    </row>
    <row r="14916" spans="6:11" ht="16.5" customHeight="1">
      <c r="F14916" s="79"/>
      <c r="K14916" s="79"/>
    </row>
    <row r="14917" spans="6:11" ht="16.5" customHeight="1">
      <c r="F14917" s="79"/>
      <c r="K14917" s="79"/>
    </row>
    <row r="14918" spans="6:11" ht="16.5" customHeight="1">
      <c r="F14918" s="79"/>
      <c r="K14918" s="79"/>
    </row>
    <row r="14919" spans="6:11" ht="16.5" customHeight="1">
      <c r="F14919" s="79"/>
      <c r="K14919" s="79"/>
    </row>
    <row r="14920" spans="6:11" ht="16.5" customHeight="1">
      <c r="F14920" s="79"/>
      <c r="K14920" s="79"/>
    </row>
    <row r="14921" spans="6:11" ht="16.5" customHeight="1">
      <c r="F14921" s="79"/>
      <c r="K14921" s="79"/>
    </row>
    <row r="14922" spans="6:11" ht="16.5" customHeight="1">
      <c r="F14922" s="79"/>
      <c r="K14922" s="79"/>
    </row>
    <row r="14923" spans="6:11" ht="16.5" customHeight="1">
      <c r="F14923" s="79"/>
      <c r="K14923" s="79"/>
    </row>
    <row r="14924" spans="6:11" ht="16.5" customHeight="1">
      <c r="F14924" s="79"/>
      <c r="K14924" s="79"/>
    </row>
    <row r="14925" spans="6:11" ht="16.5" customHeight="1">
      <c r="F14925" s="79"/>
      <c r="K14925" s="79"/>
    </row>
    <row r="14926" spans="6:11" ht="16.5" customHeight="1">
      <c r="F14926" s="79"/>
      <c r="K14926" s="79"/>
    </row>
    <row r="14927" spans="6:11" ht="16.5" customHeight="1">
      <c r="F14927" s="79"/>
      <c r="K14927" s="79"/>
    </row>
    <row r="14928" spans="6:11" ht="16.5" customHeight="1">
      <c r="F14928" s="79"/>
      <c r="K14928" s="79"/>
    </row>
    <row r="14929" spans="6:11" ht="16.5" customHeight="1">
      <c r="F14929" s="79"/>
      <c r="K14929" s="79"/>
    </row>
    <row r="14930" spans="6:11" ht="16.5" customHeight="1">
      <c r="F14930" s="79"/>
      <c r="K14930" s="79"/>
    </row>
    <row r="14931" spans="6:11" ht="16.5" customHeight="1">
      <c r="F14931" s="79"/>
      <c r="K14931" s="79"/>
    </row>
    <row r="14932" spans="6:11" ht="16.5" customHeight="1">
      <c r="F14932" s="79"/>
      <c r="K14932" s="79"/>
    </row>
    <row r="14933" spans="6:11" ht="16.5" customHeight="1">
      <c r="F14933" s="79"/>
      <c r="K14933" s="79"/>
    </row>
    <row r="14934" spans="6:11" ht="16.5" customHeight="1">
      <c r="F14934" s="79"/>
      <c r="K14934" s="79"/>
    </row>
    <row r="14935" spans="6:11" ht="16.5" customHeight="1">
      <c r="F14935" s="79"/>
      <c r="K14935" s="79"/>
    </row>
    <row r="14936" spans="6:11" ht="16.5" customHeight="1">
      <c r="F14936" s="79"/>
      <c r="K14936" s="79"/>
    </row>
    <row r="14937" spans="6:11" ht="16.5" customHeight="1">
      <c r="F14937" s="79"/>
      <c r="K14937" s="79"/>
    </row>
    <row r="14938" spans="6:11" ht="16.5" customHeight="1">
      <c r="F14938" s="79"/>
      <c r="K14938" s="79"/>
    </row>
    <row r="14939" spans="6:11" ht="16.5" customHeight="1">
      <c r="F14939" s="79"/>
      <c r="K14939" s="79"/>
    </row>
    <row r="14940" spans="6:11" ht="16.5" customHeight="1">
      <c r="F14940" s="79"/>
      <c r="K14940" s="79"/>
    </row>
    <row r="14941" spans="6:11" ht="16.5" customHeight="1">
      <c r="F14941" s="79"/>
      <c r="K14941" s="79"/>
    </row>
    <row r="14942" spans="6:11" ht="16.5" customHeight="1">
      <c r="F14942" s="79"/>
      <c r="K14942" s="79"/>
    </row>
    <row r="14943" spans="6:11" ht="16.5" customHeight="1">
      <c r="F14943" s="79"/>
      <c r="K14943" s="79"/>
    </row>
    <row r="14944" spans="6:11" ht="16.5" customHeight="1">
      <c r="F14944" s="79"/>
      <c r="K14944" s="79"/>
    </row>
    <row r="14945" spans="6:11" ht="16.5" customHeight="1">
      <c r="F14945" s="79"/>
      <c r="K14945" s="79"/>
    </row>
    <row r="14946" spans="6:11" ht="16.5" customHeight="1">
      <c r="F14946" s="79"/>
      <c r="K14946" s="79"/>
    </row>
    <row r="14947" spans="6:11" ht="16.5" customHeight="1">
      <c r="F14947" s="79"/>
      <c r="K14947" s="79"/>
    </row>
    <row r="14948" spans="6:11" ht="16.5" customHeight="1">
      <c r="F14948" s="79"/>
      <c r="K14948" s="79"/>
    </row>
    <row r="14949" spans="6:11" ht="16.5" customHeight="1">
      <c r="F14949" s="79"/>
      <c r="K14949" s="79"/>
    </row>
    <row r="14950" spans="6:11" ht="16.5" customHeight="1">
      <c r="F14950" s="79"/>
      <c r="K14950" s="79"/>
    </row>
    <row r="14951" spans="6:11" ht="16.5" customHeight="1">
      <c r="F14951" s="79"/>
      <c r="K14951" s="79"/>
    </row>
    <row r="14952" spans="6:11" ht="16.5" customHeight="1">
      <c r="F14952" s="79"/>
      <c r="K14952" s="79"/>
    </row>
    <row r="14953" spans="6:11" ht="16.5" customHeight="1">
      <c r="F14953" s="79"/>
      <c r="K14953" s="79"/>
    </row>
    <row r="14954" spans="6:11" ht="16.5" customHeight="1">
      <c r="F14954" s="79"/>
      <c r="K14954" s="79"/>
    </row>
    <row r="14955" spans="6:11" ht="16.5" customHeight="1">
      <c r="F14955" s="79"/>
      <c r="K14955" s="79"/>
    </row>
    <row r="14956" spans="6:11" ht="16.5" customHeight="1">
      <c r="F14956" s="79"/>
      <c r="K14956" s="79"/>
    </row>
    <row r="14957" spans="6:11" ht="16.5" customHeight="1">
      <c r="F14957" s="79"/>
      <c r="K14957" s="79"/>
    </row>
    <row r="14958" spans="6:11" ht="16.5" customHeight="1">
      <c r="F14958" s="79"/>
      <c r="K14958" s="79"/>
    </row>
    <row r="14959" spans="6:11" ht="16.5" customHeight="1">
      <c r="F14959" s="79"/>
      <c r="K14959" s="79"/>
    </row>
    <row r="14960" spans="6:11" ht="16.5" customHeight="1">
      <c r="F14960" s="79"/>
      <c r="K14960" s="79"/>
    </row>
    <row r="14961" spans="6:11" ht="16.5" customHeight="1">
      <c r="F14961" s="79"/>
      <c r="K14961" s="79"/>
    </row>
    <row r="14962" spans="6:11" ht="16.5" customHeight="1">
      <c r="F14962" s="79"/>
      <c r="K14962" s="79"/>
    </row>
    <row r="14963" spans="6:11" ht="16.5" customHeight="1">
      <c r="F14963" s="79"/>
      <c r="K14963" s="79"/>
    </row>
    <row r="14964" spans="6:11" ht="16.5" customHeight="1">
      <c r="F14964" s="79"/>
      <c r="K14964" s="79"/>
    </row>
    <row r="14965" spans="6:11" ht="16.5" customHeight="1">
      <c r="F14965" s="79"/>
      <c r="K14965" s="79"/>
    </row>
    <row r="14966" spans="6:11" ht="16.5" customHeight="1">
      <c r="F14966" s="79"/>
      <c r="K14966" s="79"/>
    </row>
    <row r="14967" spans="6:11" ht="16.5" customHeight="1">
      <c r="F14967" s="79"/>
      <c r="K14967" s="79"/>
    </row>
    <row r="14968" spans="6:11" ht="16.5" customHeight="1">
      <c r="F14968" s="79"/>
      <c r="K14968" s="79"/>
    </row>
    <row r="14969" spans="6:11" ht="16.5" customHeight="1">
      <c r="F14969" s="79"/>
      <c r="K14969" s="79"/>
    </row>
    <row r="14970" spans="6:11" ht="16.5" customHeight="1">
      <c r="F14970" s="79"/>
      <c r="K14970" s="79"/>
    </row>
    <row r="14971" spans="6:11" ht="16.5" customHeight="1">
      <c r="F14971" s="79"/>
      <c r="K14971" s="79"/>
    </row>
    <row r="14972" spans="6:11" ht="16.5" customHeight="1">
      <c r="F14972" s="79"/>
      <c r="K14972" s="79"/>
    </row>
    <row r="14973" spans="6:11" ht="16.5" customHeight="1">
      <c r="F14973" s="79"/>
      <c r="K14973" s="79"/>
    </row>
    <row r="14974" spans="6:11" ht="16.5" customHeight="1">
      <c r="F14974" s="79"/>
      <c r="K14974" s="79"/>
    </row>
    <row r="14975" spans="6:11" ht="16.5" customHeight="1">
      <c r="F14975" s="79"/>
      <c r="K14975" s="79"/>
    </row>
    <row r="14976" spans="6:11" ht="16.5" customHeight="1">
      <c r="F14976" s="79"/>
      <c r="K14976" s="79"/>
    </row>
    <row r="14977" spans="6:11" ht="16.5" customHeight="1">
      <c r="F14977" s="79"/>
      <c r="K14977" s="79"/>
    </row>
    <row r="14978" spans="6:11" ht="16.5" customHeight="1">
      <c r="F14978" s="79"/>
      <c r="K14978" s="79"/>
    </row>
    <row r="14979" spans="6:11" ht="16.5" customHeight="1">
      <c r="F14979" s="79"/>
      <c r="K14979" s="79"/>
    </row>
    <row r="14980" spans="6:11" ht="16.5" customHeight="1">
      <c r="F14980" s="79"/>
      <c r="K14980" s="79"/>
    </row>
    <row r="14981" spans="6:11" ht="16.5" customHeight="1">
      <c r="F14981" s="79"/>
      <c r="K14981" s="79"/>
    </row>
    <row r="14982" spans="6:11" ht="16.5" customHeight="1">
      <c r="F14982" s="79"/>
      <c r="K14982" s="79"/>
    </row>
    <row r="14983" spans="6:11" ht="16.5" customHeight="1">
      <c r="F14983" s="79"/>
      <c r="K14983" s="79"/>
    </row>
    <row r="14984" spans="6:11" ht="16.5" customHeight="1">
      <c r="F14984" s="79"/>
      <c r="K14984" s="79"/>
    </row>
    <row r="14985" spans="6:11" ht="16.5" customHeight="1">
      <c r="F14985" s="79"/>
      <c r="K14985" s="79"/>
    </row>
    <row r="14986" spans="6:11" ht="16.5" customHeight="1">
      <c r="F14986" s="79"/>
      <c r="K14986" s="79"/>
    </row>
    <row r="14987" spans="6:11" ht="16.5" customHeight="1">
      <c r="F14987" s="79"/>
      <c r="K14987" s="79"/>
    </row>
    <row r="14988" spans="6:11" ht="16.5" customHeight="1">
      <c r="F14988" s="79"/>
      <c r="K14988" s="79"/>
    </row>
    <row r="14989" spans="6:11" ht="16.5" customHeight="1">
      <c r="F14989" s="79"/>
      <c r="K14989" s="79"/>
    </row>
    <row r="14990" spans="6:11" ht="16.5" customHeight="1">
      <c r="F14990" s="79"/>
      <c r="K14990" s="79"/>
    </row>
    <row r="14991" spans="6:11" ht="16.5" customHeight="1">
      <c r="F14991" s="79"/>
      <c r="K14991" s="79"/>
    </row>
    <row r="14992" spans="6:11" ht="16.5" customHeight="1">
      <c r="F14992" s="79"/>
      <c r="K14992" s="79"/>
    </row>
    <row r="14993" spans="6:11" ht="16.5" customHeight="1">
      <c r="F14993" s="79"/>
      <c r="K14993" s="79"/>
    </row>
    <row r="14994" spans="6:11" ht="16.5" customHeight="1">
      <c r="F14994" s="79"/>
      <c r="K14994" s="79"/>
    </row>
    <row r="14995" spans="6:11" ht="16.5" customHeight="1">
      <c r="F14995" s="79"/>
      <c r="K14995" s="79"/>
    </row>
    <row r="14996" spans="6:11" ht="16.5" customHeight="1">
      <c r="F14996" s="79"/>
      <c r="K14996" s="79"/>
    </row>
    <row r="14997" spans="6:11" ht="16.5" customHeight="1">
      <c r="F14997" s="79"/>
      <c r="K14997" s="79"/>
    </row>
    <row r="14998" spans="6:11" ht="16.5" customHeight="1">
      <c r="F14998" s="79"/>
      <c r="K14998" s="79"/>
    </row>
    <row r="14999" spans="6:11" ht="16.5" customHeight="1">
      <c r="F14999" s="79"/>
      <c r="K14999" s="79"/>
    </row>
    <row r="15000" spans="6:11" ht="16.5" customHeight="1">
      <c r="F15000" s="79"/>
      <c r="K15000" s="79"/>
    </row>
    <row r="15001" spans="6:11" ht="16.5" customHeight="1">
      <c r="F15001" s="79"/>
      <c r="K15001" s="79"/>
    </row>
    <row r="15002" spans="6:11" ht="16.5" customHeight="1">
      <c r="F15002" s="79"/>
      <c r="K15002" s="79"/>
    </row>
    <row r="15003" spans="6:11" ht="16.5" customHeight="1">
      <c r="F15003" s="79"/>
      <c r="K15003" s="79"/>
    </row>
    <row r="15004" spans="6:11" ht="16.5" customHeight="1">
      <c r="F15004" s="79"/>
      <c r="K15004" s="79"/>
    </row>
    <row r="15005" spans="6:11" ht="16.5" customHeight="1">
      <c r="F15005" s="79"/>
      <c r="K15005" s="79"/>
    </row>
    <row r="15006" spans="6:11" ht="16.5" customHeight="1">
      <c r="F15006" s="79"/>
      <c r="K15006" s="79"/>
    </row>
    <row r="15007" spans="6:11" ht="16.5" customHeight="1">
      <c r="F15007" s="79"/>
      <c r="K15007" s="79"/>
    </row>
    <row r="15008" spans="6:11" ht="16.5" customHeight="1">
      <c r="F15008" s="79"/>
      <c r="K15008" s="79"/>
    </row>
    <row r="15009" spans="6:11" ht="16.5" customHeight="1">
      <c r="F15009" s="79"/>
      <c r="K15009" s="79"/>
    </row>
    <row r="15010" spans="6:11" ht="16.5" customHeight="1">
      <c r="F15010" s="79"/>
      <c r="K15010" s="79"/>
    </row>
    <row r="15011" spans="6:11" ht="16.5" customHeight="1">
      <c r="F15011" s="79"/>
      <c r="K15011" s="79"/>
    </row>
    <row r="15012" spans="6:11" ht="16.5" customHeight="1">
      <c r="F15012" s="79"/>
      <c r="K15012" s="79"/>
    </row>
    <row r="15013" spans="6:11" ht="16.5" customHeight="1">
      <c r="F15013" s="79"/>
      <c r="K15013" s="79"/>
    </row>
    <row r="15014" spans="6:11" ht="16.5" customHeight="1">
      <c r="F15014" s="79"/>
      <c r="K15014" s="79"/>
    </row>
    <row r="15015" spans="6:11" ht="16.5" customHeight="1">
      <c r="F15015" s="79"/>
      <c r="K15015" s="79"/>
    </row>
    <row r="15016" spans="6:11" ht="16.5" customHeight="1">
      <c r="F15016" s="79"/>
      <c r="K15016" s="79"/>
    </row>
    <row r="15017" spans="6:11" ht="16.5" customHeight="1">
      <c r="F15017" s="79"/>
      <c r="K15017" s="79"/>
    </row>
    <row r="15018" spans="6:11" ht="16.5" customHeight="1">
      <c r="F15018" s="79"/>
      <c r="K15018" s="79"/>
    </row>
    <row r="15019" spans="6:11" ht="16.5" customHeight="1">
      <c r="F15019" s="79"/>
      <c r="K15019" s="79"/>
    </row>
    <row r="15020" spans="6:11" ht="16.5" customHeight="1">
      <c r="F15020" s="79"/>
      <c r="K15020" s="79"/>
    </row>
    <row r="15021" spans="6:11" ht="16.5" customHeight="1">
      <c r="F15021" s="79"/>
      <c r="K15021" s="79"/>
    </row>
    <row r="15022" spans="6:11" ht="16.5" customHeight="1">
      <c r="F15022" s="79"/>
      <c r="K15022" s="79"/>
    </row>
    <row r="15023" spans="6:11" ht="16.5" customHeight="1">
      <c r="F15023" s="79"/>
      <c r="K15023" s="79"/>
    </row>
    <row r="15024" spans="6:11" ht="16.5" customHeight="1">
      <c r="F15024" s="79"/>
      <c r="K15024" s="79"/>
    </row>
    <row r="15025" spans="6:11" ht="16.5" customHeight="1">
      <c r="F15025" s="79"/>
      <c r="K15025" s="79"/>
    </row>
    <row r="15026" spans="6:11" ht="16.5" customHeight="1">
      <c r="F15026" s="79"/>
      <c r="K15026" s="79"/>
    </row>
    <row r="15027" spans="6:11" ht="16.5" customHeight="1">
      <c r="F15027" s="79"/>
      <c r="K15027" s="79"/>
    </row>
    <row r="15028" spans="6:11" ht="16.5" customHeight="1">
      <c r="F15028" s="79"/>
      <c r="K15028" s="79"/>
    </row>
    <row r="15029" spans="6:11" ht="16.5" customHeight="1">
      <c r="F15029" s="79"/>
      <c r="K15029" s="79"/>
    </row>
    <row r="15030" spans="6:11" ht="16.5" customHeight="1">
      <c r="F15030" s="79"/>
      <c r="K15030" s="79"/>
    </row>
    <row r="15031" spans="6:11" ht="16.5" customHeight="1">
      <c r="F15031" s="79"/>
      <c r="K15031" s="79"/>
    </row>
    <row r="15032" spans="6:11" ht="16.5" customHeight="1">
      <c r="F15032" s="79"/>
      <c r="K15032" s="79"/>
    </row>
    <row r="15033" spans="6:11" ht="16.5" customHeight="1">
      <c r="F15033" s="79"/>
      <c r="K15033" s="79"/>
    </row>
    <row r="15034" spans="6:11" ht="16.5" customHeight="1">
      <c r="F15034" s="79"/>
      <c r="K15034" s="79"/>
    </row>
    <row r="15035" spans="6:11" ht="16.5" customHeight="1">
      <c r="F15035" s="79"/>
      <c r="K15035" s="79"/>
    </row>
    <row r="15036" spans="6:11" ht="16.5" customHeight="1">
      <c r="F15036" s="79"/>
      <c r="K15036" s="79"/>
    </row>
    <row r="15037" spans="6:11" ht="16.5" customHeight="1">
      <c r="F15037" s="79"/>
      <c r="K15037" s="79"/>
    </row>
    <row r="15038" spans="6:11" ht="16.5" customHeight="1">
      <c r="F15038" s="79"/>
      <c r="K15038" s="79"/>
    </row>
    <row r="15039" spans="6:11" ht="16.5" customHeight="1">
      <c r="F15039" s="79"/>
      <c r="K15039" s="79"/>
    </row>
    <row r="15040" spans="6:11" ht="16.5" customHeight="1">
      <c r="F15040" s="79"/>
      <c r="K15040" s="79"/>
    </row>
    <row r="15041" spans="6:11" ht="16.5" customHeight="1">
      <c r="F15041" s="79"/>
      <c r="K15041" s="79"/>
    </row>
    <row r="15042" spans="6:11" ht="16.5" customHeight="1">
      <c r="F15042" s="79"/>
      <c r="K15042" s="79"/>
    </row>
    <row r="15043" spans="6:11" ht="16.5" customHeight="1">
      <c r="F15043" s="79"/>
      <c r="K15043" s="79"/>
    </row>
    <row r="15044" spans="6:11" ht="16.5" customHeight="1">
      <c r="F15044" s="79"/>
      <c r="K15044" s="79"/>
    </row>
    <row r="15045" spans="6:11" ht="16.5" customHeight="1">
      <c r="F15045" s="79"/>
      <c r="K15045" s="79"/>
    </row>
    <row r="15046" spans="6:11" ht="16.5" customHeight="1">
      <c r="F15046" s="79"/>
      <c r="K15046" s="79"/>
    </row>
    <row r="15047" spans="6:11" ht="16.5" customHeight="1">
      <c r="F15047" s="79"/>
      <c r="K15047" s="79"/>
    </row>
    <row r="15048" spans="6:11" ht="16.5" customHeight="1">
      <c r="F15048" s="79"/>
      <c r="K15048" s="79"/>
    </row>
    <row r="15049" spans="6:11" ht="16.5" customHeight="1">
      <c r="F15049" s="79"/>
      <c r="K15049" s="79"/>
    </row>
    <row r="15050" spans="6:11" ht="16.5" customHeight="1">
      <c r="F15050" s="79"/>
      <c r="K15050" s="79"/>
    </row>
    <row r="15051" spans="6:11" ht="16.5" customHeight="1">
      <c r="F15051" s="79"/>
      <c r="K15051" s="79"/>
    </row>
    <row r="15052" spans="6:11" ht="16.5" customHeight="1">
      <c r="F15052" s="79"/>
      <c r="K15052" s="79"/>
    </row>
    <row r="15053" spans="6:11" ht="16.5" customHeight="1">
      <c r="F15053" s="79"/>
      <c r="K15053" s="79"/>
    </row>
    <row r="15054" spans="6:11" ht="16.5" customHeight="1">
      <c r="F15054" s="79"/>
      <c r="K15054" s="79"/>
    </row>
    <row r="15055" spans="6:11" ht="16.5" customHeight="1">
      <c r="F15055" s="79"/>
      <c r="K15055" s="79"/>
    </row>
    <row r="15056" spans="6:11" ht="16.5" customHeight="1">
      <c r="F15056" s="79"/>
      <c r="K15056" s="79"/>
    </row>
    <row r="15057" spans="6:11" ht="16.5" customHeight="1">
      <c r="F15057" s="79"/>
      <c r="K15057" s="79"/>
    </row>
    <row r="15058" spans="6:11" ht="16.5" customHeight="1">
      <c r="F15058" s="79"/>
      <c r="K15058" s="79"/>
    </row>
    <row r="15059" spans="6:11" ht="16.5" customHeight="1">
      <c r="F15059" s="79"/>
      <c r="K15059" s="79"/>
    </row>
    <row r="15060" spans="6:11" ht="16.5" customHeight="1">
      <c r="F15060" s="79"/>
      <c r="K15060" s="79"/>
    </row>
    <row r="15061" spans="6:11" ht="16.5" customHeight="1">
      <c r="F15061" s="79"/>
      <c r="K15061" s="79"/>
    </row>
    <row r="15062" spans="6:11" ht="16.5" customHeight="1">
      <c r="F15062" s="79"/>
      <c r="K15062" s="79"/>
    </row>
    <row r="15063" spans="6:11" ht="16.5" customHeight="1">
      <c r="F15063" s="79"/>
      <c r="K15063" s="79"/>
    </row>
    <row r="15064" spans="6:11" ht="16.5" customHeight="1">
      <c r="F15064" s="79"/>
      <c r="K15064" s="79"/>
    </row>
    <row r="15065" spans="6:11" ht="16.5" customHeight="1">
      <c r="F15065" s="79"/>
      <c r="K15065" s="79"/>
    </row>
    <row r="15066" spans="6:11" ht="16.5" customHeight="1">
      <c r="F15066" s="79"/>
      <c r="K15066" s="79"/>
    </row>
    <row r="15067" spans="6:11" ht="16.5" customHeight="1">
      <c r="F15067" s="79"/>
      <c r="K15067" s="79"/>
    </row>
    <row r="15068" spans="6:11" ht="16.5" customHeight="1">
      <c r="F15068" s="79"/>
      <c r="K15068" s="79"/>
    </row>
    <row r="15069" spans="6:11" ht="16.5" customHeight="1">
      <c r="F15069" s="79"/>
      <c r="K15069" s="79"/>
    </row>
    <row r="15070" spans="6:11" ht="16.5" customHeight="1">
      <c r="F15070" s="79"/>
      <c r="K15070" s="79"/>
    </row>
    <row r="15071" spans="6:11" ht="16.5" customHeight="1">
      <c r="F15071" s="79"/>
      <c r="K15071" s="79"/>
    </row>
    <row r="15072" spans="6:11" ht="16.5" customHeight="1">
      <c r="F15072" s="79"/>
      <c r="K15072" s="79"/>
    </row>
    <row r="15073" spans="6:11" ht="16.5" customHeight="1">
      <c r="F15073" s="79"/>
      <c r="K15073" s="79"/>
    </row>
    <row r="15074" spans="6:11" ht="16.5" customHeight="1">
      <c r="F15074" s="79"/>
      <c r="K15074" s="79"/>
    </row>
    <row r="15075" spans="6:11" ht="16.5" customHeight="1">
      <c r="F15075" s="79"/>
      <c r="K15075" s="79"/>
    </row>
    <row r="15076" spans="6:11" ht="16.5" customHeight="1">
      <c r="F15076" s="79"/>
      <c r="K15076" s="79"/>
    </row>
    <row r="15077" spans="6:11" ht="16.5" customHeight="1">
      <c r="F15077" s="79"/>
      <c r="K15077" s="79"/>
    </row>
    <row r="15078" spans="6:11" ht="16.5" customHeight="1">
      <c r="F15078" s="79"/>
      <c r="K15078" s="79"/>
    </row>
    <row r="15079" spans="6:11" ht="16.5" customHeight="1">
      <c r="F15079" s="79"/>
      <c r="K15079" s="79"/>
    </row>
    <row r="15080" spans="6:11" ht="16.5" customHeight="1">
      <c r="F15080" s="79"/>
      <c r="K15080" s="79"/>
    </row>
    <row r="15081" spans="6:11" ht="16.5" customHeight="1">
      <c r="F15081" s="79"/>
      <c r="K15081" s="79"/>
    </row>
    <row r="15082" spans="6:11" ht="16.5" customHeight="1">
      <c r="F15082" s="79"/>
      <c r="K15082" s="79"/>
    </row>
    <row r="15083" spans="6:11" ht="16.5" customHeight="1">
      <c r="F15083" s="79"/>
      <c r="K15083" s="79"/>
    </row>
    <row r="15084" spans="6:11" ht="16.5" customHeight="1">
      <c r="F15084" s="79"/>
      <c r="K15084" s="79"/>
    </row>
    <row r="15085" spans="6:11" ht="16.5" customHeight="1">
      <c r="F15085" s="79"/>
      <c r="K15085" s="79"/>
    </row>
    <row r="15086" spans="6:11" ht="16.5" customHeight="1">
      <c r="F15086" s="79"/>
      <c r="K15086" s="79"/>
    </row>
    <row r="15087" spans="6:11" ht="16.5" customHeight="1">
      <c r="F15087" s="79"/>
      <c r="K15087" s="79"/>
    </row>
    <row r="15088" spans="6:11" ht="16.5" customHeight="1">
      <c r="F15088" s="79"/>
      <c r="K15088" s="79"/>
    </row>
    <row r="15089" spans="6:11" ht="16.5" customHeight="1">
      <c r="F15089" s="79"/>
      <c r="K15089" s="79"/>
    </row>
    <row r="15090" spans="6:11" ht="16.5" customHeight="1">
      <c r="F15090" s="79"/>
      <c r="K15090" s="79"/>
    </row>
    <row r="15091" spans="6:11" ht="16.5" customHeight="1">
      <c r="F15091" s="79"/>
      <c r="K15091" s="79"/>
    </row>
    <row r="15092" spans="6:11" ht="16.5" customHeight="1">
      <c r="F15092" s="79"/>
      <c r="K15092" s="79"/>
    </row>
    <row r="15093" spans="6:11" ht="16.5" customHeight="1">
      <c r="F15093" s="79"/>
      <c r="K15093" s="79"/>
    </row>
    <row r="15094" spans="6:11" ht="16.5" customHeight="1">
      <c r="F15094" s="79"/>
      <c r="K15094" s="79"/>
    </row>
    <row r="15095" spans="6:11" ht="16.5" customHeight="1">
      <c r="F15095" s="79"/>
      <c r="K15095" s="79"/>
    </row>
    <row r="15096" spans="6:11" ht="16.5" customHeight="1">
      <c r="F15096" s="79"/>
      <c r="K15096" s="79"/>
    </row>
    <row r="15097" spans="6:11" ht="16.5" customHeight="1">
      <c r="F15097" s="79"/>
      <c r="K15097" s="79"/>
    </row>
    <row r="15098" spans="6:11" ht="16.5" customHeight="1">
      <c r="F15098" s="79"/>
      <c r="K15098" s="79"/>
    </row>
    <row r="15099" spans="6:11" ht="16.5" customHeight="1">
      <c r="F15099" s="79"/>
      <c r="K15099" s="79"/>
    </row>
    <row r="15100" spans="6:11" ht="16.5" customHeight="1">
      <c r="F15100" s="79"/>
      <c r="K15100" s="79"/>
    </row>
    <row r="15101" spans="6:11" ht="16.5" customHeight="1">
      <c r="F15101" s="79"/>
      <c r="K15101" s="79"/>
    </row>
    <row r="15102" spans="6:11" ht="16.5" customHeight="1">
      <c r="F15102" s="79"/>
      <c r="K15102" s="79"/>
    </row>
    <row r="15103" spans="6:11" ht="16.5" customHeight="1">
      <c r="F15103" s="79"/>
      <c r="K15103" s="79"/>
    </row>
    <row r="15104" spans="6:11" ht="16.5" customHeight="1">
      <c r="F15104" s="79"/>
      <c r="K15104" s="79"/>
    </row>
    <row r="15105" spans="6:11" ht="16.5" customHeight="1">
      <c r="F15105" s="79"/>
      <c r="K15105" s="79"/>
    </row>
    <row r="15106" spans="6:11" ht="16.5" customHeight="1">
      <c r="F15106" s="79"/>
      <c r="K15106" s="79"/>
    </row>
    <row r="15107" spans="6:11" ht="16.5" customHeight="1">
      <c r="F15107" s="79"/>
      <c r="K15107" s="79"/>
    </row>
    <row r="15108" spans="6:11" ht="16.5" customHeight="1">
      <c r="F15108" s="79"/>
      <c r="K15108" s="79"/>
    </row>
    <row r="15109" spans="6:11" ht="16.5" customHeight="1">
      <c r="F15109" s="79"/>
      <c r="K15109" s="79"/>
    </row>
    <row r="15110" spans="6:11" ht="16.5" customHeight="1">
      <c r="F15110" s="79"/>
      <c r="K15110" s="79"/>
    </row>
    <row r="15111" spans="6:11" ht="16.5" customHeight="1">
      <c r="F15111" s="79"/>
      <c r="K15111" s="79"/>
    </row>
    <row r="15112" spans="6:11" ht="16.5" customHeight="1">
      <c r="F15112" s="79"/>
      <c r="K15112" s="79"/>
    </row>
    <row r="15113" spans="6:11" ht="16.5" customHeight="1">
      <c r="F15113" s="79"/>
      <c r="K15113" s="79"/>
    </row>
    <row r="15114" spans="6:11" ht="16.5" customHeight="1">
      <c r="F15114" s="79"/>
      <c r="K15114" s="79"/>
    </row>
    <row r="15115" spans="6:11" ht="16.5" customHeight="1">
      <c r="F15115" s="79"/>
      <c r="K15115" s="79"/>
    </row>
    <row r="15116" spans="6:11" ht="16.5" customHeight="1">
      <c r="F15116" s="79"/>
      <c r="K15116" s="79"/>
    </row>
    <row r="15117" spans="6:11" ht="16.5" customHeight="1">
      <c r="F15117" s="79"/>
      <c r="K15117" s="79"/>
    </row>
    <row r="15118" spans="6:11" ht="16.5" customHeight="1">
      <c r="F15118" s="79"/>
      <c r="K15118" s="79"/>
    </row>
    <row r="15119" spans="6:11" ht="16.5" customHeight="1">
      <c r="F15119" s="79"/>
      <c r="K15119" s="79"/>
    </row>
    <row r="15120" spans="6:11" ht="16.5" customHeight="1">
      <c r="F15120" s="79"/>
      <c r="K15120" s="79"/>
    </row>
    <row r="15121" spans="6:11" ht="16.5" customHeight="1">
      <c r="F15121" s="79"/>
      <c r="K15121" s="79"/>
    </row>
    <row r="15122" spans="6:11" ht="16.5" customHeight="1">
      <c r="F15122" s="79"/>
      <c r="K15122" s="79"/>
    </row>
    <row r="15123" spans="6:11" ht="16.5" customHeight="1">
      <c r="F15123" s="79"/>
      <c r="K15123" s="79"/>
    </row>
    <row r="15124" spans="6:11" ht="16.5" customHeight="1">
      <c r="F15124" s="79"/>
      <c r="K15124" s="79"/>
    </row>
    <row r="15125" spans="6:11" ht="16.5" customHeight="1">
      <c r="F15125" s="79"/>
      <c r="K15125" s="79"/>
    </row>
    <row r="15126" spans="6:11" ht="16.5" customHeight="1">
      <c r="F15126" s="79"/>
      <c r="K15126" s="79"/>
    </row>
    <row r="15127" spans="6:11" ht="16.5" customHeight="1">
      <c r="F15127" s="79"/>
      <c r="K15127" s="79"/>
    </row>
    <row r="15128" spans="6:11" ht="16.5" customHeight="1">
      <c r="F15128" s="79"/>
      <c r="K15128" s="79"/>
    </row>
    <row r="15129" spans="6:11" ht="16.5" customHeight="1">
      <c r="F15129" s="79"/>
      <c r="K15129" s="79"/>
    </row>
    <row r="15130" spans="6:11" ht="16.5" customHeight="1">
      <c r="F15130" s="79"/>
      <c r="K15130" s="79"/>
    </row>
    <row r="15131" spans="6:11" ht="16.5" customHeight="1">
      <c r="F15131" s="79"/>
      <c r="K15131" s="79"/>
    </row>
    <row r="15132" spans="6:11" ht="16.5" customHeight="1">
      <c r="F15132" s="79"/>
      <c r="K15132" s="79"/>
    </row>
    <row r="15133" spans="6:11" ht="16.5" customHeight="1">
      <c r="F15133" s="79"/>
      <c r="K15133" s="79"/>
    </row>
    <row r="15134" spans="6:11" ht="16.5" customHeight="1">
      <c r="F15134" s="79"/>
      <c r="K15134" s="79"/>
    </row>
    <row r="15135" spans="6:11" ht="16.5" customHeight="1">
      <c r="F15135" s="79"/>
      <c r="K15135" s="79"/>
    </row>
    <row r="15136" spans="6:11" ht="16.5" customHeight="1">
      <c r="F15136" s="79"/>
      <c r="K15136" s="79"/>
    </row>
    <row r="15137" spans="6:11" ht="16.5" customHeight="1">
      <c r="F15137" s="79"/>
      <c r="K15137" s="79"/>
    </row>
    <row r="15138" spans="6:11" ht="16.5" customHeight="1">
      <c r="F15138" s="79"/>
      <c r="K15138" s="79"/>
    </row>
    <row r="15139" spans="6:11" ht="16.5" customHeight="1">
      <c r="F15139" s="79"/>
      <c r="K15139" s="79"/>
    </row>
    <row r="15140" spans="6:11" ht="16.5" customHeight="1">
      <c r="F15140" s="79"/>
      <c r="K15140" s="79"/>
    </row>
    <row r="15141" spans="6:11" ht="16.5" customHeight="1">
      <c r="F15141" s="79"/>
      <c r="K15141" s="79"/>
    </row>
    <row r="15142" spans="6:11" ht="16.5" customHeight="1">
      <c r="F15142" s="79"/>
      <c r="K15142" s="79"/>
    </row>
    <row r="15143" spans="6:11" ht="16.5" customHeight="1">
      <c r="F15143" s="79"/>
      <c r="K15143" s="79"/>
    </row>
    <row r="15144" spans="6:11" ht="16.5" customHeight="1">
      <c r="F15144" s="79"/>
      <c r="K15144" s="79"/>
    </row>
    <row r="15145" spans="6:11" ht="16.5" customHeight="1">
      <c r="F15145" s="79"/>
      <c r="K15145" s="79"/>
    </row>
    <row r="15146" spans="6:11" ht="16.5" customHeight="1">
      <c r="F15146" s="79"/>
      <c r="K15146" s="79"/>
    </row>
    <row r="15147" spans="6:11" ht="16.5" customHeight="1">
      <c r="F15147" s="79"/>
      <c r="K15147" s="79"/>
    </row>
    <row r="15148" spans="6:11" ht="16.5" customHeight="1">
      <c r="F15148" s="79"/>
      <c r="K15148" s="79"/>
    </row>
    <row r="15149" spans="6:11" ht="16.5" customHeight="1">
      <c r="F15149" s="79"/>
      <c r="K15149" s="79"/>
    </row>
    <row r="15150" spans="6:11" ht="16.5" customHeight="1">
      <c r="F15150" s="79"/>
      <c r="K15150" s="79"/>
    </row>
    <row r="15151" spans="6:11" ht="16.5" customHeight="1">
      <c r="F15151" s="79"/>
      <c r="K15151" s="79"/>
    </row>
    <row r="15152" spans="6:11" ht="16.5" customHeight="1">
      <c r="F15152" s="79"/>
      <c r="K15152" s="79"/>
    </row>
    <row r="15153" spans="6:11" ht="16.5" customHeight="1">
      <c r="F15153" s="79"/>
      <c r="K15153" s="79"/>
    </row>
    <row r="15154" spans="6:11" ht="16.5" customHeight="1">
      <c r="F15154" s="79"/>
      <c r="K15154" s="79"/>
    </row>
    <row r="15155" spans="6:11" ht="16.5" customHeight="1">
      <c r="F15155" s="79"/>
      <c r="K15155" s="79"/>
    </row>
    <row r="15156" spans="6:11" ht="16.5" customHeight="1">
      <c r="F15156" s="79"/>
      <c r="K15156" s="79"/>
    </row>
    <row r="15157" spans="6:11" ht="16.5" customHeight="1">
      <c r="F15157" s="79"/>
      <c r="K15157" s="79"/>
    </row>
    <row r="15158" spans="6:11" ht="16.5" customHeight="1">
      <c r="F15158" s="79"/>
      <c r="K15158" s="79"/>
    </row>
    <row r="15159" spans="6:11" ht="16.5" customHeight="1">
      <c r="F15159" s="79"/>
      <c r="K15159" s="79"/>
    </row>
    <row r="15160" spans="6:11" ht="16.5" customHeight="1">
      <c r="F15160" s="79"/>
      <c r="K15160" s="79"/>
    </row>
    <row r="15161" spans="6:11" ht="16.5" customHeight="1">
      <c r="F15161" s="79"/>
      <c r="K15161" s="79"/>
    </row>
    <row r="15162" spans="6:11" ht="16.5" customHeight="1">
      <c r="F15162" s="79"/>
      <c r="K15162" s="79"/>
    </row>
    <row r="15163" spans="6:11" ht="16.5" customHeight="1">
      <c r="F15163" s="79"/>
      <c r="K15163" s="79"/>
    </row>
    <row r="15164" spans="6:11" ht="16.5" customHeight="1">
      <c r="F15164" s="79"/>
      <c r="K15164" s="79"/>
    </row>
    <row r="15165" spans="6:11" ht="16.5" customHeight="1">
      <c r="F15165" s="79"/>
      <c r="K15165" s="79"/>
    </row>
    <row r="15166" spans="6:11" ht="16.5" customHeight="1">
      <c r="F15166" s="79"/>
      <c r="K15166" s="79"/>
    </row>
    <row r="15167" spans="6:11" ht="16.5" customHeight="1">
      <c r="F15167" s="79"/>
      <c r="K15167" s="79"/>
    </row>
    <row r="15168" spans="6:11" ht="16.5" customHeight="1">
      <c r="F15168" s="79"/>
      <c r="K15168" s="79"/>
    </row>
    <row r="15169" spans="6:11" ht="16.5" customHeight="1">
      <c r="F15169" s="79"/>
      <c r="K15169" s="79"/>
    </row>
    <row r="15170" spans="6:11" ht="16.5" customHeight="1">
      <c r="F15170" s="79"/>
      <c r="K15170" s="79"/>
    </row>
    <row r="15171" spans="6:11" ht="16.5" customHeight="1">
      <c r="F15171" s="79"/>
      <c r="K15171" s="79"/>
    </row>
    <row r="15172" spans="6:11" ht="16.5" customHeight="1">
      <c r="F15172" s="79"/>
      <c r="K15172" s="79"/>
    </row>
    <row r="15173" spans="6:11" ht="16.5" customHeight="1">
      <c r="F15173" s="79"/>
      <c r="K15173" s="79"/>
    </row>
    <row r="15174" spans="6:11" ht="16.5" customHeight="1">
      <c r="F15174" s="79"/>
      <c r="K15174" s="79"/>
    </row>
    <row r="15175" spans="6:11" ht="16.5" customHeight="1">
      <c r="F15175" s="79"/>
      <c r="K15175" s="79"/>
    </row>
    <row r="15176" spans="6:11" ht="16.5" customHeight="1">
      <c r="F15176" s="79"/>
      <c r="K15176" s="79"/>
    </row>
    <row r="15177" spans="6:11" ht="16.5" customHeight="1">
      <c r="F15177" s="79"/>
      <c r="K15177" s="79"/>
    </row>
    <row r="15178" spans="6:11" ht="16.5" customHeight="1">
      <c r="F15178" s="79"/>
      <c r="K15178" s="79"/>
    </row>
    <row r="15179" spans="6:11" ht="16.5" customHeight="1">
      <c r="F15179" s="79"/>
      <c r="K15179" s="79"/>
    </row>
    <row r="15180" spans="6:11" ht="16.5" customHeight="1">
      <c r="F15180" s="79"/>
      <c r="K15180" s="79"/>
    </row>
    <row r="15181" spans="6:11" ht="16.5" customHeight="1">
      <c r="F15181" s="79"/>
      <c r="K15181" s="79"/>
    </row>
    <row r="15182" spans="6:11" ht="16.5" customHeight="1">
      <c r="F15182" s="79"/>
      <c r="K15182" s="79"/>
    </row>
    <row r="15183" spans="6:11" ht="16.5" customHeight="1">
      <c r="F15183" s="79"/>
      <c r="K15183" s="79"/>
    </row>
    <row r="15184" spans="6:11" ht="16.5" customHeight="1">
      <c r="F15184" s="79"/>
      <c r="K15184" s="79"/>
    </row>
    <row r="15185" spans="6:11" ht="16.5" customHeight="1">
      <c r="F15185" s="79"/>
      <c r="K15185" s="79"/>
    </row>
    <row r="15186" spans="6:11" ht="16.5" customHeight="1">
      <c r="F15186" s="79"/>
      <c r="K15186" s="79"/>
    </row>
    <row r="15187" spans="6:11" ht="16.5" customHeight="1">
      <c r="F15187" s="79"/>
      <c r="K15187" s="79"/>
    </row>
    <row r="15188" spans="6:11" ht="16.5" customHeight="1">
      <c r="F15188" s="79"/>
      <c r="K15188" s="79"/>
    </row>
    <row r="15189" spans="6:11" ht="16.5" customHeight="1">
      <c r="F15189" s="79"/>
      <c r="K15189" s="79"/>
    </row>
    <row r="15190" spans="6:11" ht="16.5" customHeight="1">
      <c r="F15190" s="79"/>
      <c r="K15190" s="79"/>
    </row>
    <row r="15191" spans="6:11" ht="16.5" customHeight="1">
      <c r="F15191" s="79"/>
      <c r="K15191" s="79"/>
    </row>
    <row r="15192" spans="6:11" ht="16.5" customHeight="1">
      <c r="F15192" s="79"/>
      <c r="K15192" s="79"/>
    </row>
    <row r="15193" spans="6:11" ht="16.5" customHeight="1">
      <c r="F15193" s="79"/>
      <c r="K15193" s="79"/>
    </row>
    <row r="15194" spans="6:11" ht="16.5" customHeight="1">
      <c r="F15194" s="79"/>
      <c r="K15194" s="79"/>
    </row>
    <row r="15195" spans="6:11" ht="16.5" customHeight="1">
      <c r="F15195" s="79"/>
      <c r="K15195" s="79"/>
    </row>
    <row r="15196" spans="6:11" ht="16.5" customHeight="1">
      <c r="F15196" s="79"/>
      <c r="K15196" s="79"/>
    </row>
    <row r="15197" spans="6:11" ht="16.5" customHeight="1">
      <c r="F15197" s="79"/>
      <c r="K15197" s="79"/>
    </row>
    <row r="15198" spans="6:11" ht="16.5" customHeight="1">
      <c r="F15198" s="79"/>
      <c r="K15198" s="79"/>
    </row>
    <row r="15199" spans="6:11" ht="16.5" customHeight="1">
      <c r="F15199" s="79"/>
      <c r="K15199" s="79"/>
    </row>
    <row r="15200" spans="6:11" ht="16.5" customHeight="1">
      <c r="F15200" s="79"/>
      <c r="K15200" s="79"/>
    </row>
    <row r="15201" spans="6:11" ht="16.5" customHeight="1">
      <c r="F15201" s="79"/>
      <c r="K15201" s="79"/>
    </row>
    <row r="15202" spans="6:11" ht="16.5" customHeight="1">
      <c r="F15202" s="79"/>
      <c r="K15202" s="79"/>
    </row>
    <row r="15203" spans="6:11" ht="16.5" customHeight="1">
      <c r="F15203" s="79"/>
      <c r="K15203" s="79"/>
    </row>
    <row r="15204" spans="6:11" ht="16.5" customHeight="1">
      <c r="F15204" s="79"/>
      <c r="K15204" s="79"/>
    </row>
    <row r="15205" spans="6:11" ht="16.5" customHeight="1">
      <c r="F15205" s="79"/>
      <c r="K15205" s="79"/>
    </row>
    <row r="15206" spans="6:11" ht="16.5" customHeight="1">
      <c r="F15206" s="79"/>
      <c r="K15206" s="79"/>
    </row>
    <row r="15207" spans="6:11" ht="16.5" customHeight="1">
      <c r="F15207" s="79"/>
      <c r="K15207" s="79"/>
    </row>
    <row r="15208" spans="6:11" ht="16.5" customHeight="1">
      <c r="F15208" s="79"/>
      <c r="K15208" s="79"/>
    </row>
    <row r="15209" spans="6:11" ht="16.5" customHeight="1">
      <c r="F15209" s="79"/>
      <c r="K15209" s="79"/>
    </row>
    <row r="15210" spans="6:11" ht="16.5" customHeight="1">
      <c r="F15210" s="79"/>
      <c r="K15210" s="79"/>
    </row>
    <row r="15211" spans="6:11" ht="16.5" customHeight="1">
      <c r="F15211" s="79"/>
      <c r="K15211" s="79"/>
    </row>
    <row r="15212" spans="6:11" ht="16.5" customHeight="1">
      <c r="F15212" s="79"/>
      <c r="K15212" s="79"/>
    </row>
    <row r="15213" spans="6:11" ht="16.5" customHeight="1">
      <c r="F15213" s="79"/>
      <c r="K15213" s="79"/>
    </row>
    <row r="15214" spans="6:11" ht="16.5" customHeight="1">
      <c r="F15214" s="79"/>
      <c r="K15214" s="79"/>
    </row>
    <row r="15215" spans="6:11" ht="16.5" customHeight="1">
      <c r="F15215" s="79"/>
      <c r="K15215" s="79"/>
    </row>
    <row r="15216" spans="6:11" ht="16.5" customHeight="1">
      <c r="F15216" s="79"/>
      <c r="K15216" s="79"/>
    </row>
    <row r="15217" spans="6:11" ht="16.5" customHeight="1">
      <c r="F15217" s="79"/>
      <c r="K15217" s="79"/>
    </row>
    <row r="15218" spans="6:11" ht="16.5" customHeight="1">
      <c r="F15218" s="79"/>
      <c r="K15218" s="79"/>
    </row>
    <row r="15219" spans="6:11" ht="16.5" customHeight="1">
      <c r="F15219" s="79"/>
      <c r="K15219" s="79"/>
    </row>
    <row r="15220" spans="6:11" ht="16.5" customHeight="1">
      <c r="F15220" s="79"/>
      <c r="K15220" s="79"/>
    </row>
    <row r="15221" spans="6:11" ht="16.5" customHeight="1">
      <c r="F15221" s="79"/>
      <c r="K15221" s="79"/>
    </row>
    <row r="15222" spans="6:11" ht="16.5" customHeight="1">
      <c r="F15222" s="79"/>
      <c r="K15222" s="79"/>
    </row>
    <row r="15223" spans="6:11" ht="16.5" customHeight="1">
      <c r="F15223" s="79"/>
      <c r="K15223" s="79"/>
    </row>
    <row r="15224" spans="6:11" ht="16.5" customHeight="1">
      <c r="F15224" s="79"/>
      <c r="K15224" s="79"/>
    </row>
    <row r="15225" spans="6:11" ht="16.5" customHeight="1">
      <c r="F15225" s="79"/>
      <c r="K15225" s="79"/>
    </row>
    <row r="15226" spans="6:11" ht="16.5" customHeight="1">
      <c r="F15226" s="79"/>
      <c r="K15226" s="79"/>
    </row>
    <row r="15227" spans="6:11" ht="16.5" customHeight="1">
      <c r="F15227" s="79"/>
      <c r="K15227" s="79"/>
    </row>
    <row r="15228" spans="6:11" ht="16.5" customHeight="1">
      <c r="F15228" s="79"/>
      <c r="K15228" s="79"/>
    </row>
    <row r="15229" spans="6:11" ht="16.5" customHeight="1">
      <c r="F15229" s="79"/>
      <c r="K15229" s="79"/>
    </row>
    <row r="15230" spans="6:11" ht="16.5" customHeight="1">
      <c r="F15230" s="79"/>
      <c r="K15230" s="79"/>
    </row>
    <row r="15231" spans="6:11" ht="16.5" customHeight="1">
      <c r="F15231" s="79"/>
      <c r="K15231" s="79"/>
    </row>
    <row r="15232" spans="6:11" ht="16.5" customHeight="1">
      <c r="F15232" s="79"/>
      <c r="K15232" s="79"/>
    </row>
    <row r="15233" spans="6:11" ht="16.5" customHeight="1">
      <c r="F15233" s="79"/>
      <c r="K15233" s="79"/>
    </row>
    <row r="15234" spans="6:11" ht="16.5" customHeight="1">
      <c r="F15234" s="79"/>
      <c r="K15234" s="79"/>
    </row>
    <row r="15235" spans="6:11" ht="16.5" customHeight="1">
      <c r="F15235" s="79"/>
      <c r="K15235" s="79"/>
    </row>
    <row r="15236" spans="6:11" ht="16.5" customHeight="1">
      <c r="F15236" s="79"/>
      <c r="K15236" s="79"/>
    </row>
    <row r="15237" spans="6:11" ht="16.5" customHeight="1">
      <c r="F15237" s="79"/>
      <c r="K15237" s="79"/>
    </row>
    <row r="15238" spans="6:11" ht="16.5" customHeight="1">
      <c r="F15238" s="79"/>
      <c r="K15238" s="79"/>
    </row>
    <row r="15239" spans="6:11" ht="16.5" customHeight="1">
      <c r="F15239" s="79"/>
      <c r="K15239" s="79"/>
    </row>
    <row r="15240" spans="6:11" ht="16.5" customHeight="1">
      <c r="F15240" s="79"/>
      <c r="K15240" s="79"/>
    </row>
    <row r="15241" spans="6:11" ht="16.5" customHeight="1">
      <c r="F15241" s="79"/>
      <c r="K15241" s="79"/>
    </row>
    <row r="15242" spans="6:11" ht="16.5" customHeight="1">
      <c r="F15242" s="79"/>
      <c r="K15242" s="79"/>
    </row>
    <row r="15243" spans="6:11" ht="16.5" customHeight="1">
      <c r="F15243" s="79"/>
      <c r="K15243" s="79"/>
    </row>
    <row r="15244" spans="6:11" ht="16.5" customHeight="1">
      <c r="F15244" s="79"/>
      <c r="K15244" s="79"/>
    </row>
    <row r="15245" spans="6:11" ht="16.5" customHeight="1">
      <c r="F15245" s="79"/>
      <c r="K15245" s="79"/>
    </row>
    <row r="15246" spans="6:11" ht="16.5" customHeight="1">
      <c r="F15246" s="79"/>
      <c r="K15246" s="79"/>
    </row>
    <row r="15247" spans="6:11" ht="16.5" customHeight="1">
      <c r="F15247" s="79"/>
      <c r="K15247" s="79"/>
    </row>
    <row r="15248" spans="6:11" ht="16.5" customHeight="1">
      <c r="F15248" s="79"/>
      <c r="K15248" s="79"/>
    </row>
    <row r="15249" spans="6:11" ht="16.5" customHeight="1">
      <c r="F15249" s="79"/>
      <c r="K15249" s="79"/>
    </row>
    <row r="15250" spans="6:11" ht="16.5" customHeight="1">
      <c r="F15250" s="79"/>
      <c r="K15250" s="79"/>
    </row>
    <row r="15251" spans="6:11" ht="16.5" customHeight="1">
      <c r="F15251" s="79"/>
      <c r="K15251" s="79"/>
    </row>
    <row r="15252" spans="6:11" ht="16.5" customHeight="1">
      <c r="F15252" s="79"/>
      <c r="K15252" s="79"/>
    </row>
    <row r="15253" spans="6:11" ht="16.5" customHeight="1">
      <c r="F15253" s="79"/>
      <c r="K15253" s="79"/>
    </row>
    <row r="15254" spans="6:11" ht="16.5" customHeight="1">
      <c r="F15254" s="79"/>
      <c r="K15254" s="79"/>
    </row>
    <row r="15255" spans="6:11" ht="16.5" customHeight="1">
      <c r="F15255" s="79"/>
      <c r="K15255" s="79"/>
    </row>
    <row r="15256" spans="6:11" ht="16.5" customHeight="1">
      <c r="F15256" s="79"/>
      <c r="K15256" s="79"/>
    </row>
    <row r="15257" spans="6:11" ht="16.5" customHeight="1">
      <c r="F15257" s="79"/>
      <c r="K15257" s="79"/>
    </row>
    <row r="15258" spans="6:11" ht="16.5" customHeight="1">
      <c r="F15258" s="79"/>
      <c r="K15258" s="79"/>
    </row>
    <row r="15259" spans="6:11" ht="16.5" customHeight="1">
      <c r="F15259" s="79"/>
      <c r="K15259" s="79"/>
    </row>
    <row r="15260" spans="6:11" ht="16.5" customHeight="1">
      <c r="F15260" s="79"/>
      <c r="K15260" s="79"/>
    </row>
    <row r="15261" spans="6:11" ht="16.5" customHeight="1">
      <c r="F15261" s="79"/>
      <c r="K15261" s="79"/>
    </row>
    <row r="15262" spans="6:11" ht="16.5" customHeight="1">
      <c r="F15262" s="79"/>
      <c r="K15262" s="79"/>
    </row>
    <row r="15263" spans="6:11" ht="16.5" customHeight="1">
      <c r="F15263" s="79"/>
      <c r="K15263" s="79"/>
    </row>
    <row r="15264" spans="6:11" ht="16.5" customHeight="1">
      <c r="F15264" s="79"/>
      <c r="K15264" s="79"/>
    </row>
    <row r="15265" spans="6:11" ht="16.5" customHeight="1">
      <c r="F15265" s="79"/>
      <c r="K15265" s="79"/>
    </row>
    <row r="15266" spans="6:11" ht="16.5" customHeight="1">
      <c r="F15266" s="79"/>
      <c r="K15266" s="79"/>
    </row>
    <row r="15267" spans="6:11" ht="16.5" customHeight="1">
      <c r="F15267" s="79"/>
      <c r="K15267" s="79"/>
    </row>
    <row r="15268" spans="6:11" ht="16.5" customHeight="1">
      <c r="F15268" s="79"/>
      <c r="K15268" s="79"/>
    </row>
    <row r="15269" spans="6:11" ht="16.5" customHeight="1">
      <c r="F15269" s="79"/>
      <c r="K15269" s="79"/>
    </row>
    <row r="15270" spans="6:11" ht="16.5" customHeight="1">
      <c r="F15270" s="79"/>
      <c r="K15270" s="79"/>
    </row>
    <row r="15271" spans="6:11" ht="16.5" customHeight="1">
      <c r="F15271" s="79"/>
      <c r="K15271" s="79"/>
    </row>
    <row r="15272" spans="6:11" ht="16.5" customHeight="1">
      <c r="F15272" s="79"/>
      <c r="K15272" s="79"/>
    </row>
    <row r="15273" spans="6:11" ht="16.5" customHeight="1">
      <c r="F15273" s="79"/>
      <c r="K15273" s="79"/>
    </row>
    <row r="15274" spans="6:11" ht="16.5" customHeight="1">
      <c r="F15274" s="79"/>
      <c r="K15274" s="79"/>
    </row>
    <row r="15275" spans="6:11" ht="16.5" customHeight="1">
      <c r="F15275" s="79"/>
      <c r="K15275" s="79"/>
    </row>
    <row r="15276" spans="6:11" ht="16.5" customHeight="1">
      <c r="F15276" s="79"/>
      <c r="K15276" s="79"/>
    </row>
    <row r="15277" spans="6:11" ht="16.5" customHeight="1">
      <c r="F15277" s="79"/>
      <c r="K15277" s="79"/>
    </row>
    <row r="15278" spans="6:11" ht="16.5" customHeight="1">
      <c r="F15278" s="79"/>
      <c r="K15278" s="79"/>
    </row>
    <row r="15279" spans="6:11" ht="16.5" customHeight="1">
      <c r="F15279" s="79"/>
      <c r="K15279" s="79"/>
    </row>
    <row r="15280" spans="6:11" ht="16.5" customHeight="1">
      <c r="F15280" s="79"/>
      <c r="K15280" s="79"/>
    </row>
    <row r="15281" spans="6:11" ht="16.5" customHeight="1">
      <c r="F15281" s="79"/>
      <c r="K15281" s="79"/>
    </row>
    <row r="15282" spans="6:11" ht="16.5" customHeight="1">
      <c r="F15282" s="79"/>
      <c r="K15282" s="79"/>
    </row>
    <row r="15283" spans="6:11" ht="16.5" customHeight="1">
      <c r="F15283" s="79"/>
      <c r="K15283" s="79"/>
    </row>
    <row r="15284" spans="6:11" ht="16.5" customHeight="1">
      <c r="F15284" s="79"/>
      <c r="K15284" s="79"/>
    </row>
    <row r="15285" spans="6:11" ht="16.5" customHeight="1">
      <c r="F15285" s="79"/>
      <c r="K15285" s="79"/>
    </row>
    <row r="15286" spans="6:11" ht="16.5" customHeight="1">
      <c r="F15286" s="79"/>
      <c r="K15286" s="79"/>
    </row>
    <row r="15287" spans="6:11" ht="16.5" customHeight="1">
      <c r="F15287" s="79"/>
      <c r="K15287" s="79"/>
    </row>
    <row r="15288" spans="6:11" ht="16.5" customHeight="1">
      <c r="F15288" s="79"/>
      <c r="K15288" s="79"/>
    </row>
    <row r="15289" spans="6:11" ht="16.5" customHeight="1">
      <c r="F15289" s="79"/>
      <c r="K15289" s="79"/>
    </row>
    <row r="15290" spans="6:11" ht="16.5" customHeight="1">
      <c r="F15290" s="79"/>
      <c r="K15290" s="79"/>
    </row>
    <row r="15291" spans="6:11" ht="16.5" customHeight="1">
      <c r="F15291" s="79"/>
      <c r="K15291" s="79"/>
    </row>
    <row r="15292" spans="6:11" ht="16.5" customHeight="1">
      <c r="F15292" s="79"/>
      <c r="K15292" s="79"/>
    </row>
    <row r="15293" spans="6:11" ht="16.5" customHeight="1">
      <c r="F15293" s="79"/>
      <c r="K15293" s="79"/>
    </row>
    <row r="15294" spans="6:11" ht="16.5" customHeight="1">
      <c r="F15294" s="79"/>
      <c r="K15294" s="79"/>
    </row>
    <row r="15295" spans="6:11" ht="16.5" customHeight="1">
      <c r="F15295" s="79"/>
      <c r="K15295" s="79"/>
    </row>
    <row r="15296" spans="6:11" ht="16.5" customHeight="1">
      <c r="F15296" s="79"/>
      <c r="K15296" s="79"/>
    </row>
    <row r="15297" spans="6:11" ht="16.5" customHeight="1">
      <c r="F15297" s="79"/>
      <c r="K15297" s="79"/>
    </row>
    <row r="15298" spans="6:11" ht="16.5" customHeight="1">
      <c r="F15298" s="79"/>
      <c r="K15298" s="79"/>
    </row>
    <row r="15299" spans="6:11" ht="16.5" customHeight="1">
      <c r="F15299" s="79"/>
      <c r="K15299" s="79"/>
    </row>
    <row r="15300" spans="6:11" ht="16.5" customHeight="1">
      <c r="F15300" s="79"/>
      <c r="K15300" s="79"/>
    </row>
    <row r="15301" spans="6:11" ht="16.5" customHeight="1">
      <c r="F15301" s="79"/>
      <c r="K15301" s="79"/>
    </row>
    <row r="15302" spans="6:11" ht="16.5" customHeight="1">
      <c r="F15302" s="79"/>
      <c r="K15302" s="79"/>
    </row>
    <row r="15303" spans="6:11" ht="16.5" customHeight="1">
      <c r="F15303" s="79"/>
      <c r="K15303" s="79"/>
    </row>
    <row r="15304" spans="6:11" ht="16.5" customHeight="1">
      <c r="F15304" s="79"/>
      <c r="K15304" s="79"/>
    </row>
    <row r="15305" spans="6:11" ht="16.5" customHeight="1">
      <c r="F15305" s="79"/>
      <c r="K15305" s="79"/>
    </row>
    <row r="15306" spans="6:11" ht="16.5" customHeight="1">
      <c r="F15306" s="79"/>
      <c r="K15306" s="79"/>
    </row>
    <row r="15307" spans="6:11" ht="16.5" customHeight="1">
      <c r="F15307" s="79"/>
      <c r="K15307" s="79"/>
    </row>
    <row r="15308" spans="6:11" ht="16.5" customHeight="1">
      <c r="F15308" s="79"/>
      <c r="K15308" s="79"/>
    </row>
    <row r="15309" spans="6:11" ht="16.5" customHeight="1">
      <c r="F15309" s="79"/>
      <c r="K15309" s="79"/>
    </row>
    <row r="15310" spans="6:11" ht="16.5" customHeight="1">
      <c r="F15310" s="79"/>
      <c r="K15310" s="79"/>
    </row>
    <row r="15311" spans="6:11" ht="16.5" customHeight="1">
      <c r="F15311" s="79"/>
      <c r="K15311" s="79"/>
    </row>
    <row r="15312" spans="6:11" ht="16.5" customHeight="1">
      <c r="F15312" s="79"/>
      <c r="K15312" s="79"/>
    </row>
    <row r="15313" spans="6:11" ht="16.5" customHeight="1">
      <c r="F15313" s="79"/>
      <c r="K15313" s="79"/>
    </row>
    <row r="15314" spans="6:11" ht="16.5" customHeight="1">
      <c r="F15314" s="79"/>
      <c r="K15314" s="79"/>
    </row>
    <row r="15315" spans="6:11" ht="16.5" customHeight="1">
      <c r="F15315" s="79"/>
      <c r="K15315" s="79"/>
    </row>
    <row r="15316" spans="6:11" ht="16.5" customHeight="1">
      <c r="F15316" s="79"/>
      <c r="K15316" s="79"/>
    </row>
    <row r="15317" spans="6:11" ht="16.5" customHeight="1">
      <c r="F15317" s="79"/>
      <c r="K15317" s="79"/>
    </row>
    <row r="15318" spans="6:11" ht="16.5" customHeight="1">
      <c r="F15318" s="79"/>
      <c r="K15318" s="79"/>
    </row>
    <row r="15319" spans="6:11" ht="16.5" customHeight="1">
      <c r="F15319" s="79"/>
      <c r="K15319" s="79"/>
    </row>
    <row r="15320" spans="6:11" ht="16.5" customHeight="1">
      <c r="F15320" s="79"/>
      <c r="K15320" s="79"/>
    </row>
    <row r="15321" spans="6:11" ht="16.5" customHeight="1">
      <c r="F15321" s="79"/>
      <c r="K15321" s="79"/>
    </row>
    <row r="15322" spans="6:11" ht="16.5" customHeight="1">
      <c r="F15322" s="79"/>
      <c r="K15322" s="79"/>
    </row>
    <row r="15323" spans="6:11" ht="16.5" customHeight="1">
      <c r="F15323" s="79"/>
      <c r="K15323" s="79"/>
    </row>
    <row r="15324" spans="6:11" ht="16.5" customHeight="1">
      <c r="F15324" s="79"/>
      <c r="K15324" s="79"/>
    </row>
    <row r="15325" spans="6:11" ht="16.5" customHeight="1">
      <c r="F15325" s="79"/>
      <c r="K15325" s="79"/>
    </row>
    <row r="15326" spans="6:11" ht="16.5" customHeight="1">
      <c r="F15326" s="79"/>
      <c r="K15326" s="79"/>
    </row>
    <row r="15327" spans="6:11" ht="16.5" customHeight="1">
      <c r="F15327" s="79"/>
      <c r="K15327" s="79"/>
    </row>
    <row r="15328" spans="6:11" ht="16.5" customHeight="1">
      <c r="F15328" s="79"/>
      <c r="K15328" s="79"/>
    </row>
    <row r="15329" spans="6:11" ht="16.5" customHeight="1">
      <c r="F15329" s="79"/>
      <c r="K15329" s="79"/>
    </row>
    <row r="15330" spans="6:11" ht="16.5" customHeight="1">
      <c r="F15330" s="79"/>
      <c r="K15330" s="79"/>
    </row>
    <row r="15331" spans="6:11" ht="16.5" customHeight="1">
      <c r="F15331" s="79"/>
      <c r="K15331" s="79"/>
    </row>
    <row r="15332" spans="6:11" ht="16.5" customHeight="1">
      <c r="F15332" s="79"/>
      <c r="K15332" s="79"/>
    </row>
    <row r="15333" spans="6:11" ht="16.5" customHeight="1">
      <c r="F15333" s="79"/>
      <c r="K15333" s="79"/>
    </row>
    <row r="15334" spans="6:11" ht="16.5" customHeight="1">
      <c r="F15334" s="79"/>
      <c r="K15334" s="79"/>
    </row>
    <row r="15335" spans="6:11" ht="16.5" customHeight="1">
      <c r="F15335" s="79"/>
      <c r="K15335" s="79"/>
    </row>
    <row r="15336" spans="6:11" ht="16.5" customHeight="1">
      <c r="F15336" s="79"/>
      <c r="K15336" s="79"/>
    </row>
    <row r="15337" spans="6:11" ht="16.5" customHeight="1">
      <c r="F15337" s="79"/>
      <c r="K15337" s="79"/>
    </row>
    <row r="15338" spans="6:11" ht="16.5" customHeight="1">
      <c r="F15338" s="79"/>
      <c r="K15338" s="79"/>
    </row>
    <row r="15339" spans="6:11" ht="16.5" customHeight="1">
      <c r="F15339" s="79"/>
      <c r="K15339" s="79"/>
    </row>
    <row r="15340" spans="6:11" ht="16.5" customHeight="1">
      <c r="F15340" s="79"/>
      <c r="K15340" s="79"/>
    </row>
    <row r="15341" spans="6:11" ht="16.5" customHeight="1">
      <c r="F15341" s="79"/>
      <c r="K15341" s="79"/>
    </row>
    <row r="15342" spans="6:11" ht="16.5" customHeight="1">
      <c r="F15342" s="79"/>
      <c r="K15342" s="79"/>
    </row>
    <row r="15343" spans="6:11" ht="16.5" customHeight="1">
      <c r="F15343" s="79"/>
      <c r="K15343" s="79"/>
    </row>
    <row r="15344" spans="6:11" ht="16.5" customHeight="1">
      <c r="F15344" s="79"/>
      <c r="K15344" s="79"/>
    </row>
    <row r="15345" spans="6:11" ht="16.5" customHeight="1">
      <c r="F15345" s="79"/>
      <c r="K15345" s="79"/>
    </row>
    <row r="15346" spans="6:11" ht="16.5" customHeight="1">
      <c r="F15346" s="79"/>
      <c r="K15346" s="79"/>
    </row>
    <row r="15347" spans="6:11" ht="16.5" customHeight="1">
      <c r="F15347" s="79"/>
      <c r="K15347" s="79"/>
    </row>
    <row r="15348" spans="6:11" ht="16.5" customHeight="1">
      <c r="F15348" s="79"/>
      <c r="K15348" s="79"/>
    </row>
    <row r="15349" spans="6:11" ht="16.5" customHeight="1">
      <c r="F15349" s="79"/>
      <c r="K15349" s="79"/>
    </row>
    <row r="15350" spans="6:11" ht="16.5" customHeight="1">
      <c r="F15350" s="79"/>
      <c r="K15350" s="79"/>
    </row>
    <row r="15351" spans="6:11" ht="16.5" customHeight="1">
      <c r="F15351" s="79"/>
      <c r="K15351" s="79"/>
    </row>
    <row r="15352" spans="6:11" ht="16.5" customHeight="1">
      <c r="F15352" s="79"/>
      <c r="K15352" s="79"/>
    </row>
    <row r="15353" spans="6:11" ht="16.5" customHeight="1">
      <c r="F15353" s="79"/>
      <c r="K15353" s="79"/>
    </row>
    <row r="15354" spans="6:11" ht="16.5" customHeight="1">
      <c r="F15354" s="79"/>
      <c r="K15354" s="79"/>
    </row>
    <row r="15355" spans="6:11" ht="16.5" customHeight="1">
      <c r="F15355" s="79"/>
      <c r="K15355" s="79"/>
    </row>
    <row r="15356" spans="6:11" ht="16.5" customHeight="1">
      <c r="F15356" s="79"/>
      <c r="K15356" s="79"/>
    </row>
    <row r="15357" spans="6:11" ht="16.5" customHeight="1">
      <c r="F15357" s="79"/>
      <c r="K15357" s="79"/>
    </row>
    <row r="15358" spans="6:11" ht="16.5" customHeight="1">
      <c r="F15358" s="79"/>
      <c r="K15358" s="79"/>
    </row>
    <row r="15359" spans="6:11" ht="16.5" customHeight="1">
      <c r="F15359" s="79"/>
      <c r="K15359" s="79"/>
    </row>
    <row r="15360" spans="6:11" ht="16.5" customHeight="1">
      <c r="F15360" s="79"/>
      <c r="K15360" s="79"/>
    </row>
    <row r="15361" spans="6:11" ht="16.5" customHeight="1">
      <c r="F15361" s="79"/>
      <c r="K15361" s="79"/>
    </row>
    <row r="15362" spans="6:11" ht="16.5" customHeight="1">
      <c r="F15362" s="79"/>
      <c r="K15362" s="79"/>
    </row>
    <row r="15363" spans="6:11" ht="16.5" customHeight="1">
      <c r="F15363" s="79"/>
      <c r="K15363" s="79"/>
    </row>
    <row r="15364" spans="6:11" ht="16.5" customHeight="1">
      <c r="F15364" s="79"/>
      <c r="K15364" s="79"/>
    </row>
    <row r="15365" spans="6:11" ht="16.5" customHeight="1">
      <c r="F15365" s="79"/>
      <c r="K15365" s="79"/>
    </row>
    <row r="15366" spans="6:11" ht="16.5" customHeight="1">
      <c r="F15366" s="79"/>
      <c r="K15366" s="79"/>
    </row>
    <row r="15367" spans="6:11" ht="16.5" customHeight="1">
      <c r="F15367" s="79"/>
      <c r="K15367" s="79"/>
    </row>
    <row r="15368" spans="6:11" ht="16.5" customHeight="1">
      <c r="F15368" s="79"/>
      <c r="K15368" s="79"/>
    </row>
    <row r="15369" spans="6:11" ht="16.5" customHeight="1">
      <c r="F15369" s="79"/>
      <c r="K15369" s="79"/>
    </row>
    <row r="15370" spans="6:11" ht="16.5" customHeight="1">
      <c r="F15370" s="79"/>
      <c r="K15370" s="79"/>
    </row>
    <row r="15371" spans="6:11" ht="16.5" customHeight="1">
      <c r="F15371" s="79"/>
      <c r="K15371" s="79"/>
    </row>
    <row r="15372" spans="6:11" ht="16.5" customHeight="1">
      <c r="F15372" s="79"/>
      <c r="K15372" s="79"/>
    </row>
    <row r="15373" spans="6:11" ht="16.5" customHeight="1">
      <c r="F15373" s="79"/>
      <c r="K15373" s="79"/>
    </row>
    <row r="15374" spans="6:11" ht="16.5" customHeight="1">
      <c r="F15374" s="79"/>
      <c r="K15374" s="79"/>
    </row>
    <row r="15375" spans="6:11" ht="16.5" customHeight="1">
      <c r="F15375" s="79"/>
      <c r="K15375" s="79"/>
    </row>
    <row r="15376" spans="6:11" ht="16.5" customHeight="1">
      <c r="F15376" s="79"/>
      <c r="K15376" s="79"/>
    </row>
    <row r="15377" spans="6:11" ht="16.5" customHeight="1">
      <c r="F15377" s="79"/>
      <c r="K15377" s="79"/>
    </row>
    <row r="15378" spans="6:11" ht="16.5" customHeight="1">
      <c r="F15378" s="79"/>
      <c r="K15378" s="79"/>
    </row>
    <row r="15379" spans="6:11" ht="16.5" customHeight="1">
      <c r="F15379" s="79"/>
      <c r="K15379" s="79"/>
    </row>
    <row r="15380" spans="6:11" ht="16.5" customHeight="1">
      <c r="F15380" s="79"/>
      <c r="K15380" s="79"/>
    </row>
    <row r="15381" spans="6:11" ht="16.5" customHeight="1">
      <c r="F15381" s="79"/>
      <c r="K15381" s="79"/>
    </row>
    <row r="15382" spans="6:11" ht="16.5" customHeight="1">
      <c r="F15382" s="79"/>
      <c r="K15382" s="79"/>
    </row>
    <row r="15383" spans="6:11" ht="16.5" customHeight="1">
      <c r="F15383" s="79"/>
      <c r="K15383" s="79"/>
    </row>
    <row r="15384" spans="6:11" ht="16.5" customHeight="1">
      <c r="F15384" s="79"/>
      <c r="K15384" s="79"/>
    </row>
    <row r="15385" spans="6:11" ht="16.5" customHeight="1">
      <c r="F15385" s="79"/>
      <c r="K15385" s="79"/>
    </row>
    <row r="15386" spans="6:11" ht="16.5" customHeight="1">
      <c r="F15386" s="79"/>
      <c r="K15386" s="79"/>
    </row>
    <row r="15387" spans="6:11" ht="16.5" customHeight="1">
      <c r="F15387" s="79"/>
      <c r="K15387" s="79"/>
    </row>
    <row r="15388" spans="6:11" ht="16.5" customHeight="1">
      <c r="F15388" s="79"/>
      <c r="K15388" s="79"/>
    </row>
    <row r="15389" spans="6:11" ht="16.5" customHeight="1">
      <c r="F15389" s="79"/>
      <c r="K15389" s="79"/>
    </row>
    <row r="15390" spans="6:11" ht="16.5" customHeight="1">
      <c r="F15390" s="79"/>
      <c r="K15390" s="79"/>
    </row>
    <row r="15391" spans="6:11" ht="16.5" customHeight="1">
      <c r="F15391" s="79"/>
      <c r="K15391" s="79"/>
    </row>
    <row r="15392" spans="6:11" ht="16.5" customHeight="1">
      <c r="F15392" s="79"/>
      <c r="K15392" s="79"/>
    </row>
    <row r="15393" spans="6:11" ht="16.5" customHeight="1">
      <c r="F15393" s="79"/>
      <c r="K15393" s="79"/>
    </row>
    <row r="15394" spans="6:11" ht="16.5" customHeight="1">
      <c r="F15394" s="79"/>
      <c r="K15394" s="79"/>
    </row>
    <row r="15395" spans="6:11" ht="16.5" customHeight="1">
      <c r="F15395" s="79"/>
      <c r="K15395" s="79"/>
    </row>
    <row r="15396" spans="6:11" ht="16.5" customHeight="1">
      <c r="F15396" s="79"/>
      <c r="K15396" s="79"/>
    </row>
    <row r="15397" spans="6:11" ht="16.5" customHeight="1">
      <c r="F15397" s="79"/>
      <c r="K15397" s="79"/>
    </row>
    <row r="15398" spans="6:11" ht="16.5" customHeight="1">
      <c r="F15398" s="79"/>
      <c r="K15398" s="79"/>
    </row>
    <row r="15399" spans="6:11" ht="16.5" customHeight="1">
      <c r="F15399" s="79"/>
      <c r="K15399" s="79"/>
    </row>
    <row r="15400" spans="6:11" ht="16.5" customHeight="1">
      <c r="F15400" s="79"/>
      <c r="K15400" s="79"/>
    </row>
    <row r="15401" spans="6:11" ht="16.5" customHeight="1">
      <c r="F15401" s="79"/>
      <c r="K15401" s="79"/>
    </row>
    <row r="15402" spans="6:11" ht="16.5" customHeight="1">
      <c r="F15402" s="79"/>
      <c r="K15402" s="79"/>
    </row>
    <row r="15403" spans="6:11" ht="16.5" customHeight="1">
      <c r="F15403" s="79"/>
      <c r="K15403" s="79"/>
    </row>
    <row r="15404" spans="6:11" ht="16.5" customHeight="1">
      <c r="F15404" s="79"/>
      <c r="K15404" s="79"/>
    </row>
    <row r="15405" spans="6:11" ht="16.5" customHeight="1">
      <c r="F15405" s="79"/>
      <c r="K15405" s="79"/>
    </row>
    <row r="15406" spans="6:11" ht="16.5" customHeight="1">
      <c r="F15406" s="79"/>
      <c r="K15406" s="79"/>
    </row>
    <row r="15407" spans="6:11" ht="16.5" customHeight="1">
      <c r="F15407" s="79"/>
      <c r="K15407" s="79"/>
    </row>
    <row r="15408" spans="6:11" ht="16.5" customHeight="1">
      <c r="F15408" s="79"/>
      <c r="K15408" s="79"/>
    </row>
    <row r="15409" spans="6:11" ht="16.5" customHeight="1">
      <c r="F15409" s="79"/>
      <c r="K15409" s="79"/>
    </row>
    <row r="15410" spans="6:11" ht="16.5" customHeight="1">
      <c r="F15410" s="79"/>
      <c r="K15410" s="79"/>
    </row>
    <row r="15411" spans="6:11" ht="16.5" customHeight="1">
      <c r="F15411" s="79"/>
      <c r="K15411" s="79"/>
    </row>
    <row r="15412" spans="6:11" ht="16.5" customHeight="1">
      <c r="F15412" s="79"/>
      <c r="K15412" s="79"/>
    </row>
    <row r="15413" spans="6:11" ht="16.5" customHeight="1">
      <c r="F15413" s="79"/>
      <c r="K15413" s="79"/>
    </row>
    <row r="15414" spans="6:11" ht="16.5" customHeight="1">
      <c r="F15414" s="79"/>
      <c r="K15414" s="79"/>
    </row>
    <row r="15415" spans="6:11" ht="16.5" customHeight="1">
      <c r="F15415" s="79"/>
      <c r="K15415" s="79"/>
    </row>
    <row r="15416" spans="6:11" ht="16.5" customHeight="1">
      <c r="F15416" s="79"/>
      <c r="K15416" s="79"/>
    </row>
    <row r="15417" spans="6:11" ht="16.5" customHeight="1">
      <c r="F15417" s="79"/>
      <c r="K15417" s="79"/>
    </row>
    <row r="15418" spans="6:11" ht="16.5" customHeight="1">
      <c r="F15418" s="79"/>
      <c r="K15418" s="79"/>
    </row>
    <row r="15419" spans="6:11" ht="16.5" customHeight="1">
      <c r="F15419" s="79"/>
      <c r="K15419" s="79"/>
    </row>
    <row r="15420" spans="6:11" ht="16.5" customHeight="1">
      <c r="F15420" s="79"/>
      <c r="K15420" s="79"/>
    </row>
    <row r="15421" spans="6:11" ht="16.5" customHeight="1">
      <c r="F15421" s="79"/>
      <c r="K15421" s="79"/>
    </row>
    <row r="15422" spans="6:11" ht="16.5" customHeight="1">
      <c r="F15422" s="79"/>
      <c r="K15422" s="79"/>
    </row>
    <row r="15423" spans="6:11" ht="16.5" customHeight="1">
      <c r="F15423" s="79"/>
      <c r="K15423" s="79"/>
    </row>
    <row r="15424" spans="6:11" ht="16.5" customHeight="1">
      <c r="F15424" s="79"/>
      <c r="K15424" s="79"/>
    </row>
    <row r="15425" spans="6:11" ht="16.5" customHeight="1">
      <c r="F15425" s="79"/>
      <c r="K15425" s="79"/>
    </row>
    <row r="15426" spans="6:11" ht="16.5" customHeight="1">
      <c r="F15426" s="79"/>
      <c r="K15426" s="79"/>
    </row>
    <row r="15427" spans="6:11" ht="16.5" customHeight="1">
      <c r="F15427" s="79"/>
      <c r="K15427" s="79"/>
    </row>
    <row r="15428" spans="6:11" ht="16.5" customHeight="1">
      <c r="F15428" s="79"/>
      <c r="K15428" s="79"/>
    </row>
    <row r="15429" spans="6:11" ht="16.5" customHeight="1">
      <c r="F15429" s="79"/>
      <c r="K15429" s="79"/>
    </row>
    <row r="15430" spans="6:11" ht="16.5" customHeight="1">
      <c r="F15430" s="79"/>
      <c r="K15430" s="79"/>
    </row>
    <row r="15431" spans="6:11" ht="16.5" customHeight="1">
      <c r="F15431" s="79"/>
      <c r="K15431" s="79"/>
    </row>
    <row r="15432" spans="6:11" ht="16.5" customHeight="1">
      <c r="F15432" s="79"/>
      <c r="K15432" s="79"/>
    </row>
    <row r="15433" spans="6:11" ht="16.5" customHeight="1">
      <c r="F15433" s="79"/>
      <c r="K15433" s="79"/>
    </row>
    <row r="15434" spans="6:11" ht="16.5" customHeight="1">
      <c r="F15434" s="79"/>
      <c r="K15434" s="79"/>
    </row>
    <row r="15435" spans="6:11" ht="16.5" customHeight="1">
      <c r="F15435" s="79"/>
      <c r="K15435" s="79"/>
    </row>
    <row r="15436" spans="6:11" ht="16.5" customHeight="1">
      <c r="F15436" s="79"/>
      <c r="K15436" s="79"/>
    </row>
    <row r="15437" spans="6:11" ht="16.5" customHeight="1">
      <c r="F15437" s="79"/>
      <c r="K15437" s="79"/>
    </row>
    <row r="15438" spans="6:11" ht="16.5" customHeight="1">
      <c r="F15438" s="79"/>
      <c r="K15438" s="79"/>
    </row>
    <row r="15439" spans="6:11" ht="16.5" customHeight="1">
      <c r="F15439" s="79"/>
      <c r="K15439" s="79"/>
    </row>
    <row r="15440" spans="6:11" ht="16.5" customHeight="1">
      <c r="F15440" s="79"/>
      <c r="K15440" s="79"/>
    </row>
    <row r="15441" spans="6:11" ht="16.5" customHeight="1">
      <c r="F15441" s="79"/>
      <c r="K15441" s="79"/>
    </row>
    <row r="15442" spans="6:11" ht="16.5" customHeight="1">
      <c r="F15442" s="79"/>
      <c r="K15442" s="79"/>
    </row>
    <row r="15443" spans="6:11" ht="16.5" customHeight="1">
      <c r="F15443" s="79"/>
      <c r="K15443" s="79"/>
    </row>
    <row r="15444" spans="6:11" ht="16.5" customHeight="1">
      <c r="F15444" s="79"/>
      <c r="K15444" s="79"/>
    </row>
    <row r="15445" spans="6:11" ht="16.5" customHeight="1">
      <c r="F15445" s="79"/>
      <c r="K15445" s="79"/>
    </row>
    <row r="15446" spans="6:11" ht="16.5" customHeight="1">
      <c r="F15446" s="79"/>
      <c r="K15446" s="79"/>
    </row>
    <row r="15447" spans="6:11" ht="16.5" customHeight="1">
      <c r="F15447" s="79"/>
      <c r="K15447" s="79"/>
    </row>
    <row r="15448" spans="6:11" ht="16.5" customHeight="1">
      <c r="F15448" s="79"/>
      <c r="K15448" s="79"/>
    </row>
    <row r="15449" spans="6:11" ht="16.5" customHeight="1">
      <c r="F15449" s="79"/>
      <c r="K15449" s="79"/>
    </row>
    <row r="15450" spans="6:11" ht="16.5" customHeight="1">
      <c r="F15450" s="79"/>
      <c r="K15450" s="79"/>
    </row>
    <row r="15451" spans="6:11" ht="16.5" customHeight="1">
      <c r="F15451" s="79"/>
      <c r="K15451" s="79"/>
    </row>
    <row r="15452" spans="6:11" ht="16.5" customHeight="1">
      <c r="F15452" s="79"/>
      <c r="K15452" s="79"/>
    </row>
    <row r="15453" spans="6:11" ht="16.5" customHeight="1">
      <c r="F15453" s="79"/>
      <c r="K15453" s="79"/>
    </row>
    <row r="15454" spans="6:11" ht="16.5" customHeight="1">
      <c r="F15454" s="79"/>
      <c r="K15454" s="79"/>
    </row>
    <row r="15455" spans="6:11" ht="16.5" customHeight="1">
      <c r="F15455" s="79"/>
      <c r="K15455" s="79"/>
    </row>
    <row r="15456" spans="6:11" ht="16.5" customHeight="1">
      <c r="F15456" s="79"/>
      <c r="K15456" s="79"/>
    </row>
    <row r="15457" spans="6:11" ht="16.5" customHeight="1">
      <c r="F15457" s="79"/>
      <c r="K15457" s="79"/>
    </row>
    <row r="15458" spans="6:11" ht="16.5" customHeight="1">
      <c r="F15458" s="79"/>
      <c r="K15458" s="79"/>
    </row>
    <row r="15459" spans="6:11" ht="16.5" customHeight="1">
      <c r="F15459" s="79"/>
      <c r="K15459" s="79"/>
    </row>
    <row r="15460" spans="6:11" ht="16.5" customHeight="1">
      <c r="F15460" s="79"/>
      <c r="K15460" s="79"/>
    </row>
    <row r="15461" spans="6:11" ht="16.5" customHeight="1">
      <c r="F15461" s="79"/>
      <c r="K15461" s="79"/>
    </row>
    <row r="15462" spans="6:11" ht="16.5" customHeight="1">
      <c r="F15462" s="79"/>
      <c r="K15462" s="79"/>
    </row>
    <row r="15463" spans="6:11" ht="16.5" customHeight="1">
      <c r="F15463" s="79"/>
      <c r="K15463" s="79"/>
    </row>
    <row r="15464" spans="6:11" ht="16.5" customHeight="1">
      <c r="F15464" s="79"/>
      <c r="K15464" s="79"/>
    </row>
    <row r="15465" spans="6:11" ht="16.5" customHeight="1">
      <c r="F15465" s="79"/>
      <c r="K15465" s="79"/>
    </row>
    <row r="15466" spans="6:11" ht="16.5" customHeight="1">
      <c r="F15466" s="79"/>
      <c r="K15466" s="79"/>
    </row>
    <row r="15467" spans="6:11" ht="16.5" customHeight="1">
      <c r="F15467" s="79"/>
      <c r="K15467" s="79"/>
    </row>
    <row r="15468" spans="6:11" ht="16.5" customHeight="1">
      <c r="F15468" s="79"/>
      <c r="K15468" s="79"/>
    </row>
    <row r="15469" spans="6:11" ht="16.5" customHeight="1">
      <c r="F15469" s="79"/>
      <c r="K15469" s="79"/>
    </row>
    <row r="15470" spans="6:11" ht="16.5" customHeight="1">
      <c r="F15470" s="79"/>
      <c r="K15470" s="79"/>
    </row>
    <row r="15471" spans="6:11" ht="16.5" customHeight="1">
      <c r="F15471" s="79"/>
      <c r="K15471" s="79"/>
    </row>
    <row r="15472" spans="6:11" ht="16.5" customHeight="1">
      <c r="F15472" s="79"/>
      <c r="K15472" s="79"/>
    </row>
    <row r="15473" spans="6:11" ht="16.5" customHeight="1">
      <c r="F15473" s="79"/>
      <c r="K15473" s="79"/>
    </row>
    <row r="15474" spans="6:11" ht="16.5" customHeight="1">
      <c r="F15474" s="79"/>
      <c r="K15474" s="79"/>
    </row>
    <row r="15475" spans="6:11" ht="16.5" customHeight="1">
      <c r="F15475" s="79"/>
      <c r="K15475" s="79"/>
    </row>
    <row r="15476" spans="6:11" ht="16.5" customHeight="1">
      <c r="F15476" s="79"/>
      <c r="K15476" s="79"/>
    </row>
    <row r="15477" spans="6:11" ht="16.5" customHeight="1">
      <c r="F15477" s="79"/>
      <c r="K15477" s="79"/>
    </row>
    <row r="15478" spans="6:11" ht="16.5" customHeight="1">
      <c r="F15478" s="79"/>
      <c r="K15478" s="79"/>
    </row>
    <row r="15479" spans="6:11" ht="16.5" customHeight="1">
      <c r="F15479" s="79"/>
      <c r="K15479" s="79"/>
    </row>
    <row r="15480" spans="6:11" ht="16.5" customHeight="1">
      <c r="F15480" s="79"/>
      <c r="K15480" s="79"/>
    </row>
    <row r="15481" spans="6:11" ht="16.5" customHeight="1">
      <c r="F15481" s="79"/>
      <c r="K15481" s="79"/>
    </row>
    <row r="15482" spans="6:11" ht="16.5" customHeight="1">
      <c r="F15482" s="79"/>
      <c r="K15482" s="79"/>
    </row>
    <row r="15483" spans="6:11" ht="16.5" customHeight="1">
      <c r="F15483" s="79"/>
      <c r="K15483" s="79"/>
    </row>
    <row r="15484" spans="6:11" ht="16.5" customHeight="1">
      <c r="F15484" s="79"/>
      <c r="K15484" s="79"/>
    </row>
    <row r="15485" spans="6:11" ht="16.5" customHeight="1">
      <c r="F15485" s="79"/>
      <c r="K15485" s="79"/>
    </row>
    <row r="15486" spans="6:11" ht="16.5" customHeight="1">
      <c r="F15486" s="79"/>
      <c r="K15486" s="79"/>
    </row>
    <row r="15487" spans="6:11" ht="16.5" customHeight="1">
      <c r="F15487" s="79"/>
      <c r="K15487" s="79"/>
    </row>
    <row r="15488" spans="6:11" ht="16.5" customHeight="1">
      <c r="F15488" s="79"/>
      <c r="K15488" s="79"/>
    </row>
    <row r="15489" spans="6:11" ht="16.5" customHeight="1">
      <c r="F15489" s="79"/>
      <c r="K15489" s="79"/>
    </row>
    <row r="15490" spans="6:11" ht="16.5" customHeight="1">
      <c r="F15490" s="79"/>
      <c r="K15490" s="79"/>
    </row>
    <row r="15491" spans="6:11" ht="16.5" customHeight="1">
      <c r="F15491" s="79"/>
      <c r="K15491" s="79"/>
    </row>
    <row r="15492" spans="6:11" ht="16.5" customHeight="1">
      <c r="F15492" s="79"/>
      <c r="K15492" s="79"/>
    </row>
    <row r="15493" spans="6:11" ht="16.5" customHeight="1">
      <c r="F15493" s="79"/>
      <c r="K15493" s="79"/>
    </row>
    <row r="15494" spans="6:11" ht="16.5" customHeight="1">
      <c r="F15494" s="79"/>
      <c r="K15494" s="79"/>
    </row>
    <row r="15495" spans="6:11" ht="16.5" customHeight="1">
      <c r="F15495" s="79"/>
      <c r="K15495" s="79"/>
    </row>
    <row r="15496" spans="6:11" ht="16.5" customHeight="1">
      <c r="F15496" s="79"/>
      <c r="K15496" s="79"/>
    </row>
    <row r="15497" spans="6:11" ht="16.5" customHeight="1">
      <c r="F15497" s="79"/>
      <c r="K15497" s="79"/>
    </row>
    <row r="15498" spans="6:11" ht="16.5" customHeight="1">
      <c r="F15498" s="79"/>
      <c r="K15498" s="79"/>
    </row>
    <row r="15499" spans="6:11" ht="16.5" customHeight="1">
      <c r="F15499" s="79"/>
      <c r="K15499" s="79"/>
    </row>
    <row r="15500" spans="6:11" ht="16.5" customHeight="1">
      <c r="F15500" s="79"/>
      <c r="K15500" s="79"/>
    </row>
    <row r="15501" spans="6:11" ht="16.5" customHeight="1">
      <c r="F15501" s="79"/>
      <c r="K15501" s="79"/>
    </row>
    <row r="15502" spans="6:11" ht="16.5" customHeight="1">
      <c r="F15502" s="79"/>
      <c r="K15502" s="79"/>
    </row>
    <row r="15503" spans="6:11" ht="16.5" customHeight="1">
      <c r="F15503" s="79"/>
      <c r="K15503" s="79"/>
    </row>
    <row r="15504" spans="6:11" ht="16.5" customHeight="1">
      <c r="F15504" s="79"/>
      <c r="K15504" s="79"/>
    </row>
    <row r="15505" spans="6:11" ht="16.5" customHeight="1">
      <c r="F15505" s="79"/>
      <c r="K15505" s="79"/>
    </row>
    <row r="15506" spans="6:11" ht="16.5" customHeight="1">
      <c r="F15506" s="79"/>
      <c r="K15506" s="79"/>
    </row>
    <row r="15507" spans="6:11" ht="16.5" customHeight="1">
      <c r="F15507" s="79"/>
      <c r="K15507" s="79"/>
    </row>
    <row r="15508" spans="6:11" ht="16.5" customHeight="1">
      <c r="F15508" s="79"/>
      <c r="K15508" s="79"/>
    </row>
    <row r="15509" spans="6:11" ht="16.5" customHeight="1">
      <c r="F15509" s="79"/>
      <c r="K15509" s="79"/>
    </row>
    <row r="15510" spans="6:11" ht="16.5" customHeight="1">
      <c r="F15510" s="79"/>
      <c r="K15510" s="79"/>
    </row>
    <row r="15511" spans="6:11" ht="16.5" customHeight="1">
      <c r="F15511" s="79"/>
      <c r="K15511" s="79"/>
    </row>
    <row r="15512" spans="6:11" ht="16.5" customHeight="1">
      <c r="F15512" s="79"/>
      <c r="K15512" s="79"/>
    </row>
    <row r="15513" spans="6:11" ht="16.5" customHeight="1">
      <c r="F15513" s="79"/>
      <c r="K15513" s="79"/>
    </row>
    <row r="15514" spans="6:11" ht="16.5" customHeight="1">
      <c r="F15514" s="79"/>
      <c r="K15514" s="79"/>
    </row>
    <row r="15515" spans="6:11" ht="16.5" customHeight="1">
      <c r="F15515" s="79"/>
      <c r="K15515" s="79"/>
    </row>
    <row r="15516" spans="6:11" ht="16.5" customHeight="1">
      <c r="F15516" s="79"/>
      <c r="K15516" s="79"/>
    </row>
    <row r="15517" spans="6:11" ht="16.5" customHeight="1">
      <c r="F15517" s="79"/>
      <c r="K15517" s="79"/>
    </row>
    <row r="15518" spans="6:11" ht="16.5" customHeight="1">
      <c r="F15518" s="79"/>
      <c r="K15518" s="79"/>
    </row>
    <row r="15519" spans="6:11" ht="16.5" customHeight="1">
      <c r="F15519" s="79"/>
      <c r="K15519" s="79"/>
    </row>
    <row r="15520" spans="6:11" ht="16.5" customHeight="1">
      <c r="F15520" s="79"/>
      <c r="K15520" s="79"/>
    </row>
    <row r="15521" spans="6:11" ht="16.5" customHeight="1">
      <c r="F15521" s="79"/>
      <c r="K15521" s="79"/>
    </row>
    <row r="15522" spans="6:11" ht="16.5" customHeight="1">
      <c r="F15522" s="79"/>
      <c r="K15522" s="79"/>
    </row>
    <row r="15523" spans="6:11" ht="16.5" customHeight="1">
      <c r="F15523" s="79"/>
      <c r="K15523" s="79"/>
    </row>
    <row r="15524" spans="6:11" ht="16.5" customHeight="1">
      <c r="F15524" s="79"/>
      <c r="K15524" s="79"/>
    </row>
    <row r="15525" spans="6:11" ht="16.5" customHeight="1">
      <c r="F15525" s="79"/>
      <c r="K15525" s="79"/>
    </row>
    <row r="15526" spans="6:11" ht="16.5" customHeight="1">
      <c r="F15526" s="79"/>
      <c r="K15526" s="79"/>
    </row>
    <row r="15527" spans="6:11" ht="16.5" customHeight="1">
      <c r="F15527" s="79"/>
      <c r="K15527" s="79"/>
    </row>
    <row r="15528" spans="6:11" ht="16.5" customHeight="1">
      <c r="F15528" s="79"/>
      <c r="K15528" s="79"/>
    </row>
    <row r="15529" spans="6:11" ht="16.5" customHeight="1">
      <c r="F15529" s="79"/>
      <c r="K15529" s="79"/>
    </row>
    <row r="15530" spans="6:11" ht="16.5" customHeight="1">
      <c r="F15530" s="79"/>
      <c r="K15530" s="79"/>
    </row>
    <row r="15531" spans="6:11" ht="16.5" customHeight="1">
      <c r="F15531" s="79"/>
      <c r="K15531" s="79"/>
    </row>
    <row r="15532" spans="6:11" ht="16.5" customHeight="1">
      <c r="F15532" s="79"/>
      <c r="K15532" s="79"/>
    </row>
    <row r="15533" spans="6:11" ht="16.5" customHeight="1">
      <c r="F15533" s="79"/>
      <c r="K15533" s="79"/>
    </row>
    <row r="15534" spans="6:11" ht="16.5" customHeight="1">
      <c r="F15534" s="79"/>
      <c r="K15534" s="79"/>
    </row>
    <row r="15535" spans="6:11" ht="16.5" customHeight="1">
      <c r="F15535" s="79"/>
      <c r="K15535" s="79"/>
    </row>
    <row r="15536" spans="6:11" ht="16.5" customHeight="1">
      <c r="F15536" s="79"/>
      <c r="K15536" s="79"/>
    </row>
    <row r="15537" spans="6:11" ht="16.5" customHeight="1">
      <c r="F15537" s="79"/>
      <c r="K15537" s="79"/>
    </row>
    <row r="15538" spans="6:11" ht="16.5" customHeight="1">
      <c r="F15538" s="79"/>
      <c r="K15538" s="79"/>
    </row>
    <row r="15539" spans="6:11" ht="16.5" customHeight="1">
      <c r="F15539" s="79"/>
      <c r="K15539" s="79"/>
    </row>
    <row r="15540" spans="6:11" ht="16.5" customHeight="1">
      <c r="F15540" s="79"/>
      <c r="K15540" s="79"/>
    </row>
    <row r="15541" spans="6:11" ht="16.5" customHeight="1">
      <c r="F15541" s="79"/>
      <c r="K15541" s="79"/>
    </row>
    <row r="15542" spans="6:11" ht="16.5" customHeight="1">
      <c r="F15542" s="79"/>
      <c r="K15542" s="79"/>
    </row>
    <row r="15543" spans="6:11" ht="16.5" customHeight="1">
      <c r="F15543" s="79"/>
      <c r="K15543" s="79"/>
    </row>
    <row r="15544" spans="6:11" ht="16.5" customHeight="1">
      <c r="F15544" s="79"/>
      <c r="K15544" s="79"/>
    </row>
    <row r="15545" spans="6:11" ht="16.5" customHeight="1">
      <c r="F15545" s="79"/>
      <c r="K15545" s="79"/>
    </row>
    <row r="15546" spans="6:11" ht="16.5" customHeight="1">
      <c r="F15546" s="79"/>
      <c r="K15546" s="79"/>
    </row>
    <row r="15547" spans="6:11" ht="16.5" customHeight="1">
      <c r="F15547" s="79"/>
      <c r="K15547" s="79"/>
    </row>
    <row r="15548" spans="6:11" ht="16.5" customHeight="1">
      <c r="F15548" s="79"/>
      <c r="K15548" s="79"/>
    </row>
    <row r="15549" spans="6:11" ht="16.5" customHeight="1">
      <c r="F15549" s="79"/>
      <c r="K15549" s="79"/>
    </row>
    <row r="15550" spans="6:11" ht="16.5" customHeight="1">
      <c r="F15550" s="79"/>
      <c r="K15550" s="79"/>
    </row>
    <row r="15551" spans="6:11" ht="16.5" customHeight="1">
      <c r="F15551" s="79"/>
      <c r="K15551" s="79"/>
    </row>
    <row r="15552" spans="6:11" ht="16.5" customHeight="1">
      <c r="F15552" s="79"/>
      <c r="K15552" s="79"/>
    </row>
    <row r="15553" spans="6:11" ht="16.5" customHeight="1">
      <c r="F15553" s="79"/>
      <c r="K15553" s="79"/>
    </row>
    <row r="15554" spans="6:11" ht="16.5" customHeight="1">
      <c r="F15554" s="79"/>
      <c r="K15554" s="79"/>
    </row>
    <row r="15555" spans="6:11" ht="16.5" customHeight="1">
      <c r="F15555" s="79"/>
      <c r="K15555" s="79"/>
    </row>
    <row r="15556" spans="6:11" ht="16.5" customHeight="1">
      <c r="F15556" s="79"/>
      <c r="K15556" s="79"/>
    </row>
    <row r="15557" spans="6:11" ht="16.5" customHeight="1">
      <c r="F15557" s="79"/>
      <c r="K15557" s="79"/>
    </row>
    <row r="15558" spans="6:11" ht="16.5" customHeight="1">
      <c r="F15558" s="79"/>
      <c r="K15558" s="79"/>
    </row>
    <row r="15559" spans="6:11" ht="16.5" customHeight="1">
      <c r="F15559" s="79"/>
      <c r="K15559" s="79"/>
    </row>
    <row r="15560" spans="6:11" ht="16.5" customHeight="1">
      <c r="F15560" s="79"/>
      <c r="K15560" s="79"/>
    </row>
    <row r="15561" spans="6:11" ht="16.5" customHeight="1">
      <c r="F15561" s="79"/>
      <c r="K15561" s="79"/>
    </row>
    <row r="15562" spans="6:11" ht="16.5" customHeight="1">
      <c r="F15562" s="79"/>
      <c r="K15562" s="79"/>
    </row>
    <row r="15563" spans="6:11" ht="16.5" customHeight="1">
      <c r="F15563" s="79"/>
      <c r="K15563" s="79"/>
    </row>
    <row r="15564" spans="6:11" ht="16.5" customHeight="1">
      <c r="F15564" s="79"/>
      <c r="K15564" s="79"/>
    </row>
    <row r="15565" spans="6:11" ht="16.5" customHeight="1">
      <c r="F15565" s="79"/>
      <c r="K15565" s="79"/>
    </row>
    <row r="15566" spans="6:11" ht="16.5" customHeight="1">
      <c r="F15566" s="79"/>
      <c r="K15566" s="79"/>
    </row>
    <row r="15567" spans="6:11" ht="16.5" customHeight="1">
      <c r="F15567" s="79"/>
      <c r="K15567" s="79"/>
    </row>
    <row r="15568" spans="6:11" ht="16.5" customHeight="1">
      <c r="F15568" s="79"/>
      <c r="K15568" s="79"/>
    </row>
    <row r="15569" spans="6:11" ht="16.5" customHeight="1">
      <c r="F15569" s="79"/>
      <c r="K15569" s="79"/>
    </row>
    <row r="15570" spans="6:11" ht="16.5" customHeight="1">
      <c r="F15570" s="79"/>
      <c r="K15570" s="79"/>
    </row>
    <row r="15571" spans="6:11" ht="16.5" customHeight="1">
      <c r="F15571" s="79"/>
      <c r="K15571" s="79"/>
    </row>
    <row r="15572" spans="6:11" ht="16.5" customHeight="1">
      <c r="F15572" s="79"/>
      <c r="K15572" s="79"/>
    </row>
    <row r="15573" spans="6:11" ht="16.5" customHeight="1">
      <c r="F15573" s="79"/>
      <c r="K15573" s="79"/>
    </row>
    <row r="15574" spans="6:11" ht="16.5" customHeight="1">
      <c r="F15574" s="79"/>
      <c r="K15574" s="79"/>
    </row>
    <row r="15575" spans="6:11" ht="16.5" customHeight="1">
      <c r="F15575" s="79"/>
      <c r="K15575" s="79"/>
    </row>
    <row r="15576" spans="6:11" ht="16.5" customHeight="1">
      <c r="F15576" s="79"/>
      <c r="K15576" s="79"/>
    </row>
    <row r="15577" spans="6:11" ht="16.5" customHeight="1">
      <c r="F15577" s="79"/>
      <c r="K15577" s="79"/>
    </row>
    <row r="15578" spans="6:11" ht="16.5" customHeight="1">
      <c r="F15578" s="79"/>
      <c r="K15578" s="79"/>
    </row>
    <row r="15579" spans="6:11" ht="16.5" customHeight="1">
      <c r="F15579" s="79"/>
      <c r="K15579" s="79"/>
    </row>
    <row r="15580" spans="6:11" ht="16.5" customHeight="1">
      <c r="F15580" s="79"/>
      <c r="K15580" s="79"/>
    </row>
    <row r="15581" spans="6:11" ht="16.5" customHeight="1">
      <c r="F15581" s="79"/>
      <c r="K15581" s="79"/>
    </row>
    <row r="15582" spans="6:11" ht="16.5" customHeight="1">
      <c r="F15582" s="79"/>
      <c r="K15582" s="79"/>
    </row>
    <row r="15583" spans="6:11" ht="16.5" customHeight="1">
      <c r="F15583" s="79"/>
      <c r="K15583" s="79"/>
    </row>
    <row r="15584" spans="6:11" ht="16.5" customHeight="1">
      <c r="F15584" s="79"/>
      <c r="K15584" s="79"/>
    </row>
    <row r="15585" spans="6:11" ht="16.5" customHeight="1">
      <c r="F15585" s="79"/>
      <c r="K15585" s="79"/>
    </row>
    <row r="15586" spans="6:11" ht="16.5" customHeight="1">
      <c r="F15586" s="79"/>
      <c r="K15586" s="79"/>
    </row>
    <row r="15587" spans="6:11" ht="16.5" customHeight="1">
      <c r="F15587" s="79"/>
      <c r="K15587" s="79"/>
    </row>
    <row r="15588" spans="6:11" ht="16.5" customHeight="1">
      <c r="F15588" s="79"/>
      <c r="K15588" s="79"/>
    </row>
    <row r="15589" spans="6:11" ht="16.5" customHeight="1">
      <c r="F15589" s="79"/>
      <c r="K15589" s="79"/>
    </row>
    <row r="15590" spans="6:11" ht="16.5" customHeight="1">
      <c r="F15590" s="79"/>
      <c r="K15590" s="79"/>
    </row>
    <row r="15591" spans="6:11" ht="16.5" customHeight="1">
      <c r="F15591" s="79"/>
      <c r="K15591" s="79"/>
    </row>
    <row r="15592" spans="6:11" ht="16.5" customHeight="1">
      <c r="F15592" s="79"/>
      <c r="K15592" s="79"/>
    </row>
    <row r="15593" spans="6:11" ht="16.5" customHeight="1">
      <c r="F15593" s="79"/>
      <c r="K15593" s="79"/>
    </row>
    <row r="15594" spans="6:11" ht="16.5" customHeight="1">
      <c r="F15594" s="79"/>
      <c r="K15594" s="79"/>
    </row>
    <row r="15595" spans="6:11" ht="16.5" customHeight="1">
      <c r="F15595" s="79"/>
      <c r="K15595" s="79"/>
    </row>
    <row r="15596" spans="6:11" ht="16.5" customHeight="1">
      <c r="F15596" s="79"/>
      <c r="K15596" s="79"/>
    </row>
    <row r="15597" spans="6:11" ht="16.5" customHeight="1">
      <c r="F15597" s="79"/>
      <c r="K15597" s="79"/>
    </row>
    <row r="15598" spans="6:11" ht="16.5" customHeight="1">
      <c r="F15598" s="79"/>
      <c r="K15598" s="79"/>
    </row>
    <row r="15599" spans="6:11" ht="16.5" customHeight="1">
      <c r="F15599" s="79"/>
      <c r="K15599" s="79"/>
    </row>
    <row r="15600" spans="6:11" ht="16.5" customHeight="1">
      <c r="F15600" s="79"/>
      <c r="K15600" s="79"/>
    </row>
    <row r="15601" spans="6:11" ht="16.5" customHeight="1">
      <c r="F15601" s="79"/>
      <c r="K15601" s="79"/>
    </row>
    <row r="15602" spans="6:11" ht="16.5" customHeight="1">
      <c r="F15602" s="79"/>
      <c r="K15602" s="79"/>
    </row>
    <row r="15603" spans="6:11" ht="16.5" customHeight="1">
      <c r="F15603" s="79"/>
      <c r="K15603" s="79"/>
    </row>
    <row r="15604" spans="6:11" ht="16.5" customHeight="1">
      <c r="F15604" s="79"/>
      <c r="K15604" s="79"/>
    </row>
    <row r="15605" spans="6:11" ht="16.5" customHeight="1">
      <c r="F15605" s="79"/>
      <c r="K15605" s="79"/>
    </row>
    <row r="15606" spans="6:11" ht="16.5" customHeight="1">
      <c r="F15606" s="79"/>
      <c r="K15606" s="79"/>
    </row>
    <row r="15607" spans="6:11" ht="16.5" customHeight="1">
      <c r="F15607" s="79"/>
      <c r="K15607" s="79"/>
    </row>
    <row r="15608" spans="6:11" ht="16.5" customHeight="1">
      <c r="F15608" s="79"/>
      <c r="K15608" s="79"/>
    </row>
    <row r="15609" spans="6:11" ht="16.5" customHeight="1">
      <c r="F15609" s="79"/>
      <c r="K15609" s="79"/>
    </row>
    <row r="15610" spans="6:11" ht="16.5" customHeight="1">
      <c r="F15610" s="79"/>
      <c r="K15610" s="79"/>
    </row>
    <row r="15611" spans="6:11" ht="16.5" customHeight="1">
      <c r="F15611" s="79"/>
      <c r="K15611" s="79"/>
    </row>
    <row r="15612" spans="6:11" ht="16.5" customHeight="1">
      <c r="F15612" s="79"/>
      <c r="K15612" s="79"/>
    </row>
    <row r="15613" spans="6:11" ht="16.5" customHeight="1">
      <c r="F15613" s="79"/>
      <c r="K15613" s="79"/>
    </row>
    <row r="15614" spans="6:11" ht="16.5" customHeight="1">
      <c r="F15614" s="79"/>
      <c r="K15614" s="79"/>
    </row>
    <row r="15615" spans="6:11" ht="16.5" customHeight="1">
      <c r="F15615" s="79"/>
      <c r="K15615" s="79"/>
    </row>
    <row r="15616" spans="6:11" ht="16.5" customHeight="1">
      <c r="F15616" s="79"/>
      <c r="K15616" s="79"/>
    </row>
    <row r="15617" spans="6:11" ht="16.5" customHeight="1">
      <c r="F15617" s="79"/>
      <c r="K15617" s="79"/>
    </row>
    <row r="15618" spans="6:11" ht="16.5" customHeight="1">
      <c r="F15618" s="79"/>
      <c r="K15618" s="79"/>
    </row>
    <row r="15619" spans="6:11" ht="16.5" customHeight="1">
      <c r="F15619" s="79"/>
      <c r="K15619" s="79"/>
    </row>
    <row r="15620" spans="6:11" ht="16.5" customHeight="1">
      <c r="F15620" s="79"/>
      <c r="K15620" s="79"/>
    </row>
    <row r="15621" spans="6:11" ht="16.5" customHeight="1">
      <c r="F15621" s="79"/>
      <c r="K15621" s="79"/>
    </row>
    <row r="15622" spans="6:11" ht="16.5" customHeight="1">
      <c r="F15622" s="79"/>
      <c r="K15622" s="79"/>
    </row>
    <row r="15623" spans="6:11" ht="16.5" customHeight="1">
      <c r="F15623" s="79"/>
      <c r="K15623" s="79"/>
    </row>
    <row r="15624" spans="6:11" ht="16.5" customHeight="1">
      <c r="F15624" s="79"/>
      <c r="K15624" s="79"/>
    </row>
    <row r="15625" spans="6:11" ht="16.5" customHeight="1">
      <c r="F15625" s="79"/>
      <c r="K15625" s="79"/>
    </row>
    <row r="15626" spans="6:11" ht="16.5" customHeight="1">
      <c r="F15626" s="79"/>
      <c r="K15626" s="79"/>
    </row>
    <row r="15627" spans="6:11" ht="16.5" customHeight="1">
      <c r="F15627" s="79"/>
      <c r="K15627" s="79"/>
    </row>
    <row r="15628" spans="6:11" ht="16.5" customHeight="1">
      <c r="F15628" s="79"/>
      <c r="K15628" s="79"/>
    </row>
    <row r="15629" spans="6:11" ht="16.5" customHeight="1">
      <c r="F15629" s="79"/>
      <c r="K15629" s="79"/>
    </row>
    <row r="15630" spans="6:11" ht="16.5" customHeight="1">
      <c r="F15630" s="79"/>
      <c r="K15630" s="79"/>
    </row>
    <row r="15631" spans="6:11" ht="16.5" customHeight="1">
      <c r="F15631" s="79"/>
      <c r="K15631" s="79"/>
    </row>
    <row r="15632" spans="6:11" ht="16.5" customHeight="1">
      <c r="F15632" s="79"/>
      <c r="K15632" s="79"/>
    </row>
    <row r="15633" spans="6:11" ht="16.5" customHeight="1">
      <c r="F15633" s="79"/>
      <c r="K15633" s="79"/>
    </row>
    <row r="15634" spans="6:11" ht="16.5" customHeight="1">
      <c r="F15634" s="79"/>
      <c r="K15634" s="79"/>
    </row>
    <row r="15635" spans="6:11" ht="16.5" customHeight="1">
      <c r="F15635" s="79"/>
      <c r="K15635" s="79"/>
    </row>
    <row r="15636" spans="6:11" ht="16.5" customHeight="1">
      <c r="F15636" s="79"/>
      <c r="K15636" s="79"/>
    </row>
    <row r="15637" spans="6:11" ht="16.5" customHeight="1">
      <c r="F15637" s="79"/>
      <c r="K15637" s="79"/>
    </row>
    <row r="15638" spans="6:11" ht="16.5" customHeight="1">
      <c r="F15638" s="79"/>
      <c r="K15638" s="79"/>
    </row>
    <row r="15639" spans="6:11" ht="16.5" customHeight="1">
      <c r="F15639" s="79"/>
      <c r="K15639" s="79"/>
    </row>
    <row r="15640" spans="6:11" ht="16.5" customHeight="1">
      <c r="F15640" s="79"/>
      <c r="K15640" s="79"/>
    </row>
    <row r="15641" spans="6:11" ht="16.5" customHeight="1">
      <c r="F15641" s="79"/>
      <c r="K15641" s="79"/>
    </row>
    <row r="15642" spans="6:11" ht="16.5" customHeight="1">
      <c r="F15642" s="79"/>
      <c r="K15642" s="79"/>
    </row>
    <row r="15643" spans="6:11" ht="16.5" customHeight="1">
      <c r="F15643" s="79"/>
      <c r="K15643" s="79"/>
    </row>
    <row r="15644" spans="6:11" ht="16.5" customHeight="1">
      <c r="F15644" s="79"/>
      <c r="K15644" s="79"/>
    </row>
    <row r="15645" spans="6:11" ht="16.5" customHeight="1">
      <c r="F15645" s="79"/>
      <c r="K15645" s="79"/>
    </row>
    <row r="15646" spans="6:11" ht="16.5" customHeight="1">
      <c r="F15646" s="79"/>
      <c r="K15646" s="79"/>
    </row>
    <row r="15647" spans="6:11" ht="16.5" customHeight="1">
      <c r="F15647" s="79"/>
      <c r="K15647" s="79"/>
    </row>
    <row r="15648" spans="6:11" ht="16.5" customHeight="1">
      <c r="F15648" s="79"/>
      <c r="K15648" s="79"/>
    </row>
    <row r="15649" spans="6:11" ht="16.5" customHeight="1">
      <c r="F15649" s="79"/>
      <c r="K15649" s="79"/>
    </row>
    <row r="15650" spans="6:11" ht="16.5" customHeight="1">
      <c r="F15650" s="79"/>
      <c r="K15650" s="79"/>
    </row>
    <row r="15651" spans="6:11" ht="16.5" customHeight="1">
      <c r="F15651" s="79"/>
      <c r="K15651" s="79"/>
    </row>
    <row r="15652" spans="6:11" ht="16.5" customHeight="1">
      <c r="F15652" s="79"/>
      <c r="K15652" s="79"/>
    </row>
    <row r="15653" spans="6:11" ht="16.5" customHeight="1">
      <c r="F15653" s="79"/>
      <c r="K15653" s="79"/>
    </row>
    <row r="15654" spans="6:11" ht="16.5" customHeight="1">
      <c r="F15654" s="79"/>
      <c r="K15654" s="79"/>
    </row>
    <row r="15655" spans="6:11" ht="16.5" customHeight="1">
      <c r="F15655" s="79"/>
      <c r="K15655" s="79"/>
    </row>
    <row r="15656" spans="6:11" ht="16.5" customHeight="1">
      <c r="F15656" s="79"/>
      <c r="K15656" s="79"/>
    </row>
    <row r="15657" spans="6:11" ht="16.5" customHeight="1">
      <c r="F15657" s="79"/>
      <c r="K15657" s="79"/>
    </row>
    <row r="15658" spans="6:11" ht="16.5" customHeight="1">
      <c r="F15658" s="79"/>
      <c r="K15658" s="79"/>
    </row>
    <row r="15659" spans="6:11" ht="16.5" customHeight="1">
      <c r="F15659" s="79"/>
      <c r="K15659" s="79"/>
    </row>
    <row r="15660" spans="6:11" ht="16.5" customHeight="1">
      <c r="F15660" s="79"/>
      <c r="K15660" s="79"/>
    </row>
    <row r="15661" spans="6:11" ht="16.5" customHeight="1">
      <c r="F15661" s="79"/>
      <c r="K15661" s="79"/>
    </row>
    <row r="15662" spans="6:11" ht="16.5" customHeight="1">
      <c r="F15662" s="79"/>
      <c r="K15662" s="79"/>
    </row>
    <row r="15663" spans="6:11" ht="16.5" customHeight="1">
      <c r="F15663" s="79"/>
      <c r="K15663" s="79"/>
    </row>
    <row r="15664" spans="6:11" ht="16.5" customHeight="1">
      <c r="F15664" s="79"/>
      <c r="K15664" s="79"/>
    </row>
    <row r="15665" spans="6:11" ht="16.5" customHeight="1">
      <c r="F15665" s="79"/>
      <c r="K15665" s="79"/>
    </row>
    <row r="15666" spans="6:11" ht="16.5" customHeight="1">
      <c r="F15666" s="79"/>
      <c r="K15666" s="79"/>
    </row>
    <row r="15667" spans="6:11" ht="16.5" customHeight="1">
      <c r="F15667" s="79"/>
      <c r="K15667" s="79"/>
    </row>
    <row r="15668" spans="6:11" ht="16.5" customHeight="1">
      <c r="F15668" s="79"/>
      <c r="K15668" s="79"/>
    </row>
    <row r="15669" spans="6:11" ht="16.5" customHeight="1">
      <c r="F15669" s="79"/>
      <c r="K15669" s="79"/>
    </row>
    <row r="15670" spans="6:11" ht="16.5" customHeight="1">
      <c r="F15670" s="79"/>
      <c r="K15670" s="79"/>
    </row>
    <row r="15671" spans="6:11" ht="16.5" customHeight="1">
      <c r="F15671" s="79"/>
      <c r="K15671" s="79"/>
    </row>
    <row r="15672" spans="6:11" ht="16.5" customHeight="1">
      <c r="F15672" s="79"/>
      <c r="K15672" s="79"/>
    </row>
    <row r="15673" spans="6:11" ht="16.5" customHeight="1">
      <c r="F15673" s="79"/>
      <c r="K15673" s="79"/>
    </row>
    <row r="15674" spans="6:11" ht="16.5" customHeight="1">
      <c r="F15674" s="79"/>
      <c r="K15674" s="79"/>
    </row>
    <row r="15675" spans="6:11" ht="16.5" customHeight="1">
      <c r="F15675" s="79"/>
      <c r="K15675" s="79"/>
    </row>
    <row r="15676" spans="6:11" ht="16.5" customHeight="1">
      <c r="F15676" s="79"/>
      <c r="K15676" s="79"/>
    </row>
    <row r="15677" spans="6:11" ht="16.5" customHeight="1">
      <c r="F15677" s="79"/>
      <c r="K15677" s="79"/>
    </row>
    <row r="15678" spans="6:11" ht="16.5" customHeight="1">
      <c r="F15678" s="79"/>
      <c r="K15678" s="79"/>
    </row>
    <row r="15679" spans="6:11" ht="16.5" customHeight="1">
      <c r="F15679" s="79"/>
      <c r="K15679" s="79"/>
    </row>
    <row r="15680" spans="6:11" ht="16.5" customHeight="1">
      <c r="F15680" s="79"/>
      <c r="K15680" s="79"/>
    </row>
    <row r="15681" spans="6:11" ht="16.5" customHeight="1">
      <c r="F15681" s="79"/>
      <c r="K15681" s="79"/>
    </row>
    <row r="15682" spans="6:11" ht="16.5" customHeight="1">
      <c r="F15682" s="79"/>
      <c r="K15682" s="79"/>
    </row>
    <row r="15683" spans="6:11" ht="16.5" customHeight="1">
      <c r="F15683" s="79"/>
      <c r="K15683" s="79"/>
    </row>
    <row r="15684" spans="6:11" ht="16.5" customHeight="1">
      <c r="F15684" s="79"/>
      <c r="K15684" s="79"/>
    </row>
    <row r="15685" spans="6:11" ht="16.5" customHeight="1">
      <c r="F15685" s="79"/>
      <c r="K15685" s="79"/>
    </row>
    <row r="15686" spans="6:11" ht="16.5" customHeight="1">
      <c r="F15686" s="79"/>
      <c r="K15686" s="79"/>
    </row>
    <row r="15687" spans="6:11" ht="16.5" customHeight="1">
      <c r="F15687" s="79"/>
      <c r="K15687" s="79"/>
    </row>
    <row r="15688" spans="6:11" ht="16.5" customHeight="1">
      <c r="F15688" s="79"/>
      <c r="K15688" s="79"/>
    </row>
    <row r="15689" spans="6:11" ht="16.5" customHeight="1">
      <c r="F15689" s="79"/>
      <c r="K15689" s="79"/>
    </row>
    <row r="15690" spans="6:11" ht="16.5" customHeight="1">
      <c r="F15690" s="79"/>
      <c r="K15690" s="79"/>
    </row>
    <row r="15691" spans="6:11" ht="16.5" customHeight="1">
      <c r="F15691" s="79"/>
      <c r="K15691" s="79"/>
    </row>
    <row r="15692" spans="6:11" ht="16.5" customHeight="1">
      <c r="F15692" s="79"/>
      <c r="K15692" s="79"/>
    </row>
    <row r="15693" spans="6:11" ht="16.5" customHeight="1">
      <c r="F15693" s="79"/>
      <c r="K15693" s="79"/>
    </row>
    <row r="15694" spans="6:11" ht="16.5" customHeight="1">
      <c r="F15694" s="79"/>
      <c r="K15694" s="79"/>
    </row>
    <row r="15695" spans="6:11" ht="16.5" customHeight="1">
      <c r="F15695" s="79"/>
      <c r="K15695" s="79"/>
    </row>
    <row r="15696" spans="6:11" ht="16.5" customHeight="1">
      <c r="F15696" s="79"/>
      <c r="K15696" s="79"/>
    </row>
    <row r="15697" spans="6:11" ht="16.5" customHeight="1">
      <c r="F15697" s="79"/>
      <c r="K15697" s="79"/>
    </row>
    <row r="15698" spans="6:11" ht="16.5" customHeight="1">
      <c r="F15698" s="79"/>
      <c r="K15698" s="79"/>
    </row>
    <row r="15699" spans="6:11" ht="16.5" customHeight="1">
      <c r="F15699" s="79"/>
      <c r="K15699" s="79"/>
    </row>
    <row r="15700" spans="6:11" ht="16.5" customHeight="1">
      <c r="F15700" s="79"/>
      <c r="K15700" s="79"/>
    </row>
    <row r="15701" spans="6:11" ht="16.5" customHeight="1">
      <c r="F15701" s="79"/>
      <c r="K15701" s="79"/>
    </row>
    <row r="15702" spans="6:11" ht="16.5" customHeight="1">
      <c r="F15702" s="79"/>
      <c r="K15702" s="79"/>
    </row>
    <row r="15703" spans="6:11" ht="16.5" customHeight="1">
      <c r="F15703" s="79"/>
      <c r="K15703" s="79"/>
    </row>
    <row r="15704" spans="6:11" ht="16.5" customHeight="1">
      <c r="F15704" s="79"/>
      <c r="K15704" s="79"/>
    </row>
    <row r="15705" spans="6:11" ht="16.5" customHeight="1">
      <c r="F15705" s="79"/>
      <c r="K15705" s="79"/>
    </row>
    <row r="15706" spans="6:11" ht="16.5" customHeight="1">
      <c r="F15706" s="79"/>
      <c r="K15706" s="79"/>
    </row>
    <row r="15707" spans="6:11" ht="16.5" customHeight="1">
      <c r="F15707" s="79"/>
      <c r="K15707" s="79"/>
    </row>
    <row r="15708" spans="6:11" ht="16.5" customHeight="1">
      <c r="F15708" s="79"/>
      <c r="K15708" s="79"/>
    </row>
    <row r="15709" spans="6:11" ht="16.5" customHeight="1">
      <c r="F15709" s="79"/>
      <c r="K15709" s="79"/>
    </row>
    <row r="15710" spans="6:11" ht="16.5" customHeight="1">
      <c r="F15710" s="79"/>
      <c r="K15710" s="79"/>
    </row>
    <row r="15711" spans="6:11" ht="16.5" customHeight="1">
      <c r="F15711" s="79"/>
      <c r="K15711" s="79"/>
    </row>
    <row r="15712" spans="6:11" ht="16.5" customHeight="1">
      <c r="F15712" s="79"/>
      <c r="K15712" s="79"/>
    </row>
    <row r="15713" spans="6:11" ht="16.5" customHeight="1">
      <c r="F15713" s="79"/>
      <c r="K15713" s="79"/>
    </row>
    <row r="15714" spans="6:11" ht="16.5" customHeight="1">
      <c r="F15714" s="79"/>
      <c r="K15714" s="79"/>
    </row>
    <row r="15715" spans="6:11" ht="16.5" customHeight="1">
      <c r="F15715" s="79"/>
      <c r="K15715" s="79"/>
    </row>
    <row r="15716" spans="6:11" ht="16.5" customHeight="1">
      <c r="F15716" s="79"/>
      <c r="K15716" s="79"/>
    </row>
    <row r="15717" spans="6:11" ht="16.5" customHeight="1">
      <c r="F15717" s="79"/>
      <c r="K15717" s="79"/>
    </row>
    <row r="15718" spans="6:11" ht="16.5" customHeight="1">
      <c r="F15718" s="79"/>
      <c r="K15718" s="79"/>
    </row>
    <row r="15719" spans="6:11" ht="16.5" customHeight="1">
      <c r="F15719" s="79"/>
      <c r="K15719" s="79"/>
    </row>
    <row r="15720" spans="6:11" ht="16.5" customHeight="1">
      <c r="F15720" s="79"/>
      <c r="K15720" s="79"/>
    </row>
    <row r="15721" spans="6:11" ht="16.5" customHeight="1">
      <c r="F15721" s="79"/>
      <c r="K15721" s="79"/>
    </row>
    <row r="15722" spans="6:11" ht="16.5" customHeight="1">
      <c r="F15722" s="79"/>
      <c r="K15722" s="79"/>
    </row>
    <row r="15723" spans="6:11" ht="16.5" customHeight="1">
      <c r="F15723" s="79"/>
      <c r="K15723" s="79"/>
    </row>
    <row r="15724" spans="6:11" ht="16.5" customHeight="1">
      <c r="F15724" s="79"/>
      <c r="K15724" s="79"/>
    </row>
    <row r="15725" spans="6:11" ht="16.5" customHeight="1">
      <c r="F15725" s="79"/>
      <c r="K15725" s="79"/>
    </row>
    <row r="15726" spans="6:11" ht="16.5" customHeight="1">
      <c r="F15726" s="79"/>
      <c r="K15726" s="79"/>
    </row>
    <row r="15727" spans="6:11" ht="16.5" customHeight="1">
      <c r="F15727" s="79"/>
      <c r="K15727" s="79"/>
    </row>
    <row r="15728" spans="6:11" ht="16.5" customHeight="1">
      <c r="F15728" s="79"/>
      <c r="K15728" s="79"/>
    </row>
    <row r="15729" spans="6:11" ht="16.5" customHeight="1">
      <c r="F15729" s="79"/>
      <c r="K15729" s="79"/>
    </row>
    <row r="15730" spans="6:11" ht="16.5" customHeight="1">
      <c r="F15730" s="79"/>
      <c r="K15730" s="79"/>
    </row>
    <row r="15731" spans="6:11" ht="16.5" customHeight="1">
      <c r="F15731" s="79"/>
      <c r="K15731" s="79"/>
    </row>
    <row r="15732" spans="6:11" ht="16.5" customHeight="1">
      <c r="F15732" s="79"/>
      <c r="K15732" s="79"/>
    </row>
    <row r="15733" spans="6:11" ht="16.5" customHeight="1">
      <c r="F15733" s="79"/>
      <c r="K15733" s="79"/>
    </row>
    <row r="15734" spans="6:11" ht="16.5" customHeight="1">
      <c r="F15734" s="79"/>
      <c r="K15734" s="79"/>
    </row>
    <row r="15735" spans="6:11" ht="16.5" customHeight="1">
      <c r="F15735" s="79"/>
      <c r="K15735" s="79"/>
    </row>
    <row r="15736" spans="6:11" ht="16.5" customHeight="1">
      <c r="F15736" s="79"/>
      <c r="K15736" s="79"/>
    </row>
    <row r="15737" spans="6:11" ht="16.5" customHeight="1">
      <c r="F15737" s="79"/>
      <c r="K15737" s="79"/>
    </row>
    <row r="15738" spans="6:11" ht="16.5" customHeight="1">
      <c r="F15738" s="79"/>
      <c r="K15738" s="79"/>
    </row>
    <row r="15739" spans="6:11" ht="16.5" customHeight="1">
      <c r="F15739" s="79"/>
      <c r="K15739" s="79"/>
    </row>
    <row r="15740" spans="6:11" ht="16.5" customHeight="1">
      <c r="F15740" s="79"/>
      <c r="K15740" s="79"/>
    </row>
    <row r="15741" spans="6:11" ht="16.5" customHeight="1">
      <c r="F15741" s="79"/>
      <c r="K15741" s="79"/>
    </row>
    <row r="15742" spans="6:11" ht="16.5" customHeight="1">
      <c r="F15742" s="79"/>
      <c r="K15742" s="79"/>
    </row>
    <row r="15743" spans="6:11" ht="16.5" customHeight="1">
      <c r="F15743" s="79"/>
      <c r="K15743" s="79"/>
    </row>
    <row r="15744" spans="6:11" ht="16.5" customHeight="1">
      <c r="F15744" s="79"/>
      <c r="K15744" s="79"/>
    </row>
    <row r="15745" spans="6:11" ht="16.5" customHeight="1">
      <c r="F15745" s="79"/>
      <c r="K15745" s="79"/>
    </row>
    <row r="15746" spans="6:11" ht="16.5" customHeight="1">
      <c r="F15746" s="79"/>
      <c r="K15746" s="79"/>
    </row>
    <row r="15747" spans="6:11" ht="16.5" customHeight="1">
      <c r="F15747" s="79"/>
      <c r="K15747" s="79"/>
    </row>
    <row r="15748" spans="6:11" ht="16.5" customHeight="1">
      <c r="F15748" s="79"/>
      <c r="K15748" s="79"/>
    </row>
    <row r="15749" spans="6:11" ht="16.5" customHeight="1">
      <c r="F15749" s="79"/>
      <c r="K15749" s="79"/>
    </row>
    <row r="15750" spans="6:11" ht="16.5" customHeight="1">
      <c r="F15750" s="79"/>
      <c r="K15750" s="79"/>
    </row>
    <row r="15751" spans="6:11" ht="16.5" customHeight="1">
      <c r="F15751" s="79"/>
      <c r="K15751" s="79"/>
    </row>
    <row r="15752" spans="6:11" ht="16.5" customHeight="1">
      <c r="F15752" s="79"/>
      <c r="K15752" s="79"/>
    </row>
    <row r="15753" spans="6:11" ht="16.5" customHeight="1">
      <c r="F15753" s="79"/>
      <c r="K15753" s="79"/>
    </row>
    <row r="15754" spans="6:11" ht="16.5" customHeight="1">
      <c r="F15754" s="79"/>
      <c r="K15754" s="79"/>
    </row>
    <row r="15755" spans="6:11" ht="16.5" customHeight="1">
      <c r="F15755" s="79"/>
      <c r="K15755" s="79"/>
    </row>
    <row r="15756" spans="6:11" ht="16.5" customHeight="1">
      <c r="F15756" s="79"/>
      <c r="K15756" s="79"/>
    </row>
    <row r="15757" spans="6:11" ht="16.5" customHeight="1">
      <c r="F15757" s="79"/>
      <c r="K15757" s="79"/>
    </row>
    <row r="15758" spans="6:11" ht="16.5" customHeight="1">
      <c r="F15758" s="79"/>
      <c r="K15758" s="79"/>
    </row>
    <row r="15759" spans="6:11" ht="16.5" customHeight="1">
      <c r="F15759" s="79"/>
      <c r="K15759" s="79"/>
    </row>
    <row r="15760" spans="6:11" ht="16.5" customHeight="1">
      <c r="F15760" s="79"/>
      <c r="K15760" s="79"/>
    </row>
    <row r="15761" spans="6:11" ht="16.5" customHeight="1">
      <c r="F15761" s="79"/>
      <c r="K15761" s="79"/>
    </row>
    <row r="15762" spans="6:11" ht="16.5" customHeight="1">
      <c r="F15762" s="79"/>
      <c r="K15762" s="79"/>
    </row>
    <row r="15763" spans="6:11" ht="16.5" customHeight="1">
      <c r="F15763" s="79"/>
      <c r="K15763" s="79"/>
    </row>
    <row r="15764" spans="6:11" ht="16.5" customHeight="1">
      <c r="F15764" s="79"/>
      <c r="K15764" s="79"/>
    </row>
    <row r="15765" spans="6:11" ht="16.5" customHeight="1">
      <c r="F15765" s="79"/>
      <c r="K15765" s="79"/>
    </row>
    <row r="15766" spans="6:11" ht="16.5" customHeight="1">
      <c r="F15766" s="79"/>
      <c r="K15766" s="79"/>
    </row>
    <row r="15767" spans="6:11" ht="16.5" customHeight="1">
      <c r="F15767" s="79"/>
      <c r="K15767" s="79"/>
    </row>
    <row r="15768" spans="6:11" ht="16.5" customHeight="1">
      <c r="F15768" s="79"/>
      <c r="K15768" s="79"/>
    </row>
    <row r="15769" spans="6:11" ht="16.5" customHeight="1">
      <c r="F15769" s="79"/>
      <c r="K15769" s="79"/>
    </row>
    <row r="15770" spans="6:11" ht="16.5" customHeight="1">
      <c r="F15770" s="79"/>
      <c r="K15770" s="79"/>
    </row>
    <row r="15771" spans="6:11" ht="16.5" customHeight="1">
      <c r="F15771" s="79"/>
      <c r="K15771" s="79"/>
    </row>
    <row r="15772" spans="6:11" ht="16.5" customHeight="1">
      <c r="F15772" s="79"/>
      <c r="K15772" s="79"/>
    </row>
    <row r="15773" spans="6:11" ht="16.5" customHeight="1">
      <c r="F15773" s="79"/>
      <c r="K15773" s="79"/>
    </row>
    <row r="15774" spans="6:11" ht="16.5" customHeight="1">
      <c r="F15774" s="79"/>
      <c r="K15774" s="79"/>
    </row>
    <row r="15775" spans="6:11" ht="16.5" customHeight="1">
      <c r="F15775" s="79"/>
      <c r="K15775" s="79"/>
    </row>
    <row r="15776" spans="6:11" ht="16.5" customHeight="1">
      <c r="F15776" s="79"/>
      <c r="K15776" s="79"/>
    </row>
    <row r="15777" spans="6:11" ht="16.5" customHeight="1">
      <c r="F15777" s="79"/>
      <c r="K15777" s="79"/>
    </row>
    <row r="15778" spans="6:11" ht="16.5" customHeight="1">
      <c r="F15778" s="79"/>
      <c r="K15778" s="79"/>
    </row>
    <row r="15779" spans="6:11" ht="16.5" customHeight="1">
      <c r="F15779" s="79"/>
      <c r="K15779" s="79"/>
    </row>
    <row r="15780" spans="6:11" ht="16.5" customHeight="1">
      <c r="F15780" s="79"/>
      <c r="K15780" s="79"/>
    </row>
    <row r="15781" spans="6:11" ht="16.5" customHeight="1">
      <c r="F15781" s="79"/>
      <c r="K15781" s="79"/>
    </row>
    <row r="15782" spans="6:11" ht="16.5" customHeight="1">
      <c r="F15782" s="79"/>
      <c r="K15782" s="79"/>
    </row>
    <row r="15783" spans="6:11" ht="16.5" customHeight="1">
      <c r="F15783" s="79"/>
      <c r="K15783" s="79"/>
    </row>
    <row r="15784" spans="6:11" ht="16.5" customHeight="1">
      <c r="F15784" s="79"/>
      <c r="K15784" s="79"/>
    </row>
    <row r="15785" spans="6:11" ht="16.5" customHeight="1">
      <c r="F15785" s="79"/>
      <c r="K15785" s="79"/>
    </row>
    <row r="15786" spans="6:11" ht="16.5" customHeight="1">
      <c r="F15786" s="79"/>
      <c r="K15786" s="79"/>
    </row>
    <row r="15787" spans="6:11" ht="16.5" customHeight="1">
      <c r="F15787" s="79"/>
      <c r="K15787" s="79"/>
    </row>
    <row r="15788" spans="6:11" ht="16.5" customHeight="1">
      <c r="F15788" s="79"/>
      <c r="K15788" s="79"/>
    </row>
    <row r="15789" spans="6:11" ht="16.5" customHeight="1">
      <c r="F15789" s="79"/>
      <c r="K15789" s="79"/>
    </row>
    <row r="15790" spans="6:11" ht="16.5" customHeight="1">
      <c r="F15790" s="79"/>
      <c r="K15790" s="79"/>
    </row>
    <row r="15791" spans="6:11" ht="16.5" customHeight="1">
      <c r="F15791" s="79"/>
      <c r="K15791" s="79"/>
    </row>
    <row r="15792" spans="6:11" ht="16.5" customHeight="1">
      <c r="F15792" s="79"/>
      <c r="K15792" s="79"/>
    </row>
    <row r="15793" spans="6:11" ht="16.5" customHeight="1">
      <c r="F15793" s="79"/>
      <c r="K15793" s="79"/>
    </row>
    <row r="15794" spans="6:11" ht="16.5" customHeight="1">
      <c r="F15794" s="79"/>
      <c r="K15794" s="79"/>
    </row>
    <row r="15795" spans="6:11" ht="16.5" customHeight="1">
      <c r="F15795" s="79"/>
      <c r="K15795" s="79"/>
    </row>
    <row r="15796" spans="6:11" ht="16.5" customHeight="1">
      <c r="F15796" s="79"/>
      <c r="K15796" s="79"/>
    </row>
    <row r="15797" spans="6:11" ht="16.5" customHeight="1">
      <c r="F15797" s="79"/>
      <c r="K15797" s="79"/>
    </row>
    <row r="15798" spans="6:11" ht="16.5" customHeight="1">
      <c r="F15798" s="79"/>
      <c r="K15798" s="79"/>
    </row>
    <row r="15799" spans="6:11" ht="16.5" customHeight="1">
      <c r="F15799" s="79"/>
      <c r="K15799" s="79"/>
    </row>
    <row r="15800" spans="6:11" ht="16.5" customHeight="1">
      <c r="F15800" s="79"/>
      <c r="K15800" s="79"/>
    </row>
    <row r="15801" spans="6:11" ht="16.5" customHeight="1">
      <c r="F15801" s="79"/>
      <c r="K15801" s="79"/>
    </row>
    <row r="15802" spans="6:11" ht="16.5" customHeight="1">
      <c r="F15802" s="79"/>
      <c r="K15802" s="79"/>
    </row>
    <row r="15803" spans="6:11" ht="16.5" customHeight="1">
      <c r="F15803" s="79"/>
      <c r="K15803" s="79"/>
    </row>
    <row r="15804" spans="6:11" ht="16.5" customHeight="1">
      <c r="F15804" s="79"/>
      <c r="K15804" s="79"/>
    </row>
    <row r="15805" spans="6:11" ht="16.5" customHeight="1">
      <c r="F15805" s="79"/>
      <c r="K15805" s="79"/>
    </row>
    <row r="15806" spans="6:11" ht="16.5" customHeight="1">
      <c r="F15806" s="79"/>
      <c r="K15806" s="79"/>
    </row>
    <row r="15807" spans="6:11" ht="16.5" customHeight="1">
      <c r="F15807" s="79"/>
      <c r="K15807" s="79"/>
    </row>
    <row r="15808" spans="6:11" ht="16.5" customHeight="1">
      <c r="F15808" s="79"/>
      <c r="K15808" s="79"/>
    </row>
    <row r="15809" spans="6:11" ht="16.5" customHeight="1">
      <c r="F15809" s="79"/>
      <c r="K15809" s="79"/>
    </row>
    <row r="15810" spans="6:11" ht="16.5" customHeight="1">
      <c r="F15810" s="79"/>
      <c r="K15810" s="79"/>
    </row>
    <row r="15811" spans="6:11" ht="16.5" customHeight="1">
      <c r="F15811" s="79"/>
      <c r="K15811" s="79"/>
    </row>
    <row r="15812" spans="6:11" ht="16.5" customHeight="1">
      <c r="F15812" s="79"/>
      <c r="K15812" s="79"/>
    </row>
    <row r="15813" spans="6:11" ht="16.5" customHeight="1">
      <c r="F15813" s="79"/>
      <c r="K15813" s="79"/>
    </row>
    <row r="15814" spans="6:11" ht="16.5" customHeight="1">
      <c r="F15814" s="79"/>
      <c r="K15814" s="79"/>
    </row>
    <row r="15815" spans="6:11" ht="16.5" customHeight="1">
      <c r="F15815" s="79"/>
      <c r="K15815" s="79"/>
    </row>
    <row r="15816" spans="6:11" ht="16.5" customHeight="1">
      <c r="F15816" s="79"/>
      <c r="K15816" s="79"/>
    </row>
    <row r="15817" spans="6:11" ht="16.5" customHeight="1">
      <c r="F15817" s="79"/>
      <c r="K15817" s="79"/>
    </row>
    <row r="15818" spans="6:11" ht="16.5" customHeight="1">
      <c r="F15818" s="79"/>
      <c r="K15818" s="79"/>
    </row>
    <row r="15819" spans="6:11" ht="16.5" customHeight="1">
      <c r="F15819" s="79"/>
      <c r="K15819" s="79"/>
    </row>
    <row r="15820" spans="6:11" ht="16.5" customHeight="1">
      <c r="F15820" s="79"/>
      <c r="K15820" s="79"/>
    </row>
    <row r="15821" spans="6:11" ht="16.5" customHeight="1">
      <c r="F15821" s="79"/>
      <c r="K15821" s="79"/>
    </row>
    <row r="15822" spans="6:11" ht="16.5" customHeight="1">
      <c r="F15822" s="79"/>
      <c r="K15822" s="79"/>
    </row>
    <row r="15823" spans="6:11" ht="16.5" customHeight="1">
      <c r="F15823" s="79"/>
      <c r="K15823" s="79"/>
    </row>
    <row r="15824" spans="6:11" ht="16.5" customHeight="1">
      <c r="F15824" s="79"/>
      <c r="K15824" s="79"/>
    </row>
    <row r="15825" spans="6:11" ht="16.5" customHeight="1">
      <c r="F15825" s="79"/>
      <c r="K15825" s="79"/>
    </row>
    <row r="15826" spans="6:11" ht="16.5" customHeight="1">
      <c r="F15826" s="79"/>
      <c r="K15826" s="79"/>
    </row>
    <row r="15827" spans="6:11" ht="16.5" customHeight="1">
      <c r="F15827" s="79"/>
      <c r="K15827" s="79"/>
    </row>
    <row r="15828" spans="6:11" ht="16.5" customHeight="1">
      <c r="F15828" s="79"/>
      <c r="K15828" s="79"/>
    </row>
    <row r="15829" spans="6:11" ht="16.5" customHeight="1">
      <c r="F15829" s="79"/>
      <c r="K15829" s="79"/>
    </row>
    <row r="15830" spans="6:11" ht="16.5" customHeight="1">
      <c r="F15830" s="79"/>
      <c r="K15830" s="79"/>
    </row>
    <row r="15831" spans="6:11" ht="16.5" customHeight="1">
      <c r="F15831" s="79"/>
      <c r="K15831" s="79"/>
    </row>
    <row r="15832" spans="6:11" ht="16.5" customHeight="1">
      <c r="F15832" s="79"/>
      <c r="K15832" s="79"/>
    </row>
    <row r="15833" spans="6:11" ht="16.5" customHeight="1">
      <c r="F15833" s="79"/>
      <c r="K15833" s="79"/>
    </row>
    <row r="15834" spans="6:11" ht="16.5" customHeight="1">
      <c r="F15834" s="79"/>
      <c r="K15834" s="79"/>
    </row>
    <row r="15835" spans="6:11" ht="16.5" customHeight="1">
      <c r="F15835" s="79"/>
      <c r="K15835" s="79"/>
    </row>
    <row r="15836" spans="6:11" ht="16.5" customHeight="1">
      <c r="F15836" s="79"/>
      <c r="K15836" s="79"/>
    </row>
    <row r="15837" spans="6:11" ht="16.5" customHeight="1">
      <c r="F15837" s="79"/>
      <c r="K15837" s="79"/>
    </row>
    <row r="15838" spans="6:11" ht="16.5" customHeight="1">
      <c r="F15838" s="79"/>
      <c r="K15838" s="79"/>
    </row>
    <row r="15839" spans="6:11" ht="16.5" customHeight="1">
      <c r="F15839" s="79"/>
      <c r="K15839" s="79"/>
    </row>
    <row r="15840" spans="6:11" ht="16.5" customHeight="1">
      <c r="F15840" s="79"/>
      <c r="K15840" s="79"/>
    </row>
    <row r="15841" spans="6:11" ht="16.5" customHeight="1">
      <c r="F15841" s="79"/>
      <c r="K15841" s="79"/>
    </row>
    <row r="15842" spans="6:11" ht="16.5" customHeight="1">
      <c r="F15842" s="79"/>
      <c r="K15842" s="79"/>
    </row>
    <row r="15843" spans="6:11" ht="16.5" customHeight="1">
      <c r="F15843" s="79"/>
      <c r="K15843" s="79"/>
    </row>
    <row r="15844" spans="6:11" ht="16.5" customHeight="1">
      <c r="F15844" s="79"/>
      <c r="K15844" s="79"/>
    </row>
    <row r="15845" spans="6:11" ht="16.5" customHeight="1">
      <c r="F15845" s="79"/>
      <c r="K15845" s="79"/>
    </row>
    <row r="15846" spans="6:11" ht="16.5" customHeight="1">
      <c r="F15846" s="79"/>
      <c r="K15846" s="79"/>
    </row>
    <row r="15847" spans="6:11" ht="16.5" customHeight="1">
      <c r="F15847" s="79"/>
      <c r="K15847" s="79"/>
    </row>
    <row r="15848" spans="6:11" ht="16.5" customHeight="1">
      <c r="F15848" s="79"/>
      <c r="K15848" s="79"/>
    </row>
    <row r="15849" spans="6:11" ht="16.5" customHeight="1">
      <c r="F15849" s="79"/>
      <c r="K15849" s="79"/>
    </row>
    <row r="15850" spans="6:11" ht="16.5" customHeight="1">
      <c r="F15850" s="79"/>
      <c r="K15850" s="79"/>
    </row>
    <row r="15851" spans="6:11" ht="16.5" customHeight="1">
      <c r="F15851" s="79"/>
      <c r="K15851" s="79"/>
    </row>
    <row r="15852" spans="6:11" ht="16.5" customHeight="1">
      <c r="F15852" s="79"/>
      <c r="K15852" s="79"/>
    </row>
    <row r="15853" spans="6:11" ht="16.5" customHeight="1">
      <c r="F15853" s="79"/>
      <c r="K15853" s="79"/>
    </row>
    <row r="15854" spans="6:11" ht="16.5" customHeight="1">
      <c r="F15854" s="79"/>
      <c r="K15854" s="79"/>
    </row>
    <row r="15855" spans="6:11" ht="16.5" customHeight="1">
      <c r="F15855" s="79"/>
      <c r="K15855" s="79"/>
    </row>
    <row r="15856" spans="6:11" ht="16.5" customHeight="1">
      <c r="F15856" s="79"/>
      <c r="K15856" s="79"/>
    </row>
    <row r="15857" spans="6:11" ht="16.5" customHeight="1">
      <c r="F15857" s="79"/>
      <c r="K15857" s="79"/>
    </row>
    <row r="15858" spans="6:11" ht="16.5" customHeight="1">
      <c r="F15858" s="79"/>
      <c r="K15858" s="79"/>
    </row>
    <row r="15859" spans="6:11" ht="16.5" customHeight="1">
      <c r="F15859" s="79"/>
      <c r="K15859" s="79"/>
    </row>
    <row r="15860" spans="6:11" ht="16.5" customHeight="1">
      <c r="F15860" s="79"/>
      <c r="K15860" s="79"/>
    </row>
    <row r="15861" spans="6:11" ht="16.5" customHeight="1">
      <c r="F15861" s="79"/>
      <c r="K15861" s="79"/>
    </row>
    <row r="15862" spans="6:11" ht="16.5" customHeight="1">
      <c r="F15862" s="79"/>
      <c r="K15862" s="79"/>
    </row>
    <row r="15863" spans="6:11" ht="16.5" customHeight="1">
      <c r="F15863" s="79"/>
      <c r="K15863" s="79"/>
    </row>
    <row r="15864" spans="6:11" ht="16.5" customHeight="1">
      <c r="F15864" s="79"/>
      <c r="K15864" s="79"/>
    </row>
    <row r="15865" spans="6:11" ht="16.5" customHeight="1">
      <c r="F15865" s="79"/>
      <c r="K15865" s="79"/>
    </row>
    <row r="15866" spans="6:11" ht="16.5" customHeight="1">
      <c r="F15866" s="79"/>
      <c r="K15866" s="79"/>
    </row>
    <row r="15867" spans="6:11" ht="16.5" customHeight="1">
      <c r="F15867" s="79"/>
      <c r="K15867" s="79"/>
    </row>
    <row r="15868" spans="6:11" ht="16.5" customHeight="1">
      <c r="F15868" s="79"/>
      <c r="K15868" s="79"/>
    </row>
    <row r="15869" spans="6:11" ht="16.5" customHeight="1">
      <c r="F15869" s="79"/>
      <c r="K15869" s="79"/>
    </row>
    <row r="15870" spans="6:11" ht="16.5" customHeight="1">
      <c r="F15870" s="79"/>
      <c r="K15870" s="79"/>
    </row>
    <row r="15871" spans="6:11" ht="16.5" customHeight="1">
      <c r="F15871" s="79"/>
      <c r="K15871" s="79"/>
    </row>
    <row r="15872" spans="6:11" ht="16.5" customHeight="1">
      <c r="F15872" s="79"/>
      <c r="K15872" s="79"/>
    </row>
    <row r="15873" spans="6:11" ht="16.5" customHeight="1">
      <c r="F15873" s="79"/>
      <c r="K15873" s="79"/>
    </row>
    <row r="15874" spans="6:11" ht="16.5" customHeight="1">
      <c r="F15874" s="79"/>
      <c r="K15874" s="79"/>
    </row>
    <row r="15875" spans="6:11" ht="16.5" customHeight="1">
      <c r="F15875" s="79"/>
      <c r="K15875" s="79"/>
    </row>
    <row r="15876" spans="6:11" ht="16.5" customHeight="1">
      <c r="F15876" s="79"/>
      <c r="K15876" s="79"/>
    </row>
    <row r="15877" spans="6:11" ht="16.5" customHeight="1">
      <c r="F15877" s="79"/>
      <c r="K15877" s="79"/>
    </row>
    <row r="15878" spans="6:11" ht="16.5" customHeight="1">
      <c r="F15878" s="79"/>
      <c r="K15878" s="79"/>
    </row>
    <row r="15879" spans="6:11" ht="16.5" customHeight="1">
      <c r="F15879" s="79"/>
      <c r="K15879" s="79"/>
    </row>
    <row r="15880" spans="6:11" ht="16.5" customHeight="1">
      <c r="F15880" s="79"/>
      <c r="K15880" s="79"/>
    </row>
    <row r="15881" spans="6:11" ht="16.5" customHeight="1">
      <c r="F15881" s="79"/>
      <c r="K15881" s="79"/>
    </row>
    <row r="15882" spans="6:11" ht="16.5" customHeight="1">
      <c r="F15882" s="79"/>
      <c r="K15882" s="79"/>
    </row>
    <row r="15883" spans="6:11" ht="16.5" customHeight="1">
      <c r="F15883" s="79"/>
      <c r="K15883" s="79"/>
    </row>
    <row r="15884" spans="6:11" ht="16.5" customHeight="1">
      <c r="F15884" s="79"/>
      <c r="K15884" s="79"/>
    </row>
    <row r="15885" spans="6:11" ht="16.5" customHeight="1">
      <c r="F15885" s="79"/>
      <c r="K15885" s="79"/>
    </row>
    <row r="15886" spans="6:11" ht="16.5" customHeight="1">
      <c r="F15886" s="79"/>
      <c r="K15886" s="79"/>
    </row>
    <row r="15887" spans="6:11" ht="16.5" customHeight="1">
      <c r="F15887" s="79"/>
      <c r="K15887" s="79"/>
    </row>
    <row r="15888" spans="6:11" ht="16.5" customHeight="1">
      <c r="F15888" s="79"/>
      <c r="K15888" s="79"/>
    </row>
    <row r="15889" spans="6:11" ht="16.5" customHeight="1">
      <c r="F15889" s="79"/>
      <c r="K15889" s="79"/>
    </row>
    <row r="15890" spans="6:11" ht="16.5" customHeight="1">
      <c r="F15890" s="79"/>
      <c r="K15890" s="79"/>
    </row>
    <row r="15891" spans="6:11" ht="16.5" customHeight="1">
      <c r="F15891" s="79"/>
      <c r="K15891" s="79"/>
    </row>
    <row r="15892" spans="6:11" ht="16.5" customHeight="1">
      <c r="F15892" s="79"/>
      <c r="K15892" s="79"/>
    </row>
    <row r="15893" spans="6:11" ht="16.5" customHeight="1">
      <c r="F15893" s="79"/>
      <c r="K15893" s="79"/>
    </row>
    <row r="15894" spans="6:11" ht="16.5" customHeight="1">
      <c r="F15894" s="79"/>
      <c r="K15894" s="79"/>
    </row>
    <row r="15895" spans="6:11" ht="16.5" customHeight="1">
      <c r="F15895" s="79"/>
      <c r="K15895" s="79"/>
    </row>
    <row r="15896" spans="6:11" ht="16.5" customHeight="1">
      <c r="F15896" s="79"/>
      <c r="K15896" s="79"/>
    </row>
    <row r="15897" spans="6:11" ht="16.5" customHeight="1">
      <c r="F15897" s="79"/>
      <c r="K15897" s="79"/>
    </row>
    <row r="15898" spans="6:11" ht="16.5" customHeight="1">
      <c r="F15898" s="79"/>
      <c r="K15898" s="79"/>
    </row>
    <row r="15899" spans="6:11" ht="16.5" customHeight="1">
      <c r="F15899" s="79"/>
      <c r="K15899" s="79"/>
    </row>
    <row r="15900" spans="6:11" ht="16.5" customHeight="1">
      <c r="F15900" s="79"/>
      <c r="K15900" s="79"/>
    </row>
    <row r="15901" spans="6:11" ht="16.5" customHeight="1">
      <c r="F15901" s="79"/>
      <c r="K15901" s="79"/>
    </row>
    <row r="15902" spans="6:11" ht="16.5" customHeight="1">
      <c r="F15902" s="79"/>
      <c r="K15902" s="79"/>
    </row>
    <row r="15903" spans="6:11" ht="16.5" customHeight="1">
      <c r="F15903" s="79"/>
      <c r="K15903" s="79"/>
    </row>
    <row r="15904" spans="6:11" ht="16.5" customHeight="1">
      <c r="F15904" s="79"/>
      <c r="K15904" s="79"/>
    </row>
    <row r="15905" spans="6:11" ht="16.5" customHeight="1">
      <c r="F15905" s="79"/>
      <c r="K15905" s="79"/>
    </row>
    <row r="15906" spans="6:11" ht="16.5" customHeight="1">
      <c r="F15906" s="79"/>
      <c r="K15906" s="79"/>
    </row>
    <row r="15907" spans="6:11" ht="16.5" customHeight="1">
      <c r="F15907" s="79"/>
      <c r="K15907" s="79"/>
    </row>
    <row r="15908" spans="6:11" ht="16.5" customHeight="1">
      <c r="F15908" s="79"/>
      <c r="K15908" s="79"/>
    </row>
    <row r="15909" spans="6:11" ht="16.5" customHeight="1">
      <c r="F15909" s="79"/>
      <c r="K15909" s="79"/>
    </row>
    <row r="15910" spans="6:11" ht="16.5" customHeight="1">
      <c r="F15910" s="79"/>
      <c r="K15910" s="79"/>
    </row>
    <row r="15911" spans="6:11" ht="16.5" customHeight="1">
      <c r="F15911" s="79"/>
      <c r="K15911" s="79"/>
    </row>
    <row r="15912" spans="6:11" ht="16.5" customHeight="1">
      <c r="F15912" s="79"/>
      <c r="K15912" s="79"/>
    </row>
    <row r="15913" spans="6:11" ht="16.5" customHeight="1">
      <c r="F15913" s="79"/>
      <c r="K15913" s="79"/>
    </row>
    <row r="15914" spans="6:11" ht="16.5" customHeight="1">
      <c r="F15914" s="79"/>
      <c r="K15914" s="79"/>
    </row>
    <row r="15915" spans="6:11" ht="16.5" customHeight="1">
      <c r="F15915" s="79"/>
      <c r="K15915" s="79"/>
    </row>
    <row r="15916" spans="6:11" ht="16.5" customHeight="1">
      <c r="F15916" s="79"/>
      <c r="K15916" s="79"/>
    </row>
    <row r="15917" spans="6:11" ht="16.5" customHeight="1">
      <c r="F15917" s="79"/>
      <c r="K15917" s="79"/>
    </row>
    <row r="15918" spans="6:11" ht="16.5" customHeight="1">
      <c r="F15918" s="79"/>
      <c r="K15918" s="79"/>
    </row>
    <row r="15919" spans="6:11" ht="16.5" customHeight="1">
      <c r="F15919" s="79"/>
      <c r="K15919" s="79"/>
    </row>
    <row r="15920" spans="6:11" ht="16.5" customHeight="1">
      <c r="F15920" s="79"/>
      <c r="K15920" s="79"/>
    </row>
    <row r="15921" spans="6:11" ht="16.5" customHeight="1">
      <c r="F15921" s="79"/>
      <c r="K15921" s="79"/>
    </row>
    <row r="15922" spans="6:11" ht="16.5" customHeight="1">
      <c r="F15922" s="79"/>
      <c r="K15922" s="79"/>
    </row>
    <row r="15923" spans="6:11" ht="16.5" customHeight="1">
      <c r="F15923" s="79"/>
      <c r="K15923" s="79"/>
    </row>
    <row r="15924" spans="6:11" ht="16.5" customHeight="1">
      <c r="F15924" s="79"/>
      <c r="K15924" s="79"/>
    </row>
    <row r="15925" spans="6:11" ht="16.5" customHeight="1">
      <c r="F15925" s="79"/>
      <c r="K15925" s="79"/>
    </row>
    <row r="15926" spans="6:11" ht="16.5" customHeight="1">
      <c r="F15926" s="79"/>
      <c r="K15926" s="79"/>
    </row>
    <row r="15927" spans="6:11" ht="16.5" customHeight="1">
      <c r="F15927" s="79"/>
      <c r="K15927" s="79"/>
    </row>
    <row r="15928" spans="6:11" ht="16.5" customHeight="1">
      <c r="F15928" s="79"/>
      <c r="K15928" s="79"/>
    </row>
    <row r="15929" spans="6:11" ht="16.5" customHeight="1">
      <c r="F15929" s="79"/>
      <c r="K15929" s="79"/>
    </row>
    <row r="15930" spans="6:11" ht="16.5" customHeight="1">
      <c r="F15930" s="79"/>
      <c r="K15930" s="79"/>
    </row>
    <row r="15931" spans="6:11" ht="16.5" customHeight="1">
      <c r="F15931" s="79"/>
      <c r="K15931" s="79"/>
    </row>
    <row r="15932" spans="6:11" ht="16.5" customHeight="1">
      <c r="F15932" s="79"/>
      <c r="K15932" s="79"/>
    </row>
    <row r="15933" spans="6:11" ht="16.5" customHeight="1">
      <c r="F15933" s="79"/>
      <c r="K15933" s="79"/>
    </row>
    <row r="15934" spans="6:11" ht="16.5" customHeight="1">
      <c r="F15934" s="79"/>
      <c r="K15934" s="79"/>
    </row>
    <row r="15935" spans="6:11" ht="16.5" customHeight="1">
      <c r="F15935" s="79"/>
      <c r="K15935" s="79"/>
    </row>
    <row r="15936" spans="6:11" ht="16.5" customHeight="1">
      <c r="F15936" s="79"/>
      <c r="K15936" s="79"/>
    </row>
    <row r="15937" spans="6:11" ht="16.5" customHeight="1">
      <c r="F15937" s="79"/>
      <c r="K15937" s="79"/>
    </row>
    <row r="15938" spans="6:11" ht="16.5" customHeight="1">
      <c r="F15938" s="79"/>
      <c r="K15938" s="79"/>
    </row>
    <row r="15939" spans="6:11" ht="16.5" customHeight="1">
      <c r="F15939" s="79"/>
      <c r="K15939" s="79"/>
    </row>
    <row r="15940" spans="6:11" ht="16.5" customHeight="1">
      <c r="F15940" s="79"/>
      <c r="K15940" s="79"/>
    </row>
    <row r="15941" spans="6:11" ht="16.5" customHeight="1">
      <c r="F15941" s="79"/>
      <c r="K15941" s="79"/>
    </row>
    <row r="15942" spans="6:11" ht="16.5" customHeight="1">
      <c r="F15942" s="79"/>
      <c r="K15942" s="79"/>
    </row>
    <row r="15943" spans="6:11" ht="16.5" customHeight="1">
      <c r="F15943" s="79"/>
      <c r="K15943" s="79"/>
    </row>
    <row r="15944" spans="6:11" ht="16.5" customHeight="1">
      <c r="F15944" s="79"/>
      <c r="K15944" s="79"/>
    </row>
    <row r="15945" spans="6:11" ht="16.5" customHeight="1">
      <c r="F15945" s="79"/>
      <c r="K15945" s="79"/>
    </row>
    <row r="15946" spans="6:11" ht="16.5" customHeight="1">
      <c r="F15946" s="79"/>
      <c r="K15946" s="79"/>
    </row>
    <row r="15947" spans="6:11" ht="16.5" customHeight="1">
      <c r="F15947" s="79"/>
      <c r="K15947" s="79"/>
    </row>
    <row r="15948" spans="6:11" ht="16.5" customHeight="1">
      <c r="F15948" s="79"/>
      <c r="K15948" s="79"/>
    </row>
    <row r="15949" spans="6:11" ht="16.5" customHeight="1">
      <c r="F15949" s="79"/>
      <c r="K15949" s="79"/>
    </row>
    <row r="15950" spans="6:11" ht="16.5" customHeight="1">
      <c r="F15950" s="79"/>
      <c r="K15950" s="79"/>
    </row>
    <row r="15951" spans="6:11" ht="16.5" customHeight="1">
      <c r="F15951" s="79"/>
      <c r="K15951" s="79"/>
    </row>
    <row r="15952" spans="6:11" ht="16.5" customHeight="1">
      <c r="F15952" s="79"/>
      <c r="K15952" s="79"/>
    </row>
    <row r="15953" spans="6:11" ht="16.5" customHeight="1">
      <c r="F15953" s="79"/>
      <c r="K15953" s="79"/>
    </row>
    <row r="15954" spans="6:11" ht="16.5" customHeight="1">
      <c r="F15954" s="79"/>
      <c r="K15954" s="79"/>
    </row>
    <row r="15955" spans="6:11" ht="16.5" customHeight="1">
      <c r="F15955" s="79"/>
      <c r="K15955" s="79"/>
    </row>
    <row r="15956" spans="6:11" ht="16.5" customHeight="1">
      <c r="F15956" s="79"/>
      <c r="K15956" s="79"/>
    </row>
    <row r="15957" spans="6:11" ht="16.5" customHeight="1">
      <c r="F15957" s="79"/>
      <c r="K15957" s="79"/>
    </row>
    <row r="15958" spans="6:11" ht="16.5" customHeight="1">
      <c r="F15958" s="79"/>
      <c r="K15958" s="79"/>
    </row>
    <row r="15959" spans="6:11" ht="16.5" customHeight="1">
      <c r="F15959" s="79"/>
      <c r="K15959" s="79"/>
    </row>
    <row r="15960" spans="6:11" ht="16.5" customHeight="1">
      <c r="F15960" s="79"/>
      <c r="K15960" s="79"/>
    </row>
    <row r="15961" spans="6:11" ht="16.5" customHeight="1">
      <c r="F15961" s="79"/>
      <c r="K15961" s="79"/>
    </row>
    <row r="15962" spans="6:11" ht="16.5" customHeight="1">
      <c r="F15962" s="79"/>
      <c r="K15962" s="79"/>
    </row>
    <row r="15963" spans="6:11" ht="16.5" customHeight="1">
      <c r="F15963" s="79"/>
      <c r="K15963" s="79"/>
    </row>
    <row r="15964" spans="6:11" ht="16.5" customHeight="1">
      <c r="F15964" s="79"/>
      <c r="K15964" s="79"/>
    </row>
    <row r="15965" spans="6:11" ht="16.5" customHeight="1">
      <c r="F15965" s="79"/>
      <c r="K15965" s="79"/>
    </row>
    <row r="15966" spans="6:11" ht="16.5" customHeight="1">
      <c r="F15966" s="79"/>
      <c r="K15966" s="79"/>
    </row>
    <row r="15967" spans="6:11" ht="16.5" customHeight="1">
      <c r="F15967" s="79"/>
      <c r="K15967" s="79"/>
    </row>
    <row r="15968" spans="6:11" ht="16.5" customHeight="1">
      <c r="F15968" s="79"/>
      <c r="K15968" s="79"/>
    </row>
    <row r="15969" spans="6:11" ht="16.5" customHeight="1">
      <c r="F15969" s="79"/>
      <c r="K15969" s="79"/>
    </row>
    <row r="15970" spans="6:11" ht="16.5" customHeight="1">
      <c r="F15970" s="79"/>
      <c r="K15970" s="79"/>
    </row>
    <row r="15971" spans="6:11" ht="16.5" customHeight="1">
      <c r="F15971" s="79"/>
      <c r="K15971" s="79"/>
    </row>
    <row r="15972" spans="6:11" ht="16.5" customHeight="1">
      <c r="F15972" s="79"/>
      <c r="K15972" s="79"/>
    </row>
    <row r="15973" spans="6:11" ht="16.5" customHeight="1">
      <c r="F15973" s="79"/>
      <c r="K15973" s="79"/>
    </row>
    <row r="15974" spans="6:11" ht="16.5" customHeight="1">
      <c r="F15974" s="79"/>
      <c r="K15974" s="79"/>
    </row>
    <row r="15975" spans="6:11" ht="16.5" customHeight="1">
      <c r="F15975" s="79"/>
      <c r="K15975" s="79"/>
    </row>
    <row r="15976" spans="6:11" ht="16.5" customHeight="1">
      <c r="F15976" s="79"/>
      <c r="K15976" s="79"/>
    </row>
    <row r="15977" spans="6:11" ht="16.5" customHeight="1">
      <c r="F15977" s="79"/>
      <c r="K15977" s="79"/>
    </row>
    <row r="15978" spans="6:11" ht="16.5" customHeight="1">
      <c r="F15978" s="79"/>
      <c r="K15978" s="79"/>
    </row>
    <row r="15979" spans="6:11" ht="16.5" customHeight="1">
      <c r="F15979" s="79"/>
      <c r="K15979" s="79"/>
    </row>
    <row r="15980" spans="6:11" ht="16.5" customHeight="1">
      <c r="F15980" s="79"/>
      <c r="K15980" s="79"/>
    </row>
    <row r="15981" spans="6:11" ht="16.5" customHeight="1">
      <c r="F15981" s="79"/>
      <c r="K15981" s="79"/>
    </row>
    <row r="15982" spans="6:11" ht="16.5" customHeight="1">
      <c r="F15982" s="79"/>
      <c r="K15982" s="79"/>
    </row>
    <row r="15983" spans="6:11" ht="16.5" customHeight="1">
      <c r="F15983" s="79"/>
      <c r="K15983" s="79"/>
    </row>
    <row r="15984" spans="6:11" ht="16.5" customHeight="1">
      <c r="F15984" s="79"/>
      <c r="K15984" s="79"/>
    </row>
    <row r="15985" spans="6:11" ht="16.5" customHeight="1">
      <c r="F15985" s="79"/>
      <c r="K15985" s="79"/>
    </row>
    <row r="15986" spans="6:11" ht="16.5" customHeight="1">
      <c r="F15986" s="79"/>
      <c r="K15986" s="79"/>
    </row>
    <row r="15987" spans="6:11" ht="16.5" customHeight="1">
      <c r="F15987" s="79"/>
      <c r="K15987" s="79"/>
    </row>
    <row r="15988" spans="6:11" ht="16.5" customHeight="1">
      <c r="F15988" s="79"/>
      <c r="K15988" s="79"/>
    </row>
    <row r="15989" spans="6:11" ht="16.5" customHeight="1">
      <c r="F15989" s="79"/>
      <c r="K15989" s="79"/>
    </row>
    <row r="15990" spans="6:11" ht="16.5" customHeight="1">
      <c r="F15990" s="79"/>
      <c r="K15990" s="79"/>
    </row>
    <row r="15991" spans="6:11" ht="16.5" customHeight="1">
      <c r="F15991" s="79"/>
      <c r="K15991" s="79"/>
    </row>
    <row r="15992" spans="6:11" ht="16.5" customHeight="1">
      <c r="F15992" s="79"/>
      <c r="K15992" s="79"/>
    </row>
    <row r="15993" spans="6:11" ht="16.5" customHeight="1">
      <c r="F15993" s="79"/>
      <c r="K15993" s="79"/>
    </row>
    <row r="15994" spans="6:11" ht="16.5" customHeight="1">
      <c r="F15994" s="79"/>
      <c r="K15994" s="79"/>
    </row>
    <row r="15995" spans="6:11" ht="16.5" customHeight="1">
      <c r="F15995" s="79"/>
      <c r="K15995" s="79"/>
    </row>
    <row r="15996" spans="6:11" ht="16.5" customHeight="1">
      <c r="F15996" s="79"/>
      <c r="K15996" s="79"/>
    </row>
    <row r="15997" spans="6:11" ht="16.5" customHeight="1">
      <c r="F15997" s="79"/>
      <c r="K15997" s="79"/>
    </row>
    <row r="15998" spans="6:11" ht="16.5" customHeight="1">
      <c r="F15998" s="79"/>
      <c r="K15998" s="79"/>
    </row>
    <row r="15999" spans="6:11" ht="16.5" customHeight="1">
      <c r="F15999" s="79"/>
      <c r="K15999" s="79"/>
    </row>
    <row r="16000" spans="6:11" ht="16.5" customHeight="1">
      <c r="F16000" s="79"/>
      <c r="K16000" s="79"/>
    </row>
    <row r="16001" spans="6:11" ht="16.5" customHeight="1">
      <c r="F16001" s="79"/>
      <c r="K16001" s="79"/>
    </row>
    <row r="16002" spans="6:11" ht="16.5" customHeight="1">
      <c r="F16002" s="79"/>
      <c r="K16002" s="79"/>
    </row>
    <row r="16003" spans="6:11" ht="16.5" customHeight="1">
      <c r="F16003" s="79"/>
      <c r="K16003" s="79"/>
    </row>
    <row r="16004" spans="6:11" ht="16.5" customHeight="1">
      <c r="F16004" s="79"/>
      <c r="K16004" s="79"/>
    </row>
    <row r="16005" spans="6:11" ht="16.5" customHeight="1">
      <c r="F16005" s="79"/>
      <c r="K16005" s="79"/>
    </row>
    <row r="16006" spans="6:11" ht="16.5" customHeight="1">
      <c r="F16006" s="79"/>
      <c r="K16006" s="79"/>
    </row>
    <row r="16007" spans="6:11" ht="16.5" customHeight="1">
      <c r="F16007" s="79"/>
      <c r="K16007" s="79"/>
    </row>
    <row r="16008" spans="6:11" ht="16.5" customHeight="1">
      <c r="F16008" s="79"/>
      <c r="K16008" s="79"/>
    </row>
    <row r="16009" spans="6:11" ht="16.5" customHeight="1">
      <c r="F16009" s="79"/>
      <c r="K16009" s="79"/>
    </row>
    <row r="16010" spans="6:11" ht="16.5" customHeight="1">
      <c r="F16010" s="79"/>
      <c r="K16010" s="79"/>
    </row>
    <row r="16011" spans="6:11" ht="16.5" customHeight="1">
      <c r="F16011" s="79"/>
      <c r="K16011" s="79"/>
    </row>
    <row r="16012" spans="6:11" ht="16.5" customHeight="1">
      <c r="F16012" s="79"/>
      <c r="K16012" s="79"/>
    </row>
    <row r="16013" spans="6:11" ht="16.5" customHeight="1">
      <c r="F16013" s="79"/>
      <c r="K16013" s="79"/>
    </row>
    <row r="16014" spans="6:11" ht="16.5" customHeight="1">
      <c r="F16014" s="79"/>
      <c r="K16014" s="79"/>
    </row>
    <row r="16015" spans="6:11" ht="16.5" customHeight="1">
      <c r="F16015" s="79"/>
      <c r="K16015" s="79"/>
    </row>
    <row r="16016" spans="6:11" ht="16.5" customHeight="1">
      <c r="F16016" s="79"/>
      <c r="K16016" s="79"/>
    </row>
    <row r="16017" spans="6:11" ht="16.5" customHeight="1">
      <c r="F16017" s="79"/>
      <c r="K16017" s="79"/>
    </row>
    <row r="16018" spans="6:11" ht="16.5" customHeight="1">
      <c r="F16018" s="79"/>
      <c r="K16018" s="79"/>
    </row>
    <row r="16019" spans="6:11" ht="16.5" customHeight="1">
      <c r="F16019" s="79"/>
      <c r="K16019" s="79"/>
    </row>
    <row r="16020" spans="6:11" ht="16.5" customHeight="1">
      <c r="F16020" s="79"/>
      <c r="K16020" s="79"/>
    </row>
    <row r="16021" spans="6:11" ht="16.5" customHeight="1">
      <c r="F16021" s="79"/>
      <c r="K16021" s="79"/>
    </row>
    <row r="16022" spans="6:11" ht="16.5" customHeight="1">
      <c r="F16022" s="79"/>
      <c r="K16022" s="79"/>
    </row>
    <row r="16023" spans="6:11" ht="16.5" customHeight="1">
      <c r="F16023" s="79"/>
      <c r="K16023" s="79"/>
    </row>
    <row r="16024" spans="6:11" ht="16.5" customHeight="1">
      <c r="F16024" s="79"/>
      <c r="K16024" s="79"/>
    </row>
    <row r="16025" spans="6:11" ht="16.5" customHeight="1">
      <c r="F16025" s="79"/>
      <c r="K16025" s="79"/>
    </row>
    <row r="16026" spans="6:11" ht="16.5" customHeight="1">
      <c r="F16026" s="79"/>
      <c r="K16026" s="79"/>
    </row>
    <row r="16027" spans="6:11" ht="16.5" customHeight="1">
      <c r="F16027" s="79"/>
      <c r="K16027" s="79"/>
    </row>
    <row r="16028" spans="6:11" ht="16.5" customHeight="1">
      <c r="F16028" s="79"/>
      <c r="K16028" s="79"/>
    </row>
    <row r="16029" spans="6:11" ht="16.5" customHeight="1">
      <c r="F16029" s="79"/>
      <c r="K16029" s="79"/>
    </row>
    <row r="16030" spans="6:11" ht="16.5" customHeight="1">
      <c r="F16030" s="79"/>
      <c r="K16030" s="79"/>
    </row>
    <row r="16031" spans="6:11" ht="16.5" customHeight="1">
      <c r="F16031" s="79"/>
      <c r="K16031" s="79"/>
    </row>
    <row r="16032" spans="6:11" ht="16.5" customHeight="1">
      <c r="F16032" s="79"/>
      <c r="K16032" s="79"/>
    </row>
    <row r="16033" spans="6:11" ht="16.5" customHeight="1">
      <c r="F16033" s="79"/>
      <c r="K16033" s="79"/>
    </row>
    <row r="16034" spans="6:11" ht="16.5" customHeight="1">
      <c r="F16034" s="79"/>
      <c r="K16034" s="79"/>
    </row>
    <row r="16035" spans="6:11" ht="16.5" customHeight="1">
      <c r="F16035" s="79"/>
      <c r="K16035" s="79"/>
    </row>
    <row r="16036" spans="6:11" ht="16.5" customHeight="1">
      <c r="F16036" s="79"/>
      <c r="K16036" s="79"/>
    </row>
    <row r="16037" spans="6:11" ht="16.5" customHeight="1">
      <c r="F16037" s="79"/>
      <c r="K16037" s="79"/>
    </row>
    <row r="16038" spans="6:11" ht="16.5" customHeight="1">
      <c r="F16038" s="79"/>
      <c r="K16038" s="79"/>
    </row>
    <row r="16039" spans="6:11" ht="16.5" customHeight="1">
      <c r="F16039" s="79"/>
      <c r="K16039" s="79"/>
    </row>
    <row r="16040" spans="6:11" ht="16.5" customHeight="1">
      <c r="F16040" s="79"/>
      <c r="K16040" s="79"/>
    </row>
    <row r="16041" spans="6:11" ht="16.5" customHeight="1">
      <c r="F16041" s="79"/>
      <c r="K16041" s="79"/>
    </row>
    <row r="16042" spans="6:11" ht="16.5" customHeight="1">
      <c r="F16042" s="79"/>
      <c r="K16042" s="79"/>
    </row>
    <row r="16043" spans="6:11" ht="16.5" customHeight="1">
      <c r="F16043" s="79"/>
      <c r="K16043" s="79"/>
    </row>
    <row r="16044" spans="6:11" ht="16.5" customHeight="1">
      <c r="F16044" s="79"/>
      <c r="K16044" s="79"/>
    </row>
    <row r="16045" spans="6:11" ht="16.5" customHeight="1">
      <c r="F16045" s="79"/>
      <c r="K16045" s="79"/>
    </row>
    <row r="16046" spans="6:11" ht="16.5" customHeight="1">
      <c r="F16046" s="79"/>
      <c r="K16046" s="79"/>
    </row>
    <row r="16047" spans="6:11" ht="16.5" customHeight="1">
      <c r="F16047" s="79"/>
      <c r="K16047" s="79"/>
    </row>
    <row r="16048" spans="6:11" ht="16.5" customHeight="1">
      <c r="F16048" s="79"/>
      <c r="K16048" s="79"/>
    </row>
    <row r="16049" spans="6:11" ht="16.5" customHeight="1">
      <c r="F16049" s="79"/>
      <c r="K16049" s="79"/>
    </row>
    <row r="16050" spans="6:11" ht="16.5" customHeight="1">
      <c r="F16050" s="79"/>
      <c r="K16050" s="79"/>
    </row>
    <row r="16051" spans="6:11" ht="16.5" customHeight="1">
      <c r="F16051" s="79"/>
      <c r="K16051" s="79"/>
    </row>
    <row r="16052" spans="6:11" ht="16.5" customHeight="1">
      <c r="F16052" s="79"/>
      <c r="K16052" s="79"/>
    </row>
    <row r="16053" spans="6:11" ht="16.5" customHeight="1">
      <c r="F16053" s="79"/>
      <c r="K16053" s="79"/>
    </row>
    <row r="16054" spans="6:11" ht="16.5" customHeight="1">
      <c r="F16054" s="79"/>
      <c r="K16054" s="79"/>
    </row>
    <row r="16055" spans="6:11" ht="16.5" customHeight="1">
      <c r="F16055" s="79"/>
      <c r="K16055" s="79"/>
    </row>
    <row r="16056" spans="6:11" ht="16.5" customHeight="1">
      <c r="F16056" s="79"/>
      <c r="K16056" s="79"/>
    </row>
    <row r="16057" spans="6:11" ht="16.5" customHeight="1">
      <c r="F16057" s="79"/>
      <c r="K16057" s="79"/>
    </row>
    <row r="16058" spans="6:11" ht="16.5" customHeight="1">
      <c r="F16058" s="79"/>
      <c r="K16058" s="79"/>
    </row>
    <row r="16059" spans="6:11" ht="16.5" customHeight="1">
      <c r="F16059" s="79"/>
      <c r="K16059" s="79"/>
    </row>
    <row r="16060" spans="6:11" ht="16.5" customHeight="1">
      <c r="F16060" s="79"/>
      <c r="K16060" s="79"/>
    </row>
    <row r="16061" spans="6:11" ht="16.5" customHeight="1">
      <c r="F16061" s="79"/>
      <c r="K16061" s="79"/>
    </row>
    <row r="16062" spans="6:11" ht="16.5" customHeight="1">
      <c r="F16062" s="79"/>
      <c r="K16062" s="79"/>
    </row>
    <row r="16063" spans="6:11" ht="16.5" customHeight="1">
      <c r="F16063" s="79"/>
      <c r="K16063" s="79"/>
    </row>
    <row r="16064" spans="6:11" ht="16.5" customHeight="1">
      <c r="F16064" s="79"/>
      <c r="K16064" s="79"/>
    </row>
    <row r="16065" spans="6:11" ht="16.5" customHeight="1">
      <c r="F16065" s="79"/>
      <c r="K16065" s="79"/>
    </row>
    <row r="16066" spans="6:11" ht="16.5" customHeight="1">
      <c r="F16066" s="79"/>
      <c r="K16066" s="79"/>
    </row>
    <row r="16067" spans="6:11" ht="16.5" customHeight="1">
      <c r="F16067" s="79"/>
      <c r="K16067" s="79"/>
    </row>
    <row r="16068" spans="6:11" ht="16.5" customHeight="1">
      <c r="F16068" s="79"/>
      <c r="K16068" s="79"/>
    </row>
    <row r="16069" spans="6:11" ht="16.5" customHeight="1">
      <c r="F16069" s="79"/>
      <c r="K16069" s="79"/>
    </row>
    <row r="16070" spans="6:11" ht="16.5" customHeight="1">
      <c r="F16070" s="79"/>
      <c r="K16070" s="79"/>
    </row>
    <row r="16071" spans="6:11" ht="16.5" customHeight="1">
      <c r="F16071" s="79"/>
      <c r="K16071" s="79"/>
    </row>
    <row r="16072" spans="6:11" ht="16.5" customHeight="1">
      <c r="F16072" s="79"/>
      <c r="K16072" s="79"/>
    </row>
    <row r="16073" spans="6:11" ht="16.5" customHeight="1">
      <c r="F16073" s="79"/>
      <c r="K16073" s="79"/>
    </row>
    <row r="16074" spans="6:11" ht="16.5" customHeight="1">
      <c r="F16074" s="79"/>
      <c r="K16074" s="79"/>
    </row>
    <row r="16075" spans="6:11" ht="16.5" customHeight="1">
      <c r="F16075" s="79"/>
      <c r="K16075" s="79"/>
    </row>
    <row r="16076" spans="6:11" ht="16.5" customHeight="1">
      <c r="F16076" s="79"/>
      <c r="K16076" s="79"/>
    </row>
    <row r="16077" spans="6:11" ht="16.5" customHeight="1">
      <c r="F16077" s="79"/>
      <c r="K16077" s="79"/>
    </row>
    <row r="16078" spans="6:11" ht="16.5" customHeight="1">
      <c r="F16078" s="79"/>
      <c r="K16078" s="79"/>
    </row>
    <row r="16079" spans="6:11" ht="16.5" customHeight="1">
      <c r="F16079" s="79"/>
      <c r="K16079" s="79"/>
    </row>
    <row r="16080" spans="6:11" ht="16.5" customHeight="1">
      <c r="F16080" s="79"/>
      <c r="K16080" s="79"/>
    </row>
    <row r="16081" spans="6:11" ht="16.5" customHeight="1">
      <c r="F16081" s="79"/>
      <c r="K16081" s="79"/>
    </row>
    <row r="16082" spans="6:11" ht="16.5" customHeight="1">
      <c r="F16082" s="79"/>
      <c r="K16082" s="79"/>
    </row>
    <row r="16083" spans="6:11" ht="16.5" customHeight="1">
      <c r="F16083" s="79"/>
      <c r="K16083" s="79"/>
    </row>
    <row r="16084" spans="6:11" ht="16.5" customHeight="1">
      <c r="F16084" s="79"/>
      <c r="K16084" s="79"/>
    </row>
    <row r="16085" spans="6:11" ht="16.5" customHeight="1">
      <c r="F16085" s="79"/>
      <c r="K16085" s="79"/>
    </row>
    <row r="16086" spans="6:11" ht="16.5" customHeight="1">
      <c r="F16086" s="79"/>
      <c r="K16086" s="79"/>
    </row>
    <row r="16087" spans="6:11" ht="16.5" customHeight="1">
      <c r="F16087" s="79"/>
      <c r="K16087" s="79"/>
    </row>
    <row r="16088" spans="6:11" ht="16.5" customHeight="1">
      <c r="F16088" s="79"/>
      <c r="K16088" s="79"/>
    </row>
    <row r="16089" spans="6:11" ht="16.5" customHeight="1">
      <c r="F16089" s="79"/>
      <c r="K16089" s="79"/>
    </row>
    <row r="16090" spans="6:11" ht="16.5" customHeight="1">
      <c r="F16090" s="79"/>
      <c r="K16090" s="79"/>
    </row>
    <row r="16091" spans="6:11" ht="16.5" customHeight="1">
      <c r="F16091" s="79"/>
      <c r="K16091" s="79"/>
    </row>
    <row r="16092" spans="6:11" ht="16.5" customHeight="1">
      <c r="F16092" s="79"/>
      <c r="K16092" s="79"/>
    </row>
    <row r="16093" spans="6:11" ht="16.5" customHeight="1">
      <c r="F16093" s="79"/>
      <c r="K16093" s="79"/>
    </row>
    <row r="16094" spans="6:11" ht="16.5" customHeight="1">
      <c r="F16094" s="79"/>
      <c r="K16094" s="79"/>
    </row>
    <row r="16095" spans="6:11" ht="16.5" customHeight="1">
      <c r="F16095" s="79"/>
      <c r="K16095" s="79"/>
    </row>
    <row r="16096" spans="6:11" ht="16.5" customHeight="1">
      <c r="F16096" s="79"/>
      <c r="K16096" s="79"/>
    </row>
    <row r="16097" spans="6:11" ht="16.5" customHeight="1">
      <c r="F16097" s="79"/>
      <c r="K16097" s="79"/>
    </row>
    <row r="16098" spans="6:11" ht="16.5" customHeight="1">
      <c r="F16098" s="79"/>
      <c r="K16098" s="79"/>
    </row>
    <row r="16099" spans="6:11" ht="16.5" customHeight="1">
      <c r="F16099" s="79"/>
      <c r="K16099" s="79"/>
    </row>
    <row r="16100" spans="6:11" ht="16.5" customHeight="1">
      <c r="F16100" s="79"/>
      <c r="K16100" s="79"/>
    </row>
    <row r="16101" spans="6:11" ht="16.5" customHeight="1">
      <c r="F16101" s="79"/>
      <c r="K16101" s="79"/>
    </row>
    <row r="16102" spans="6:11" ht="16.5" customHeight="1">
      <c r="F16102" s="79"/>
      <c r="K16102" s="79"/>
    </row>
    <row r="16103" spans="6:11" ht="16.5" customHeight="1">
      <c r="F16103" s="79"/>
      <c r="K16103" s="79"/>
    </row>
    <row r="16104" spans="6:11" ht="16.5" customHeight="1">
      <c r="F16104" s="79"/>
      <c r="K16104" s="79"/>
    </row>
    <row r="16105" spans="6:11" ht="16.5" customHeight="1">
      <c r="F16105" s="79"/>
      <c r="K16105" s="79"/>
    </row>
    <row r="16106" spans="6:11" ht="16.5" customHeight="1">
      <c r="F16106" s="79"/>
      <c r="K16106" s="79"/>
    </row>
    <row r="16107" spans="6:11" ht="16.5" customHeight="1">
      <c r="F16107" s="79"/>
      <c r="K16107" s="79"/>
    </row>
    <row r="16108" spans="6:11" ht="16.5" customHeight="1">
      <c r="F16108" s="79"/>
      <c r="K16108" s="79"/>
    </row>
    <row r="16109" spans="6:11" ht="16.5" customHeight="1">
      <c r="F16109" s="79"/>
      <c r="K16109" s="79"/>
    </row>
    <row r="16110" spans="6:11" ht="16.5" customHeight="1">
      <c r="F16110" s="79"/>
      <c r="K16110" s="79"/>
    </row>
    <row r="16111" spans="6:11" ht="16.5" customHeight="1">
      <c r="F16111" s="79"/>
      <c r="K16111" s="79"/>
    </row>
    <row r="16112" spans="6:11" ht="16.5" customHeight="1">
      <c r="F16112" s="79"/>
      <c r="K16112" s="79"/>
    </row>
    <row r="16113" spans="6:11" ht="16.5" customHeight="1">
      <c r="F16113" s="79"/>
      <c r="K16113" s="79"/>
    </row>
    <row r="16114" spans="6:11" ht="16.5" customHeight="1">
      <c r="F16114" s="79"/>
      <c r="K16114" s="79"/>
    </row>
    <row r="16115" spans="6:11" ht="16.5" customHeight="1">
      <c r="F16115" s="79"/>
      <c r="K16115" s="79"/>
    </row>
    <row r="16116" spans="6:11" ht="16.5" customHeight="1">
      <c r="F16116" s="79"/>
      <c r="K16116" s="79"/>
    </row>
    <row r="16117" spans="6:11" ht="16.5" customHeight="1">
      <c r="F16117" s="79"/>
      <c r="K16117" s="79"/>
    </row>
    <row r="16118" spans="6:11" ht="16.5" customHeight="1">
      <c r="F16118" s="79"/>
      <c r="K16118" s="79"/>
    </row>
    <row r="16119" spans="6:11" ht="16.5" customHeight="1">
      <c r="F16119" s="79"/>
      <c r="K16119" s="79"/>
    </row>
    <row r="16120" spans="6:11" ht="16.5" customHeight="1">
      <c r="F16120" s="79"/>
      <c r="K16120" s="79"/>
    </row>
    <row r="16121" spans="6:11" ht="16.5" customHeight="1">
      <c r="F16121" s="79"/>
      <c r="K16121" s="79"/>
    </row>
    <row r="16122" spans="6:11" ht="16.5" customHeight="1">
      <c r="F16122" s="79"/>
      <c r="K16122" s="79"/>
    </row>
    <row r="16123" spans="6:11" ht="16.5" customHeight="1">
      <c r="F16123" s="79"/>
      <c r="K16123" s="79"/>
    </row>
    <row r="16124" spans="6:11" ht="16.5" customHeight="1">
      <c r="F16124" s="79"/>
      <c r="K16124" s="79"/>
    </row>
    <row r="16125" spans="6:11" ht="16.5" customHeight="1">
      <c r="F16125" s="79"/>
      <c r="K16125" s="79"/>
    </row>
    <row r="16126" spans="6:11" ht="16.5" customHeight="1">
      <c r="F16126" s="79"/>
      <c r="K16126" s="79"/>
    </row>
    <row r="16127" spans="6:11" ht="16.5" customHeight="1">
      <c r="F16127" s="79"/>
      <c r="K16127" s="79"/>
    </row>
    <row r="16128" spans="6:11" ht="16.5" customHeight="1">
      <c r="F16128" s="79"/>
      <c r="K16128" s="79"/>
    </row>
    <row r="16129" spans="6:11" ht="16.5" customHeight="1">
      <c r="F16129" s="79"/>
      <c r="K16129" s="79"/>
    </row>
    <row r="16130" spans="6:11" ht="16.5" customHeight="1">
      <c r="F16130" s="79"/>
      <c r="K16130" s="79"/>
    </row>
    <row r="16131" spans="6:11" ht="16.5" customHeight="1">
      <c r="F16131" s="79"/>
      <c r="K16131" s="79"/>
    </row>
    <row r="16132" spans="6:11" ht="16.5" customHeight="1">
      <c r="F16132" s="79"/>
      <c r="K16132" s="79"/>
    </row>
    <row r="16133" spans="6:11" ht="16.5" customHeight="1">
      <c r="F16133" s="79"/>
      <c r="K16133" s="79"/>
    </row>
    <row r="16134" spans="6:11" ht="16.5" customHeight="1">
      <c r="F16134" s="79"/>
      <c r="K16134" s="79"/>
    </row>
    <row r="16135" spans="6:11" ht="16.5" customHeight="1">
      <c r="F16135" s="79"/>
      <c r="K16135" s="79"/>
    </row>
    <row r="16136" spans="6:11" ht="16.5" customHeight="1">
      <c r="F16136" s="79"/>
      <c r="K16136" s="79"/>
    </row>
    <row r="16137" spans="6:11" ht="16.5" customHeight="1">
      <c r="F16137" s="79"/>
      <c r="K16137" s="79"/>
    </row>
    <row r="16138" spans="6:11" ht="16.5" customHeight="1">
      <c r="F16138" s="79"/>
      <c r="K16138" s="79"/>
    </row>
    <row r="16139" spans="6:11" ht="16.5" customHeight="1">
      <c r="F16139" s="79"/>
      <c r="K16139" s="79"/>
    </row>
    <row r="16140" spans="6:11" ht="16.5" customHeight="1">
      <c r="F16140" s="79"/>
      <c r="K16140" s="79"/>
    </row>
    <row r="16141" spans="6:11" ht="16.5" customHeight="1">
      <c r="F16141" s="79"/>
      <c r="K16141" s="79"/>
    </row>
    <row r="16142" spans="6:11" ht="16.5" customHeight="1">
      <c r="F16142" s="79"/>
      <c r="K16142" s="79"/>
    </row>
    <row r="16143" spans="6:11" ht="16.5" customHeight="1">
      <c r="F16143" s="79"/>
      <c r="K16143" s="79"/>
    </row>
    <row r="16144" spans="6:11" ht="16.5" customHeight="1">
      <c r="F16144" s="79"/>
      <c r="K16144" s="79"/>
    </row>
    <row r="16145" spans="6:11" ht="16.5" customHeight="1">
      <c r="F16145" s="79"/>
      <c r="K16145" s="79"/>
    </row>
    <row r="16146" spans="6:11" ht="16.5" customHeight="1">
      <c r="F16146" s="79"/>
      <c r="K16146" s="79"/>
    </row>
    <row r="16147" spans="6:11" ht="16.5" customHeight="1">
      <c r="F16147" s="79"/>
      <c r="K16147" s="79"/>
    </row>
    <row r="16148" spans="6:11" ht="16.5" customHeight="1">
      <c r="F16148" s="79"/>
      <c r="K16148" s="79"/>
    </row>
    <row r="16149" spans="6:11" ht="16.5" customHeight="1">
      <c r="F16149" s="79"/>
      <c r="K16149" s="79"/>
    </row>
    <row r="16150" spans="6:11" ht="16.5" customHeight="1">
      <c r="F16150" s="79"/>
      <c r="K16150" s="79"/>
    </row>
    <row r="16151" spans="6:11" ht="16.5" customHeight="1">
      <c r="F16151" s="79"/>
      <c r="K16151" s="79"/>
    </row>
    <row r="16152" spans="6:11" ht="16.5" customHeight="1">
      <c r="F16152" s="79"/>
      <c r="K16152" s="79"/>
    </row>
    <row r="16153" spans="6:11" ht="16.5" customHeight="1">
      <c r="F16153" s="79"/>
      <c r="K16153" s="79"/>
    </row>
    <row r="16154" spans="6:11" ht="16.5" customHeight="1">
      <c r="F16154" s="79"/>
      <c r="K16154" s="79"/>
    </row>
    <row r="16155" spans="6:11" ht="16.5" customHeight="1">
      <c r="F16155" s="79"/>
      <c r="K16155" s="79"/>
    </row>
    <row r="16156" spans="6:11" ht="16.5" customHeight="1">
      <c r="F16156" s="79"/>
      <c r="K16156" s="79"/>
    </row>
    <row r="16157" spans="6:11" ht="16.5" customHeight="1">
      <c r="F16157" s="79"/>
      <c r="K16157" s="79"/>
    </row>
    <row r="16158" spans="6:11" ht="16.5" customHeight="1">
      <c r="F16158" s="79"/>
      <c r="K16158" s="79"/>
    </row>
    <row r="16159" spans="6:11" ht="16.5" customHeight="1">
      <c r="F16159" s="79"/>
      <c r="K16159" s="79"/>
    </row>
    <row r="16160" spans="6:11" ht="16.5" customHeight="1">
      <c r="F16160" s="79"/>
      <c r="K16160" s="79"/>
    </row>
    <row r="16161" spans="6:11" ht="16.5" customHeight="1">
      <c r="F16161" s="79"/>
      <c r="K16161" s="79"/>
    </row>
    <row r="16162" spans="6:11" ht="16.5" customHeight="1">
      <c r="F16162" s="79"/>
      <c r="K16162" s="79"/>
    </row>
    <row r="16163" spans="6:11" ht="16.5" customHeight="1">
      <c r="F16163" s="79"/>
      <c r="K16163" s="79"/>
    </row>
    <row r="16164" spans="6:11" ht="16.5" customHeight="1">
      <c r="F16164" s="79"/>
      <c r="K16164" s="79"/>
    </row>
    <row r="16165" spans="6:11" ht="16.5" customHeight="1">
      <c r="F16165" s="79"/>
      <c r="K16165" s="79"/>
    </row>
    <row r="16166" spans="6:11" ht="16.5" customHeight="1">
      <c r="F16166" s="79"/>
      <c r="K16166" s="79"/>
    </row>
    <row r="16167" spans="6:11" ht="16.5" customHeight="1">
      <c r="F16167" s="79"/>
      <c r="K16167" s="79"/>
    </row>
    <row r="16168" spans="6:11" ht="16.5" customHeight="1">
      <c r="F16168" s="79"/>
      <c r="K16168" s="79"/>
    </row>
    <row r="16169" spans="6:11" ht="16.5" customHeight="1">
      <c r="F16169" s="79"/>
      <c r="K16169" s="79"/>
    </row>
    <row r="16170" spans="6:11" ht="16.5" customHeight="1">
      <c r="F16170" s="79"/>
      <c r="K16170" s="79"/>
    </row>
    <row r="16171" spans="6:11" ht="16.5" customHeight="1">
      <c r="F16171" s="79"/>
      <c r="K16171" s="79"/>
    </row>
    <row r="16172" spans="6:11" ht="16.5" customHeight="1">
      <c r="F16172" s="79"/>
      <c r="K16172" s="79"/>
    </row>
    <row r="16173" spans="6:11" ht="16.5" customHeight="1">
      <c r="F16173" s="79"/>
      <c r="K16173" s="79"/>
    </row>
    <row r="16174" spans="6:11" ht="16.5" customHeight="1">
      <c r="F16174" s="79"/>
      <c r="K16174" s="79"/>
    </row>
    <row r="16175" spans="6:11" ht="16.5" customHeight="1">
      <c r="F16175" s="79"/>
      <c r="K16175" s="79"/>
    </row>
    <row r="16176" spans="6:11" ht="16.5" customHeight="1">
      <c r="F16176" s="79"/>
      <c r="K16176" s="79"/>
    </row>
    <row r="16177" spans="6:11" ht="16.5" customHeight="1">
      <c r="F16177" s="79"/>
      <c r="K16177" s="79"/>
    </row>
    <row r="16178" spans="6:11" ht="16.5" customHeight="1">
      <c r="F16178" s="79"/>
      <c r="K16178" s="79"/>
    </row>
    <row r="16179" spans="6:11" ht="16.5" customHeight="1">
      <c r="F16179" s="79"/>
      <c r="K16179" s="79"/>
    </row>
    <row r="16180" spans="6:11" ht="16.5" customHeight="1">
      <c r="F16180" s="79"/>
      <c r="K16180" s="79"/>
    </row>
    <row r="16181" spans="6:11" ht="16.5" customHeight="1">
      <c r="F16181" s="79"/>
      <c r="K16181" s="79"/>
    </row>
    <row r="16182" spans="6:11" ht="16.5" customHeight="1">
      <c r="F16182" s="79"/>
      <c r="K16182" s="79"/>
    </row>
    <row r="16183" spans="6:11" ht="16.5" customHeight="1">
      <c r="F16183" s="79"/>
      <c r="K16183" s="79"/>
    </row>
    <row r="16184" spans="6:11" ht="16.5" customHeight="1">
      <c r="F16184" s="79"/>
      <c r="K16184" s="79"/>
    </row>
    <row r="16185" spans="6:11" ht="16.5" customHeight="1">
      <c r="F16185" s="79"/>
      <c r="K16185" s="79"/>
    </row>
    <row r="16186" spans="6:11" ht="16.5" customHeight="1">
      <c r="F16186" s="79"/>
      <c r="K16186" s="79"/>
    </row>
    <row r="16187" spans="6:11" ht="16.5" customHeight="1">
      <c r="F16187" s="79"/>
      <c r="K16187" s="79"/>
    </row>
    <row r="16188" spans="6:11" ht="16.5" customHeight="1">
      <c r="F16188" s="79"/>
      <c r="K16188" s="79"/>
    </row>
    <row r="16189" spans="6:11" ht="16.5" customHeight="1">
      <c r="F16189" s="79"/>
      <c r="K16189" s="79"/>
    </row>
    <row r="16190" spans="6:11" ht="16.5" customHeight="1">
      <c r="F16190" s="79"/>
      <c r="K16190" s="79"/>
    </row>
    <row r="16191" spans="6:11" ht="16.5" customHeight="1">
      <c r="F16191" s="79"/>
      <c r="K16191" s="79"/>
    </row>
    <row r="16192" spans="6:11" ht="16.5" customHeight="1">
      <c r="F16192" s="79"/>
      <c r="K16192" s="79"/>
    </row>
    <row r="16193" spans="6:11" ht="16.5" customHeight="1">
      <c r="F16193" s="79"/>
      <c r="K16193" s="79"/>
    </row>
    <row r="16194" spans="6:11" ht="16.5" customHeight="1">
      <c r="F16194" s="79"/>
      <c r="K16194" s="79"/>
    </row>
    <row r="16195" spans="6:11" ht="16.5" customHeight="1">
      <c r="F16195" s="79"/>
      <c r="K16195" s="79"/>
    </row>
    <row r="16196" spans="6:11" ht="16.5" customHeight="1">
      <c r="F16196" s="79"/>
      <c r="K16196" s="79"/>
    </row>
    <row r="16197" spans="6:11" ht="16.5" customHeight="1">
      <c r="F16197" s="79"/>
      <c r="K16197" s="79"/>
    </row>
    <row r="16198" spans="6:11" ht="16.5" customHeight="1">
      <c r="F16198" s="79"/>
      <c r="K16198" s="79"/>
    </row>
    <row r="16199" spans="6:11" ht="16.5" customHeight="1">
      <c r="F16199" s="79"/>
      <c r="K16199" s="79"/>
    </row>
    <row r="16200" spans="6:11" ht="16.5" customHeight="1">
      <c r="F16200" s="79"/>
      <c r="K16200" s="79"/>
    </row>
    <row r="16201" spans="6:11" ht="16.5" customHeight="1">
      <c r="F16201" s="79"/>
      <c r="K16201" s="79"/>
    </row>
    <row r="16202" spans="6:11" ht="16.5" customHeight="1">
      <c r="F16202" s="79"/>
      <c r="K16202" s="79"/>
    </row>
    <row r="16203" spans="6:11" ht="16.5" customHeight="1">
      <c r="F16203" s="79"/>
      <c r="K16203" s="79"/>
    </row>
    <row r="16204" spans="6:11" ht="16.5" customHeight="1">
      <c r="F16204" s="79"/>
      <c r="K16204" s="79"/>
    </row>
    <row r="16205" spans="6:11" ht="16.5" customHeight="1">
      <c r="F16205" s="79"/>
      <c r="K16205" s="79"/>
    </row>
    <row r="16206" spans="6:11" ht="16.5" customHeight="1">
      <c r="F16206" s="79"/>
      <c r="K16206" s="79"/>
    </row>
    <row r="16207" spans="6:11" ht="16.5" customHeight="1">
      <c r="F16207" s="79"/>
      <c r="K16207" s="79"/>
    </row>
    <row r="16208" spans="6:11" ht="16.5" customHeight="1">
      <c r="F16208" s="79"/>
      <c r="K16208" s="79"/>
    </row>
    <row r="16209" spans="6:11" ht="16.5" customHeight="1">
      <c r="F16209" s="79"/>
      <c r="K16209" s="79"/>
    </row>
    <row r="16210" spans="6:11" ht="16.5" customHeight="1">
      <c r="F16210" s="79"/>
      <c r="K16210" s="79"/>
    </row>
    <row r="16211" spans="6:11" ht="16.5" customHeight="1">
      <c r="F16211" s="79"/>
      <c r="K16211" s="79"/>
    </row>
    <row r="16212" spans="6:11" ht="16.5" customHeight="1">
      <c r="F16212" s="79"/>
      <c r="K16212" s="79"/>
    </row>
    <row r="16213" spans="6:11" ht="16.5" customHeight="1">
      <c r="F16213" s="79"/>
      <c r="K16213" s="79"/>
    </row>
    <row r="16214" spans="6:11" ht="16.5" customHeight="1">
      <c r="F16214" s="79"/>
      <c r="K16214" s="79"/>
    </row>
    <row r="16215" spans="6:11" ht="16.5" customHeight="1">
      <c r="F16215" s="79"/>
      <c r="K16215" s="79"/>
    </row>
    <row r="16216" spans="6:11" ht="16.5" customHeight="1">
      <c r="F16216" s="79"/>
      <c r="K16216" s="79"/>
    </row>
    <row r="16217" spans="6:11" ht="16.5" customHeight="1">
      <c r="F16217" s="79"/>
      <c r="K16217" s="79"/>
    </row>
    <row r="16218" spans="6:11" ht="16.5" customHeight="1">
      <c r="F16218" s="79"/>
      <c r="K16218" s="79"/>
    </row>
    <row r="16219" spans="6:11" ht="16.5" customHeight="1">
      <c r="F16219" s="79"/>
      <c r="K16219" s="79"/>
    </row>
    <row r="16220" spans="6:11" ht="16.5" customHeight="1">
      <c r="F16220" s="79"/>
      <c r="K16220" s="79"/>
    </row>
    <row r="16221" spans="6:11" ht="16.5" customHeight="1">
      <c r="F16221" s="79"/>
      <c r="K16221" s="79"/>
    </row>
    <row r="16222" spans="6:11" ht="16.5" customHeight="1">
      <c r="F16222" s="79"/>
      <c r="K16222" s="79"/>
    </row>
    <row r="16223" spans="6:11" ht="16.5" customHeight="1">
      <c r="F16223" s="79"/>
      <c r="K16223" s="79"/>
    </row>
    <row r="16224" spans="6:11" ht="16.5" customHeight="1">
      <c r="F16224" s="79"/>
      <c r="K16224" s="79"/>
    </row>
    <row r="16225" spans="6:11" ht="16.5" customHeight="1">
      <c r="F16225" s="79"/>
      <c r="K16225" s="79"/>
    </row>
    <row r="16226" spans="6:11" ht="16.5" customHeight="1">
      <c r="F16226" s="79"/>
      <c r="K16226" s="79"/>
    </row>
    <row r="16227" spans="6:11" ht="16.5" customHeight="1">
      <c r="F16227" s="79"/>
      <c r="K16227" s="79"/>
    </row>
    <row r="16228" spans="6:11" ht="16.5" customHeight="1">
      <c r="F16228" s="79"/>
      <c r="K16228" s="79"/>
    </row>
    <row r="16229" spans="6:11" ht="16.5" customHeight="1">
      <c r="F16229" s="79"/>
      <c r="K16229" s="79"/>
    </row>
    <row r="16230" spans="6:11" ht="16.5" customHeight="1">
      <c r="F16230" s="79"/>
      <c r="K16230" s="79"/>
    </row>
    <row r="16231" spans="6:11" ht="16.5" customHeight="1">
      <c r="F16231" s="79"/>
      <c r="K16231" s="79"/>
    </row>
    <row r="16232" spans="6:11" ht="16.5" customHeight="1">
      <c r="F16232" s="79"/>
      <c r="K16232" s="79"/>
    </row>
    <row r="16233" spans="6:11" ht="16.5" customHeight="1">
      <c r="F16233" s="79"/>
      <c r="K16233" s="79"/>
    </row>
    <row r="16234" spans="6:11" ht="16.5" customHeight="1">
      <c r="F16234" s="79"/>
      <c r="K16234" s="79"/>
    </row>
    <row r="16235" spans="6:11" ht="16.5" customHeight="1">
      <c r="F16235" s="79"/>
      <c r="K16235" s="79"/>
    </row>
    <row r="16236" spans="6:11" ht="16.5" customHeight="1">
      <c r="F16236" s="79"/>
      <c r="K16236" s="79"/>
    </row>
    <row r="16237" spans="6:11" ht="16.5" customHeight="1">
      <c r="F16237" s="79"/>
      <c r="K16237" s="79"/>
    </row>
    <row r="16238" spans="6:11" ht="16.5" customHeight="1">
      <c r="F16238" s="79"/>
      <c r="K16238" s="79"/>
    </row>
    <row r="16239" spans="6:11" ht="16.5" customHeight="1">
      <c r="F16239" s="79"/>
      <c r="K16239" s="79"/>
    </row>
    <row r="16240" spans="6:11" ht="16.5" customHeight="1">
      <c r="F16240" s="79"/>
      <c r="K16240" s="79"/>
    </row>
    <row r="16241" spans="6:11" ht="16.5" customHeight="1">
      <c r="F16241" s="79"/>
      <c r="K16241" s="79"/>
    </row>
    <row r="16242" spans="6:11" ht="16.5" customHeight="1">
      <c r="F16242" s="79"/>
      <c r="K16242" s="79"/>
    </row>
    <row r="16243" spans="6:11" ht="16.5" customHeight="1">
      <c r="F16243" s="79"/>
      <c r="K16243" s="79"/>
    </row>
    <row r="16244" spans="6:11" ht="16.5" customHeight="1">
      <c r="F16244" s="79"/>
      <c r="K16244" s="79"/>
    </row>
    <row r="16245" spans="6:11" ht="16.5" customHeight="1">
      <c r="F16245" s="79"/>
      <c r="K16245" s="79"/>
    </row>
    <row r="16246" spans="6:11" ht="16.5" customHeight="1">
      <c r="F16246" s="79"/>
      <c r="K16246" s="79"/>
    </row>
    <row r="16247" spans="6:11" ht="16.5" customHeight="1">
      <c r="F16247" s="79"/>
      <c r="K16247" s="79"/>
    </row>
    <row r="16248" spans="6:11" ht="16.5" customHeight="1">
      <c r="F16248" s="79"/>
      <c r="K16248" s="79"/>
    </row>
    <row r="16249" spans="6:11" ht="16.5" customHeight="1">
      <c r="F16249" s="79"/>
      <c r="K16249" s="79"/>
    </row>
    <row r="16250" spans="6:11" ht="16.5" customHeight="1">
      <c r="F16250" s="79"/>
      <c r="K16250" s="79"/>
    </row>
    <row r="16251" spans="6:11" ht="16.5" customHeight="1">
      <c r="F16251" s="79"/>
      <c r="K16251" s="79"/>
    </row>
    <row r="16252" spans="6:11" ht="16.5" customHeight="1">
      <c r="F16252" s="79"/>
      <c r="K16252" s="79"/>
    </row>
    <row r="16253" spans="6:11" ht="16.5" customHeight="1">
      <c r="F16253" s="79"/>
      <c r="K16253" s="79"/>
    </row>
    <row r="16254" spans="6:11" ht="16.5" customHeight="1">
      <c r="F16254" s="79"/>
      <c r="K16254" s="79"/>
    </row>
    <row r="16255" spans="6:11" ht="16.5" customHeight="1">
      <c r="F16255" s="79"/>
      <c r="K16255" s="79"/>
    </row>
    <row r="16256" spans="6:11" ht="16.5" customHeight="1">
      <c r="F16256" s="79"/>
      <c r="K16256" s="79"/>
    </row>
    <row r="16257" spans="6:11" ht="16.5" customHeight="1">
      <c r="F16257" s="79"/>
      <c r="K16257" s="79"/>
    </row>
    <row r="16258" spans="6:11" ht="16.5" customHeight="1">
      <c r="F16258" s="79"/>
      <c r="K16258" s="79"/>
    </row>
    <row r="16259" spans="6:11" ht="16.5" customHeight="1">
      <c r="F16259" s="79"/>
      <c r="K16259" s="79"/>
    </row>
    <row r="16260" spans="6:11" ht="16.5" customHeight="1">
      <c r="F16260" s="79"/>
      <c r="K16260" s="79"/>
    </row>
    <row r="16261" spans="6:11" ht="16.5" customHeight="1">
      <c r="F16261" s="79"/>
      <c r="K16261" s="79"/>
    </row>
    <row r="16262" spans="6:11" ht="16.5" customHeight="1">
      <c r="F16262" s="79"/>
      <c r="K16262" s="79"/>
    </row>
    <row r="16263" spans="6:11" ht="16.5" customHeight="1">
      <c r="F16263" s="79"/>
      <c r="K16263" s="79"/>
    </row>
    <row r="16264" spans="6:11" ht="16.5" customHeight="1">
      <c r="F16264" s="79"/>
      <c r="K16264" s="79"/>
    </row>
    <row r="16265" spans="6:11" ht="16.5" customHeight="1">
      <c r="F16265" s="79"/>
      <c r="K16265" s="79"/>
    </row>
    <row r="16266" spans="6:11" ht="16.5" customHeight="1">
      <c r="F16266" s="79"/>
      <c r="K16266" s="79"/>
    </row>
    <row r="16267" spans="6:11" ht="16.5" customHeight="1">
      <c r="F16267" s="79"/>
      <c r="K16267" s="79"/>
    </row>
    <row r="16268" spans="6:11" ht="16.5" customHeight="1">
      <c r="F16268" s="79"/>
      <c r="K16268" s="79"/>
    </row>
    <row r="16269" spans="6:11" ht="16.5" customHeight="1">
      <c r="F16269" s="79"/>
      <c r="K16269" s="79"/>
    </row>
    <row r="16270" spans="6:11" ht="16.5" customHeight="1">
      <c r="F16270" s="79"/>
      <c r="K16270" s="79"/>
    </row>
    <row r="16271" spans="6:11" ht="16.5" customHeight="1">
      <c r="F16271" s="79"/>
      <c r="K16271" s="79"/>
    </row>
    <row r="16272" spans="6:11" ht="16.5" customHeight="1">
      <c r="F16272" s="79"/>
      <c r="K16272" s="79"/>
    </row>
    <row r="16273" spans="6:11" ht="16.5" customHeight="1">
      <c r="F16273" s="79"/>
      <c r="K16273" s="79"/>
    </row>
    <row r="16274" spans="6:11" ht="16.5" customHeight="1">
      <c r="F16274" s="79"/>
      <c r="K16274" s="79"/>
    </row>
    <row r="16275" spans="6:11" ht="16.5" customHeight="1">
      <c r="F16275" s="79"/>
      <c r="K16275" s="79"/>
    </row>
    <row r="16276" spans="6:11" ht="16.5" customHeight="1">
      <c r="F16276" s="79"/>
      <c r="K16276" s="79"/>
    </row>
    <row r="16277" spans="6:11" ht="16.5" customHeight="1">
      <c r="F16277" s="79"/>
      <c r="K16277" s="79"/>
    </row>
    <row r="16278" spans="6:11" ht="16.5" customHeight="1">
      <c r="F16278" s="79"/>
      <c r="K16278" s="79"/>
    </row>
    <row r="16279" spans="6:11" ht="16.5" customHeight="1">
      <c r="F16279" s="79"/>
      <c r="K16279" s="79"/>
    </row>
    <row r="16280" spans="6:11" ht="16.5" customHeight="1">
      <c r="F16280" s="79"/>
      <c r="K16280" s="79"/>
    </row>
    <row r="16281" spans="6:11" ht="16.5" customHeight="1">
      <c r="F16281" s="79"/>
      <c r="K16281" s="79"/>
    </row>
    <row r="16282" spans="6:11" ht="16.5" customHeight="1">
      <c r="F16282" s="79"/>
      <c r="K16282" s="79"/>
    </row>
    <row r="16283" spans="6:11" ht="16.5" customHeight="1">
      <c r="F16283" s="79"/>
      <c r="K16283" s="79"/>
    </row>
    <row r="16284" spans="6:11" ht="16.5" customHeight="1">
      <c r="F16284" s="79"/>
      <c r="K16284" s="79"/>
    </row>
    <row r="16285" spans="6:11" ht="16.5" customHeight="1">
      <c r="F16285" s="79"/>
      <c r="K16285" s="79"/>
    </row>
    <row r="16286" spans="6:11" ht="16.5" customHeight="1">
      <c r="F16286" s="79"/>
      <c r="K16286" s="79"/>
    </row>
    <row r="16287" spans="6:11" ht="16.5" customHeight="1">
      <c r="F16287" s="79"/>
      <c r="K16287" s="79"/>
    </row>
    <row r="16288" spans="6:11" ht="16.5" customHeight="1">
      <c r="F16288" s="79"/>
      <c r="K16288" s="79"/>
    </row>
    <row r="16289" spans="6:11" ht="16.5" customHeight="1">
      <c r="F16289" s="79"/>
      <c r="K16289" s="79"/>
    </row>
    <row r="16290" spans="6:11" ht="16.5" customHeight="1">
      <c r="F16290" s="79"/>
      <c r="K16290" s="79"/>
    </row>
    <row r="16291" spans="6:11" ht="16.5" customHeight="1">
      <c r="F16291" s="79"/>
      <c r="K16291" s="79"/>
    </row>
    <row r="16292" spans="6:11" ht="16.5" customHeight="1">
      <c r="F16292" s="79"/>
      <c r="K16292" s="79"/>
    </row>
    <row r="16293" spans="6:11" ht="16.5" customHeight="1">
      <c r="F16293" s="79"/>
      <c r="K16293" s="79"/>
    </row>
    <row r="16294" spans="6:11" ht="16.5" customHeight="1">
      <c r="F16294" s="79"/>
      <c r="K16294" s="79"/>
    </row>
    <row r="16295" spans="6:11" ht="16.5" customHeight="1">
      <c r="F16295" s="79"/>
      <c r="K16295" s="79"/>
    </row>
    <row r="16296" spans="6:11" ht="16.5" customHeight="1">
      <c r="F16296" s="79"/>
      <c r="K16296" s="79"/>
    </row>
    <row r="16297" spans="6:11" ht="16.5" customHeight="1">
      <c r="F16297" s="79"/>
      <c r="K16297" s="79"/>
    </row>
    <row r="16298" spans="6:11" ht="16.5" customHeight="1">
      <c r="F16298" s="79"/>
      <c r="K16298" s="79"/>
    </row>
    <row r="16299" spans="6:11" ht="16.5" customHeight="1">
      <c r="F16299" s="79"/>
      <c r="K16299" s="79"/>
    </row>
    <row r="16300" spans="6:11" ht="16.5" customHeight="1">
      <c r="F16300" s="79"/>
      <c r="K16300" s="79"/>
    </row>
    <row r="16301" spans="6:11" ht="16.5" customHeight="1">
      <c r="F16301" s="79"/>
      <c r="K16301" s="79"/>
    </row>
    <row r="16302" spans="6:11" ht="16.5" customHeight="1">
      <c r="F16302" s="79"/>
      <c r="K16302" s="79"/>
    </row>
    <row r="16303" spans="6:11" ht="16.5" customHeight="1">
      <c r="F16303" s="79"/>
      <c r="K16303" s="79"/>
    </row>
    <row r="16304" spans="6:11" ht="16.5" customHeight="1">
      <c r="F16304" s="79"/>
      <c r="K16304" s="79"/>
    </row>
    <row r="16305" spans="6:11" ht="16.5" customHeight="1">
      <c r="F16305" s="79"/>
      <c r="K16305" s="79"/>
    </row>
    <row r="16306" spans="6:11" ht="16.5" customHeight="1">
      <c r="F16306" s="79"/>
      <c r="K16306" s="79"/>
    </row>
    <row r="16307" spans="6:11" ht="16.5" customHeight="1">
      <c r="F16307" s="79"/>
      <c r="K16307" s="79"/>
    </row>
    <row r="16308" spans="6:11" ht="16.5" customHeight="1">
      <c r="F16308" s="79"/>
      <c r="K16308" s="79"/>
    </row>
    <row r="16309" spans="6:11" ht="16.5" customHeight="1">
      <c r="F16309" s="79"/>
      <c r="K16309" s="79"/>
    </row>
    <row r="16310" spans="6:11" ht="16.5" customHeight="1">
      <c r="F16310" s="79"/>
      <c r="K16310" s="79"/>
    </row>
    <row r="16311" spans="6:11" ht="16.5" customHeight="1">
      <c r="F16311" s="79"/>
      <c r="K16311" s="79"/>
    </row>
    <row r="16312" spans="6:11" ht="16.5" customHeight="1">
      <c r="F16312" s="79"/>
      <c r="K16312" s="79"/>
    </row>
    <row r="16313" spans="6:11" ht="16.5" customHeight="1">
      <c r="F16313" s="79"/>
      <c r="K16313" s="79"/>
    </row>
    <row r="16314" spans="6:11" ht="16.5" customHeight="1">
      <c r="F16314" s="79"/>
      <c r="K16314" s="79"/>
    </row>
    <row r="16315" spans="6:11" ht="16.5" customHeight="1">
      <c r="F16315" s="79"/>
      <c r="K16315" s="79"/>
    </row>
    <row r="16316" spans="6:11" ht="16.5" customHeight="1">
      <c r="F16316" s="79"/>
      <c r="K16316" s="79"/>
    </row>
    <row r="16317" spans="6:11" ht="16.5" customHeight="1">
      <c r="F16317" s="79"/>
      <c r="K16317" s="79"/>
    </row>
    <row r="16318" spans="6:11" ht="16.5" customHeight="1">
      <c r="F16318" s="79"/>
      <c r="K16318" s="79"/>
    </row>
    <row r="16319" spans="6:11" ht="16.5" customHeight="1">
      <c r="F16319" s="79"/>
      <c r="K16319" s="79"/>
    </row>
    <row r="16320" spans="6:11" ht="16.5" customHeight="1">
      <c r="F16320" s="79"/>
      <c r="K16320" s="79"/>
    </row>
    <row r="16321" spans="6:11" ht="16.5" customHeight="1">
      <c r="F16321" s="79"/>
      <c r="K16321" s="79"/>
    </row>
    <row r="16322" spans="6:11" ht="16.5" customHeight="1">
      <c r="F16322" s="79"/>
      <c r="K16322" s="79"/>
    </row>
    <row r="16323" spans="6:11" ht="16.5" customHeight="1">
      <c r="F16323" s="79"/>
      <c r="K16323" s="79"/>
    </row>
    <row r="16324" spans="6:11" ht="16.5" customHeight="1">
      <c r="F16324" s="79"/>
      <c r="K16324" s="79"/>
    </row>
    <row r="16325" spans="6:11" ht="16.5" customHeight="1">
      <c r="F16325" s="79"/>
      <c r="K16325" s="79"/>
    </row>
    <row r="16326" spans="6:11" ht="16.5" customHeight="1">
      <c r="F16326" s="79"/>
      <c r="K16326" s="79"/>
    </row>
    <row r="16327" spans="6:11" ht="16.5" customHeight="1">
      <c r="F16327" s="79"/>
      <c r="K16327" s="79"/>
    </row>
    <row r="16328" spans="6:11" ht="16.5" customHeight="1">
      <c r="F16328" s="79"/>
      <c r="K16328" s="79"/>
    </row>
    <row r="16329" spans="6:11" ht="16.5" customHeight="1">
      <c r="F16329" s="79"/>
      <c r="K16329" s="79"/>
    </row>
    <row r="16330" spans="6:11" ht="16.5" customHeight="1">
      <c r="F16330" s="79"/>
      <c r="K16330" s="79"/>
    </row>
    <row r="16331" spans="6:11" ht="16.5" customHeight="1">
      <c r="F16331" s="79"/>
      <c r="K16331" s="79"/>
    </row>
    <row r="16332" spans="6:11" ht="16.5" customHeight="1">
      <c r="F16332" s="79"/>
      <c r="K16332" s="79"/>
    </row>
    <row r="16333" spans="6:11" ht="16.5" customHeight="1">
      <c r="F16333" s="79"/>
      <c r="K16333" s="79"/>
    </row>
    <row r="16334" spans="6:11" ht="16.5" customHeight="1">
      <c r="F16334" s="79"/>
      <c r="K16334" s="79"/>
    </row>
    <row r="16335" spans="6:11" ht="16.5" customHeight="1">
      <c r="F16335" s="79"/>
      <c r="K16335" s="79"/>
    </row>
    <row r="16336" spans="6:11" ht="16.5" customHeight="1">
      <c r="F16336" s="79"/>
      <c r="K16336" s="79"/>
    </row>
    <row r="16337" spans="6:11" ht="16.5" customHeight="1">
      <c r="F16337" s="79"/>
      <c r="K16337" s="79"/>
    </row>
    <row r="16338" spans="6:11" ht="16.5" customHeight="1">
      <c r="F16338" s="79"/>
      <c r="K16338" s="79"/>
    </row>
    <row r="16339" spans="6:11" ht="16.5" customHeight="1">
      <c r="F16339" s="79"/>
      <c r="K16339" s="79"/>
    </row>
    <row r="16340" spans="6:11" ht="16.5" customHeight="1">
      <c r="F16340" s="79"/>
      <c r="K16340" s="79"/>
    </row>
    <row r="16341" spans="6:11" ht="16.5" customHeight="1">
      <c r="F16341" s="79"/>
      <c r="K16341" s="79"/>
    </row>
    <row r="16342" spans="6:11" ht="16.5" customHeight="1">
      <c r="F16342" s="79"/>
      <c r="K16342" s="79"/>
    </row>
    <row r="16343" spans="6:11" ht="16.5" customHeight="1">
      <c r="F16343" s="79"/>
      <c r="K16343" s="79"/>
    </row>
    <row r="16344" spans="6:11" ht="16.5" customHeight="1">
      <c r="F16344" s="79"/>
      <c r="K16344" s="79"/>
    </row>
    <row r="16345" spans="6:11" ht="16.5" customHeight="1">
      <c r="F16345" s="79"/>
      <c r="K16345" s="79"/>
    </row>
    <row r="16346" spans="6:11" ht="16.5" customHeight="1">
      <c r="F16346" s="79"/>
      <c r="K16346" s="79"/>
    </row>
    <row r="16347" spans="6:11" ht="16.5" customHeight="1">
      <c r="F16347" s="79"/>
      <c r="K16347" s="79"/>
    </row>
    <row r="16348" spans="6:11" ht="16.5" customHeight="1">
      <c r="F16348" s="79"/>
      <c r="K16348" s="79"/>
    </row>
    <row r="16349" spans="6:11" ht="16.5" customHeight="1">
      <c r="F16349" s="79"/>
      <c r="K16349" s="79"/>
    </row>
    <row r="16350" spans="6:11" ht="16.5" customHeight="1">
      <c r="F16350" s="79"/>
      <c r="K16350" s="79"/>
    </row>
    <row r="16351" spans="6:11" ht="16.5" customHeight="1">
      <c r="F16351" s="79"/>
      <c r="K16351" s="79"/>
    </row>
    <row r="16352" spans="6:11" ht="16.5" customHeight="1">
      <c r="F16352" s="79"/>
      <c r="K16352" s="79"/>
    </row>
    <row r="16353" spans="6:11" ht="16.5" customHeight="1">
      <c r="F16353" s="79"/>
      <c r="K16353" s="79"/>
    </row>
    <row r="16354" spans="6:11" ht="16.5" customHeight="1">
      <c r="F16354" s="79"/>
      <c r="K16354" s="79"/>
    </row>
    <row r="16355" spans="6:11" ht="16.5" customHeight="1">
      <c r="F16355" s="79"/>
      <c r="K16355" s="79"/>
    </row>
    <row r="16356" spans="6:11" ht="16.5" customHeight="1">
      <c r="F16356" s="79"/>
      <c r="K16356" s="79"/>
    </row>
    <row r="16357" spans="6:11" ht="16.5" customHeight="1">
      <c r="F16357" s="79"/>
      <c r="K16357" s="79"/>
    </row>
    <row r="16358" spans="6:11" ht="16.5" customHeight="1">
      <c r="F16358" s="79"/>
      <c r="K16358" s="79"/>
    </row>
    <row r="16359" spans="6:11" ht="16.5" customHeight="1">
      <c r="F16359" s="79"/>
      <c r="K16359" s="79"/>
    </row>
    <row r="16360" spans="6:11" ht="16.5" customHeight="1">
      <c r="F16360" s="79"/>
      <c r="K16360" s="79"/>
    </row>
    <row r="16361" spans="6:11" ht="16.5" customHeight="1">
      <c r="F16361" s="79"/>
      <c r="K16361" s="79"/>
    </row>
    <row r="16362" spans="6:11" ht="16.5" customHeight="1">
      <c r="F16362" s="79"/>
      <c r="K16362" s="79"/>
    </row>
    <row r="16363" spans="6:11" ht="16.5" customHeight="1">
      <c r="F16363" s="79"/>
      <c r="K16363" s="79"/>
    </row>
    <row r="16364" spans="6:11" ht="16.5" customHeight="1">
      <c r="F16364" s="79"/>
      <c r="K16364" s="79"/>
    </row>
    <row r="16365" spans="6:11" ht="16.5" customHeight="1">
      <c r="F16365" s="79"/>
      <c r="K16365" s="79"/>
    </row>
    <row r="16366" spans="6:11" ht="16.5" customHeight="1">
      <c r="F16366" s="79"/>
      <c r="K16366" s="79"/>
    </row>
    <row r="16367" spans="6:11" ht="16.5" customHeight="1">
      <c r="F16367" s="79"/>
      <c r="K16367" s="79"/>
    </row>
    <row r="16368" spans="6:11" ht="16.5" customHeight="1">
      <c r="F16368" s="79"/>
      <c r="K16368" s="79"/>
    </row>
    <row r="16369" spans="6:11" ht="16.5" customHeight="1">
      <c r="F16369" s="79"/>
      <c r="K16369" s="79"/>
    </row>
    <row r="16370" spans="6:11" ht="16.5" customHeight="1">
      <c r="F16370" s="79"/>
      <c r="K16370" s="79"/>
    </row>
    <row r="16371" spans="6:11" ht="16.5" customHeight="1">
      <c r="F16371" s="79"/>
      <c r="K16371" s="79"/>
    </row>
    <row r="16372" spans="6:11" ht="16.5" customHeight="1">
      <c r="F16372" s="79"/>
      <c r="K16372" s="79"/>
    </row>
    <row r="16373" spans="6:11" ht="16.5" customHeight="1">
      <c r="F16373" s="79"/>
      <c r="K16373" s="79"/>
    </row>
    <row r="16374" spans="6:11" ht="16.5" customHeight="1">
      <c r="F16374" s="79"/>
      <c r="K16374" s="79"/>
    </row>
    <row r="16375" spans="6:11" ht="16.5" customHeight="1">
      <c r="F16375" s="79"/>
      <c r="K16375" s="79"/>
    </row>
    <row r="16376" spans="6:11" ht="16.5" customHeight="1">
      <c r="F16376" s="79"/>
      <c r="K16376" s="79"/>
    </row>
    <row r="16377" spans="6:11" ht="16.5" customHeight="1">
      <c r="F16377" s="79"/>
      <c r="K16377" s="79"/>
    </row>
    <row r="16378" spans="6:11" ht="16.5" customHeight="1">
      <c r="F16378" s="79"/>
      <c r="K16378" s="79"/>
    </row>
    <row r="16379" spans="6:11" ht="16.5" customHeight="1">
      <c r="F16379" s="79"/>
      <c r="K16379" s="79"/>
    </row>
    <row r="16380" spans="6:11" ht="16.5" customHeight="1">
      <c r="F16380" s="79"/>
      <c r="K16380" s="79"/>
    </row>
    <row r="16381" spans="6:11" ht="16.5" customHeight="1">
      <c r="F16381" s="79"/>
      <c r="K16381" s="79"/>
    </row>
    <row r="16382" spans="6:11" ht="16.5" customHeight="1">
      <c r="F16382" s="79"/>
      <c r="K16382" s="79"/>
    </row>
    <row r="16383" spans="6:11" ht="16.5" customHeight="1">
      <c r="F16383" s="79"/>
      <c r="K16383" s="79"/>
    </row>
    <row r="16384" spans="6:11" ht="16.5" customHeight="1">
      <c r="F16384" s="79"/>
      <c r="K16384" s="79"/>
    </row>
    <row r="16385" spans="6:11" ht="16.5" customHeight="1">
      <c r="F16385" s="79"/>
      <c r="K16385" s="79"/>
    </row>
    <row r="16386" spans="6:11" ht="16.5" customHeight="1">
      <c r="F16386" s="79"/>
      <c r="K16386" s="79"/>
    </row>
    <row r="16387" spans="6:11" ht="16.5" customHeight="1">
      <c r="F16387" s="79"/>
      <c r="K16387" s="79"/>
    </row>
    <row r="16388" spans="6:11" ht="16.5" customHeight="1">
      <c r="F16388" s="79"/>
      <c r="K16388" s="79"/>
    </row>
    <row r="16389" spans="6:11" ht="16.5" customHeight="1">
      <c r="F16389" s="79"/>
      <c r="K16389" s="79"/>
    </row>
    <row r="16390" spans="6:11" ht="16.5" customHeight="1">
      <c r="F16390" s="79"/>
      <c r="K16390" s="79"/>
    </row>
    <row r="16391" spans="6:11" ht="16.5" customHeight="1">
      <c r="F16391" s="79"/>
      <c r="K16391" s="79"/>
    </row>
    <row r="16392" spans="6:11" ht="16.5" customHeight="1">
      <c r="F16392" s="79"/>
      <c r="K16392" s="79"/>
    </row>
    <row r="16393" spans="6:11" ht="16.5" customHeight="1">
      <c r="F16393" s="79"/>
      <c r="K16393" s="79"/>
    </row>
    <row r="16394" spans="6:11" ht="16.5" customHeight="1">
      <c r="F16394" s="79"/>
      <c r="K16394" s="79"/>
    </row>
    <row r="16395" spans="6:11" ht="16.5" customHeight="1">
      <c r="F16395" s="79"/>
      <c r="K16395" s="79"/>
    </row>
    <row r="16396" spans="6:11" ht="16.5" customHeight="1">
      <c r="F16396" s="79"/>
      <c r="K16396" s="79"/>
    </row>
    <row r="16397" spans="6:11" ht="16.5" customHeight="1">
      <c r="F16397" s="79"/>
      <c r="K16397" s="79"/>
    </row>
    <row r="16398" spans="6:11" ht="16.5" customHeight="1">
      <c r="F16398" s="79"/>
      <c r="K16398" s="79"/>
    </row>
    <row r="16399" spans="6:11" ht="16.5" customHeight="1">
      <c r="F16399" s="79"/>
      <c r="K16399" s="79"/>
    </row>
    <row r="16400" spans="6:11" ht="16.5" customHeight="1">
      <c r="F16400" s="79"/>
      <c r="K16400" s="79"/>
    </row>
    <row r="16401" spans="6:11" ht="16.5" customHeight="1">
      <c r="F16401" s="79"/>
      <c r="K16401" s="79"/>
    </row>
    <row r="16402" spans="6:11" ht="16.5" customHeight="1">
      <c r="F16402" s="79"/>
      <c r="K16402" s="79"/>
    </row>
    <row r="16403" spans="6:11" ht="16.5" customHeight="1">
      <c r="F16403" s="79"/>
      <c r="K16403" s="79"/>
    </row>
    <row r="16404" spans="6:11" ht="16.5" customHeight="1">
      <c r="F16404" s="79"/>
      <c r="K16404" s="79"/>
    </row>
    <row r="16405" spans="6:11" ht="16.5" customHeight="1">
      <c r="F16405" s="79"/>
      <c r="K16405" s="79"/>
    </row>
    <row r="16406" spans="6:11" ht="16.5" customHeight="1">
      <c r="F16406" s="79"/>
      <c r="K16406" s="79"/>
    </row>
    <row r="16407" spans="6:11" ht="16.5" customHeight="1">
      <c r="F16407" s="79"/>
      <c r="K16407" s="79"/>
    </row>
    <row r="16408" spans="6:11" ht="16.5" customHeight="1">
      <c r="F16408" s="79"/>
      <c r="K16408" s="79"/>
    </row>
    <row r="16409" spans="6:11" ht="16.5" customHeight="1">
      <c r="F16409" s="79"/>
      <c r="K16409" s="79"/>
    </row>
    <row r="16410" spans="6:11" ht="16.5" customHeight="1">
      <c r="F16410" s="79"/>
      <c r="K16410" s="79"/>
    </row>
    <row r="16411" spans="6:11" ht="16.5" customHeight="1">
      <c r="F16411" s="79"/>
      <c r="K16411" s="79"/>
    </row>
    <row r="16412" spans="6:11" ht="16.5" customHeight="1">
      <c r="F16412" s="79"/>
      <c r="K16412" s="79"/>
    </row>
    <row r="16413" spans="6:11" ht="16.5" customHeight="1">
      <c r="F16413" s="79"/>
      <c r="K16413" s="79"/>
    </row>
    <row r="16414" spans="6:11" ht="16.5" customHeight="1">
      <c r="F16414" s="79"/>
      <c r="K16414" s="79"/>
    </row>
    <row r="16415" spans="6:11" ht="16.5" customHeight="1">
      <c r="F16415" s="79"/>
      <c r="K16415" s="79"/>
    </row>
    <row r="16416" spans="6:11" ht="16.5" customHeight="1">
      <c r="F16416" s="79"/>
      <c r="K16416" s="79"/>
    </row>
    <row r="16417" spans="6:11" ht="16.5" customHeight="1">
      <c r="F16417" s="79"/>
      <c r="K16417" s="79"/>
    </row>
    <row r="16418" spans="6:11" ht="16.5" customHeight="1">
      <c r="F16418" s="79"/>
      <c r="K16418" s="79"/>
    </row>
    <row r="16419" spans="6:11" ht="16.5" customHeight="1">
      <c r="F16419" s="79"/>
      <c r="K16419" s="79"/>
    </row>
    <row r="16420" spans="6:11" ht="16.5" customHeight="1">
      <c r="F16420" s="79"/>
      <c r="K16420" s="79"/>
    </row>
    <row r="16421" spans="6:11" ht="16.5" customHeight="1">
      <c r="F16421" s="79"/>
      <c r="K16421" s="79"/>
    </row>
    <row r="16422" spans="6:11" ht="16.5" customHeight="1">
      <c r="F16422" s="79"/>
      <c r="K16422" s="79"/>
    </row>
    <row r="16423" spans="6:11" ht="16.5" customHeight="1">
      <c r="F16423" s="79"/>
      <c r="K16423" s="79"/>
    </row>
    <row r="16424" spans="6:11" ht="16.5" customHeight="1">
      <c r="F16424" s="79"/>
      <c r="K16424" s="79"/>
    </row>
    <row r="16425" spans="6:11" ht="16.5" customHeight="1">
      <c r="F16425" s="79"/>
      <c r="K16425" s="79"/>
    </row>
    <row r="16426" spans="6:11" ht="16.5" customHeight="1">
      <c r="F16426" s="79"/>
      <c r="K16426" s="79"/>
    </row>
    <row r="16427" spans="6:11" ht="16.5" customHeight="1">
      <c r="F16427" s="79"/>
      <c r="K16427" s="79"/>
    </row>
    <row r="16428" spans="6:11" ht="16.5" customHeight="1">
      <c r="F16428" s="79"/>
      <c r="K16428" s="79"/>
    </row>
    <row r="16429" spans="6:11" ht="16.5" customHeight="1">
      <c r="F16429" s="79"/>
      <c r="K16429" s="79"/>
    </row>
    <row r="16430" spans="6:11" ht="16.5" customHeight="1">
      <c r="F16430" s="79"/>
      <c r="K16430" s="79"/>
    </row>
    <row r="16431" spans="6:11" ht="16.5" customHeight="1">
      <c r="F16431" s="79"/>
      <c r="K16431" s="79"/>
    </row>
    <row r="16432" spans="6:11" ht="16.5" customHeight="1">
      <c r="F16432" s="79"/>
      <c r="K16432" s="79"/>
    </row>
    <row r="16433" spans="6:11" ht="16.5" customHeight="1">
      <c r="F16433" s="79"/>
      <c r="K16433" s="79"/>
    </row>
    <row r="16434" spans="6:11" ht="16.5" customHeight="1">
      <c r="F16434" s="79"/>
      <c r="K16434" s="79"/>
    </row>
    <row r="16435" spans="6:11" ht="16.5" customHeight="1">
      <c r="F16435" s="79"/>
      <c r="K16435" s="79"/>
    </row>
    <row r="16436" spans="6:11" ht="16.5" customHeight="1">
      <c r="F16436" s="79"/>
      <c r="K16436" s="79"/>
    </row>
    <row r="16437" spans="6:11" ht="16.5" customHeight="1">
      <c r="F16437" s="79"/>
      <c r="K16437" s="79"/>
    </row>
    <row r="16438" spans="6:11" ht="16.5" customHeight="1">
      <c r="F16438" s="79"/>
      <c r="K16438" s="79"/>
    </row>
    <row r="16439" spans="6:11" ht="16.5" customHeight="1">
      <c r="F16439" s="79"/>
      <c r="K16439" s="79"/>
    </row>
    <row r="16440" spans="6:11" ht="16.5" customHeight="1">
      <c r="F16440" s="79"/>
      <c r="K16440" s="79"/>
    </row>
    <row r="16441" spans="6:11" ht="16.5" customHeight="1">
      <c r="F16441" s="79"/>
      <c r="K16441" s="79"/>
    </row>
    <row r="16442" spans="6:11" ht="16.5" customHeight="1">
      <c r="F16442" s="79"/>
      <c r="K16442" s="79"/>
    </row>
    <row r="16443" spans="6:11" ht="16.5" customHeight="1">
      <c r="F16443" s="79"/>
      <c r="K16443" s="79"/>
    </row>
    <row r="16444" spans="6:11" ht="16.5" customHeight="1">
      <c r="F16444" s="79"/>
      <c r="K16444" s="79"/>
    </row>
    <row r="16445" spans="6:11" ht="16.5" customHeight="1">
      <c r="F16445" s="79"/>
      <c r="K16445" s="79"/>
    </row>
    <row r="16446" spans="6:11" ht="16.5" customHeight="1">
      <c r="F16446" s="79"/>
      <c r="K16446" s="79"/>
    </row>
    <row r="16447" spans="6:11" ht="16.5" customHeight="1">
      <c r="F16447" s="79"/>
      <c r="K16447" s="79"/>
    </row>
    <row r="16448" spans="6:11" ht="16.5" customHeight="1">
      <c r="F16448" s="79"/>
      <c r="K16448" s="79"/>
    </row>
    <row r="16449" spans="6:11" ht="16.5" customHeight="1">
      <c r="F16449" s="79"/>
      <c r="K16449" s="79"/>
    </row>
    <row r="16450" spans="6:11" ht="16.5" customHeight="1">
      <c r="F16450" s="79"/>
      <c r="K16450" s="79"/>
    </row>
    <row r="16451" spans="6:11" ht="16.5" customHeight="1">
      <c r="F16451" s="79"/>
      <c r="K16451" s="79"/>
    </row>
    <row r="16452" spans="6:11" ht="16.5" customHeight="1">
      <c r="F16452" s="79"/>
      <c r="K16452" s="79"/>
    </row>
    <row r="16453" spans="6:11" ht="16.5" customHeight="1">
      <c r="F16453" s="79"/>
      <c r="K16453" s="79"/>
    </row>
    <row r="16454" spans="6:11" ht="16.5" customHeight="1">
      <c r="F16454" s="79"/>
      <c r="K16454" s="79"/>
    </row>
    <row r="16455" spans="6:11" ht="16.5" customHeight="1">
      <c r="F16455" s="79"/>
      <c r="K16455" s="79"/>
    </row>
    <row r="16456" spans="6:11" ht="16.5" customHeight="1">
      <c r="F16456" s="79"/>
      <c r="K16456" s="79"/>
    </row>
    <row r="16457" spans="6:11" ht="16.5" customHeight="1">
      <c r="F16457" s="79"/>
      <c r="K16457" s="79"/>
    </row>
    <row r="16458" spans="6:11" ht="16.5" customHeight="1">
      <c r="F16458" s="79"/>
      <c r="K16458" s="79"/>
    </row>
    <row r="16459" spans="6:11" ht="16.5" customHeight="1">
      <c r="F16459" s="79"/>
      <c r="K16459" s="79"/>
    </row>
    <row r="16460" spans="6:11" ht="16.5" customHeight="1">
      <c r="F16460" s="79"/>
      <c r="K16460" s="79"/>
    </row>
    <row r="16461" spans="6:11" ht="16.5" customHeight="1">
      <c r="F16461" s="79"/>
      <c r="K16461" s="79"/>
    </row>
    <row r="16462" spans="6:11" ht="16.5" customHeight="1">
      <c r="F16462" s="79"/>
      <c r="K16462" s="79"/>
    </row>
    <row r="16463" spans="6:11" ht="16.5" customHeight="1">
      <c r="F16463" s="79"/>
      <c r="K16463" s="79"/>
    </row>
    <row r="16464" spans="6:11" ht="16.5" customHeight="1">
      <c r="F16464" s="79"/>
      <c r="K16464" s="79"/>
    </row>
    <row r="16465" spans="6:11" ht="16.5" customHeight="1">
      <c r="F16465" s="79"/>
      <c r="K16465" s="79"/>
    </row>
    <row r="16466" spans="6:11" ht="16.5" customHeight="1">
      <c r="F16466" s="79"/>
      <c r="K16466" s="79"/>
    </row>
    <row r="16467" spans="6:11" ht="16.5" customHeight="1">
      <c r="F16467" s="79"/>
      <c r="K16467" s="79"/>
    </row>
    <row r="16468" spans="6:11" ht="16.5" customHeight="1">
      <c r="F16468" s="79"/>
      <c r="K16468" s="79"/>
    </row>
    <row r="16469" spans="6:11" ht="16.5" customHeight="1">
      <c r="F16469" s="79"/>
      <c r="K16469" s="79"/>
    </row>
    <row r="16470" spans="6:11" ht="16.5" customHeight="1">
      <c r="F16470" s="79"/>
      <c r="K16470" s="79"/>
    </row>
    <row r="16471" spans="6:11" ht="16.5" customHeight="1">
      <c r="F16471" s="79"/>
      <c r="K16471" s="79"/>
    </row>
    <row r="16472" spans="6:11" ht="16.5" customHeight="1">
      <c r="F16472" s="79"/>
      <c r="K16472" s="79"/>
    </row>
    <row r="16473" spans="6:11" ht="16.5" customHeight="1">
      <c r="F16473" s="79"/>
      <c r="K16473" s="79"/>
    </row>
    <row r="16474" spans="6:11" ht="16.5" customHeight="1">
      <c r="F16474" s="79"/>
      <c r="K16474" s="79"/>
    </row>
    <row r="16475" spans="6:11" ht="16.5" customHeight="1">
      <c r="F16475" s="79"/>
      <c r="K16475" s="79"/>
    </row>
    <row r="16476" spans="6:11" ht="16.5" customHeight="1">
      <c r="F16476" s="79"/>
      <c r="K16476" s="79"/>
    </row>
    <row r="16477" spans="6:11" ht="16.5" customHeight="1">
      <c r="F16477" s="79"/>
      <c r="K16477" s="79"/>
    </row>
    <row r="16478" spans="6:11" ht="16.5" customHeight="1">
      <c r="F16478" s="79"/>
      <c r="K16478" s="79"/>
    </row>
    <row r="16479" spans="6:11" ht="16.5" customHeight="1">
      <c r="F16479" s="79"/>
      <c r="K16479" s="79"/>
    </row>
    <row r="16480" spans="6:11" ht="16.5" customHeight="1">
      <c r="F16480" s="79"/>
      <c r="K16480" s="79"/>
    </row>
    <row r="16481" spans="6:11" ht="16.5" customHeight="1">
      <c r="F16481" s="79"/>
      <c r="K16481" s="79"/>
    </row>
    <row r="16482" spans="6:11" ht="16.5" customHeight="1">
      <c r="F16482" s="79"/>
      <c r="K16482" s="79"/>
    </row>
    <row r="16483" spans="6:11" ht="16.5" customHeight="1">
      <c r="F16483" s="79"/>
      <c r="K16483" s="79"/>
    </row>
    <row r="16484" spans="6:11" ht="16.5" customHeight="1">
      <c r="F16484" s="79"/>
      <c r="K16484" s="79"/>
    </row>
    <row r="16485" spans="6:11" ht="16.5" customHeight="1">
      <c r="F16485" s="79"/>
      <c r="K16485" s="79"/>
    </row>
    <row r="16486" spans="6:11" ht="16.5" customHeight="1">
      <c r="F16486" s="79"/>
      <c r="K16486" s="79"/>
    </row>
    <row r="16487" spans="6:11" ht="16.5" customHeight="1">
      <c r="F16487" s="79"/>
      <c r="K16487" s="79"/>
    </row>
    <row r="16488" spans="6:11" ht="16.5" customHeight="1">
      <c r="F16488" s="79"/>
      <c r="K16488" s="79"/>
    </row>
    <row r="16489" spans="6:11" ht="16.5" customHeight="1">
      <c r="F16489" s="79"/>
      <c r="K16489" s="79"/>
    </row>
    <row r="16490" spans="6:11" ht="16.5" customHeight="1">
      <c r="F16490" s="79"/>
      <c r="K16490" s="79"/>
    </row>
    <row r="16491" spans="6:11" ht="16.5" customHeight="1">
      <c r="F16491" s="79"/>
      <c r="K16491" s="79"/>
    </row>
    <row r="16492" spans="6:11" ht="16.5" customHeight="1">
      <c r="F16492" s="79"/>
      <c r="K16492" s="79"/>
    </row>
    <row r="16493" spans="6:11" ht="16.5" customHeight="1">
      <c r="F16493" s="79"/>
      <c r="K16493" s="79"/>
    </row>
    <row r="16494" spans="6:11" ht="16.5" customHeight="1">
      <c r="F16494" s="79"/>
      <c r="K16494" s="79"/>
    </row>
    <row r="16495" spans="6:11" ht="16.5" customHeight="1">
      <c r="F16495" s="79"/>
      <c r="K16495" s="79"/>
    </row>
    <row r="16496" spans="6:11" ht="16.5" customHeight="1">
      <c r="F16496" s="79"/>
      <c r="K16496" s="79"/>
    </row>
    <row r="16497" spans="6:11" ht="16.5" customHeight="1">
      <c r="F16497" s="79"/>
      <c r="K16497" s="79"/>
    </row>
    <row r="16498" spans="6:11" ht="16.5" customHeight="1">
      <c r="F16498" s="79"/>
      <c r="K16498" s="79"/>
    </row>
    <row r="16499" spans="6:11" ht="16.5" customHeight="1">
      <c r="F16499" s="79"/>
      <c r="K16499" s="79"/>
    </row>
    <row r="16500" spans="6:11" ht="16.5" customHeight="1">
      <c r="F16500" s="79"/>
      <c r="K16500" s="79"/>
    </row>
    <row r="16501" spans="6:11" ht="16.5" customHeight="1">
      <c r="F16501" s="79"/>
      <c r="K16501" s="79"/>
    </row>
    <row r="16502" spans="6:11" ht="16.5" customHeight="1">
      <c r="F16502" s="79"/>
      <c r="K16502" s="79"/>
    </row>
    <row r="16503" spans="6:11" ht="16.5" customHeight="1">
      <c r="F16503" s="79"/>
      <c r="K16503" s="79"/>
    </row>
    <row r="16504" spans="6:11" ht="16.5" customHeight="1">
      <c r="F16504" s="79"/>
      <c r="K16504" s="79"/>
    </row>
    <row r="16505" spans="6:11" ht="16.5" customHeight="1">
      <c r="F16505" s="79"/>
      <c r="K16505" s="79"/>
    </row>
    <row r="16506" spans="6:11" ht="16.5" customHeight="1">
      <c r="F16506" s="79"/>
      <c r="K16506" s="79"/>
    </row>
    <row r="16507" spans="6:11" ht="16.5" customHeight="1">
      <c r="F16507" s="79"/>
      <c r="K16507" s="79"/>
    </row>
    <row r="16508" spans="6:11" ht="16.5" customHeight="1">
      <c r="F16508" s="79"/>
      <c r="K16508" s="79"/>
    </row>
    <row r="16509" spans="6:11" ht="16.5" customHeight="1">
      <c r="F16509" s="79"/>
      <c r="K16509" s="79"/>
    </row>
    <row r="16510" spans="6:11" ht="16.5" customHeight="1">
      <c r="F16510" s="79"/>
      <c r="K16510" s="79"/>
    </row>
    <row r="16511" spans="6:11" ht="16.5" customHeight="1">
      <c r="F16511" s="79"/>
      <c r="K16511" s="79"/>
    </row>
    <row r="16512" spans="6:11" ht="16.5" customHeight="1">
      <c r="F16512" s="79"/>
      <c r="K16512" s="79"/>
    </row>
    <row r="16513" spans="6:11" ht="16.5" customHeight="1">
      <c r="F16513" s="79"/>
      <c r="K16513" s="79"/>
    </row>
    <row r="16514" spans="6:11" ht="16.5" customHeight="1">
      <c r="F16514" s="79"/>
      <c r="K16514" s="79"/>
    </row>
    <row r="16515" spans="6:11" ht="16.5" customHeight="1">
      <c r="F16515" s="79"/>
      <c r="K16515" s="79"/>
    </row>
    <row r="16516" spans="6:11" ht="16.5" customHeight="1">
      <c r="F16516" s="79"/>
      <c r="K16516" s="79"/>
    </row>
    <row r="16517" spans="6:11" ht="16.5" customHeight="1">
      <c r="F16517" s="79"/>
      <c r="K16517" s="79"/>
    </row>
    <row r="16518" spans="6:11" ht="16.5" customHeight="1">
      <c r="F16518" s="79"/>
      <c r="K16518" s="79"/>
    </row>
    <row r="16519" spans="6:11" ht="16.5" customHeight="1">
      <c r="F16519" s="79"/>
      <c r="K16519" s="79"/>
    </row>
    <row r="16520" spans="6:11" ht="16.5" customHeight="1">
      <c r="F16520" s="79"/>
      <c r="K16520" s="79"/>
    </row>
    <row r="16521" spans="6:11" ht="16.5" customHeight="1">
      <c r="F16521" s="79"/>
      <c r="K16521" s="79"/>
    </row>
    <row r="16522" spans="6:11" ht="16.5" customHeight="1">
      <c r="F16522" s="79"/>
      <c r="K16522" s="79"/>
    </row>
    <row r="16523" spans="6:11" ht="16.5" customHeight="1">
      <c r="F16523" s="79"/>
      <c r="K16523" s="79"/>
    </row>
    <row r="16524" spans="6:11" ht="16.5" customHeight="1">
      <c r="F16524" s="79"/>
      <c r="K16524" s="79"/>
    </row>
    <row r="16525" spans="6:11" ht="16.5" customHeight="1">
      <c r="F16525" s="79"/>
      <c r="K16525" s="79"/>
    </row>
    <row r="16526" spans="6:11" ht="16.5" customHeight="1">
      <c r="F16526" s="79"/>
      <c r="K16526" s="79"/>
    </row>
    <row r="16527" spans="6:11" ht="16.5" customHeight="1">
      <c r="F16527" s="79"/>
      <c r="K16527" s="79"/>
    </row>
    <row r="16528" spans="6:11" ht="16.5" customHeight="1">
      <c r="F16528" s="79"/>
      <c r="K16528" s="79"/>
    </row>
    <row r="16529" spans="6:11" ht="16.5" customHeight="1">
      <c r="F16529" s="79"/>
      <c r="K16529" s="79"/>
    </row>
    <row r="16530" spans="6:11" ht="16.5" customHeight="1">
      <c r="F16530" s="79"/>
      <c r="K16530" s="79"/>
    </row>
    <row r="16531" spans="6:11" ht="16.5" customHeight="1">
      <c r="F16531" s="79"/>
      <c r="K16531" s="79"/>
    </row>
    <row r="16532" spans="6:11" ht="16.5" customHeight="1">
      <c r="F16532" s="79"/>
      <c r="K16532" s="79"/>
    </row>
    <row r="16533" spans="6:11" ht="16.5" customHeight="1">
      <c r="F16533" s="79"/>
      <c r="K16533" s="79"/>
    </row>
    <row r="16534" spans="6:11" ht="16.5" customHeight="1">
      <c r="F16534" s="79"/>
      <c r="K16534" s="79"/>
    </row>
    <row r="16535" spans="6:11" ht="16.5" customHeight="1">
      <c r="F16535" s="79"/>
      <c r="K16535" s="79"/>
    </row>
    <row r="16536" spans="6:11" ht="16.5" customHeight="1">
      <c r="F16536" s="79"/>
      <c r="K16536" s="79"/>
    </row>
    <row r="16537" spans="6:11" ht="16.5" customHeight="1">
      <c r="F16537" s="79"/>
      <c r="K16537" s="79"/>
    </row>
    <row r="16538" spans="6:11" ht="16.5" customHeight="1">
      <c r="F16538" s="79"/>
      <c r="K16538" s="79"/>
    </row>
    <row r="16539" spans="6:11" ht="16.5" customHeight="1">
      <c r="F16539" s="79"/>
      <c r="K16539" s="79"/>
    </row>
    <row r="16540" spans="6:11" ht="16.5" customHeight="1">
      <c r="F16540" s="79"/>
      <c r="K16540" s="79"/>
    </row>
    <row r="16541" spans="6:11" ht="16.5" customHeight="1">
      <c r="F16541" s="79"/>
      <c r="K16541" s="79"/>
    </row>
    <row r="16542" spans="6:11" ht="16.5" customHeight="1">
      <c r="F16542" s="79"/>
      <c r="K16542" s="79"/>
    </row>
    <row r="16543" spans="6:11" ht="16.5" customHeight="1">
      <c r="F16543" s="79"/>
      <c r="K16543" s="79"/>
    </row>
    <row r="16544" spans="6:11" ht="16.5" customHeight="1">
      <c r="F16544" s="79"/>
      <c r="K16544" s="79"/>
    </row>
    <row r="16545" spans="6:11" ht="16.5" customHeight="1">
      <c r="F16545" s="79"/>
      <c r="K16545" s="79"/>
    </row>
    <row r="16546" spans="6:11" ht="16.5" customHeight="1">
      <c r="F16546" s="79"/>
      <c r="K16546" s="79"/>
    </row>
    <row r="16547" spans="6:11" ht="16.5" customHeight="1">
      <c r="F16547" s="79"/>
      <c r="K16547" s="79"/>
    </row>
    <row r="16548" spans="6:11" ht="16.5" customHeight="1">
      <c r="F16548" s="79"/>
      <c r="K16548" s="79"/>
    </row>
    <row r="16549" spans="6:11" ht="16.5" customHeight="1">
      <c r="F16549" s="79"/>
      <c r="K16549" s="79"/>
    </row>
    <row r="16550" spans="6:11" ht="16.5" customHeight="1">
      <c r="F16550" s="79"/>
      <c r="K16550" s="79"/>
    </row>
    <row r="16551" spans="6:11" ht="16.5" customHeight="1">
      <c r="F16551" s="79"/>
      <c r="K16551" s="79"/>
    </row>
    <row r="16552" spans="6:11" ht="16.5" customHeight="1">
      <c r="F16552" s="79"/>
      <c r="K16552" s="79"/>
    </row>
    <row r="16553" spans="6:11" ht="16.5" customHeight="1">
      <c r="F16553" s="79"/>
      <c r="K16553" s="79"/>
    </row>
    <row r="16554" spans="6:11" ht="16.5" customHeight="1">
      <c r="F16554" s="79"/>
      <c r="K16554" s="79"/>
    </row>
    <row r="16555" spans="6:11" ht="16.5" customHeight="1">
      <c r="F16555" s="79"/>
      <c r="K16555" s="79"/>
    </row>
    <row r="16556" spans="6:11" ht="16.5" customHeight="1">
      <c r="F16556" s="79"/>
      <c r="K16556" s="79"/>
    </row>
    <row r="16557" spans="6:11" ht="16.5" customHeight="1">
      <c r="F16557" s="79"/>
      <c r="K16557" s="79"/>
    </row>
    <row r="16558" spans="6:11" ht="16.5" customHeight="1">
      <c r="F16558" s="79"/>
      <c r="K16558" s="79"/>
    </row>
    <row r="16559" spans="6:11" ht="16.5" customHeight="1">
      <c r="F16559" s="79"/>
      <c r="K16559" s="79"/>
    </row>
    <row r="16560" spans="6:11" ht="16.5" customHeight="1">
      <c r="F16560" s="79"/>
      <c r="K16560" s="79"/>
    </row>
    <row r="16561" spans="6:11" ht="16.5" customHeight="1">
      <c r="F16561" s="79"/>
      <c r="K16561" s="79"/>
    </row>
    <row r="16562" spans="6:11" ht="16.5" customHeight="1">
      <c r="F16562" s="79"/>
      <c r="K16562" s="79"/>
    </row>
    <row r="16563" spans="6:11" ht="16.5" customHeight="1">
      <c r="F16563" s="79"/>
      <c r="K16563" s="79"/>
    </row>
    <row r="16564" spans="6:11" ht="16.5" customHeight="1">
      <c r="F16564" s="79"/>
      <c r="K16564" s="79"/>
    </row>
    <row r="16565" spans="6:11" ht="16.5" customHeight="1">
      <c r="F16565" s="79"/>
      <c r="K16565" s="79"/>
    </row>
    <row r="16566" spans="6:11" ht="16.5" customHeight="1">
      <c r="F16566" s="79"/>
      <c r="K16566" s="79"/>
    </row>
    <row r="16567" spans="6:11" ht="16.5" customHeight="1">
      <c r="F16567" s="79"/>
      <c r="K16567" s="79"/>
    </row>
    <row r="16568" spans="6:11" ht="16.5" customHeight="1">
      <c r="F16568" s="79"/>
      <c r="K16568" s="79"/>
    </row>
    <row r="16569" spans="6:11" ht="16.5" customHeight="1">
      <c r="F16569" s="79"/>
      <c r="K16569" s="79"/>
    </row>
    <row r="16570" spans="6:11" ht="16.5" customHeight="1">
      <c r="F16570" s="79"/>
      <c r="K16570" s="79"/>
    </row>
    <row r="16571" spans="6:11" ht="16.5" customHeight="1">
      <c r="F16571" s="79"/>
      <c r="K16571" s="79"/>
    </row>
    <row r="16572" spans="6:11" ht="16.5" customHeight="1">
      <c r="F16572" s="79"/>
      <c r="K16572" s="79"/>
    </row>
    <row r="16573" spans="6:11" ht="16.5" customHeight="1">
      <c r="F16573" s="79"/>
      <c r="K16573" s="79"/>
    </row>
    <row r="16574" spans="6:11" ht="16.5" customHeight="1">
      <c r="F16574" s="79"/>
      <c r="K16574" s="79"/>
    </row>
    <row r="16575" spans="6:11" ht="16.5" customHeight="1">
      <c r="F16575" s="79"/>
      <c r="K16575" s="79"/>
    </row>
    <row r="16576" spans="6:11" ht="16.5" customHeight="1">
      <c r="F16576" s="79"/>
      <c r="K16576" s="79"/>
    </row>
    <row r="16577" spans="6:11" ht="16.5" customHeight="1">
      <c r="F16577" s="79"/>
      <c r="K16577" s="79"/>
    </row>
    <row r="16578" spans="6:11" ht="16.5" customHeight="1">
      <c r="F16578" s="79"/>
      <c r="K16578" s="79"/>
    </row>
    <row r="16579" spans="6:11" ht="16.5" customHeight="1">
      <c r="F16579" s="79"/>
      <c r="K16579" s="79"/>
    </row>
    <row r="16580" spans="6:11" ht="16.5" customHeight="1">
      <c r="F16580" s="79"/>
      <c r="K16580" s="79"/>
    </row>
    <row r="16581" spans="6:11" ht="16.5" customHeight="1">
      <c r="F16581" s="79"/>
      <c r="K16581" s="79"/>
    </row>
    <row r="16582" spans="6:11" ht="16.5" customHeight="1">
      <c r="F16582" s="79"/>
      <c r="K16582" s="79"/>
    </row>
    <row r="16583" spans="6:11" ht="16.5" customHeight="1">
      <c r="F16583" s="79"/>
      <c r="K16583" s="79"/>
    </row>
    <row r="16584" spans="6:11" ht="16.5" customHeight="1">
      <c r="F16584" s="79"/>
      <c r="K16584" s="79"/>
    </row>
    <row r="16585" spans="6:11" ht="16.5" customHeight="1">
      <c r="F16585" s="79"/>
      <c r="K16585" s="79"/>
    </row>
    <row r="16586" spans="6:11" ht="16.5" customHeight="1">
      <c r="F16586" s="79"/>
      <c r="K16586" s="79"/>
    </row>
    <row r="16587" spans="6:11" ht="16.5" customHeight="1">
      <c r="F16587" s="79"/>
      <c r="K16587" s="79"/>
    </row>
    <row r="16588" spans="6:11" ht="16.5" customHeight="1">
      <c r="F16588" s="79"/>
      <c r="K16588" s="79"/>
    </row>
    <row r="16589" spans="6:11" ht="16.5" customHeight="1">
      <c r="F16589" s="79"/>
      <c r="K16589" s="79"/>
    </row>
    <row r="16590" spans="6:11" ht="16.5" customHeight="1">
      <c r="F16590" s="79"/>
      <c r="K16590" s="79"/>
    </row>
    <row r="16591" spans="6:11" ht="16.5" customHeight="1">
      <c r="F16591" s="79"/>
      <c r="K16591" s="79"/>
    </row>
    <row r="16592" spans="6:11" ht="16.5" customHeight="1">
      <c r="F16592" s="79"/>
      <c r="K16592" s="79"/>
    </row>
    <row r="16593" spans="6:11" ht="16.5" customHeight="1">
      <c r="F16593" s="79"/>
      <c r="K16593" s="79"/>
    </row>
    <row r="16594" spans="6:11" ht="16.5" customHeight="1">
      <c r="F16594" s="79"/>
      <c r="K16594" s="79"/>
    </row>
    <row r="16595" spans="6:11" ht="16.5" customHeight="1">
      <c r="F16595" s="79"/>
      <c r="K16595" s="79"/>
    </row>
    <row r="16596" spans="6:11" ht="16.5" customHeight="1">
      <c r="F16596" s="79"/>
      <c r="K16596" s="79"/>
    </row>
    <row r="16597" spans="6:11" ht="16.5" customHeight="1">
      <c r="F16597" s="79"/>
      <c r="K16597" s="79"/>
    </row>
    <row r="16598" spans="6:11" ht="16.5" customHeight="1">
      <c r="F16598" s="79"/>
      <c r="K16598" s="79"/>
    </row>
    <row r="16599" spans="6:11" ht="16.5" customHeight="1">
      <c r="F16599" s="79"/>
      <c r="K16599" s="79"/>
    </row>
    <row r="16600" spans="6:11" ht="16.5" customHeight="1">
      <c r="F16600" s="79"/>
      <c r="K16600" s="79"/>
    </row>
    <row r="16601" spans="6:11" ht="16.5" customHeight="1">
      <c r="F16601" s="79"/>
      <c r="K16601" s="79"/>
    </row>
    <row r="16602" spans="6:11" ht="16.5" customHeight="1">
      <c r="F16602" s="79"/>
      <c r="K16602" s="79"/>
    </row>
    <row r="16603" spans="6:11" ht="16.5" customHeight="1">
      <c r="F16603" s="79"/>
      <c r="K16603" s="79"/>
    </row>
    <row r="16604" spans="6:11" ht="16.5" customHeight="1">
      <c r="F16604" s="79"/>
      <c r="K16604" s="79"/>
    </row>
    <row r="16605" spans="6:11" ht="16.5" customHeight="1">
      <c r="F16605" s="79"/>
      <c r="K16605" s="79"/>
    </row>
    <row r="16606" spans="6:11" ht="16.5" customHeight="1">
      <c r="F16606" s="79"/>
      <c r="K16606" s="79"/>
    </row>
    <row r="16607" spans="6:11" ht="16.5" customHeight="1">
      <c r="F16607" s="79"/>
      <c r="K16607" s="79"/>
    </row>
    <row r="16608" spans="6:11" ht="16.5" customHeight="1">
      <c r="F16608" s="79"/>
      <c r="K16608" s="79"/>
    </row>
    <row r="16609" spans="6:11" ht="16.5" customHeight="1">
      <c r="F16609" s="79"/>
      <c r="K16609" s="79"/>
    </row>
    <row r="16610" spans="6:11" ht="16.5" customHeight="1">
      <c r="F16610" s="79"/>
      <c r="K16610" s="79"/>
    </row>
    <row r="16611" spans="6:11" ht="16.5" customHeight="1">
      <c r="F16611" s="79"/>
      <c r="K16611" s="79"/>
    </row>
    <row r="16612" spans="6:11" ht="16.5" customHeight="1">
      <c r="F16612" s="79"/>
      <c r="K16612" s="79"/>
    </row>
    <row r="16613" spans="6:11" ht="16.5" customHeight="1">
      <c r="F16613" s="79"/>
      <c r="K16613" s="79"/>
    </row>
    <row r="16614" spans="6:11" ht="16.5" customHeight="1">
      <c r="F16614" s="79"/>
      <c r="K16614" s="79"/>
    </row>
    <row r="16615" spans="6:11" ht="16.5" customHeight="1">
      <c r="F16615" s="79"/>
      <c r="K16615" s="79"/>
    </row>
    <row r="16616" spans="6:11" ht="16.5" customHeight="1">
      <c r="F16616" s="79"/>
      <c r="K16616" s="79"/>
    </row>
    <row r="16617" spans="6:11" ht="16.5" customHeight="1">
      <c r="F16617" s="79"/>
      <c r="K16617" s="79"/>
    </row>
    <row r="16618" spans="6:11" ht="16.5" customHeight="1">
      <c r="F16618" s="79"/>
      <c r="K16618" s="79"/>
    </row>
    <row r="16619" spans="6:11" ht="16.5" customHeight="1">
      <c r="F16619" s="79"/>
      <c r="K16619" s="79"/>
    </row>
    <row r="16620" spans="6:11" ht="16.5" customHeight="1">
      <c r="F16620" s="79"/>
      <c r="K16620" s="79"/>
    </row>
    <row r="16621" spans="6:11" ht="16.5" customHeight="1">
      <c r="F16621" s="79"/>
      <c r="K16621" s="79"/>
    </row>
    <row r="16622" spans="6:11" ht="16.5" customHeight="1">
      <c r="F16622" s="79"/>
      <c r="K16622" s="79"/>
    </row>
    <row r="16623" spans="6:11" ht="16.5" customHeight="1">
      <c r="F16623" s="79"/>
      <c r="K16623" s="79"/>
    </row>
    <row r="16624" spans="6:11" ht="16.5" customHeight="1">
      <c r="F16624" s="79"/>
      <c r="K16624" s="79"/>
    </row>
    <row r="16625" spans="6:11" ht="16.5" customHeight="1">
      <c r="F16625" s="79"/>
      <c r="K16625" s="79"/>
    </row>
    <row r="16626" spans="6:11" ht="16.5" customHeight="1">
      <c r="F16626" s="79"/>
      <c r="K16626" s="79"/>
    </row>
    <row r="16627" spans="6:11" ht="16.5" customHeight="1">
      <c r="F16627" s="79"/>
      <c r="K16627" s="79"/>
    </row>
    <row r="16628" spans="6:11" ht="16.5" customHeight="1">
      <c r="F16628" s="79"/>
      <c r="K16628" s="79"/>
    </row>
    <row r="16629" spans="6:11" ht="16.5" customHeight="1">
      <c r="F16629" s="79"/>
      <c r="K16629" s="79"/>
    </row>
    <row r="16630" spans="6:11" ht="16.5" customHeight="1">
      <c r="F16630" s="79"/>
      <c r="K16630" s="79"/>
    </row>
    <row r="16631" spans="6:11" ht="16.5" customHeight="1">
      <c r="F16631" s="79"/>
      <c r="K16631" s="79"/>
    </row>
    <row r="16632" spans="6:11" ht="16.5" customHeight="1">
      <c r="F16632" s="79"/>
      <c r="K16632" s="79"/>
    </row>
    <row r="16633" spans="6:11" ht="16.5" customHeight="1">
      <c r="F16633" s="79"/>
      <c r="K16633" s="79"/>
    </row>
    <row r="16634" spans="6:11" ht="16.5" customHeight="1">
      <c r="F16634" s="79"/>
      <c r="K16634" s="79"/>
    </row>
    <row r="16635" spans="6:11" ht="16.5" customHeight="1">
      <c r="F16635" s="79"/>
      <c r="K16635" s="79"/>
    </row>
    <row r="16636" spans="6:11" ht="16.5" customHeight="1">
      <c r="F16636" s="79"/>
      <c r="K16636" s="79"/>
    </row>
    <row r="16637" spans="6:11" ht="16.5" customHeight="1">
      <c r="F16637" s="79"/>
      <c r="K16637" s="79"/>
    </row>
    <row r="16638" spans="6:11" ht="16.5" customHeight="1">
      <c r="F16638" s="79"/>
      <c r="K16638" s="79"/>
    </row>
    <row r="16639" spans="6:11" ht="16.5" customHeight="1">
      <c r="F16639" s="79"/>
      <c r="K16639" s="79"/>
    </row>
    <row r="16640" spans="6:11" ht="16.5" customHeight="1">
      <c r="F16640" s="79"/>
      <c r="K16640" s="79"/>
    </row>
    <row r="16641" spans="6:11" ht="16.5" customHeight="1">
      <c r="F16641" s="79"/>
      <c r="K16641" s="79"/>
    </row>
    <row r="16642" spans="6:11" ht="16.5" customHeight="1">
      <c r="F16642" s="79"/>
      <c r="K16642" s="79"/>
    </row>
    <row r="16643" spans="6:11" ht="16.5" customHeight="1">
      <c r="F16643" s="79"/>
      <c r="K16643" s="79"/>
    </row>
    <row r="16644" spans="6:11" ht="16.5" customHeight="1">
      <c r="F16644" s="79"/>
      <c r="K16644" s="79"/>
    </row>
    <row r="16645" spans="6:11" ht="16.5" customHeight="1">
      <c r="F16645" s="79"/>
      <c r="K16645" s="79"/>
    </row>
    <row r="16646" spans="6:11" ht="16.5" customHeight="1">
      <c r="F16646" s="79"/>
      <c r="K16646" s="79"/>
    </row>
    <row r="16647" spans="6:11" ht="16.5" customHeight="1">
      <c r="F16647" s="79"/>
      <c r="K16647" s="79"/>
    </row>
    <row r="16648" spans="6:11" ht="16.5" customHeight="1">
      <c r="F16648" s="79"/>
      <c r="K16648" s="79"/>
    </row>
    <row r="16649" spans="6:11" ht="16.5" customHeight="1">
      <c r="F16649" s="79"/>
      <c r="K16649" s="79"/>
    </row>
    <row r="16650" spans="6:11" ht="16.5" customHeight="1">
      <c r="F16650" s="79"/>
      <c r="K16650" s="79"/>
    </row>
    <row r="16651" spans="6:11" ht="16.5" customHeight="1">
      <c r="F16651" s="79"/>
      <c r="K16651" s="79"/>
    </row>
    <row r="16652" spans="6:11" ht="16.5" customHeight="1">
      <c r="F16652" s="79"/>
      <c r="K16652" s="79"/>
    </row>
    <row r="16653" spans="6:11" ht="16.5" customHeight="1">
      <c r="F16653" s="79"/>
      <c r="K16653" s="79"/>
    </row>
    <row r="16654" spans="6:11" ht="16.5" customHeight="1">
      <c r="F16654" s="79"/>
      <c r="K16654" s="79"/>
    </row>
    <row r="16655" spans="6:11" ht="16.5" customHeight="1">
      <c r="F16655" s="79"/>
      <c r="K16655" s="79"/>
    </row>
    <row r="16656" spans="6:11" ht="16.5" customHeight="1">
      <c r="F16656" s="79"/>
      <c r="K16656" s="79"/>
    </row>
    <row r="16657" spans="6:11" ht="16.5" customHeight="1">
      <c r="F16657" s="79"/>
      <c r="K16657" s="79"/>
    </row>
    <row r="16658" spans="6:11" ht="16.5" customHeight="1">
      <c r="F16658" s="79"/>
      <c r="K16658" s="79"/>
    </row>
    <row r="16659" spans="6:11" ht="16.5" customHeight="1">
      <c r="F16659" s="79"/>
      <c r="K16659" s="79"/>
    </row>
    <row r="16660" spans="6:11" ht="16.5" customHeight="1">
      <c r="F16660" s="79"/>
      <c r="K16660" s="79"/>
    </row>
    <row r="16661" spans="6:11" ht="16.5" customHeight="1">
      <c r="F16661" s="79"/>
      <c r="K16661" s="79"/>
    </row>
    <row r="16662" spans="6:11" ht="16.5" customHeight="1">
      <c r="F16662" s="79"/>
      <c r="K16662" s="79"/>
    </row>
    <row r="16663" spans="6:11" ht="16.5" customHeight="1">
      <c r="F16663" s="79"/>
      <c r="K16663" s="79"/>
    </row>
    <row r="16664" spans="6:11" ht="16.5" customHeight="1">
      <c r="F16664" s="79"/>
      <c r="K16664" s="79"/>
    </row>
    <row r="16665" spans="6:11" ht="16.5" customHeight="1">
      <c r="F16665" s="79"/>
      <c r="K16665" s="79"/>
    </row>
    <row r="16666" spans="6:11" ht="16.5" customHeight="1">
      <c r="F16666" s="79"/>
      <c r="K16666" s="79"/>
    </row>
    <row r="16667" spans="6:11" ht="16.5" customHeight="1">
      <c r="F16667" s="79"/>
      <c r="K16667" s="79"/>
    </row>
    <row r="16668" spans="6:11" ht="16.5" customHeight="1">
      <c r="F16668" s="79"/>
      <c r="K16668" s="79"/>
    </row>
    <row r="16669" spans="6:11" ht="16.5" customHeight="1">
      <c r="F16669" s="79"/>
      <c r="K16669" s="79"/>
    </row>
    <row r="16670" spans="6:11" ht="16.5" customHeight="1">
      <c r="F16670" s="79"/>
      <c r="K16670" s="79"/>
    </row>
    <row r="16671" spans="6:11" ht="16.5" customHeight="1">
      <c r="F16671" s="79"/>
      <c r="K16671" s="79"/>
    </row>
    <row r="16672" spans="6:11" ht="16.5" customHeight="1">
      <c r="F16672" s="79"/>
      <c r="K16672" s="79"/>
    </row>
    <row r="16673" spans="6:11" ht="16.5" customHeight="1">
      <c r="F16673" s="79"/>
      <c r="K16673" s="79"/>
    </row>
    <row r="16674" spans="6:11" ht="16.5" customHeight="1">
      <c r="F16674" s="79"/>
      <c r="K16674" s="79"/>
    </row>
    <row r="16675" spans="6:11" ht="16.5" customHeight="1">
      <c r="F16675" s="79"/>
      <c r="K16675" s="79"/>
    </row>
    <row r="16676" spans="6:11" ht="16.5" customHeight="1">
      <c r="F16676" s="79"/>
      <c r="K16676" s="79"/>
    </row>
    <row r="16677" spans="6:11" ht="16.5" customHeight="1">
      <c r="F16677" s="79"/>
      <c r="K16677" s="79"/>
    </row>
    <row r="16678" spans="6:11" ht="16.5" customHeight="1">
      <c r="F16678" s="79"/>
      <c r="K16678" s="79"/>
    </row>
    <row r="16679" spans="6:11" ht="16.5" customHeight="1">
      <c r="F16679" s="79"/>
      <c r="K16679" s="79"/>
    </row>
    <row r="16680" spans="6:11" ht="16.5" customHeight="1">
      <c r="F16680" s="79"/>
      <c r="K16680" s="79"/>
    </row>
    <row r="16681" spans="6:11" ht="16.5" customHeight="1">
      <c r="F16681" s="79"/>
      <c r="K16681" s="79"/>
    </row>
    <row r="16682" spans="6:11" ht="16.5" customHeight="1">
      <c r="F16682" s="79"/>
      <c r="K16682" s="79"/>
    </row>
    <row r="16683" spans="6:11" ht="16.5" customHeight="1">
      <c r="F16683" s="79"/>
      <c r="K16683" s="79"/>
    </row>
    <row r="16684" spans="6:11" ht="16.5" customHeight="1">
      <c r="F16684" s="79"/>
      <c r="K16684" s="79"/>
    </row>
    <row r="16685" spans="6:11" ht="16.5" customHeight="1">
      <c r="F16685" s="79"/>
      <c r="K16685" s="79"/>
    </row>
    <row r="16686" spans="6:11" ht="16.5" customHeight="1">
      <c r="F16686" s="79"/>
      <c r="K16686" s="79"/>
    </row>
    <row r="16687" spans="6:11" ht="16.5" customHeight="1">
      <c r="F16687" s="79"/>
      <c r="K16687" s="79"/>
    </row>
    <row r="16688" spans="6:11" ht="16.5" customHeight="1">
      <c r="F16688" s="79"/>
      <c r="K16688" s="79"/>
    </row>
    <row r="16689" spans="6:11" ht="16.5" customHeight="1">
      <c r="F16689" s="79"/>
      <c r="K16689" s="79"/>
    </row>
    <row r="16690" spans="6:11" ht="16.5" customHeight="1">
      <c r="F16690" s="79"/>
      <c r="K16690" s="79"/>
    </row>
    <row r="16691" spans="6:11" ht="16.5" customHeight="1">
      <c r="F16691" s="79"/>
      <c r="K16691" s="79"/>
    </row>
    <row r="16692" spans="6:11" ht="16.5" customHeight="1">
      <c r="F16692" s="79"/>
      <c r="K16692" s="79"/>
    </row>
    <row r="16693" spans="6:11" ht="16.5" customHeight="1">
      <c r="F16693" s="79"/>
      <c r="K16693" s="79"/>
    </row>
    <row r="16694" spans="6:11" ht="16.5" customHeight="1">
      <c r="F16694" s="79"/>
      <c r="K16694" s="79"/>
    </row>
    <row r="16695" spans="6:11" ht="16.5" customHeight="1">
      <c r="F16695" s="79"/>
      <c r="K16695" s="79"/>
    </row>
    <row r="16696" spans="6:11" ht="16.5" customHeight="1">
      <c r="F16696" s="79"/>
      <c r="K16696" s="79"/>
    </row>
    <row r="16697" spans="6:11" ht="16.5" customHeight="1">
      <c r="F16697" s="79"/>
      <c r="K16697" s="79"/>
    </row>
    <row r="16698" spans="6:11" ht="16.5" customHeight="1">
      <c r="F16698" s="79"/>
      <c r="K16698" s="79"/>
    </row>
    <row r="16699" spans="6:11" ht="16.5" customHeight="1">
      <c r="F16699" s="79"/>
      <c r="K16699" s="79"/>
    </row>
    <row r="16700" spans="6:11" ht="16.5" customHeight="1">
      <c r="F16700" s="79"/>
      <c r="K16700" s="79"/>
    </row>
    <row r="16701" spans="6:11" ht="16.5" customHeight="1">
      <c r="F16701" s="79"/>
      <c r="K16701" s="79"/>
    </row>
    <row r="16702" spans="6:11" ht="16.5" customHeight="1">
      <c r="F16702" s="79"/>
      <c r="K16702" s="79"/>
    </row>
    <row r="16703" spans="6:11" ht="16.5" customHeight="1">
      <c r="F16703" s="79"/>
      <c r="K16703" s="79"/>
    </row>
    <row r="16704" spans="6:11" ht="16.5" customHeight="1">
      <c r="F16704" s="79"/>
      <c r="K16704" s="79"/>
    </row>
    <row r="16705" spans="6:11" ht="16.5" customHeight="1">
      <c r="F16705" s="79"/>
      <c r="K16705" s="79"/>
    </row>
    <row r="16706" spans="6:11" ht="16.5" customHeight="1">
      <c r="F16706" s="79"/>
      <c r="K16706" s="79"/>
    </row>
    <row r="16707" spans="6:11" ht="16.5" customHeight="1">
      <c r="F16707" s="79"/>
      <c r="K16707" s="79"/>
    </row>
    <row r="16708" spans="6:11" ht="16.5" customHeight="1">
      <c r="F16708" s="79"/>
      <c r="K16708" s="79"/>
    </row>
    <row r="16709" spans="6:11" ht="16.5" customHeight="1">
      <c r="F16709" s="79"/>
      <c r="K16709" s="79"/>
    </row>
    <row r="16710" spans="6:11" ht="16.5" customHeight="1">
      <c r="F16710" s="79"/>
      <c r="K16710" s="79"/>
    </row>
    <row r="16711" spans="6:11" ht="16.5" customHeight="1">
      <c r="F16711" s="79"/>
      <c r="K16711" s="79"/>
    </row>
    <row r="16712" spans="6:11" ht="16.5" customHeight="1">
      <c r="F16712" s="79"/>
      <c r="K16712" s="79"/>
    </row>
    <row r="16713" spans="6:11" ht="16.5" customHeight="1">
      <c r="F16713" s="79"/>
      <c r="K16713" s="79"/>
    </row>
    <row r="16714" spans="6:11" ht="16.5" customHeight="1">
      <c r="F16714" s="79"/>
      <c r="K16714" s="79"/>
    </row>
    <row r="16715" spans="6:11" ht="16.5" customHeight="1">
      <c r="F16715" s="79"/>
      <c r="K16715" s="79"/>
    </row>
    <row r="16716" spans="6:11" ht="16.5" customHeight="1">
      <c r="F16716" s="79"/>
      <c r="K16716" s="79"/>
    </row>
    <row r="16717" spans="6:11" ht="16.5" customHeight="1">
      <c r="F16717" s="79"/>
      <c r="K16717" s="79"/>
    </row>
    <row r="16718" spans="6:11" ht="16.5" customHeight="1">
      <c r="F16718" s="79"/>
      <c r="K16718" s="79"/>
    </row>
    <row r="16719" spans="6:11" ht="16.5" customHeight="1">
      <c r="F16719" s="79"/>
      <c r="K16719" s="79"/>
    </row>
    <row r="16720" spans="6:11" ht="16.5" customHeight="1">
      <c r="F16720" s="79"/>
      <c r="K16720" s="79"/>
    </row>
    <row r="16721" spans="6:11" ht="16.5" customHeight="1">
      <c r="F16721" s="79"/>
      <c r="K16721" s="79"/>
    </row>
    <row r="16722" spans="6:11" ht="16.5" customHeight="1">
      <c r="F16722" s="79"/>
      <c r="K16722" s="79"/>
    </row>
    <row r="16723" spans="6:11" ht="16.5" customHeight="1">
      <c r="F16723" s="79"/>
      <c r="K16723" s="79"/>
    </row>
    <row r="16724" spans="6:11" ht="16.5" customHeight="1">
      <c r="F16724" s="79"/>
      <c r="K16724" s="79"/>
    </row>
    <row r="16725" spans="6:11" ht="16.5" customHeight="1">
      <c r="F16725" s="79"/>
      <c r="K16725" s="79"/>
    </row>
    <row r="16726" spans="6:11" ht="16.5" customHeight="1">
      <c r="F16726" s="79"/>
      <c r="K16726" s="79"/>
    </row>
    <row r="16727" spans="6:11" ht="16.5" customHeight="1">
      <c r="F16727" s="79"/>
      <c r="K16727" s="79"/>
    </row>
    <row r="16728" spans="6:11" ht="16.5" customHeight="1">
      <c r="F16728" s="79"/>
      <c r="K16728" s="79"/>
    </row>
    <row r="16729" spans="6:11" ht="16.5" customHeight="1">
      <c r="F16729" s="79"/>
      <c r="K16729" s="79"/>
    </row>
    <row r="16730" spans="6:11" ht="16.5" customHeight="1">
      <c r="F16730" s="79"/>
      <c r="K16730" s="79"/>
    </row>
    <row r="16731" spans="6:11" ht="16.5" customHeight="1">
      <c r="F16731" s="79"/>
      <c r="K16731" s="79"/>
    </row>
    <row r="16732" spans="6:11" ht="16.5" customHeight="1">
      <c r="F16732" s="79"/>
      <c r="K16732" s="79"/>
    </row>
    <row r="16733" spans="6:11" ht="16.5" customHeight="1">
      <c r="F16733" s="79"/>
      <c r="K16733" s="79"/>
    </row>
    <row r="16734" spans="6:11" ht="16.5" customHeight="1">
      <c r="F16734" s="79"/>
      <c r="K16734" s="79"/>
    </row>
    <row r="16735" spans="6:11" ht="16.5" customHeight="1">
      <c r="F16735" s="79"/>
      <c r="K16735" s="79"/>
    </row>
    <row r="16736" spans="6:11" ht="16.5" customHeight="1">
      <c r="F16736" s="79"/>
      <c r="K16736" s="79"/>
    </row>
    <row r="16737" spans="6:11" ht="16.5" customHeight="1">
      <c r="F16737" s="79"/>
      <c r="K16737" s="79"/>
    </row>
    <row r="16738" spans="6:11" ht="16.5" customHeight="1">
      <c r="F16738" s="79"/>
      <c r="K16738" s="79"/>
    </row>
    <row r="16739" spans="6:11" ht="16.5" customHeight="1">
      <c r="F16739" s="79"/>
      <c r="K16739" s="79"/>
    </row>
    <row r="16740" spans="6:11" ht="16.5" customHeight="1">
      <c r="F16740" s="79"/>
      <c r="K16740" s="79"/>
    </row>
    <row r="16741" spans="6:11" ht="16.5" customHeight="1">
      <c r="F16741" s="79"/>
      <c r="K16741" s="79"/>
    </row>
    <row r="16742" spans="6:11" ht="16.5" customHeight="1">
      <c r="F16742" s="79"/>
      <c r="K16742" s="79"/>
    </row>
    <row r="16743" spans="6:11" ht="16.5" customHeight="1">
      <c r="F16743" s="79"/>
      <c r="K16743" s="79"/>
    </row>
    <row r="16744" spans="6:11" ht="16.5" customHeight="1">
      <c r="F16744" s="79"/>
      <c r="K16744" s="79"/>
    </row>
    <row r="16745" spans="6:11" ht="16.5" customHeight="1">
      <c r="F16745" s="79"/>
      <c r="K16745" s="79"/>
    </row>
    <row r="16746" spans="6:11" ht="16.5" customHeight="1">
      <c r="F16746" s="79"/>
      <c r="K16746" s="79"/>
    </row>
    <row r="16747" spans="6:11" ht="16.5" customHeight="1">
      <c r="F16747" s="79"/>
      <c r="K16747" s="79"/>
    </row>
    <row r="16748" spans="6:11" ht="16.5" customHeight="1">
      <c r="F16748" s="79"/>
      <c r="K16748" s="79"/>
    </row>
    <row r="16749" spans="6:11" ht="16.5" customHeight="1">
      <c r="F16749" s="79"/>
      <c r="K16749" s="79"/>
    </row>
    <row r="16750" spans="6:11" ht="16.5" customHeight="1">
      <c r="F16750" s="79"/>
      <c r="K16750" s="79"/>
    </row>
    <row r="16751" spans="6:11" ht="16.5" customHeight="1">
      <c r="F16751" s="79"/>
      <c r="K16751" s="79"/>
    </row>
    <row r="16752" spans="6:11" ht="16.5" customHeight="1">
      <c r="F16752" s="79"/>
      <c r="K16752" s="79"/>
    </row>
    <row r="16753" spans="6:11" ht="16.5" customHeight="1">
      <c r="F16753" s="79"/>
      <c r="K16753" s="79"/>
    </row>
    <row r="16754" spans="6:11" ht="16.5" customHeight="1">
      <c r="F16754" s="79"/>
      <c r="K16754" s="79"/>
    </row>
    <row r="16755" spans="6:11" ht="16.5" customHeight="1">
      <c r="F16755" s="79"/>
      <c r="K16755" s="79"/>
    </row>
    <row r="16756" spans="6:11" ht="16.5" customHeight="1">
      <c r="F16756" s="79"/>
      <c r="K16756" s="79"/>
    </row>
    <row r="16757" spans="6:11" ht="16.5" customHeight="1">
      <c r="F16757" s="79"/>
      <c r="K16757" s="79"/>
    </row>
    <row r="16758" spans="6:11" ht="16.5" customHeight="1">
      <c r="F16758" s="79"/>
      <c r="K16758" s="79"/>
    </row>
    <row r="16759" spans="6:11" ht="16.5" customHeight="1">
      <c r="F16759" s="79"/>
      <c r="K16759" s="79"/>
    </row>
    <row r="16760" spans="6:11" ht="16.5" customHeight="1">
      <c r="F16760" s="79"/>
      <c r="K16760" s="79"/>
    </row>
    <row r="16761" spans="6:11" ht="16.5" customHeight="1">
      <c r="F16761" s="79"/>
      <c r="K16761" s="79"/>
    </row>
    <row r="16762" spans="6:11" ht="16.5" customHeight="1">
      <c r="F16762" s="79"/>
      <c r="K16762" s="79"/>
    </row>
    <row r="16763" spans="6:11" ht="16.5" customHeight="1">
      <c r="F16763" s="79"/>
      <c r="K16763" s="79"/>
    </row>
    <row r="16764" spans="6:11" ht="16.5" customHeight="1">
      <c r="F16764" s="79"/>
      <c r="K16764" s="79"/>
    </row>
    <row r="16765" spans="6:11" ht="16.5" customHeight="1">
      <c r="F16765" s="79"/>
      <c r="K16765" s="79"/>
    </row>
    <row r="16766" spans="6:11" ht="16.5" customHeight="1">
      <c r="F16766" s="79"/>
      <c r="K16766" s="79"/>
    </row>
    <row r="16767" spans="6:11" ht="16.5" customHeight="1">
      <c r="F16767" s="79"/>
      <c r="K16767" s="79"/>
    </row>
    <row r="16768" spans="6:11" ht="16.5" customHeight="1">
      <c r="F16768" s="79"/>
      <c r="K16768" s="79"/>
    </row>
    <row r="16769" spans="6:11" ht="16.5" customHeight="1">
      <c r="F16769" s="79"/>
      <c r="K16769" s="79"/>
    </row>
    <row r="16770" spans="6:11" ht="16.5" customHeight="1">
      <c r="F16770" s="79"/>
      <c r="K16770" s="79"/>
    </row>
    <row r="16771" spans="6:11" ht="16.5" customHeight="1">
      <c r="F16771" s="79"/>
      <c r="K16771" s="79"/>
    </row>
    <row r="16772" spans="6:11" ht="16.5" customHeight="1">
      <c r="F16772" s="79"/>
      <c r="K16772" s="79"/>
    </row>
    <row r="16773" spans="6:11" ht="16.5" customHeight="1">
      <c r="F16773" s="79"/>
      <c r="K16773" s="79"/>
    </row>
    <row r="16774" spans="6:11" ht="16.5" customHeight="1">
      <c r="F16774" s="79"/>
      <c r="K16774" s="79"/>
    </row>
    <row r="16775" spans="6:11" ht="16.5" customHeight="1">
      <c r="F16775" s="79"/>
      <c r="K16775" s="79"/>
    </row>
    <row r="16776" spans="6:11" ht="16.5" customHeight="1">
      <c r="F16776" s="79"/>
      <c r="K16776" s="79"/>
    </row>
    <row r="16777" spans="6:11" ht="16.5" customHeight="1">
      <c r="F16777" s="79"/>
      <c r="K16777" s="79"/>
    </row>
    <row r="16778" spans="6:11" ht="16.5" customHeight="1">
      <c r="F16778" s="79"/>
      <c r="K16778" s="79"/>
    </row>
    <row r="16779" spans="6:11" ht="16.5" customHeight="1">
      <c r="F16779" s="79"/>
      <c r="K16779" s="79"/>
    </row>
    <row r="16780" spans="6:11" ht="16.5" customHeight="1">
      <c r="F16780" s="79"/>
      <c r="K16780" s="79"/>
    </row>
    <row r="16781" spans="6:11" ht="16.5" customHeight="1">
      <c r="F16781" s="79"/>
      <c r="K16781" s="79"/>
    </row>
    <row r="16782" spans="6:11" ht="16.5" customHeight="1">
      <c r="F16782" s="79"/>
      <c r="K16782" s="79"/>
    </row>
    <row r="16783" spans="6:11" ht="16.5" customHeight="1">
      <c r="F16783" s="79"/>
      <c r="K16783" s="79"/>
    </row>
    <row r="16784" spans="6:11" ht="16.5" customHeight="1">
      <c r="F16784" s="79"/>
      <c r="K16784" s="79"/>
    </row>
    <row r="16785" spans="6:11" ht="16.5" customHeight="1">
      <c r="F16785" s="79"/>
      <c r="K16785" s="79"/>
    </row>
    <row r="16786" spans="6:11" ht="16.5" customHeight="1">
      <c r="F16786" s="79"/>
      <c r="K16786" s="79"/>
    </row>
    <row r="16787" spans="6:11" ht="16.5" customHeight="1">
      <c r="F16787" s="79"/>
      <c r="K16787" s="79"/>
    </row>
    <row r="16788" spans="6:11" ht="16.5" customHeight="1">
      <c r="F16788" s="79"/>
      <c r="K16788" s="79"/>
    </row>
    <row r="16789" spans="6:11" ht="16.5" customHeight="1">
      <c r="F16789" s="79"/>
      <c r="K16789" s="79"/>
    </row>
    <row r="16790" spans="6:11" ht="16.5" customHeight="1">
      <c r="F16790" s="79"/>
      <c r="K16790" s="79"/>
    </row>
    <row r="16791" spans="6:11" ht="16.5" customHeight="1">
      <c r="F16791" s="79"/>
      <c r="K16791" s="79"/>
    </row>
    <row r="16792" spans="6:11" ht="16.5" customHeight="1">
      <c r="F16792" s="79"/>
      <c r="K16792" s="79"/>
    </row>
    <row r="16793" spans="6:11" ht="16.5" customHeight="1">
      <c r="F16793" s="79"/>
      <c r="K16793" s="79"/>
    </row>
    <row r="16794" spans="6:11" ht="16.5" customHeight="1">
      <c r="F16794" s="79"/>
      <c r="K16794" s="79"/>
    </row>
    <row r="16795" spans="6:11" ht="16.5" customHeight="1">
      <c r="F16795" s="79"/>
      <c r="K16795" s="79"/>
    </row>
    <row r="16796" spans="6:11" ht="16.5" customHeight="1">
      <c r="F16796" s="79"/>
      <c r="K16796" s="79"/>
    </row>
    <row r="16797" spans="6:11" ht="16.5" customHeight="1">
      <c r="F16797" s="79"/>
      <c r="K16797" s="79"/>
    </row>
    <row r="16798" spans="6:11" ht="16.5" customHeight="1">
      <c r="F16798" s="79"/>
      <c r="K16798" s="79"/>
    </row>
    <row r="16799" spans="6:11" ht="16.5" customHeight="1">
      <c r="F16799" s="79"/>
      <c r="K16799" s="79"/>
    </row>
    <row r="16800" spans="6:11" ht="16.5" customHeight="1">
      <c r="F16800" s="79"/>
      <c r="K16800" s="79"/>
    </row>
    <row r="16801" spans="6:11" ht="16.5" customHeight="1">
      <c r="F16801" s="79"/>
      <c r="K16801" s="79"/>
    </row>
    <row r="16802" spans="6:11" ht="16.5" customHeight="1">
      <c r="F16802" s="79"/>
      <c r="K16802" s="79"/>
    </row>
    <row r="16803" spans="6:11" ht="16.5" customHeight="1">
      <c r="F16803" s="79"/>
      <c r="K16803" s="79"/>
    </row>
    <row r="16804" spans="6:11" ht="16.5" customHeight="1">
      <c r="F16804" s="79"/>
      <c r="K16804" s="79"/>
    </row>
    <row r="16805" spans="6:11" ht="16.5" customHeight="1">
      <c r="F16805" s="79"/>
      <c r="K16805" s="79"/>
    </row>
    <row r="16806" spans="6:11" ht="16.5" customHeight="1">
      <c r="F16806" s="79"/>
      <c r="K16806" s="79"/>
    </row>
    <row r="16807" spans="6:11" ht="16.5" customHeight="1">
      <c r="F16807" s="79"/>
      <c r="K16807" s="79"/>
    </row>
    <row r="16808" spans="6:11" ht="16.5" customHeight="1">
      <c r="F16808" s="79"/>
      <c r="K16808" s="79"/>
    </row>
    <row r="16809" spans="6:11" ht="16.5" customHeight="1">
      <c r="F16809" s="79"/>
      <c r="K16809" s="79"/>
    </row>
    <row r="16810" spans="6:11" ht="16.5" customHeight="1">
      <c r="F16810" s="79"/>
      <c r="K16810" s="79"/>
    </row>
    <row r="16811" spans="6:11" ht="16.5" customHeight="1">
      <c r="F16811" s="79"/>
      <c r="K16811" s="79"/>
    </row>
    <row r="16812" spans="6:11" ht="16.5" customHeight="1">
      <c r="F16812" s="79"/>
      <c r="K16812" s="79"/>
    </row>
    <row r="16813" spans="6:11" ht="16.5" customHeight="1">
      <c r="F16813" s="79"/>
      <c r="K16813" s="79"/>
    </row>
    <row r="16814" spans="6:11" ht="16.5" customHeight="1">
      <c r="F16814" s="79"/>
      <c r="K16814" s="79"/>
    </row>
    <row r="16815" spans="6:11" ht="16.5" customHeight="1">
      <c r="F16815" s="79"/>
      <c r="K16815" s="79"/>
    </row>
    <row r="16816" spans="6:11" ht="16.5" customHeight="1">
      <c r="F16816" s="79"/>
      <c r="K16816" s="79"/>
    </row>
    <row r="16817" spans="6:11" ht="16.5" customHeight="1">
      <c r="F16817" s="79"/>
      <c r="K16817" s="79"/>
    </row>
    <row r="16818" spans="6:11" ht="16.5" customHeight="1">
      <c r="F16818" s="79"/>
      <c r="K16818" s="79"/>
    </row>
    <row r="16819" spans="6:11" ht="16.5" customHeight="1">
      <c r="F16819" s="79"/>
      <c r="K16819" s="79"/>
    </row>
    <row r="16820" spans="6:11" ht="16.5" customHeight="1">
      <c r="F16820" s="79"/>
      <c r="K16820" s="79"/>
    </row>
    <row r="16821" spans="6:11" ht="16.5" customHeight="1">
      <c r="F16821" s="79"/>
      <c r="K16821" s="79"/>
    </row>
    <row r="16822" spans="6:11" ht="16.5" customHeight="1">
      <c r="F16822" s="79"/>
      <c r="K16822" s="79"/>
    </row>
    <row r="16823" spans="6:11" ht="16.5" customHeight="1">
      <c r="F16823" s="79"/>
      <c r="K16823" s="79"/>
    </row>
    <row r="16824" spans="6:11" ht="16.5" customHeight="1">
      <c r="F16824" s="79"/>
      <c r="K16824" s="79"/>
    </row>
    <row r="16825" spans="6:11" ht="16.5" customHeight="1">
      <c r="F16825" s="79"/>
      <c r="K16825" s="79"/>
    </row>
    <row r="16826" spans="6:11" ht="16.5" customHeight="1">
      <c r="F16826" s="79"/>
      <c r="K16826" s="79"/>
    </row>
    <row r="16827" spans="6:11" ht="16.5" customHeight="1">
      <c r="F16827" s="79"/>
      <c r="K16827" s="79"/>
    </row>
    <row r="16828" spans="6:11" ht="16.5" customHeight="1">
      <c r="F16828" s="79"/>
      <c r="K16828" s="79"/>
    </row>
    <row r="16829" spans="6:11" ht="16.5" customHeight="1">
      <c r="F16829" s="79"/>
      <c r="K16829" s="79"/>
    </row>
    <row r="16830" spans="6:11" ht="16.5" customHeight="1">
      <c r="F16830" s="79"/>
      <c r="K16830" s="79"/>
    </row>
    <row r="16831" spans="6:11" ht="16.5" customHeight="1">
      <c r="F16831" s="79"/>
      <c r="K16831" s="79"/>
    </row>
    <row r="16832" spans="6:11" ht="16.5" customHeight="1">
      <c r="F16832" s="79"/>
      <c r="K16832" s="79"/>
    </row>
    <row r="16833" spans="6:11" ht="16.5" customHeight="1">
      <c r="F16833" s="79"/>
      <c r="K16833" s="79"/>
    </row>
    <row r="16834" spans="6:11" ht="16.5" customHeight="1">
      <c r="F16834" s="79"/>
      <c r="K16834" s="79"/>
    </row>
    <row r="16835" spans="6:11" ht="16.5" customHeight="1">
      <c r="F16835" s="79"/>
      <c r="K16835" s="79"/>
    </row>
    <row r="16836" spans="6:11" ht="16.5" customHeight="1">
      <c r="F16836" s="79"/>
      <c r="K16836" s="79"/>
    </row>
    <row r="16837" spans="6:11" ht="16.5" customHeight="1">
      <c r="F16837" s="79"/>
      <c r="K16837" s="79"/>
    </row>
    <row r="16838" spans="6:11" ht="16.5" customHeight="1">
      <c r="F16838" s="79"/>
      <c r="K16838" s="79"/>
    </row>
    <row r="16839" spans="6:11" ht="16.5" customHeight="1">
      <c r="F16839" s="79"/>
      <c r="K16839" s="79"/>
    </row>
    <row r="16840" spans="6:11" ht="16.5" customHeight="1">
      <c r="F16840" s="79"/>
      <c r="K16840" s="79"/>
    </row>
    <row r="16841" spans="6:11" ht="16.5" customHeight="1">
      <c r="F16841" s="79"/>
      <c r="K16841" s="79"/>
    </row>
    <row r="16842" spans="6:11" ht="16.5" customHeight="1">
      <c r="F16842" s="79"/>
      <c r="K16842" s="79"/>
    </row>
    <row r="16843" spans="6:11" ht="16.5" customHeight="1">
      <c r="F16843" s="79"/>
      <c r="K16843" s="79"/>
    </row>
    <row r="16844" spans="6:11" ht="16.5" customHeight="1">
      <c r="F16844" s="79"/>
      <c r="K16844" s="79"/>
    </row>
    <row r="16845" spans="6:11" ht="16.5" customHeight="1">
      <c r="F16845" s="79"/>
      <c r="K16845" s="79"/>
    </row>
    <row r="16846" spans="6:11" ht="16.5" customHeight="1">
      <c r="F16846" s="79"/>
      <c r="K16846" s="79"/>
    </row>
    <row r="16847" spans="6:11" ht="16.5" customHeight="1">
      <c r="F16847" s="79"/>
      <c r="K16847" s="79"/>
    </row>
    <row r="16848" spans="6:11" ht="16.5" customHeight="1">
      <c r="F16848" s="79"/>
      <c r="K16848" s="79"/>
    </row>
    <row r="16849" spans="6:11" ht="16.5" customHeight="1">
      <c r="F16849" s="79"/>
      <c r="K16849" s="79"/>
    </row>
    <row r="16850" spans="6:11" ht="16.5" customHeight="1">
      <c r="F16850" s="79"/>
      <c r="K16850" s="79"/>
    </row>
    <row r="16851" spans="6:11" ht="16.5" customHeight="1">
      <c r="F16851" s="79"/>
      <c r="K16851" s="79"/>
    </row>
    <row r="16852" spans="6:11" ht="16.5" customHeight="1">
      <c r="F16852" s="79"/>
      <c r="K16852" s="79"/>
    </row>
    <row r="16853" spans="6:11" ht="16.5" customHeight="1">
      <c r="F16853" s="79"/>
      <c r="K16853" s="79"/>
    </row>
    <row r="16854" spans="6:11" ht="16.5" customHeight="1">
      <c r="F16854" s="79"/>
      <c r="K16854" s="79"/>
    </row>
    <row r="16855" spans="6:11" ht="16.5" customHeight="1">
      <c r="F16855" s="79"/>
      <c r="K16855" s="79"/>
    </row>
    <row r="16856" spans="6:11" ht="16.5" customHeight="1">
      <c r="F16856" s="79"/>
      <c r="K16856" s="79"/>
    </row>
    <row r="16857" spans="6:11" ht="16.5" customHeight="1">
      <c r="F16857" s="79"/>
      <c r="K16857" s="79"/>
    </row>
    <row r="16858" spans="6:11" ht="16.5" customHeight="1">
      <c r="F16858" s="79"/>
      <c r="K16858" s="79"/>
    </row>
    <row r="16859" spans="6:11" ht="16.5" customHeight="1">
      <c r="F16859" s="79"/>
      <c r="K16859" s="79"/>
    </row>
    <row r="16860" spans="6:11" ht="16.5" customHeight="1">
      <c r="F16860" s="79"/>
      <c r="K16860" s="79"/>
    </row>
    <row r="16861" spans="6:11" ht="16.5" customHeight="1">
      <c r="F16861" s="79"/>
      <c r="K16861" s="79"/>
    </row>
    <row r="16862" spans="6:11" ht="16.5" customHeight="1">
      <c r="F16862" s="79"/>
      <c r="K16862" s="79"/>
    </row>
    <row r="16863" spans="6:11" ht="16.5" customHeight="1">
      <c r="F16863" s="79"/>
      <c r="K16863" s="79"/>
    </row>
    <row r="16864" spans="6:11" ht="16.5" customHeight="1">
      <c r="F16864" s="79"/>
      <c r="K16864" s="79"/>
    </row>
    <row r="16865" spans="6:11" ht="16.5" customHeight="1">
      <c r="F16865" s="79"/>
      <c r="K16865" s="79"/>
    </row>
    <row r="16866" spans="6:11" ht="16.5" customHeight="1">
      <c r="F16866" s="79"/>
      <c r="K16866" s="79"/>
    </row>
    <row r="16867" spans="6:11" ht="16.5" customHeight="1">
      <c r="F16867" s="79"/>
      <c r="K16867" s="79"/>
    </row>
    <row r="16868" spans="6:11" ht="16.5" customHeight="1">
      <c r="F16868" s="79"/>
      <c r="K16868" s="79"/>
    </row>
    <row r="16869" spans="6:11" ht="16.5" customHeight="1">
      <c r="F16869" s="79"/>
      <c r="K16869" s="79"/>
    </row>
    <row r="16870" spans="6:11" ht="16.5" customHeight="1">
      <c r="F16870" s="79"/>
      <c r="K16870" s="79"/>
    </row>
    <row r="16871" spans="6:11" ht="16.5" customHeight="1">
      <c r="F16871" s="79"/>
      <c r="K16871" s="79"/>
    </row>
    <row r="16872" spans="6:11" ht="16.5" customHeight="1">
      <c r="F16872" s="79"/>
      <c r="K16872" s="79"/>
    </row>
    <row r="16873" spans="6:11" ht="16.5" customHeight="1">
      <c r="F16873" s="79"/>
      <c r="K16873" s="79"/>
    </row>
    <row r="16874" spans="6:11" ht="16.5" customHeight="1">
      <c r="F16874" s="79"/>
      <c r="K16874" s="79"/>
    </row>
    <row r="16875" spans="6:11" ht="16.5" customHeight="1">
      <c r="F16875" s="79"/>
      <c r="K16875" s="79"/>
    </row>
    <row r="16876" spans="6:11" ht="16.5" customHeight="1">
      <c r="F16876" s="79"/>
      <c r="K16876" s="79"/>
    </row>
    <row r="16877" spans="6:11" ht="16.5" customHeight="1">
      <c r="F16877" s="79"/>
      <c r="K16877" s="79"/>
    </row>
    <row r="16878" spans="6:11" ht="16.5" customHeight="1">
      <c r="F16878" s="79"/>
      <c r="K16878" s="79"/>
    </row>
    <row r="16879" spans="6:11" ht="16.5" customHeight="1">
      <c r="F16879" s="79"/>
      <c r="K16879" s="79"/>
    </row>
    <row r="16880" spans="6:11" ht="16.5" customHeight="1">
      <c r="F16880" s="79"/>
      <c r="K16880" s="79"/>
    </row>
    <row r="16881" spans="6:11" ht="16.5" customHeight="1">
      <c r="F16881" s="79"/>
      <c r="K16881" s="79"/>
    </row>
    <row r="16882" spans="6:11" ht="16.5" customHeight="1">
      <c r="F16882" s="79"/>
      <c r="K16882" s="79"/>
    </row>
    <row r="16883" spans="6:11" ht="16.5" customHeight="1">
      <c r="F16883" s="79"/>
      <c r="K16883" s="79"/>
    </row>
    <row r="16884" spans="6:11" ht="16.5" customHeight="1">
      <c r="F16884" s="79"/>
      <c r="K16884" s="79"/>
    </row>
    <row r="16885" spans="6:11" ht="16.5" customHeight="1">
      <c r="F16885" s="79"/>
      <c r="K16885" s="79"/>
    </row>
    <row r="16886" spans="6:11" ht="16.5" customHeight="1">
      <c r="F16886" s="79"/>
      <c r="K16886" s="79"/>
    </row>
    <row r="16887" spans="6:11" ht="16.5" customHeight="1">
      <c r="F16887" s="79"/>
      <c r="K16887" s="79"/>
    </row>
    <row r="16888" spans="6:11" ht="16.5" customHeight="1">
      <c r="F16888" s="79"/>
      <c r="K16888" s="79"/>
    </row>
    <row r="16889" spans="6:11" ht="16.5" customHeight="1">
      <c r="F16889" s="79"/>
      <c r="K16889" s="79"/>
    </row>
    <row r="16890" spans="6:11" ht="16.5" customHeight="1">
      <c r="F16890" s="79"/>
      <c r="K16890" s="79"/>
    </row>
    <row r="16891" spans="6:11" ht="16.5" customHeight="1">
      <c r="F16891" s="79"/>
      <c r="K16891" s="79"/>
    </row>
    <row r="16892" spans="6:11" ht="16.5" customHeight="1">
      <c r="F16892" s="79"/>
      <c r="K16892" s="79"/>
    </row>
    <row r="16893" spans="6:11" ht="16.5" customHeight="1">
      <c r="F16893" s="79"/>
      <c r="K16893" s="79"/>
    </row>
    <row r="16894" spans="6:11" ht="16.5" customHeight="1">
      <c r="F16894" s="79"/>
      <c r="K16894" s="79"/>
    </row>
    <row r="16895" spans="6:11" ht="16.5" customHeight="1">
      <c r="F16895" s="79"/>
      <c r="K16895" s="79"/>
    </row>
    <row r="16896" spans="6:11" ht="16.5" customHeight="1">
      <c r="F16896" s="79"/>
      <c r="K16896" s="79"/>
    </row>
    <row r="16897" spans="6:11" ht="16.5" customHeight="1">
      <c r="F16897" s="79"/>
      <c r="K16897" s="79"/>
    </row>
    <row r="16898" spans="6:11" ht="16.5" customHeight="1">
      <c r="F16898" s="79"/>
      <c r="K16898" s="79"/>
    </row>
    <row r="16899" spans="6:11" ht="16.5" customHeight="1">
      <c r="F16899" s="79"/>
      <c r="K16899" s="79"/>
    </row>
    <row r="16900" spans="6:11" ht="16.5" customHeight="1">
      <c r="F16900" s="79"/>
      <c r="K16900" s="79"/>
    </row>
    <row r="16901" spans="6:11" ht="16.5" customHeight="1">
      <c r="F16901" s="79"/>
      <c r="K16901" s="79"/>
    </row>
    <row r="16902" spans="6:11" ht="16.5" customHeight="1">
      <c r="F16902" s="79"/>
      <c r="K16902" s="79"/>
    </row>
    <row r="16903" spans="6:11" ht="16.5" customHeight="1">
      <c r="F16903" s="79"/>
      <c r="K16903" s="79"/>
    </row>
    <row r="16904" spans="6:11" ht="16.5" customHeight="1">
      <c r="F16904" s="79"/>
      <c r="K16904" s="79"/>
    </row>
    <row r="16905" spans="6:11" ht="16.5" customHeight="1">
      <c r="F16905" s="79"/>
      <c r="K16905" s="79"/>
    </row>
    <row r="16906" spans="6:11" ht="16.5" customHeight="1">
      <c r="F16906" s="79"/>
      <c r="K16906" s="79"/>
    </row>
    <row r="16907" spans="6:11" ht="16.5" customHeight="1">
      <c r="F16907" s="79"/>
      <c r="K16907" s="79"/>
    </row>
    <row r="16908" spans="6:11" ht="16.5" customHeight="1">
      <c r="F16908" s="79"/>
      <c r="K16908" s="79"/>
    </row>
    <row r="16909" spans="6:11" ht="16.5" customHeight="1">
      <c r="F16909" s="79"/>
      <c r="K16909" s="79"/>
    </row>
    <row r="16910" spans="6:11" ht="16.5" customHeight="1">
      <c r="F16910" s="79"/>
      <c r="K16910" s="79"/>
    </row>
    <row r="16911" spans="6:11" ht="16.5" customHeight="1">
      <c r="F16911" s="79"/>
      <c r="K16911" s="79"/>
    </row>
    <row r="16912" spans="6:11" ht="16.5" customHeight="1">
      <c r="F16912" s="79"/>
      <c r="K16912" s="79"/>
    </row>
    <row r="16913" spans="6:11" ht="16.5" customHeight="1">
      <c r="F16913" s="79"/>
      <c r="K16913" s="79"/>
    </row>
    <row r="16914" spans="6:11" ht="16.5" customHeight="1">
      <c r="F16914" s="79"/>
      <c r="K16914" s="79"/>
    </row>
    <row r="16915" spans="6:11" ht="16.5" customHeight="1">
      <c r="F16915" s="79"/>
      <c r="K16915" s="79"/>
    </row>
    <row r="16916" spans="6:11" ht="16.5" customHeight="1">
      <c r="F16916" s="79"/>
      <c r="K16916" s="79"/>
    </row>
    <row r="16917" spans="6:11" ht="16.5" customHeight="1">
      <c r="F16917" s="79"/>
      <c r="K16917" s="79"/>
    </row>
    <row r="16918" spans="6:11" ht="16.5" customHeight="1">
      <c r="F16918" s="79"/>
      <c r="K16918" s="79"/>
    </row>
    <row r="16919" spans="6:11" ht="16.5" customHeight="1">
      <c r="F16919" s="79"/>
      <c r="K16919" s="79"/>
    </row>
    <row r="16920" spans="6:11" ht="16.5" customHeight="1">
      <c r="F16920" s="79"/>
      <c r="K16920" s="79"/>
    </row>
    <row r="16921" spans="6:11" ht="16.5" customHeight="1">
      <c r="F16921" s="79"/>
      <c r="K16921" s="79"/>
    </row>
    <row r="16922" spans="6:11" ht="16.5" customHeight="1">
      <c r="F16922" s="79"/>
      <c r="K16922" s="79"/>
    </row>
    <row r="16923" spans="6:11" ht="16.5" customHeight="1">
      <c r="F16923" s="79"/>
      <c r="K16923" s="79"/>
    </row>
    <row r="16924" spans="6:11" ht="16.5" customHeight="1">
      <c r="F16924" s="79"/>
      <c r="K16924" s="79"/>
    </row>
    <row r="16925" spans="6:11" ht="16.5" customHeight="1">
      <c r="F16925" s="79"/>
      <c r="K16925" s="79"/>
    </row>
    <row r="16926" spans="6:11" ht="16.5" customHeight="1">
      <c r="F16926" s="79"/>
      <c r="K16926" s="79"/>
    </row>
    <row r="16927" spans="6:11" ht="16.5" customHeight="1">
      <c r="F16927" s="79"/>
      <c r="K16927" s="79"/>
    </row>
    <row r="16928" spans="6:11" ht="16.5" customHeight="1">
      <c r="F16928" s="79"/>
      <c r="K16928" s="79"/>
    </row>
    <row r="16929" spans="6:11" ht="16.5" customHeight="1">
      <c r="F16929" s="79"/>
      <c r="K16929" s="79"/>
    </row>
    <row r="16930" spans="6:11" ht="16.5" customHeight="1">
      <c r="F16930" s="79"/>
      <c r="K16930" s="79"/>
    </row>
    <row r="16931" spans="6:11" ht="16.5" customHeight="1">
      <c r="F16931" s="79"/>
      <c r="K16931" s="79"/>
    </row>
    <row r="16932" spans="6:11" ht="16.5" customHeight="1">
      <c r="F16932" s="79"/>
      <c r="K16932" s="79"/>
    </row>
    <row r="16933" spans="6:11" ht="16.5" customHeight="1">
      <c r="F16933" s="79"/>
      <c r="K16933" s="79"/>
    </row>
    <row r="16934" spans="6:11" ht="16.5" customHeight="1">
      <c r="F16934" s="79"/>
      <c r="K16934" s="79"/>
    </row>
    <row r="16935" spans="6:11" ht="16.5" customHeight="1">
      <c r="F16935" s="79"/>
      <c r="K16935" s="79"/>
    </row>
    <row r="16936" spans="6:11" ht="16.5" customHeight="1">
      <c r="F16936" s="79"/>
      <c r="K16936" s="79"/>
    </row>
    <row r="16937" spans="6:11" ht="16.5" customHeight="1">
      <c r="F16937" s="79"/>
      <c r="K16937" s="79"/>
    </row>
    <row r="16938" spans="6:11" ht="16.5" customHeight="1">
      <c r="F16938" s="79"/>
      <c r="K16938" s="79"/>
    </row>
    <row r="16939" spans="6:11" ht="16.5" customHeight="1">
      <c r="F16939" s="79"/>
      <c r="K16939" s="79"/>
    </row>
    <row r="16940" spans="6:11" ht="16.5" customHeight="1">
      <c r="F16940" s="79"/>
      <c r="K16940" s="79"/>
    </row>
    <row r="16941" spans="6:11" ht="16.5" customHeight="1">
      <c r="F16941" s="79"/>
      <c r="K16941" s="79"/>
    </row>
    <row r="16942" spans="6:11" ht="16.5" customHeight="1">
      <c r="F16942" s="79"/>
      <c r="K16942" s="79"/>
    </row>
    <row r="16943" spans="6:11" ht="16.5" customHeight="1">
      <c r="F16943" s="79"/>
      <c r="K16943" s="79"/>
    </row>
    <row r="16944" spans="6:11" ht="16.5" customHeight="1">
      <c r="F16944" s="79"/>
      <c r="K16944" s="79"/>
    </row>
    <row r="16945" spans="6:11" ht="16.5" customHeight="1">
      <c r="F16945" s="79"/>
      <c r="K16945" s="79"/>
    </row>
    <row r="16946" spans="6:11" ht="16.5" customHeight="1">
      <c r="F16946" s="79"/>
      <c r="K16946" s="79"/>
    </row>
    <row r="16947" spans="6:11" ht="16.5" customHeight="1">
      <c r="F16947" s="79"/>
      <c r="K16947" s="79"/>
    </row>
    <row r="16948" spans="6:11" ht="16.5" customHeight="1">
      <c r="F16948" s="79"/>
      <c r="K16948" s="79"/>
    </row>
    <row r="16949" spans="6:11" ht="16.5" customHeight="1">
      <c r="F16949" s="79"/>
      <c r="K16949" s="79"/>
    </row>
    <row r="16950" spans="6:11" ht="16.5" customHeight="1">
      <c r="F16950" s="79"/>
      <c r="K16950" s="79"/>
    </row>
    <row r="16951" spans="6:11" ht="16.5" customHeight="1">
      <c r="F16951" s="79"/>
      <c r="K16951" s="79"/>
    </row>
    <row r="16952" spans="6:11" ht="16.5" customHeight="1">
      <c r="F16952" s="79"/>
      <c r="K16952" s="79"/>
    </row>
    <row r="16953" spans="6:11" ht="16.5" customHeight="1">
      <c r="F16953" s="79"/>
      <c r="K16953" s="79"/>
    </row>
    <row r="16954" spans="6:11" ht="16.5" customHeight="1">
      <c r="F16954" s="79"/>
      <c r="K16954" s="79"/>
    </row>
    <row r="16955" spans="6:11" ht="16.5" customHeight="1">
      <c r="F16955" s="79"/>
      <c r="K16955" s="79"/>
    </row>
    <row r="16956" spans="6:11" ht="16.5" customHeight="1">
      <c r="F16956" s="79"/>
      <c r="K16956" s="79"/>
    </row>
    <row r="16957" spans="6:11" ht="16.5" customHeight="1">
      <c r="F16957" s="79"/>
      <c r="K16957" s="79"/>
    </row>
    <row r="16958" spans="6:11" ht="16.5" customHeight="1">
      <c r="F16958" s="79"/>
      <c r="K16958" s="79"/>
    </row>
    <row r="16959" spans="6:11" ht="16.5" customHeight="1">
      <c r="F16959" s="79"/>
      <c r="K16959" s="79"/>
    </row>
    <row r="16960" spans="6:11" ht="16.5" customHeight="1">
      <c r="F16960" s="79"/>
      <c r="K16960" s="79"/>
    </row>
    <row r="16961" spans="6:11" ht="16.5" customHeight="1">
      <c r="F16961" s="79"/>
      <c r="K16961" s="79"/>
    </row>
    <row r="16962" spans="6:11" ht="16.5" customHeight="1">
      <c r="F16962" s="79"/>
      <c r="K16962" s="79"/>
    </row>
    <row r="16963" spans="6:11" ht="16.5" customHeight="1">
      <c r="F16963" s="79"/>
      <c r="K16963" s="79"/>
    </row>
    <row r="16964" spans="6:11" ht="16.5" customHeight="1">
      <c r="F16964" s="79"/>
      <c r="K16964" s="79"/>
    </row>
    <row r="16965" spans="6:11" ht="16.5" customHeight="1">
      <c r="F16965" s="79"/>
      <c r="K16965" s="79"/>
    </row>
    <row r="16966" spans="6:11" ht="16.5" customHeight="1">
      <c r="F16966" s="79"/>
      <c r="K16966" s="79"/>
    </row>
    <row r="16967" spans="6:11" ht="16.5" customHeight="1">
      <c r="F16967" s="79"/>
      <c r="K16967" s="79"/>
    </row>
    <row r="16968" spans="6:11" ht="16.5" customHeight="1">
      <c r="F16968" s="79"/>
      <c r="K16968" s="79"/>
    </row>
    <row r="16969" spans="6:11" ht="16.5" customHeight="1">
      <c r="F16969" s="79"/>
      <c r="K16969" s="79"/>
    </row>
    <row r="16970" spans="6:11" ht="16.5" customHeight="1">
      <c r="F16970" s="79"/>
      <c r="K16970" s="79"/>
    </row>
    <row r="16971" spans="6:11" ht="16.5" customHeight="1">
      <c r="F16971" s="79"/>
      <c r="K16971" s="79"/>
    </row>
    <row r="16972" spans="6:11" ht="16.5" customHeight="1">
      <c r="F16972" s="79"/>
      <c r="K16972" s="79"/>
    </row>
    <row r="16973" spans="6:11" ht="16.5" customHeight="1">
      <c r="F16973" s="79"/>
      <c r="K16973" s="79"/>
    </row>
    <row r="16974" spans="6:11" ht="16.5" customHeight="1">
      <c r="F16974" s="79"/>
      <c r="K16974" s="79"/>
    </row>
    <row r="16975" spans="6:11" ht="16.5" customHeight="1">
      <c r="F16975" s="79"/>
      <c r="K16975" s="79"/>
    </row>
    <row r="16976" spans="6:11" ht="16.5" customHeight="1">
      <c r="F16976" s="79"/>
      <c r="K16976" s="79"/>
    </row>
    <row r="16977" spans="6:11" ht="16.5" customHeight="1">
      <c r="F16977" s="79"/>
      <c r="K16977" s="79"/>
    </row>
    <row r="16978" spans="6:11" ht="16.5" customHeight="1">
      <c r="F16978" s="79"/>
      <c r="K16978" s="79"/>
    </row>
    <row r="16979" spans="6:11" ht="16.5" customHeight="1">
      <c r="F16979" s="79"/>
      <c r="K16979" s="79"/>
    </row>
    <row r="16980" spans="6:11" ht="16.5" customHeight="1">
      <c r="F16980" s="79"/>
      <c r="K16980" s="79"/>
    </row>
    <row r="16981" spans="6:11" ht="16.5" customHeight="1">
      <c r="F16981" s="79"/>
      <c r="K16981" s="79"/>
    </row>
    <row r="16982" spans="6:11" ht="16.5" customHeight="1">
      <c r="F16982" s="79"/>
      <c r="K16982" s="79"/>
    </row>
    <row r="16983" spans="6:11" ht="16.5" customHeight="1">
      <c r="F16983" s="79"/>
      <c r="K16983" s="79"/>
    </row>
    <row r="16984" spans="6:11" ht="16.5" customHeight="1">
      <c r="F16984" s="79"/>
      <c r="K16984" s="79"/>
    </row>
    <row r="16985" spans="6:11" ht="16.5" customHeight="1">
      <c r="F16985" s="79"/>
      <c r="K16985" s="79"/>
    </row>
    <row r="16986" spans="6:11" ht="16.5" customHeight="1">
      <c r="F16986" s="79"/>
      <c r="K16986" s="79"/>
    </row>
    <row r="16987" spans="6:11" ht="16.5" customHeight="1">
      <c r="F16987" s="79"/>
      <c r="K16987" s="79"/>
    </row>
    <row r="16988" spans="6:11" ht="16.5" customHeight="1">
      <c r="F16988" s="79"/>
      <c r="K16988" s="79"/>
    </row>
    <row r="16989" spans="6:11" ht="16.5" customHeight="1">
      <c r="F16989" s="79"/>
      <c r="K16989" s="79"/>
    </row>
    <row r="16990" spans="6:11" ht="16.5" customHeight="1">
      <c r="F16990" s="79"/>
      <c r="K16990" s="79"/>
    </row>
    <row r="16991" spans="6:11" ht="16.5" customHeight="1">
      <c r="F16991" s="79"/>
      <c r="K16991" s="79"/>
    </row>
    <row r="16992" spans="6:11" ht="16.5" customHeight="1">
      <c r="F16992" s="79"/>
      <c r="K16992" s="79"/>
    </row>
    <row r="16993" spans="6:11" ht="16.5" customHeight="1">
      <c r="F16993" s="79"/>
      <c r="K16993" s="79"/>
    </row>
    <row r="16994" spans="6:11" ht="16.5" customHeight="1">
      <c r="F16994" s="79"/>
      <c r="K16994" s="79"/>
    </row>
    <row r="16995" spans="6:11" ht="16.5" customHeight="1">
      <c r="F16995" s="79"/>
      <c r="K16995" s="79"/>
    </row>
    <row r="16996" spans="6:11" ht="16.5" customHeight="1">
      <c r="F16996" s="79"/>
      <c r="K16996" s="79"/>
    </row>
    <row r="16997" spans="6:11" ht="16.5" customHeight="1">
      <c r="F16997" s="79"/>
      <c r="K16997" s="79"/>
    </row>
    <row r="16998" spans="6:11" ht="16.5" customHeight="1">
      <c r="F16998" s="79"/>
      <c r="K16998" s="79"/>
    </row>
    <row r="16999" spans="6:11" ht="16.5" customHeight="1">
      <c r="F16999" s="79"/>
      <c r="K16999" s="79"/>
    </row>
    <row r="17000" spans="6:11" ht="16.5" customHeight="1">
      <c r="F17000" s="79"/>
      <c r="K17000" s="79"/>
    </row>
    <row r="17001" spans="6:11" ht="16.5" customHeight="1">
      <c r="F17001" s="79"/>
      <c r="K17001" s="79"/>
    </row>
    <row r="17002" spans="6:11" ht="16.5" customHeight="1">
      <c r="F17002" s="79"/>
      <c r="K17002" s="79"/>
    </row>
    <row r="17003" spans="6:11" ht="16.5" customHeight="1">
      <c r="F17003" s="79"/>
      <c r="K17003" s="79"/>
    </row>
    <row r="17004" spans="6:11" ht="16.5" customHeight="1">
      <c r="F17004" s="79"/>
      <c r="K17004" s="79"/>
    </row>
    <row r="17005" spans="6:11" ht="16.5" customHeight="1">
      <c r="F17005" s="79"/>
      <c r="K17005" s="79"/>
    </row>
    <row r="17006" spans="6:11" ht="16.5" customHeight="1">
      <c r="F17006" s="79"/>
      <c r="K17006" s="79"/>
    </row>
    <row r="17007" spans="6:11" ht="16.5" customHeight="1">
      <c r="F17007" s="79"/>
      <c r="K17007" s="79"/>
    </row>
    <row r="17008" spans="6:11" ht="16.5" customHeight="1">
      <c r="F17008" s="79"/>
      <c r="K17008" s="79"/>
    </row>
    <row r="17009" spans="6:11" ht="16.5" customHeight="1">
      <c r="F17009" s="79"/>
      <c r="K17009" s="79"/>
    </row>
    <row r="17010" spans="6:11" ht="16.5" customHeight="1">
      <c r="F17010" s="79"/>
      <c r="K17010" s="79"/>
    </row>
    <row r="17011" spans="6:11" ht="16.5" customHeight="1">
      <c r="F17011" s="79"/>
      <c r="K17011" s="79"/>
    </row>
    <row r="17012" spans="6:11" ht="16.5" customHeight="1">
      <c r="F17012" s="79"/>
      <c r="K17012" s="79"/>
    </row>
    <row r="17013" spans="6:11" ht="16.5" customHeight="1">
      <c r="F17013" s="79"/>
      <c r="K17013" s="79"/>
    </row>
    <row r="17014" spans="6:11" ht="16.5" customHeight="1">
      <c r="F17014" s="79"/>
      <c r="K17014" s="79"/>
    </row>
    <row r="17015" spans="6:11" ht="16.5" customHeight="1">
      <c r="F17015" s="79"/>
      <c r="K17015" s="79"/>
    </row>
    <row r="17016" spans="6:11" ht="16.5" customHeight="1">
      <c r="F17016" s="79"/>
      <c r="K17016" s="79"/>
    </row>
    <row r="17017" spans="6:11" ht="16.5" customHeight="1">
      <c r="F17017" s="79"/>
      <c r="K17017" s="79"/>
    </row>
    <row r="17018" spans="6:11" ht="16.5" customHeight="1">
      <c r="F17018" s="79"/>
      <c r="K17018" s="79"/>
    </row>
    <row r="17019" spans="6:11" ht="16.5" customHeight="1">
      <c r="F17019" s="79"/>
      <c r="K17019" s="79"/>
    </row>
    <row r="17020" spans="6:11" ht="16.5" customHeight="1">
      <c r="F17020" s="79"/>
      <c r="K17020" s="79"/>
    </row>
    <row r="17021" spans="6:11" ht="16.5" customHeight="1">
      <c r="F17021" s="79"/>
      <c r="K17021" s="79"/>
    </row>
    <row r="17022" spans="6:11" ht="16.5" customHeight="1">
      <c r="F17022" s="79"/>
      <c r="K17022" s="79"/>
    </row>
    <row r="17023" spans="6:11" ht="16.5" customHeight="1">
      <c r="F17023" s="79"/>
      <c r="K17023" s="79"/>
    </row>
    <row r="17024" spans="6:11" ht="16.5" customHeight="1">
      <c r="F17024" s="79"/>
      <c r="K17024" s="79"/>
    </row>
    <row r="17025" spans="6:11" ht="16.5" customHeight="1">
      <c r="F17025" s="79"/>
      <c r="K17025" s="79"/>
    </row>
    <row r="17026" spans="6:11" ht="16.5" customHeight="1">
      <c r="F17026" s="79"/>
      <c r="K17026" s="79"/>
    </row>
    <row r="17027" spans="6:11" ht="16.5" customHeight="1">
      <c r="F17027" s="79"/>
      <c r="K17027" s="79"/>
    </row>
    <row r="17028" spans="6:11" ht="16.5" customHeight="1">
      <c r="F17028" s="79"/>
      <c r="K17028" s="79"/>
    </row>
    <row r="17029" spans="6:11" ht="16.5" customHeight="1">
      <c r="F17029" s="79"/>
      <c r="K17029" s="79"/>
    </row>
    <row r="17030" spans="6:11" ht="16.5" customHeight="1">
      <c r="F17030" s="79"/>
      <c r="K17030" s="79"/>
    </row>
    <row r="17031" spans="6:11" ht="16.5" customHeight="1">
      <c r="F17031" s="79"/>
      <c r="K17031" s="79"/>
    </row>
    <row r="17032" spans="6:11" ht="16.5" customHeight="1">
      <c r="F17032" s="79"/>
      <c r="K17032" s="79"/>
    </row>
    <row r="17033" spans="6:11" ht="16.5" customHeight="1">
      <c r="F17033" s="79"/>
      <c r="K17033" s="79"/>
    </row>
    <row r="17034" spans="6:11" ht="16.5" customHeight="1">
      <c r="F17034" s="79"/>
      <c r="K17034" s="79"/>
    </row>
    <row r="17035" spans="6:11" ht="16.5" customHeight="1">
      <c r="F17035" s="79"/>
      <c r="K17035" s="79"/>
    </row>
    <row r="17036" spans="6:11" ht="16.5" customHeight="1">
      <c r="F17036" s="79"/>
      <c r="K17036" s="79"/>
    </row>
    <row r="17037" spans="6:11" ht="16.5" customHeight="1">
      <c r="F17037" s="79"/>
      <c r="K17037" s="79"/>
    </row>
    <row r="17038" spans="6:11" ht="16.5" customHeight="1">
      <c r="F17038" s="79"/>
      <c r="K17038" s="79"/>
    </row>
    <row r="17039" spans="6:11" ht="16.5" customHeight="1">
      <c r="F17039" s="79"/>
      <c r="K17039" s="79"/>
    </row>
    <row r="17040" spans="6:11" ht="16.5" customHeight="1">
      <c r="F17040" s="79"/>
      <c r="K17040" s="79"/>
    </row>
    <row r="17041" spans="6:11" ht="16.5" customHeight="1">
      <c r="F17041" s="79"/>
      <c r="K17041" s="79"/>
    </row>
    <row r="17042" spans="6:11" ht="16.5" customHeight="1">
      <c r="F17042" s="79"/>
      <c r="K17042" s="79"/>
    </row>
    <row r="17043" spans="6:11" ht="16.5" customHeight="1">
      <c r="F17043" s="79"/>
      <c r="K17043" s="79"/>
    </row>
    <row r="17044" spans="6:11" ht="16.5" customHeight="1">
      <c r="F17044" s="79"/>
      <c r="K17044" s="79"/>
    </row>
    <row r="17045" spans="6:11" ht="16.5" customHeight="1">
      <c r="F17045" s="79"/>
      <c r="K17045" s="79"/>
    </row>
    <row r="17046" spans="6:11" ht="16.5" customHeight="1">
      <c r="F17046" s="79"/>
      <c r="K17046" s="79"/>
    </row>
    <row r="17047" spans="6:11" ht="16.5" customHeight="1">
      <c r="F17047" s="79"/>
      <c r="K17047" s="79"/>
    </row>
    <row r="17048" spans="6:11" ht="16.5" customHeight="1">
      <c r="F17048" s="79"/>
      <c r="K17048" s="79"/>
    </row>
    <row r="17049" spans="6:11" ht="16.5" customHeight="1">
      <c r="F17049" s="79"/>
      <c r="K17049" s="79"/>
    </row>
    <row r="17050" spans="6:11" ht="16.5" customHeight="1">
      <c r="F17050" s="79"/>
      <c r="K17050" s="79"/>
    </row>
    <row r="17051" spans="6:11" ht="16.5" customHeight="1">
      <c r="F17051" s="79"/>
      <c r="K17051" s="79"/>
    </row>
    <row r="17052" spans="6:11" ht="16.5" customHeight="1">
      <c r="F17052" s="79"/>
      <c r="K17052" s="79"/>
    </row>
    <row r="17053" spans="6:11" ht="16.5" customHeight="1">
      <c r="F17053" s="79"/>
      <c r="K17053" s="79"/>
    </row>
    <row r="17054" spans="6:11" ht="16.5" customHeight="1">
      <c r="F17054" s="79"/>
      <c r="K17054" s="79"/>
    </row>
    <row r="17055" spans="6:11" ht="16.5" customHeight="1">
      <c r="F17055" s="79"/>
      <c r="K17055" s="79"/>
    </row>
    <row r="17056" spans="6:11" ht="16.5" customHeight="1">
      <c r="F17056" s="79"/>
      <c r="K17056" s="79"/>
    </row>
    <row r="17057" spans="6:11" ht="16.5" customHeight="1">
      <c r="F17057" s="79"/>
      <c r="K17057" s="79"/>
    </row>
    <row r="17058" spans="6:11" ht="16.5" customHeight="1">
      <c r="F17058" s="79"/>
      <c r="K17058" s="79"/>
    </row>
    <row r="17059" spans="6:11" ht="16.5" customHeight="1">
      <c r="F17059" s="79"/>
      <c r="K17059" s="79"/>
    </row>
    <row r="17060" spans="6:11" ht="16.5" customHeight="1">
      <c r="F17060" s="79"/>
      <c r="K17060" s="79"/>
    </row>
    <row r="17061" spans="6:11" ht="16.5" customHeight="1">
      <c r="F17061" s="79"/>
      <c r="K17061" s="79"/>
    </row>
    <row r="17062" spans="6:11" ht="16.5" customHeight="1">
      <c r="F17062" s="79"/>
      <c r="K17062" s="79"/>
    </row>
    <row r="17063" spans="6:11" ht="16.5" customHeight="1">
      <c r="F17063" s="79"/>
      <c r="K17063" s="79"/>
    </row>
    <row r="17064" spans="6:11" ht="16.5" customHeight="1">
      <c r="F17064" s="79"/>
      <c r="K17064" s="79"/>
    </row>
    <row r="17065" spans="6:11" ht="16.5" customHeight="1">
      <c r="F17065" s="79"/>
      <c r="K17065" s="79"/>
    </row>
    <row r="17066" spans="6:11" ht="16.5" customHeight="1">
      <c r="F17066" s="79"/>
      <c r="K17066" s="79"/>
    </row>
    <row r="17067" spans="6:11" ht="16.5" customHeight="1">
      <c r="F17067" s="79"/>
      <c r="K17067" s="79"/>
    </row>
    <row r="17068" spans="6:11" ht="16.5" customHeight="1">
      <c r="F17068" s="79"/>
      <c r="K17068" s="79"/>
    </row>
    <row r="17069" spans="6:11" ht="16.5" customHeight="1">
      <c r="F17069" s="79"/>
      <c r="K17069" s="79"/>
    </row>
    <row r="17070" spans="6:11" ht="16.5" customHeight="1">
      <c r="F17070" s="79"/>
      <c r="K17070" s="79"/>
    </row>
    <row r="17071" spans="6:11" ht="16.5" customHeight="1">
      <c r="F17071" s="79"/>
      <c r="K17071" s="79"/>
    </row>
    <row r="17072" spans="6:11" ht="16.5" customHeight="1">
      <c r="F17072" s="79"/>
      <c r="K17072" s="79"/>
    </row>
    <row r="17073" spans="6:11" ht="16.5" customHeight="1">
      <c r="F17073" s="79"/>
      <c r="K17073" s="79"/>
    </row>
    <row r="17074" spans="6:11" ht="16.5" customHeight="1">
      <c r="F17074" s="79"/>
      <c r="K17074" s="79"/>
    </row>
    <row r="17075" spans="6:11" ht="16.5" customHeight="1">
      <c r="F17075" s="79"/>
      <c r="K17075" s="79"/>
    </row>
    <row r="17076" spans="6:11" ht="16.5" customHeight="1">
      <c r="F17076" s="79"/>
      <c r="K17076" s="79"/>
    </row>
    <row r="17077" spans="6:11" ht="16.5" customHeight="1">
      <c r="F17077" s="79"/>
      <c r="K17077" s="79"/>
    </row>
    <row r="17078" spans="6:11" ht="16.5" customHeight="1">
      <c r="F17078" s="79"/>
      <c r="K17078" s="79"/>
    </row>
    <row r="17079" spans="6:11" ht="16.5" customHeight="1">
      <c r="F17079" s="79"/>
      <c r="K17079" s="79"/>
    </row>
    <row r="17080" spans="6:11" ht="16.5" customHeight="1">
      <c r="F17080" s="79"/>
      <c r="K17080" s="79"/>
    </row>
    <row r="17081" spans="6:11" ht="16.5" customHeight="1">
      <c r="F17081" s="79"/>
      <c r="K17081" s="79"/>
    </row>
    <row r="17082" spans="6:11" ht="16.5" customHeight="1">
      <c r="F17082" s="79"/>
      <c r="K17082" s="79"/>
    </row>
    <row r="17083" spans="6:11" ht="16.5" customHeight="1">
      <c r="F17083" s="79"/>
      <c r="K17083" s="79"/>
    </row>
    <row r="17084" spans="6:11" ht="16.5" customHeight="1">
      <c r="F17084" s="79"/>
      <c r="K17084" s="79"/>
    </row>
    <row r="17085" spans="6:11" ht="16.5" customHeight="1">
      <c r="F17085" s="79"/>
      <c r="K17085" s="79"/>
    </row>
    <row r="17086" spans="6:11" ht="16.5" customHeight="1">
      <c r="F17086" s="79"/>
      <c r="K17086" s="79"/>
    </row>
    <row r="17087" spans="6:11" ht="16.5" customHeight="1">
      <c r="F17087" s="79"/>
      <c r="K17087" s="79"/>
    </row>
    <row r="17088" spans="6:11" ht="16.5" customHeight="1">
      <c r="F17088" s="79"/>
      <c r="K17088" s="79"/>
    </row>
    <row r="17089" spans="6:11" ht="16.5" customHeight="1">
      <c r="F17089" s="79"/>
      <c r="K17089" s="79"/>
    </row>
    <row r="17090" spans="6:11" ht="16.5" customHeight="1">
      <c r="F17090" s="79"/>
      <c r="K17090" s="79"/>
    </row>
    <row r="17091" spans="6:11" ht="16.5" customHeight="1">
      <c r="F17091" s="79"/>
      <c r="K17091" s="79"/>
    </row>
    <row r="17092" spans="6:11" ht="16.5" customHeight="1">
      <c r="F17092" s="79"/>
      <c r="K17092" s="79"/>
    </row>
    <row r="17093" spans="6:11" ht="16.5" customHeight="1">
      <c r="F17093" s="79"/>
      <c r="K17093" s="79"/>
    </row>
    <row r="17094" spans="6:11" ht="16.5" customHeight="1">
      <c r="F17094" s="79"/>
      <c r="K17094" s="79"/>
    </row>
    <row r="17095" spans="6:11" ht="16.5" customHeight="1">
      <c r="F17095" s="79"/>
      <c r="K17095" s="79"/>
    </row>
    <row r="17096" spans="6:11" ht="16.5" customHeight="1">
      <c r="F17096" s="79"/>
      <c r="K17096" s="79"/>
    </row>
    <row r="17097" spans="6:11" ht="16.5" customHeight="1">
      <c r="F17097" s="79"/>
      <c r="K17097" s="79"/>
    </row>
    <row r="17098" spans="6:11" ht="16.5" customHeight="1">
      <c r="F17098" s="79"/>
      <c r="K17098" s="79"/>
    </row>
    <row r="17099" spans="6:11" ht="16.5" customHeight="1">
      <c r="F17099" s="79"/>
      <c r="K17099" s="79"/>
    </row>
    <row r="17100" spans="6:11" ht="16.5" customHeight="1">
      <c r="F17100" s="79"/>
      <c r="K17100" s="79"/>
    </row>
    <row r="17101" spans="6:11" ht="16.5" customHeight="1">
      <c r="F17101" s="79"/>
      <c r="K17101" s="79"/>
    </row>
    <row r="17102" spans="6:11" ht="16.5" customHeight="1">
      <c r="F17102" s="79"/>
      <c r="K17102" s="79"/>
    </row>
    <row r="17103" spans="6:11" ht="16.5" customHeight="1">
      <c r="F17103" s="79"/>
      <c r="K17103" s="79"/>
    </row>
    <row r="17104" spans="6:11" ht="16.5" customHeight="1">
      <c r="F17104" s="79"/>
      <c r="K17104" s="79"/>
    </row>
    <row r="17105" spans="6:11" ht="16.5" customHeight="1">
      <c r="F17105" s="79"/>
      <c r="K17105" s="79"/>
    </row>
    <row r="17106" spans="6:11" ht="16.5" customHeight="1">
      <c r="F17106" s="79"/>
      <c r="K17106" s="79"/>
    </row>
    <row r="17107" spans="6:11" ht="16.5" customHeight="1">
      <c r="F17107" s="79"/>
      <c r="K17107" s="79"/>
    </row>
    <row r="17108" spans="6:11" ht="16.5" customHeight="1">
      <c r="F17108" s="79"/>
      <c r="K17108" s="79"/>
    </row>
    <row r="17109" spans="6:11" ht="16.5" customHeight="1">
      <c r="F17109" s="79"/>
      <c r="K17109" s="79"/>
    </row>
    <row r="17110" spans="6:11" ht="16.5" customHeight="1">
      <c r="F17110" s="79"/>
      <c r="K17110" s="79"/>
    </row>
    <row r="17111" spans="6:11" ht="16.5" customHeight="1">
      <c r="F17111" s="79"/>
      <c r="K17111" s="79"/>
    </row>
    <row r="17112" spans="6:11" ht="16.5" customHeight="1">
      <c r="F17112" s="79"/>
      <c r="K17112" s="79"/>
    </row>
    <row r="17113" spans="6:11" ht="16.5" customHeight="1">
      <c r="F17113" s="79"/>
      <c r="K17113" s="79"/>
    </row>
    <row r="17114" spans="6:11" ht="16.5" customHeight="1">
      <c r="F17114" s="79"/>
      <c r="K17114" s="79"/>
    </row>
    <row r="17115" spans="6:11" ht="16.5" customHeight="1">
      <c r="F17115" s="79"/>
      <c r="K17115" s="79"/>
    </row>
    <row r="17116" spans="6:11" ht="16.5" customHeight="1">
      <c r="F17116" s="79"/>
      <c r="K17116" s="79"/>
    </row>
    <row r="17117" spans="6:11" ht="16.5" customHeight="1">
      <c r="F17117" s="79"/>
      <c r="K17117" s="79"/>
    </row>
    <row r="17118" spans="6:11" ht="16.5" customHeight="1">
      <c r="F17118" s="79"/>
      <c r="K17118" s="79"/>
    </row>
    <row r="17119" spans="6:11" ht="16.5" customHeight="1">
      <c r="F17119" s="79"/>
      <c r="K17119" s="79"/>
    </row>
    <row r="17120" spans="6:11" ht="16.5" customHeight="1">
      <c r="F17120" s="79"/>
      <c r="K17120" s="79"/>
    </row>
    <row r="17121" spans="6:11" ht="16.5" customHeight="1">
      <c r="F17121" s="79"/>
      <c r="K17121" s="79"/>
    </row>
    <row r="17122" spans="6:11" ht="16.5" customHeight="1">
      <c r="F17122" s="79"/>
      <c r="K17122" s="79"/>
    </row>
    <row r="17123" spans="6:11" ht="16.5" customHeight="1">
      <c r="F17123" s="79"/>
      <c r="K17123" s="79"/>
    </row>
    <row r="17124" spans="6:11" ht="16.5" customHeight="1">
      <c r="F17124" s="79"/>
      <c r="K17124" s="79"/>
    </row>
    <row r="17125" spans="6:11" ht="16.5" customHeight="1">
      <c r="F17125" s="79"/>
      <c r="K17125" s="79"/>
    </row>
    <row r="17126" spans="6:11" ht="16.5" customHeight="1">
      <c r="F17126" s="79"/>
      <c r="K17126" s="79"/>
    </row>
    <row r="17127" spans="6:11" ht="16.5" customHeight="1">
      <c r="F17127" s="79"/>
      <c r="K17127" s="79"/>
    </row>
    <row r="17128" spans="6:11" ht="16.5" customHeight="1">
      <c r="F17128" s="79"/>
      <c r="K17128" s="79"/>
    </row>
    <row r="17129" spans="6:11" ht="16.5" customHeight="1">
      <c r="F17129" s="79"/>
      <c r="K17129" s="79"/>
    </row>
    <row r="17130" spans="6:11" ht="16.5" customHeight="1">
      <c r="F17130" s="79"/>
      <c r="K17130" s="79"/>
    </row>
    <row r="17131" spans="6:11" ht="16.5" customHeight="1">
      <c r="F17131" s="79"/>
      <c r="K17131" s="79"/>
    </row>
    <row r="17132" spans="6:11" ht="16.5" customHeight="1">
      <c r="F17132" s="79"/>
      <c r="K17132" s="79"/>
    </row>
    <row r="17133" spans="6:11" ht="16.5" customHeight="1">
      <c r="F17133" s="79"/>
      <c r="K17133" s="79"/>
    </row>
    <row r="17134" spans="6:11" ht="16.5" customHeight="1">
      <c r="F17134" s="79"/>
      <c r="K17134" s="79"/>
    </row>
    <row r="17135" spans="6:11" ht="16.5" customHeight="1">
      <c r="F17135" s="79"/>
      <c r="K17135" s="79"/>
    </row>
    <row r="17136" spans="6:11" ht="16.5" customHeight="1">
      <c r="F17136" s="79"/>
      <c r="K17136" s="79"/>
    </row>
    <row r="17137" spans="6:11" ht="16.5" customHeight="1">
      <c r="F17137" s="79"/>
      <c r="K17137" s="79"/>
    </row>
    <row r="17138" spans="6:11" ht="16.5" customHeight="1">
      <c r="F17138" s="79"/>
      <c r="K17138" s="79"/>
    </row>
    <row r="17139" spans="6:11" ht="16.5" customHeight="1">
      <c r="F17139" s="79"/>
      <c r="K17139" s="79"/>
    </row>
    <row r="17140" spans="6:11" ht="16.5" customHeight="1">
      <c r="F17140" s="79"/>
      <c r="K17140" s="79"/>
    </row>
    <row r="17141" spans="6:11" ht="16.5" customHeight="1">
      <c r="F17141" s="79"/>
      <c r="K17141" s="79"/>
    </row>
    <row r="17142" spans="6:11" ht="16.5" customHeight="1">
      <c r="F17142" s="79"/>
      <c r="K17142" s="79"/>
    </row>
    <row r="17143" spans="6:11" ht="16.5" customHeight="1">
      <c r="F17143" s="79"/>
      <c r="K17143" s="79"/>
    </row>
    <row r="17144" spans="6:11" ht="16.5" customHeight="1">
      <c r="F17144" s="79"/>
      <c r="K17144" s="79"/>
    </row>
    <row r="17145" spans="6:11" ht="16.5" customHeight="1">
      <c r="F17145" s="79"/>
      <c r="K17145" s="79"/>
    </row>
    <row r="17146" spans="6:11" ht="16.5" customHeight="1">
      <c r="F17146" s="79"/>
      <c r="K17146" s="79"/>
    </row>
    <row r="17147" spans="6:11" ht="16.5" customHeight="1">
      <c r="F17147" s="79"/>
      <c r="K17147" s="79"/>
    </row>
    <row r="17148" spans="6:11" ht="16.5" customHeight="1">
      <c r="F17148" s="79"/>
      <c r="K17148" s="79"/>
    </row>
    <row r="17149" spans="6:11" ht="16.5" customHeight="1">
      <c r="F17149" s="79"/>
      <c r="K17149" s="79"/>
    </row>
    <row r="17150" spans="6:11" ht="16.5" customHeight="1">
      <c r="F17150" s="79"/>
      <c r="K17150" s="79"/>
    </row>
    <row r="17151" spans="6:11" ht="16.5" customHeight="1">
      <c r="F17151" s="79"/>
      <c r="K17151" s="79"/>
    </row>
    <row r="17152" spans="6:11" ht="16.5" customHeight="1">
      <c r="F17152" s="79"/>
      <c r="K17152" s="79"/>
    </row>
    <row r="17153" spans="6:11" ht="16.5" customHeight="1">
      <c r="F17153" s="79"/>
      <c r="K17153" s="79"/>
    </row>
    <row r="17154" spans="6:11" ht="16.5" customHeight="1">
      <c r="F17154" s="79"/>
      <c r="K17154" s="79"/>
    </row>
    <row r="17155" spans="6:11" ht="16.5" customHeight="1">
      <c r="F17155" s="79"/>
      <c r="K17155" s="79"/>
    </row>
    <row r="17156" spans="6:11" ht="16.5" customHeight="1">
      <c r="F17156" s="79"/>
      <c r="K17156" s="79"/>
    </row>
    <row r="17157" spans="6:11" ht="16.5" customHeight="1">
      <c r="F17157" s="79"/>
      <c r="K17157" s="79"/>
    </row>
    <row r="17158" spans="6:11" ht="16.5" customHeight="1">
      <c r="F17158" s="79"/>
      <c r="K17158" s="79"/>
    </row>
    <row r="17159" spans="6:11" ht="16.5" customHeight="1">
      <c r="F17159" s="79"/>
      <c r="K17159" s="79"/>
    </row>
    <row r="17160" spans="6:11" ht="16.5" customHeight="1">
      <c r="F17160" s="79"/>
      <c r="K17160" s="79"/>
    </row>
    <row r="17161" spans="6:11" ht="16.5" customHeight="1">
      <c r="F17161" s="79"/>
      <c r="K17161" s="79"/>
    </row>
    <row r="17162" spans="6:11" ht="16.5" customHeight="1">
      <c r="F17162" s="79"/>
      <c r="K17162" s="79"/>
    </row>
    <row r="17163" spans="6:11" ht="16.5" customHeight="1">
      <c r="F17163" s="79"/>
      <c r="K17163" s="79"/>
    </row>
    <row r="17164" spans="6:11" ht="16.5" customHeight="1">
      <c r="F17164" s="79"/>
      <c r="K17164" s="79"/>
    </row>
    <row r="17165" spans="6:11" ht="16.5" customHeight="1">
      <c r="F17165" s="79"/>
      <c r="K17165" s="79"/>
    </row>
    <row r="17166" spans="6:11" ht="16.5" customHeight="1">
      <c r="F17166" s="79"/>
      <c r="K17166" s="79"/>
    </row>
    <row r="17167" spans="6:11" ht="16.5" customHeight="1">
      <c r="F17167" s="79"/>
      <c r="K17167" s="79"/>
    </row>
    <row r="17168" spans="6:11" ht="16.5" customHeight="1">
      <c r="F17168" s="79"/>
      <c r="K17168" s="79"/>
    </row>
    <row r="17169" spans="6:11" ht="16.5" customHeight="1">
      <c r="F17169" s="79"/>
      <c r="K17169" s="79"/>
    </row>
    <row r="17170" spans="6:11" ht="16.5" customHeight="1">
      <c r="F17170" s="79"/>
      <c r="K17170" s="79"/>
    </row>
    <row r="17171" spans="6:11" ht="16.5" customHeight="1">
      <c r="F17171" s="79"/>
      <c r="K17171" s="79"/>
    </row>
    <row r="17172" spans="6:11" ht="16.5" customHeight="1">
      <c r="F17172" s="79"/>
      <c r="K17172" s="79"/>
    </row>
    <row r="17173" spans="6:11" ht="16.5" customHeight="1">
      <c r="F17173" s="79"/>
      <c r="K17173" s="79"/>
    </row>
    <row r="17174" spans="6:11" ht="16.5" customHeight="1">
      <c r="F17174" s="79"/>
      <c r="K17174" s="79"/>
    </row>
    <row r="17175" spans="6:11" ht="16.5" customHeight="1">
      <c r="F17175" s="79"/>
      <c r="K17175" s="79"/>
    </row>
    <row r="17176" spans="6:11" ht="16.5" customHeight="1">
      <c r="F17176" s="79"/>
      <c r="K17176" s="79"/>
    </row>
    <row r="17177" spans="6:11" ht="16.5" customHeight="1">
      <c r="F17177" s="79"/>
      <c r="K17177" s="79"/>
    </row>
    <row r="17178" spans="6:11" ht="16.5" customHeight="1">
      <c r="F17178" s="79"/>
      <c r="K17178" s="79"/>
    </row>
    <row r="17179" spans="6:11" ht="16.5" customHeight="1">
      <c r="F17179" s="79"/>
      <c r="K17179" s="79"/>
    </row>
    <row r="17180" spans="6:11" ht="16.5" customHeight="1">
      <c r="F17180" s="79"/>
      <c r="K17180" s="79"/>
    </row>
    <row r="17181" spans="6:11" ht="16.5" customHeight="1">
      <c r="F17181" s="79"/>
      <c r="K17181" s="79"/>
    </row>
    <row r="17182" spans="6:11" ht="16.5" customHeight="1">
      <c r="F17182" s="79"/>
      <c r="K17182" s="79"/>
    </row>
    <row r="17183" spans="6:11" ht="16.5" customHeight="1">
      <c r="F17183" s="79"/>
      <c r="K17183" s="79"/>
    </row>
    <row r="17184" spans="6:11" ht="16.5" customHeight="1">
      <c r="F17184" s="79"/>
      <c r="K17184" s="79"/>
    </row>
    <row r="17185" spans="6:11" ht="16.5" customHeight="1">
      <c r="F17185" s="79"/>
      <c r="K17185" s="79"/>
    </row>
    <row r="17186" spans="6:11" ht="16.5" customHeight="1">
      <c r="F17186" s="79"/>
      <c r="K17186" s="79"/>
    </row>
    <row r="17187" spans="6:11" ht="16.5" customHeight="1">
      <c r="F17187" s="79"/>
      <c r="K17187" s="79"/>
    </row>
    <row r="17188" spans="6:11" ht="16.5" customHeight="1">
      <c r="F17188" s="79"/>
      <c r="K17188" s="79"/>
    </row>
    <row r="17189" spans="6:11" ht="16.5" customHeight="1">
      <c r="F17189" s="79"/>
      <c r="K17189" s="79"/>
    </row>
    <row r="17190" spans="6:11" ht="16.5" customHeight="1">
      <c r="F17190" s="79"/>
      <c r="K17190" s="79"/>
    </row>
    <row r="17191" spans="6:11" ht="16.5" customHeight="1">
      <c r="F17191" s="79"/>
      <c r="K17191" s="79"/>
    </row>
    <row r="17192" spans="6:11" ht="16.5" customHeight="1">
      <c r="F17192" s="79"/>
      <c r="K17192" s="79"/>
    </row>
    <row r="17193" spans="6:11" ht="16.5" customHeight="1">
      <c r="F17193" s="79"/>
      <c r="K17193" s="79"/>
    </row>
    <row r="17194" spans="6:11" ht="16.5" customHeight="1">
      <c r="F17194" s="79"/>
      <c r="K17194" s="79"/>
    </row>
    <row r="17195" spans="6:11" ht="16.5" customHeight="1">
      <c r="F17195" s="79"/>
      <c r="K17195" s="79"/>
    </row>
    <row r="17196" spans="6:11" ht="16.5" customHeight="1">
      <c r="F17196" s="79"/>
      <c r="K17196" s="79"/>
    </row>
    <row r="17197" spans="6:11" ht="16.5" customHeight="1">
      <c r="F17197" s="79"/>
      <c r="K17197" s="79"/>
    </row>
    <row r="17198" spans="6:11" ht="16.5" customHeight="1">
      <c r="F17198" s="79"/>
      <c r="K17198" s="79"/>
    </row>
    <row r="17199" spans="6:11" ht="16.5" customHeight="1">
      <c r="F17199" s="79"/>
      <c r="K17199" s="79"/>
    </row>
    <row r="17200" spans="6:11" ht="16.5" customHeight="1">
      <c r="F17200" s="79"/>
      <c r="K17200" s="79"/>
    </row>
    <row r="17201" spans="6:11" ht="16.5" customHeight="1">
      <c r="F17201" s="79"/>
      <c r="K17201" s="79"/>
    </row>
    <row r="17202" spans="6:11" ht="16.5" customHeight="1">
      <c r="F17202" s="79"/>
      <c r="K17202" s="79"/>
    </row>
    <row r="17203" spans="6:11" ht="16.5" customHeight="1">
      <c r="F17203" s="79"/>
      <c r="K17203" s="79"/>
    </row>
    <row r="17204" spans="6:11" ht="16.5" customHeight="1">
      <c r="F17204" s="79"/>
      <c r="K17204" s="79"/>
    </row>
    <row r="17205" spans="6:11" ht="16.5" customHeight="1">
      <c r="F17205" s="79"/>
      <c r="K17205" s="79"/>
    </row>
    <row r="17206" spans="6:11" ht="16.5" customHeight="1">
      <c r="F17206" s="79"/>
      <c r="K17206" s="79"/>
    </row>
    <row r="17207" spans="6:11" ht="16.5" customHeight="1">
      <c r="F17207" s="79"/>
      <c r="K17207" s="79"/>
    </row>
    <row r="17208" spans="6:11" ht="16.5" customHeight="1">
      <c r="F17208" s="79"/>
      <c r="K17208" s="79"/>
    </row>
    <row r="17209" spans="6:11" ht="16.5" customHeight="1">
      <c r="F17209" s="79"/>
      <c r="K17209" s="79"/>
    </row>
    <row r="17210" spans="6:11" ht="16.5" customHeight="1">
      <c r="F17210" s="79"/>
      <c r="K17210" s="79"/>
    </row>
    <row r="17211" spans="6:11" ht="16.5" customHeight="1">
      <c r="F17211" s="79"/>
      <c r="K17211" s="79"/>
    </row>
    <row r="17212" spans="6:11" ht="16.5" customHeight="1">
      <c r="F17212" s="79"/>
      <c r="K17212" s="79"/>
    </row>
    <row r="17213" spans="6:11" ht="16.5" customHeight="1">
      <c r="F17213" s="79"/>
      <c r="K17213" s="79"/>
    </row>
    <row r="17214" spans="6:11" ht="16.5" customHeight="1">
      <c r="F17214" s="79"/>
      <c r="K17214" s="79"/>
    </row>
    <row r="17215" spans="6:11" ht="16.5" customHeight="1">
      <c r="F17215" s="79"/>
      <c r="K17215" s="79"/>
    </row>
    <row r="17216" spans="6:11" ht="16.5" customHeight="1">
      <c r="F17216" s="79"/>
      <c r="K17216" s="79"/>
    </row>
    <row r="17217" spans="6:11" ht="16.5" customHeight="1">
      <c r="F17217" s="79"/>
      <c r="K17217" s="79"/>
    </row>
    <row r="17218" spans="6:11" ht="16.5" customHeight="1">
      <c r="F17218" s="79"/>
      <c r="K17218" s="79"/>
    </row>
    <row r="17219" spans="6:11" ht="16.5" customHeight="1">
      <c r="F17219" s="79"/>
      <c r="K17219" s="79"/>
    </row>
    <row r="17220" spans="6:11" ht="16.5" customHeight="1">
      <c r="F17220" s="79"/>
      <c r="K17220" s="79"/>
    </row>
    <row r="17221" spans="6:11" ht="16.5" customHeight="1">
      <c r="F17221" s="79"/>
      <c r="K17221" s="79"/>
    </row>
    <row r="17222" spans="6:11" ht="16.5" customHeight="1">
      <c r="F17222" s="79"/>
      <c r="K17222" s="79"/>
    </row>
    <row r="17223" spans="6:11" ht="16.5" customHeight="1">
      <c r="F17223" s="79"/>
      <c r="K17223" s="79"/>
    </row>
    <row r="17224" spans="6:11" ht="16.5" customHeight="1">
      <c r="F17224" s="79"/>
      <c r="K17224" s="79"/>
    </row>
    <row r="17225" spans="6:11" ht="16.5" customHeight="1">
      <c r="F17225" s="79"/>
      <c r="K17225" s="79"/>
    </row>
    <row r="17226" spans="6:11" ht="16.5" customHeight="1">
      <c r="F17226" s="79"/>
      <c r="K17226" s="79"/>
    </row>
    <row r="17227" spans="6:11" ht="16.5" customHeight="1">
      <c r="F17227" s="79"/>
      <c r="K17227" s="79"/>
    </row>
    <row r="17228" spans="6:11" ht="16.5" customHeight="1">
      <c r="F17228" s="79"/>
      <c r="K17228" s="79"/>
    </row>
    <row r="17229" spans="6:11" ht="16.5" customHeight="1">
      <c r="F17229" s="79"/>
      <c r="K17229" s="79"/>
    </row>
    <row r="17230" spans="6:11" ht="16.5" customHeight="1">
      <c r="F17230" s="79"/>
      <c r="K17230" s="79"/>
    </row>
    <row r="17231" spans="6:11" ht="16.5" customHeight="1">
      <c r="F17231" s="79"/>
      <c r="K17231" s="79"/>
    </row>
    <row r="17232" spans="6:11" ht="16.5" customHeight="1">
      <c r="F17232" s="79"/>
      <c r="K17232" s="79"/>
    </row>
    <row r="17233" spans="6:11" ht="16.5" customHeight="1">
      <c r="F17233" s="79"/>
      <c r="K17233" s="79"/>
    </row>
    <row r="17234" spans="6:11" ht="16.5" customHeight="1">
      <c r="F17234" s="79"/>
      <c r="K17234" s="79"/>
    </row>
    <row r="17235" spans="6:11" ht="16.5" customHeight="1">
      <c r="F17235" s="79"/>
      <c r="K17235" s="79"/>
    </row>
    <row r="17236" spans="6:11" ht="16.5" customHeight="1">
      <c r="F17236" s="79"/>
      <c r="K17236" s="79"/>
    </row>
    <row r="17237" spans="6:11" ht="16.5" customHeight="1">
      <c r="F17237" s="79"/>
      <c r="K17237" s="79"/>
    </row>
    <row r="17238" spans="6:11" ht="16.5" customHeight="1">
      <c r="F17238" s="79"/>
      <c r="K17238" s="79"/>
    </row>
    <row r="17239" spans="6:11" ht="16.5" customHeight="1">
      <c r="F17239" s="79"/>
      <c r="K17239" s="79"/>
    </row>
    <row r="17240" spans="6:11" ht="16.5" customHeight="1">
      <c r="F17240" s="79"/>
      <c r="K17240" s="79"/>
    </row>
    <row r="17241" spans="6:11" ht="16.5" customHeight="1">
      <c r="F17241" s="79"/>
      <c r="K17241" s="79"/>
    </row>
    <row r="17242" spans="6:11" ht="16.5" customHeight="1">
      <c r="F17242" s="79"/>
      <c r="K17242" s="79"/>
    </row>
    <row r="17243" spans="6:11" ht="16.5" customHeight="1">
      <c r="F17243" s="79"/>
      <c r="K17243" s="79"/>
    </row>
    <row r="17244" spans="6:11" ht="16.5" customHeight="1">
      <c r="F17244" s="79"/>
      <c r="K17244" s="79"/>
    </row>
    <row r="17245" spans="6:11" ht="16.5" customHeight="1">
      <c r="F17245" s="79"/>
      <c r="K17245" s="79"/>
    </row>
    <row r="17246" spans="6:11" ht="16.5" customHeight="1">
      <c r="F17246" s="79"/>
      <c r="K17246" s="79"/>
    </row>
    <row r="17247" spans="6:11" ht="16.5" customHeight="1">
      <c r="F17247" s="79"/>
      <c r="K17247" s="79"/>
    </row>
    <row r="17248" spans="6:11" ht="16.5" customHeight="1">
      <c r="F17248" s="79"/>
      <c r="K17248" s="79"/>
    </row>
    <row r="17249" spans="6:11" ht="16.5" customHeight="1">
      <c r="F17249" s="79"/>
      <c r="K17249" s="79"/>
    </row>
    <row r="17250" spans="6:11" ht="16.5" customHeight="1">
      <c r="F17250" s="79"/>
      <c r="K17250" s="79"/>
    </row>
    <row r="17251" spans="6:11" ht="16.5" customHeight="1">
      <c r="F17251" s="79"/>
      <c r="K17251" s="79"/>
    </row>
    <row r="17252" spans="6:11" ht="16.5" customHeight="1">
      <c r="F17252" s="79"/>
      <c r="K17252" s="79"/>
    </row>
    <row r="17253" spans="6:11" ht="16.5" customHeight="1">
      <c r="F17253" s="79"/>
      <c r="K17253" s="79"/>
    </row>
    <row r="17254" spans="6:11" ht="16.5" customHeight="1">
      <c r="F17254" s="79"/>
      <c r="K17254" s="79"/>
    </row>
    <row r="17255" spans="6:11" ht="16.5" customHeight="1">
      <c r="F17255" s="79"/>
      <c r="K17255" s="79"/>
    </row>
    <row r="17256" spans="6:11" ht="16.5" customHeight="1">
      <c r="F17256" s="79"/>
      <c r="K17256" s="79"/>
    </row>
    <row r="17257" spans="6:11" ht="16.5" customHeight="1">
      <c r="F17257" s="79"/>
      <c r="K17257" s="79"/>
    </row>
    <row r="17258" spans="6:11" ht="16.5" customHeight="1">
      <c r="F17258" s="79"/>
      <c r="K17258" s="79"/>
    </row>
    <row r="17259" spans="6:11" ht="16.5" customHeight="1">
      <c r="F17259" s="79"/>
      <c r="K17259" s="79"/>
    </row>
    <row r="17260" spans="6:11" ht="16.5" customHeight="1">
      <c r="F17260" s="79"/>
      <c r="K17260" s="79"/>
    </row>
    <row r="17261" spans="6:11" ht="16.5" customHeight="1">
      <c r="F17261" s="79"/>
      <c r="K17261" s="79"/>
    </row>
    <row r="17262" spans="6:11" ht="16.5" customHeight="1">
      <c r="F17262" s="79"/>
      <c r="K17262" s="79"/>
    </row>
    <row r="17263" spans="6:11" ht="16.5" customHeight="1">
      <c r="F17263" s="79"/>
      <c r="K17263" s="79"/>
    </row>
    <row r="17264" spans="6:11" ht="16.5" customHeight="1">
      <c r="F17264" s="79"/>
      <c r="K17264" s="79"/>
    </row>
    <row r="17265" spans="6:11" ht="16.5" customHeight="1">
      <c r="F17265" s="79"/>
      <c r="K17265" s="79"/>
    </row>
    <row r="17266" spans="6:11" ht="16.5" customHeight="1">
      <c r="F17266" s="79"/>
      <c r="K17266" s="79"/>
    </row>
    <row r="17267" spans="6:11" ht="16.5" customHeight="1">
      <c r="F17267" s="79"/>
      <c r="K17267" s="79"/>
    </row>
    <row r="17268" spans="6:11" ht="16.5" customHeight="1">
      <c r="F17268" s="79"/>
      <c r="K17268" s="79"/>
    </row>
    <row r="17269" spans="6:11" ht="16.5" customHeight="1">
      <c r="F17269" s="79"/>
      <c r="K17269" s="79"/>
    </row>
    <row r="17270" spans="6:11" ht="16.5" customHeight="1">
      <c r="F17270" s="79"/>
      <c r="K17270" s="79"/>
    </row>
    <row r="17271" spans="6:11" ht="16.5" customHeight="1">
      <c r="F17271" s="79"/>
      <c r="K17271" s="79"/>
    </row>
    <row r="17272" spans="6:11" ht="16.5" customHeight="1">
      <c r="F17272" s="79"/>
      <c r="K17272" s="79"/>
    </row>
    <row r="17273" spans="6:11" ht="16.5" customHeight="1">
      <c r="F17273" s="79"/>
      <c r="K17273" s="79"/>
    </row>
    <row r="17274" spans="6:11" ht="16.5" customHeight="1">
      <c r="F17274" s="79"/>
      <c r="K17274" s="79"/>
    </row>
    <row r="17275" spans="6:11" ht="16.5" customHeight="1">
      <c r="F17275" s="79"/>
      <c r="K17275" s="79"/>
    </row>
    <row r="17276" spans="6:11" ht="16.5" customHeight="1">
      <c r="F17276" s="79"/>
      <c r="K17276" s="79"/>
    </row>
    <row r="17277" spans="6:11" ht="16.5" customHeight="1">
      <c r="F17277" s="79"/>
      <c r="K17277" s="79"/>
    </row>
    <row r="17278" spans="6:11" ht="16.5" customHeight="1">
      <c r="F17278" s="79"/>
      <c r="K17278" s="79"/>
    </row>
    <row r="17279" spans="6:11" ht="16.5" customHeight="1">
      <c r="F17279" s="79"/>
      <c r="K17279" s="79"/>
    </row>
    <row r="17280" spans="6:11" ht="16.5" customHeight="1">
      <c r="F17280" s="79"/>
      <c r="K17280" s="79"/>
    </row>
    <row r="17281" spans="6:11" ht="16.5" customHeight="1">
      <c r="F17281" s="79"/>
      <c r="K17281" s="79"/>
    </row>
    <row r="17282" spans="6:11" ht="16.5" customHeight="1">
      <c r="F17282" s="79"/>
      <c r="K17282" s="79"/>
    </row>
    <row r="17283" spans="6:11" ht="16.5" customHeight="1">
      <c r="F17283" s="79"/>
      <c r="K17283" s="79"/>
    </row>
    <row r="17284" spans="6:11" ht="16.5" customHeight="1">
      <c r="F17284" s="79"/>
      <c r="K17284" s="79"/>
    </row>
    <row r="17285" spans="6:11" ht="16.5" customHeight="1">
      <c r="F17285" s="79"/>
      <c r="K17285" s="79"/>
    </row>
    <row r="17286" spans="6:11" ht="16.5" customHeight="1">
      <c r="F17286" s="79"/>
      <c r="K17286" s="79"/>
    </row>
    <row r="17287" spans="6:11" ht="16.5" customHeight="1">
      <c r="F17287" s="79"/>
      <c r="K17287" s="79"/>
    </row>
    <row r="17288" spans="6:11" ht="16.5" customHeight="1">
      <c r="F17288" s="79"/>
      <c r="K17288" s="79"/>
    </row>
    <row r="17289" spans="6:11" ht="16.5" customHeight="1">
      <c r="F17289" s="79"/>
      <c r="K17289" s="79"/>
    </row>
    <row r="17290" spans="6:11" ht="16.5" customHeight="1">
      <c r="F17290" s="79"/>
      <c r="K17290" s="79"/>
    </row>
    <row r="17291" spans="6:11" ht="16.5" customHeight="1">
      <c r="F17291" s="79"/>
      <c r="K17291" s="79"/>
    </row>
    <row r="17292" spans="6:11" ht="16.5" customHeight="1">
      <c r="F17292" s="79"/>
      <c r="K17292" s="79"/>
    </row>
    <row r="17293" spans="6:11" ht="16.5" customHeight="1">
      <c r="F17293" s="79"/>
      <c r="K17293" s="79"/>
    </row>
    <row r="17294" spans="6:11" ht="16.5" customHeight="1">
      <c r="F17294" s="79"/>
      <c r="K17294" s="79"/>
    </row>
    <row r="17295" spans="6:11" ht="16.5" customHeight="1">
      <c r="F17295" s="79"/>
      <c r="K17295" s="79"/>
    </row>
    <row r="17296" spans="6:11" ht="16.5" customHeight="1">
      <c r="F17296" s="79"/>
      <c r="K17296" s="79"/>
    </row>
    <row r="17297" spans="6:11" ht="16.5" customHeight="1">
      <c r="F17297" s="79"/>
      <c r="K17297" s="79"/>
    </row>
    <row r="17298" spans="6:11" ht="16.5" customHeight="1">
      <c r="F17298" s="79"/>
      <c r="K17298" s="79"/>
    </row>
    <row r="17299" spans="6:11" ht="16.5" customHeight="1">
      <c r="F17299" s="79"/>
      <c r="K17299" s="79"/>
    </row>
    <row r="17300" spans="6:11" ht="16.5" customHeight="1">
      <c r="F17300" s="79"/>
      <c r="K17300" s="79"/>
    </row>
    <row r="17301" spans="6:11" ht="16.5" customHeight="1">
      <c r="F17301" s="79"/>
      <c r="K17301" s="79"/>
    </row>
    <row r="17302" spans="6:11" ht="16.5" customHeight="1">
      <c r="F17302" s="79"/>
      <c r="K17302" s="79"/>
    </row>
    <row r="17303" spans="6:11" ht="16.5" customHeight="1">
      <c r="F17303" s="79"/>
      <c r="K17303" s="79"/>
    </row>
    <row r="17304" spans="6:11" ht="16.5" customHeight="1">
      <c r="F17304" s="79"/>
      <c r="K17304" s="79"/>
    </row>
    <row r="17305" spans="6:11" ht="16.5" customHeight="1">
      <c r="F17305" s="79"/>
      <c r="K17305" s="79"/>
    </row>
    <row r="17306" spans="6:11" ht="16.5" customHeight="1">
      <c r="F17306" s="79"/>
      <c r="K17306" s="79"/>
    </row>
    <row r="17307" spans="6:11" ht="16.5" customHeight="1">
      <c r="F17307" s="79"/>
      <c r="K17307" s="79"/>
    </row>
    <row r="17308" spans="6:11" ht="16.5" customHeight="1">
      <c r="F17308" s="79"/>
      <c r="K17308" s="79"/>
    </row>
    <row r="17309" spans="6:11" ht="16.5" customHeight="1">
      <c r="F17309" s="79"/>
      <c r="K17309" s="79"/>
    </row>
    <row r="17310" spans="6:11" ht="16.5" customHeight="1">
      <c r="F17310" s="79"/>
      <c r="K17310" s="79"/>
    </row>
    <row r="17311" spans="6:11" ht="16.5" customHeight="1">
      <c r="F17311" s="79"/>
      <c r="K17311" s="79"/>
    </row>
    <row r="17312" spans="6:11" ht="16.5" customHeight="1">
      <c r="F17312" s="79"/>
      <c r="K17312" s="79"/>
    </row>
    <row r="17313" spans="6:11" ht="16.5" customHeight="1">
      <c r="F17313" s="79"/>
      <c r="K17313" s="79"/>
    </row>
    <row r="17314" spans="6:11" ht="16.5" customHeight="1">
      <c r="F17314" s="79"/>
      <c r="K17314" s="79"/>
    </row>
    <row r="17315" spans="6:11" ht="16.5" customHeight="1">
      <c r="F17315" s="79"/>
      <c r="K17315" s="79"/>
    </row>
    <row r="17316" spans="6:11" ht="16.5" customHeight="1">
      <c r="F17316" s="79"/>
      <c r="K17316" s="79"/>
    </row>
    <row r="17317" spans="6:11" ht="16.5" customHeight="1">
      <c r="F17317" s="79"/>
      <c r="K17317" s="79"/>
    </row>
    <row r="17318" spans="6:11" ht="16.5" customHeight="1">
      <c r="F17318" s="79"/>
      <c r="K17318" s="79"/>
    </row>
    <row r="17319" spans="6:11" ht="16.5" customHeight="1">
      <c r="F17319" s="79"/>
      <c r="K17319" s="79"/>
    </row>
    <row r="17320" spans="6:11" ht="16.5" customHeight="1">
      <c r="F17320" s="79"/>
      <c r="K17320" s="79"/>
    </row>
    <row r="17321" spans="6:11" ht="16.5" customHeight="1">
      <c r="F17321" s="79"/>
      <c r="K17321" s="79"/>
    </row>
    <row r="17322" spans="6:11" ht="16.5" customHeight="1">
      <c r="F17322" s="79"/>
      <c r="K17322" s="79"/>
    </row>
    <row r="17323" spans="6:11" ht="16.5" customHeight="1">
      <c r="F17323" s="79"/>
      <c r="K17323" s="79"/>
    </row>
    <row r="17324" spans="6:11" ht="16.5" customHeight="1">
      <c r="F17324" s="79"/>
      <c r="K17324" s="79"/>
    </row>
    <row r="17325" spans="6:11" ht="16.5" customHeight="1">
      <c r="F17325" s="79"/>
      <c r="K17325" s="79"/>
    </row>
    <row r="17326" spans="6:11" ht="16.5" customHeight="1">
      <c r="F17326" s="79"/>
      <c r="K17326" s="79"/>
    </row>
    <row r="17327" spans="6:11" ht="16.5" customHeight="1">
      <c r="F17327" s="79"/>
      <c r="K17327" s="79"/>
    </row>
    <row r="17328" spans="6:11" ht="16.5" customHeight="1">
      <c r="F17328" s="79"/>
      <c r="K17328" s="79"/>
    </row>
    <row r="17329" spans="6:11" ht="16.5" customHeight="1">
      <c r="F17329" s="79"/>
      <c r="K17329" s="79"/>
    </row>
    <row r="17330" spans="6:11" ht="16.5" customHeight="1">
      <c r="F17330" s="79"/>
      <c r="K17330" s="79"/>
    </row>
    <row r="17331" spans="6:11" ht="16.5" customHeight="1">
      <c r="F17331" s="79"/>
      <c r="K17331" s="79"/>
    </row>
    <row r="17332" spans="6:11" ht="16.5" customHeight="1">
      <c r="F17332" s="79"/>
      <c r="K17332" s="79"/>
    </row>
    <row r="17333" spans="6:11" ht="16.5" customHeight="1">
      <c r="F17333" s="79"/>
      <c r="K17333" s="79"/>
    </row>
    <row r="17334" spans="6:11" ht="16.5" customHeight="1">
      <c r="F17334" s="79"/>
      <c r="K17334" s="79"/>
    </row>
    <row r="17335" spans="6:11" ht="16.5" customHeight="1">
      <c r="F17335" s="79"/>
      <c r="K17335" s="79"/>
    </row>
    <row r="17336" spans="6:11" ht="16.5" customHeight="1">
      <c r="F17336" s="79"/>
      <c r="K17336" s="79"/>
    </row>
    <row r="17337" spans="6:11" ht="16.5" customHeight="1">
      <c r="F17337" s="79"/>
      <c r="K17337" s="79"/>
    </row>
    <row r="17338" spans="6:11" ht="16.5" customHeight="1">
      <c r="F17338" s="79"/>
      <c r="K17338" s="79"/>
    </row>
    <row r="17339" spans="6:11" ht="16.5" customHeight="1">
      <c r="F17339" s="79"/>
      <c r="K17339" s="79"/>
    </row>
    <row r="17340" spans="6:11" ht="16.5" customHeight="1">
      <c r="F17340" s="79"/>
      <c r="K17340" s="79"/>
    </row>
    <row r="17341" spans="6:11" ht="16.5" customHeight="1">
      <c r="F17341" s="79"/>
      <c r="K17341" s="79"/>
    </row>
    <row r="17342" spans="6:11" ht="16.5" customHeight="1">
      <c r="F17342" s="79"/>
      <c r="K17342" s="79"/>
    </row>
    <row r="17343" spans="6:11" ht="16.5" customHeight="1">
      <c r="F17343" s="79"/>
      <c r="K17343" s="79"/>
    </row>
    <row r="17344" spans="6:11" ht="16.5" customHeight="1">
      <c r="F17344" s="79"/>
      <c r="K17344" s="79"/>
    </row>
    <row r="17345" spans="6:11" ht="16.5" customHeight="1">
      <c r="F17345" s="79"/>
      <c r="K17345" s="79"/>
    </row>
    <row r="17346" spans="6:11" ht="16.5" customHeight="1">
      <c r="F17346" s="79"/>
      <c r="K17346" s="79"/>
    </row>
    <row r="17347" spans="6:11" ht="16.5" customHeight="1">
      <c r="F17347" s="79"/>
      <c r="K17347" s="79"/>
    </row>
    <row r="17348" spans="6:11" ht="16.5" customHeight="1">
      <c r="F17348" s="79"/>
      <c r="K17348" s="79"/>
    </row>
    <row r="17349" spans="6:11" ht="16.5" customHeight="1">
      <c r="F17349" s="79"/>
      <c r="K17349" s="79"/>
    </row>
    <row r="17350" spans="6:11" ht="16.5" customHeight="1">
      <c r="F17350" s="79"/>
      <c r="K17350" s="79"/>
    </row>
    <row r="17351" spans="6:11" ht="16.5" customHeight="1">
      <c r="F17351" s="79"/>
      <c r="K17351" s="79"/>
    </row>
    <row r="17352" spans="6:11" ht="16.5" customHeight="1">
      <c r="F17352" s="79"/>
      <c r="K17352" s="79"/>
    </row>
    <row r="17353" spans="6:11" ht="16.5" customHeight="1">
      <c r="F17353" s="79"/>
      <c r="K17353" s="79"/>
    </row>
    <row r="17354" spans="6:11" ht="16.5" customHeight="1">
      <c r="F17354" s="79"/>
      <c r="K17354" s="79"/>
    </row>
    <row r="17355" spans="6:11" ht="16.5" customHeight="1">
      <c r="F17355" s="79"/>
      <c r="K17355" s="79"/>
    </row>
    <row r="17356" spans="6:11" ht="16.5" customHeight="1">
      <c r="F17356" s="79"/>
      <c r="K17356" s="79"/>
    </row>
    <row r="17357" spans="6:11" ht="16.5" customHeight="1">
      <c r="F17357" s="79"/>
      <c r="K17357" s="79"/>
    </row>
    <row r="17358" spans="6:11" ht="16.5" customHeight="1">
      <c r="F17358" s="79"/>
      <c r="K17358" s="79"/>
    </row>
    <row r="17359" spans="6:11" ht="16.5" customHeight="1">
      <c r="F17359" s="79"/>
      <c r="K17359" s="79"/>
    </row>
    <row r="17360" spans="6:11" ht="16.5" customHeight="1">
      <c r="F17360" s="79"/>
      <c r="K17360" s="79"/>
    </row>
    <row r="17361" spans="6:11" ht="16.5" customHeight="1">
      <c r="F17361" s="79"/>
      <c r="K17361" s="79"/>
    </row>
    <row r="17362" spans="6:11" ht="16.5" customHeight="1">
      <c r="F17362" s="79"/>
      <c r="K17362" s="79"/>
    </row>
    <row r="17363" spans="6:11" ht="16.5" customHeight="1">
      <c r="F17363" s="79"/>
      <c r="K17363" s="79"/>
    </row>
    <row r="17364" spans="6:11" ht="16.5" customHeight="1">
      <c r="F17364" s="79"/>
      <c r="K17364" s="79"/>
    </row>
    <row r="17365" spans="6:11" ht="16.5" customHeight="1">
      <c r="F17365" s="79"/>
      <c r="K17365" s="79"/>
    </row>
    <row r="17366" spans="6:11" ht="16.5" customHeight="1">
      <c r="F17366" s="79"/>
      <c r="K17366" s="79"/>
    </row>
    <row r="17367" spans="6:11" ht="16.5" customHeight="1">
      <c r="F17367" s="79"/>
      <c r="K17367" s="79"/>
    </row>
    <row r="17368" spans="6:11" ht="16.5" customHeight="1">
      <c r="F17368" s="79"/>
      <c r="K17368" s="79"/>
    </row>
    <row r="17369" spans="6:11" ht="16.5" customHeight="1">
      <c r="F17369" s="79"/>
      <c r="K17369" s="79"/>
    </row>
    <row r="17370" spans="6:11" ht="16.5" customHeight="1">
      <c r="F17370" s="79"/>
      <c r="K17370" s="79"/>
    </row>
    <row r="17371" spans="6:11" ht="16.5" customHeight="1">
      <c r="F17371" s="79"/>
      <c r="K17371" s="79"/>
    </row>
    <row r="17372" spans="6:11" ht="16.5" customHeight="1">
      <c r="F17372" s="79"/>
      <c r="K17372" s="79"/>
    </row>
    <row r="17373" spans="6:11" ht="16.5" customHeight="1">
      <c r="F17373" s="79"/>
      <c r="K17373" s="79"/>
    </row>
    <row r="17374" spans="6:11" ht="16.5" customHeight="1">
      <c r="F17374" s="79"/>
      <c r="K17374" s="79"/>
    </row>
    <row r="17375" spans="6:11" ht="16.5" customHeight="1">
      <c r="F17375" s="79"/>
      <c r="K17375" s="79"/>
    </row>
    <row r="17376" spans="6:11" ht="16.5" customHeight="1">
      <c r="F17376" s="79"/>
      <c r="K17376" s="79"/>
    </row>
    <row r="17377" spans="6:11" ht="16.5" customHeight="1">
      <c r="F17377" s="79"/>
      <c r="K17377" s="79"/>
    </row>
    <row r="17378" spans="6:11" ht="16.5" customHeight="1">
      <c r="F17378" s="79"/>
      <c r="K17378" s="79"/>
    </row>
    <row r="17379" spans="6:11" ht="16.5" customHeight="1">
      <c r="F17379" s="79"/>
      <c r="K17379" s="79"/>
    </row>
    <row r="17380" spans="6:11" ht="16.5" customHeight="1">
      <c r="F17380" s="79"/>
      <c r="K17380" s="79"/>
    </row>
    <row r="17381" spans="6:11" ht="16.5" customHeight="1">
      <c r="F17381" s="79"/>
      <c r="K17381" s="79"/>
    </row>
    <row r="17382" spans="6:11" ht="16.5" customHeight="1">
      <c r="F17382" s="79"/>
      <c r="K17382" s="79"/>
    </row>
    <row r="17383" spans="6:11" ht="16.5" customHeight="1">
      <c r="F17383" s="79"/>
      <c r="K17383" s="79"/>
    </row>
    <row r="17384" spans="6:11" ht="16.5" customHeight="1">
      <c r="F17384" s="79"/>
      <c r="K17384" s="79"/>
    </row>
    <row r="17385" spans="6:11" ht="16.5" customHeight="1">
      <c r="F17385" s="79"/>
      <c r="K17385" s="79"/>
    </row>
    <row r="17386" spans="6:11" ht="16.5" customHeight="1">
      <c r="F17386" s="79"/>
      <c r="K17386" s="79"/>
    </row>
    <row r="17387" spans="6:11" ht="16.5" customHeight="1">
      <c r="F17387" s="79"/>
      <c r="K17387" s="79"/>
    </row>
    <row r="17388" spans="6:11" ht="16.5" customHeight="1">
      <c r="F17388" s="79"/>
      <c r="K17388" s="79"/>
    </row>
    <row r="17389" spans="6:11" ht="16.5" customHeight="1">
      <c r="F17389" s="79"/>
      <c r="K17389" s="79"/>
    </row>
    <row r="17390" spans="6:11" ht="16.5" customHeight="1">
      <c r="F17390" s="79"/>
      <c r="K17390" s="79"/>
    </row>
    <row r="17391" spans="6:11" ht="16.5" customHeight="1">
      <c r="F17391" s="79"/>
      <c r="K17391" s="79"/>
    </row>
    <row r="17392" spans="6:11" ht="16.5" customHeight="1">
      <c r="F17392" s="79"/>
      <c r="K17392" s="79"/>
    </row>
    <row r="17393" spans="6:11" ht="16.5" customHeight="1">
      <c r="F17393" s="79"/>
      <c r="K17393" s="79"/>
    </row>
    <row r="17394" spans="6:11" ht="16.5" customHeight="1">
      <c r="F17394" s="79"/>
      <c r="K17394" s="79"/>
    </row>
    <row r="17395" spans="6:11" ht="16.5" customHeight="1">
      <c r="F17395" s="79"/>
      <c r="K17395" s="79"/>
    </row>
    <row r="17396" spans="6:11" ht="16.5" customHeight="1">
      <c r="F17396" s="79"/>
      <c r="K17396" s="79"/>
    </row>
    <row r="17397" spans="6:11" ht="16.5" customHeight="1">
      <c r="F17397" s="79"/>
      <c r="K17397" s="79"/>
    </row>
    <row r="17398" spans="6:11" ht="16.5" customHeight="1">
      <c r="F17398" s="79"/>
      <c r="K17398" s="79"/>
    </row>
    <row r="17399" spans="6:11" ht="16.5" customHeight="1">
      <c r="F17399" s="79"/>
      <c r="K17399" s="79"/>
    </row>
    <row r="17400" spans="6:11" ht="16.5" customHeight="1">
      <c r="F17400" s="79"/>
      <c r="K17400" s="79"/>
    </row>
    <row r="17401" spans="6:11" ht="16.5" customHeight="1">
      <c r="F17401" s="79"/>
      <c r="K17401" s="79"/>
    </row>
    <row r="17402" spans="6:11" ht="16.5" customHeight="1">
      <c r="F17402" s="79"/>
      <c r="K17402" s="79"/>
    </row>
    <row r="17403" spans="6:11" ht="16.5" customHeight="1">
      <c r="F17403" s="79"/>
      <c r="K17403" s="79"/>
    </row>
    <row r="17404" spans="6:11" ht="16.5" customHeight="1">
      <c r="F17404" s="79"/>
      <c r="K17404" s="79"/>
    </row>
    <row r="17405" spans="6:11" ht="16.5" customHeight="1">
      <c r="F17405" s="79"/>
      <c r="K17405" s="79"/>
    </row>
    <row r="17406" spans="6:11" ht="16.5" customHeight="1">
      <c r="F17406" s="79"/>
      <c r="K17406" s="79"/>
    </row>
    <row r="17407" spans="6:11" ht="16.5" customHeight="1">
      <c r="F17407" s="79"/>
      <c r="K17407" s="79"/>
    </row>
    <row r="17408" spans="6:11" ht="16.5" customHeight="1">
      <c r="F17408" s="79"/>
      <c r="K17408" s="79"/>
    </row>
    <row r="17409" spans="6:11" ht="16.5" customHeight="1">
      <c r="F17409" s="79"/>
      <c r="K17409" s="79"/>
    </row>
    <row r="17410" spans="6:11" ht="16.5" customHeight="1">
      <c r="F17410" s="79"/>
      <c r="K17410" s="79"/>
    </row>
    <row r="17411" spans="6:11" ht="16.5" customHeight="1">
      <c r="F17411" s="79"/>
      <c r="K17411" s="79"/>
    </row>
    <row r="17412" spans="6:11" ht="16.5" customHeight="1">
      <c r="F17412" s="79"/>
      <c r="K17412" s="79"/>
    </row>
    <row r="17413" spans="6:11" ht="16.5" customHeight="1">
      <c r="F17413" s="79"/>
      <c r="K17413" s="79"/>
    </row>
    <row r="17414" spans="6:11" ht="16.5" customHeight="1">
      <c r="F17414" s="79"/>
      <c r="K17414" s="79"/>
    </row>
    <row r="17415" spans="6:11" ht="16.5" customHeight="1">
      <c r="F17415" s="79"/>
      <c r="K17415" s="79"/>
    </row>
    <row r="17416" spans="6:11" ht="16.5" customHeight="1">
      <c r="F17416" s="79"/>
      <c r="K17416" s="79"/>
    </row>
    <row r="17417" spans="6:11" ht="16.5" customHeight="1">
      <c r="F17417" s="79"/>
      <c r="K17417" s="79"/>
    </row>
    <row r="17418" spans="6:11" ht="16.5" customHeight="1">
      <c r="F17418" s="79"/>
      <c r="K17418" s="79"/>
    </row>
    <row r="17419" spans="6:11" ht="16.5" customHeight="1">
      <c r="F17419" s="79"/>
      <c r="K17419" s="79"/>
    </row>
    <row r="17420" spans="6:11" ht="16.5" customHeight="1">
      <c r="F17420" s="79"/>
      <c r="K17420" s="79"/>
    </row>
    <row r="17421" spans="6:11" ht="16.5" customHeight="1">
      <c r="F17421" s="79"/>
      <c r="K17421" s="79"/>
    </row>
    <row r="17422" spans="6:11" ht="16.5" customHeight="1">
      <c r="F17422" s="79"/>
      <c r="K17422" s="79"/>
    </row>
    <row r="17423" spans="6:11" ht="16.5" customHeight="1">
      <c r="F17423" s="79"/>
      <c r="K17423" s="79"/>
    </row>
    <row r="17424" spans="6:11" ht="16.5" customHeight="1">
      <c r="F17424" s="79"/>
      <c r="K17424" s="79"/>
    </row>
    <row r="17425" spans="6:11" ht="16.5" customHeight="1">
      <c r="F17425" s="79"/>
      <c r="K17425" s="79"/>
    </row>
    <row r="17426" spans="6:11" ht="16.5" customHeight="1">
      <c r="F17426" s="79"/>
      <c r="K17426" s="79"/>
    </row>
    <row r="17427" spans="6:11" ht="16.5" customHeight="1">
      <c r="F17427" s="79"/>
      <c r="K17427" s="79"/>
    </row>
    <row r="17428" spans="6:11" ht="16.5" customHeight="1">
      <c r="F17428" s="79"/>
      <c r="K17428" s="79"/>
    </row>
    <row r="17429" spans="6:11" ht="16.5" customHeight="1">
      <c r="F17429" s="79"/>
      <c r="K17429" s="79"/>
    </row>
    <row r="17430" spans="6:11" ht="16.5" customHeight="1">
      <c r="F17430" s="79"/>
      <c r="K17430" s="79"/>
    </row>
    <row r="17431" spans="6:11" ht="16.5" customHeight="1">
      <c r="F17431" s="79"/>
      <c r="K17431" s="79"/>
    </row>
    <row r="17432" spans="6:11" ht="16.5" customHeight="1">
      <c r="F17432" s="79"/>
      <c r="K17432" s="79"/>
    </row>
    <row r="17433" spans="6:11" ht="16.5" customHeight="1">
      <c r="F17433" s="79"/>
      <c r="K17433" s="79"/>
    </row>
    <row r="17434" spans="6:11" ht="16.5" customHeight="1">
      <c r="F17434" s="79"/>
      <c r="K17434" s="79"/>
    </row>
    <row r="17435" spans="6:11" ht="16.5" customHeight="1">
      <c r="F17435" s="79"/>
      <c r="K17435" s="79"/>
    </row>
    <row r="17436" spans="6:11" ht="16.5" customHeight="1">
      <c r="F17436" s="79"/>
      <c r="K17436" s="79"/>
    </row>
    <row r="17437" spans="6:11" ht="16.5" customHeight="1">
      <c r="F17437" s="79"/>
      <c r="K17437" s="79"/>
    </row>
    <row r="17438" spans="6:11" ht="16.5" customHeight="1">
      <c r="F17438" s="79"/>
      <c r="K17438" s="79"/>
    </row>
    <row r="17439" spans="6:11" ht="16.5" customHeight="1">
      <c r="F17439" s="79"/>
      <c r="K17439" s="79"/>
    </row>
    <row r="17440" spans="6:11" ht="16.5" customHeight="1">
      <c r="F17440" s="79"/>
      <c r="K17440" s="79"/>
    </row>
    <row r="17441" spans="6:11" ht="16.5" customHeight="1">
      <c r="F17441" s="79"/>
      <c r="K17441" s="79"/>
    </row>
    <row r="17442" spans="6:11" ht="16.5" customHeight="1">
      <c r="F17442" s="79"/>
      <c r="K17442" s="79"/>
    </row>
    <row r="17443" spans="6:11" ht="16.5" customHeight="1">
      <c r="F17443" s="79"/>
      <c r="K17443" s="79"/>
    </row>
    <row r="17444" spans="6:11" ht="16.5" customHeight="1">
      <c r="F17444" s="79"/>
      <c r="K17444" s="79"/>
    </row>
    <row r="17445" spans="6:11" ht="16.5" customHeight="1">
      <c r="F17445" s="79"/>
      <c r="K17445" s="79"/>
    </row>
    <row r="17446" spans="6:11" ht="16.5" customHeight="1">
      <c r="F17446" s="79"/>
      <c r="K17446" s="79"/>
    </row>
    <row r="17447" spans="6:11" ht="16.5" customHeight="1">
      <c r="F17447" s="79"/>
      <c r="K17447" s="79"/>
    </row>
    <row r="17448" spans="6:11" ht="16.5" customHeight="1">
      <c r="F17448" s="79"/>
      <c r="K17448" s="79"/>
    </row>
    <row r="17449" spans="6:11" ht="16.5" customHeight="1">
      <c r="F17449" s="79"/>
      <c r="K17449" s="79"/>
    </row>
    <row r="17450" spans="6:11" ht="16.5" customHeight="1">
      <c r="F17450" s="79"/>
      <c r="K17450" s="79"/>
    </row>
    <row r="17451" spans="6:11" ht="16.5" customHeight="1">
      <c r="F17451" s="79"/>
      <c r="K17451" s="79"/>
    </row>
    <row r="17452" spans="6:11" ht="16.5" customHeight="1">
      <c r="F17452" s="79"/>
      <c r="K17452" s="79"/>
    </row>
    <row r="17453" spans="6:11" ht="16.5" customHeight="1">
      <c r="F17453" s="79"/>
      <c r="K17453" s="79"/>
    </row>
    <row r="17454" spans="6:11" ht="16.5" customHeight="1">
      <c r="F17454" s="79"/>
      <c r="K17454" s="79"/>
    </row>
    <row r="17455" spans="6:11" ht="16.5" customHeight="1">
      <c r="F17455" s="79"/>
      <c r="K17455" s="79"/>
    </row>
    <row r="17456" spans="6:11" ht="16.5" customHeight="1">
      <c r="F17456" s="79"/>
      <c r="K17456" s="79"/>
    </row>
    <row r="17457" spans="6:11" ht="16.5" customHeight="1">
      <c r="F17457" s="79"/>
      <c r="K17457" s="79"/>
    </row>
    <row r="17458" spans="6:11" ht="16.5" customHeight="1">
      <c r="F17458" s="79"/>
      <c r="K17458" s="79"/>
    </row>
    <row r="17459" spans="6:11" ht="16.5" customHeight="1">
      <c r="F17459" s="79"/>
      <c r="K17459" s="79"/>
    </row>
    <row r="17460" spans="6:11" ht="16.5" customHeight="1">
      <c r="F17460" s="79"/>
      <c r="K17460" s="79"/>
    </row>
    <row r="17461" spans="6:11" ht="16.5" customHeight="1">
      <c r="F17461" s="79"/>
      <c r="K17461" s="79"/>
    </row>
    <row r="17462" spans="6:11" ht="16.5" customHeight="1">
      <c r="F17462" s="79"/>
      <c r="K17462" s="79"/>
    </row>
    <row r="17463" spans="6:11" ht="16.5" customHeight="1">
      <c r="F17463" s="79"/>
      <c r="K17463" s="79"/>
    </row>
    <row r="17464" spans="6:11" ht="16.5" customHeight="1">
      <c r="F17464" s="79"/>
      <c r="K17464" s="79"/>
    </row>
    <row r="17465" spans="6:11" ht="16.5" customHeight="1">
      <c r="F17465" s="79"/>
      <c r="K17465" s="79"/>
    </row>
    <row r="17466" spans="6:11" ht="16.5" customHeight="1">
      <c r="F17466" s="79"/>
      <c r="K17466" s="79"/>
    </row>
    <row r="17467" spans="6:11" ht="16.5" customHeight="1">
      <c r="F17467" s="79"/>
      <c r="K17467" s="79"/>
    </row>
    <row r="17468" spans="6:11" ht="16.5" customHeight="1">
      <c r="F17468" s="79"/>
      <c r="K17468" s="79"/>
    </row>
    <row r="17469" spans="6:11" ht="16.5" customHeight="1">
      <c r="F17469" s="79"/>
      <c r="K17469" s="79"/>
    </row>
    <row r="17470" spans="6:11" ht="16.5" customHeight="1">
      <c r="F17470" s="79"/>
      <c r="K17470" s="79"/>
    </row>
    <row r="17471" spans="6:11" ht="16.5" customHeight="1">
      <c r="F17471" s="79"/>
      <c r="K17471" s="79"/>
    </row>
    <row r="17472" spans="6:11" ht="16.5" customHeight="1">
      <c r="F17472" s="79"/>
      <c r="K17472" s="79"/>
    </row>
    <row r="17473" spans="6:11" ht="16.5" customHeight="1">
      <c r="F17473" s="79"/>
      <c r="K17473" s="79"/>
    </row>
    <row r="17474" spans="6:11" ht="16.5" customHeight="1">
      <c r="F17474" s="79"/>
      <c r="K17474" s="79"/>
    </row>
    <row r="17475" spans="6:11" ht="16.5" customHeight="1">
      <c r="F17475" s="79"/>
      <c r="K17475" s="79"/>
    </row>
    <row r="17476" spans="6:11" ht="16.5" customHeight="1">
      <c r="F17476" s="79"/>
      <c r="K17476" s="79"/>
    </row>
    <row r="17477" spans="6:11" ht="16.5" customHeight="1">
      <c r="F17477" s="79"/>
      <c r="K17477" s="79"/>
    </row>
    <row r="17478" spans="6:11" ht="16.5" customHeight="1">
      <c r="F17478" s="79"/>
      <c r="K17478" s="79"/>
    </row>
    <row r="17479" spans="6:11" ht="16.5" customHeight="1">
      <c r="F17479" s="79"/>
      <c r="K17479" s="79"/>
    </row>
    <row r="17480" spans="6:11" ht="16.5" customHeight="1">
      <c r="F17480" s="79"/>
      <c r="K17480" s="79"/>
    </row>
    <row r="17481" spans="6:11" ht="16.5" customHeight="1">
      <c r="F17481" s="79"/>
      <c r="K17481" s="79"/>
    </row>
    <row r="17482" spans="6:11" ht="16.5" customHeight="1">
      <c r="F17482" s="79"/>
      <c r="K17482" s="79"/>
    </row>
    <row r="17483" spans="6:11" ht="16.5" customHeight="1">
      <c r="F17483" s="79"/>
      <c r="K17483" s="79"/>
    </row>
    <row r="17484" spans="6:11" ht="16.5" customHeight="1">
      <c r="F17484" s="79"/>
      <c r="K17484" s="79"/>
    </row>
    <row r="17485" spans="6:11" ht="16.5" customHeight="1">
      <c r="F17485" s="79"/>
      <c r="K17485" s="79"/>
    </row>
    <row r="17486" spans="6:11" ht="16.5" customHeight="1">
      <c r="F17486" s="79"/>
      <c r="K17486" s="79"/>
    </row>
    <row r="17487" spans="6:11" ht="16.5" customHeight="1">
      <c r="F17487" s="79"/>
      <c r="K17487" s="79"/>
    </row>
    <row r="17488" spans="6:11" ht="16.5" customHeight="1">
      <c r="F17488" s="79"/>
      <c r="K17488" s="79"/>
    </row>
    <row r="17489" spans="6:11" ht="16.5" customHeight="1">
      <c r="F17489" s="79"/>
      <c r="K17489" s="79"/>
    </row>
    <row r="17490" spans="6:11" ht="16.5" customHeight="1">
      <c r="F17490" s="79"/>
      <c r="K17490" s="79"/>
    </row>
    <row r="17491" spans="6:11" ht="16.5" customHeight="1">
      <c r="F17491" s="79"/>
      <c r="K17491" s="79"/>
    </row>
    <row r="17492" spans="6:11" ht="16.5" customHeight="1">
      <c r="F17492" s="79"/>
      <c r="K17492" s="79"/>
    </row>
    <row r="17493" spans="6:11" ht="16.5" customHeight="1">
      <c r="F17493" s="79"/>
      <c r="K17493" s="79"/>
    </row>
    <row r="17494" spans="6:11" ht="16.5" customHeight="1">
      <c r="F17494" s="79"/>
      <c r="K17494" s="79"/>
    </row>
    <row r="17495" spans="6:11" ht="16.5" customHeight="1">
      <c r="F17495" s="79"/>
      <c r="K17495" s="79"/>
    </row>
    <row r="17496" spans="6:11" ht="16.5" customHeight="1">
      <c r="F17496" s="79"/>
      <c r="K17496" s="79"/>
    </row>
    <row r="17497" spans="6:11" ht="16.5" customHeight="1">
      <c r="F17497" s="79"/>
      <c r="K17497" s="79"/>
    </row>
    <row r="17498" spans="6:11" ht="16.5" customHeight="1">
      <c r="F17498" s="79"/>
      <c r="K17498" s="79"/>
    </row>
    <row r="17499" spans="6:11" ht="16.5" customHeight="1">
      <c r="F17499" s="79"/>
      <c r="K17499" s="79"/>
    </row>
    <row r="17500" spans="6:11" ht="16.5" customHeight="1">
      <c r="F17500" s="79"/>
      <c r="K17500" s="79"/>
    </row>
    <row r="17501" spans="6:11" ht="16.5" customHeight="1">
      <c r="F17501" s="79"/>
      <c r="K17501" s="79"/>
    </row>
    <row r="17502" spans="6:11" ht="16.5" customHeight="1">
      <c r="F17502" s="79"/>
      <c r="K17502" s="79"/>
    </row>
    <row r="17503" spans="6:11" ht="16.5" customHeight="1">
      <c r="F17503" s="79"/>
      <c r="K17503" s="79"/>
    </row>
    <row r="17504" spans="6:11" ht="16.5" customHeight="1">
      <c r="F17504" s="79"/>
      <c r="K17504" s="79"/>
    </row>
    <row r="17505" spans="6:11" ht="16.5" customHeight="1">
      <c r="F17505" s="79"/>
      <c r="K17505" s="79"/>
    </row>
    <row r="17506" spans="6:11" ht="16.5" customHeight="1">
      <c r="F17506" s="79"/>
      <c r="K17506" s="79"/>
    </row>
    <row r="17507" spans="6:11" ht="16.5" customHeight="1">
      <c r="F17507" s="79"/>
      <c r="K17507" s="79"/>
    </row>
    <row r="17508" spans="6:11" ht="16.5" customHeight="1">
      <c r="F17508" s="79"/>
      <c r="K17508" s="79"/>
    </row>
    <row r="17509" spans="6:11" ht="16.5" customHeight="1">
      <c r="F17509" s="79"/>
      <c r="K17509" s="79"/>
    </row>
    <row r="17510" spans="6:11" ht="16.5" customHeight="1">
      <c r="F17510" s="79"/>
      <c r="K17510" s="79"/>
    </row>
    <row r="17511" spans="6:11" ht="16.5" customHeight="1">
      <c r="F17511" s="79"/>
      <c r="K17511" s="79"/>
    </row>
    <row r="17512" spans="6:11" ht="16.5" customHeight="1">
      <c r="F17512" s="79"/>
      <c r="K17512" s="79"/>
    </row>
    <row r="17513" spans="6:11" ht="16.5" customHeight="1">
      <c r="F17513" s="79"/>
      <c r="K17513" s="79"/>
    </row>
    <row r="17514" spans="6:11" ht="16.5" customHeight="1">
      <c r="F17514" s="79"/>
      <c r="K17514" s="79"/>
    </row>
    <row r="17515" spans="6:11" ht="16.5" customHeight="1">
      <c r="F17515" s="79"/>
      <c r="K17515" s="79"/>
    </row>
    <row r="17516" spans="6:11" ht="16.5" customHeight="1">
      <c r="F17516" s="79"/>
      <c r="K17516" s="79"/>
    </row>
    <row r="17517" spans="6:11" ht="16.5" customHeight="1">
      <c r="F17517" s="79"/>
      <c r="K17517" s="79"/>
    </row>
    <row r="17518" spans="6:11" ht="16.5" customHeight="1">
      <c r="F17518" s="79"/>
      <c r="K17518" s="79"/>
    </row>
    <row r="17519" spans="6:11" ht="16.5" customHeight="1">
      <c r="F17519" s="79"/>
      <c r="K17519" s="79"/>
    </row>
    <row r="17520" spans="6:11" ht="16.5" customHeight="1">
      <c r="F17520" s="79"/>
      <c r="K17520" s="79"/>
    </row>
    <row r="17521" spans="6:11" ht="16.5" customHeight="1">
      <c r="F17521" s="79"/>
      <c r="K17521" s="79"/>
    </row>
    <row r="17522" spans="6:11" ht="16.5" customHeight="1">
      <c r="F17522" s="79"/>
      <c r="K17522" s="79"/>
    </row>
    <row r="17523" spans="6:11" ht="16.5" customHeight="1">
      <c r="F17523" s="79"/>
      <c r="K17523" s="79"/>
    </row>
    <row r="17524" spans="6:11" ht="16.5" customHeight="1">
      <c r="F17524" s="79"/>
      <c r="K17524" s="79"/>
    </row>
    <row r="17525" spans="6:11" ht="16.5" customHeight="1">
      <c r="F17525" s="79"/>
      <c r="K17525" s="79"/>
    </row>
    <row r="17526" spans="6:11" ht="16.5" customHeight="1">
      <c r="F17526" s="79"/>
      <c r="K17526" s="79"/>
    </row>
    <row r="17527" spans="6:11" ht="16.5" customHeight="1">
      <c r="F17527" s="79"/>
      <c r="K17527" s="79"/>
    </row>
    <row r="17528" spans="6:11" ht="16.5" customHeight="1">
      <c r="F17528" s="79"/>
      <c r="K17528" s="79"/>
    </row>
    <row r="17529" spans="6:11" ht="16.5" customHeight="1">
      <c r="F17529" s="79"/>
      <c r="K17529" s="79"/>
    </row>
    <row r="17530" spans="6:11" ht="16.5" customHeight="1">
      <c r="F17530" s="79"/>
      <c r="K17530" s="79"/>
    </row>
    <row r="17531" spans="6:11" ht="16.5" customHeight="1">
      <c r="F17531" s="79"/>
      <c r="K17531" s="79"/>
    </row>
    <row r="17532" spans="6:11" ht="16.5" customHeight="1">
      <c r="F17532" s="79"/>
      <c r="K17532" s="79"/>
    </row>
    <row r="17533" spans="6:11" ht="16.5" customHeight="1">
      <c r="F17533" s="79"/>
      <c r="K17533" s="79"/>
    </row>
    <row r="17534" spans="6:11" ht="16.5" customHeight="1">
      <c r="F17534" s="79"/>
      <c r="K17534" s="79"/>
    </row>
    <row r="17535" spans="6:11" ht="16.5" customHeight="1">
      <c r="F17535" s="79"/>
      <c r="K17535" s="79"/>
    </row>
    <row r="17536" spans="6:11" ht="16.5" customHeight="1">
      <c r="F17536" s="79"/>
      <c r="K17536" s="79"/>
    </row>
    <row r="17537" spans="6:11" ht="16.5" customHeight="1">
      <c r="F17537" s="79"/>
      <c r="K17537" s="79"/>
    </row>
    <row r="17538" spans="6:11" ht="16.5" customHeight="1">
      <c r="F17538" s="79"/>
      <c r="K17538" s="79"/>
    </row>
    <row r="17539" spans="6:11" ht="16.5" customHeight="1">
      <c r="F17539" s="79"/>
      <c r="K17539" s="79"/>
    </row>
    <row r="17540" spans="6:11" ht="16.5" customHeight="1">
      <c r="F17540" s="79"/>
      <c r="K17540" s="79"/>
    </row>
    <row r="17541" spans="6:11" ht="16.5" customHeight="1">
      <c r="F17541" s="79"/>
      <c r="K17541" s="79"/>
    </row>
    <row r="17542" spans="6:11" ht="16.5" customHeight="1">
      <c r="F17542" s="79"/>
      <c r="K17542" s="79"/>
    </row>
    <row r="17543" spans="6:11" ht="16.5" customHeight="1">
      <c r="F17543" s="79"/>
      <c r="K17543" s="79"/>
    </row>
    <row r="17544" spans="6:11" ht="16.5" customHeight="1">
      <c r="F17544" s="79"/>
      <c r="K17544" s="79"/>
    </row>
    <row r="17545" spans="6:11" ht="16.5" customHeight="1">
      <c r="F17545" s="79"/>
      <c r="K17545" s="79"/>
    </row>
    <row r="17546" spans="6:11" ht="16.5" customHeight="1">
      <c r="F17546" s="79"/>
      <c r="K17546" s="79"/>
    </row>
    <row r="17547" spans="6:11" ht="16.5" customHeight="1">
      <c r="F17547" s="79"/>
      <c r="K17547" s="79"/>
    </row>
    <row r="17548" spans="6:11" ht="16.5" customHeight="1">
      <c r="F17548" s="79"/>
      <c r="K17548" s="79"/>
    </row>
    <row r="17549" spans="6:11" ht="16.5" customHeight="1">
      <c r="F17549" s="79"/>
      <c r="K17549" s="79"/>
    </row>
    <row r="17550" spans="6:11" ht="16.5" customHeight="1">
      <c r="F17550" s="79"/>
      <c r="K17550" s="79"/>
    </row>
    <row r="17551" spans="6:11" ht="16.5" customHeight="1">
      <c r="F17551" s="79"/>
      <c r="K17551" s="79"/>
    </row>
    <row r="17552" spans="6:11" ht="16.5" customHeight="1">
      <c r="F17552" s="79"/>
      <c r="K17552" s="79"/>
    </row>
    <row r="17553" spans="6:11" ht="16.5" customHeight="1">
      <c r="F17553" s="79"/>
      <c r="K17553" s="79"/>
    </row>
    <row r="17554" spans="6:11" ht="16.5" customHeight="1">
      <c r="F17554" s="79"/>
      <c r="K17554" s="79"/>
    </row>
    <row r="17555" spans="6:11" ht="16.5" customHeight="1">
      <c r="F17555" s="79"/>
      <c r="K17555" s="79"/>
    </row>
    <row r="17556" spans="6:11" ht="16.5" customHeight="1">
      <c r="F17556" s="79"/>
      <c r="K17556" s="79"/>
    </row>
    <row r="17557" spans="6:11" ht="16.5" customHeight="1">
      <c r="F17557" s="79"/>
      <c r="K17557" s="79"/>
    </row>
    <row r="17558" spans="6:11" ht="16.5" customHeight="1">
      <c r="F17558" s="79"/>
      <c r="K17558" s="79"/>
    </row>
    <row r="17559" spans="6:11" ht="16.5" customHeight="1">
      <c r="F17559" s="79"/>
      <c r="K17559" s="79"/>
    </row>
    <row r="17560" spans="6:11" ht="16.5" customHeight="1">
      <c r="F17560" s="79"/>
      <c r="K17560" s="79"/>
    </row>
    <row r="17561" spans="6:11" ht="16.5" customHeight="1">
      <c r="F17561" s="79"/>
      <c r="K17561" s="79"/>
    </row>
    <row r="17562" spans="6:11" ht="16.5" customHeight="1">
      <c r="F17562" s="79"/>
      <c r="K17562" s="79"/>
    </row>
    <row r="17563" spans="6:11" ht="16.5" customHeight="1">
      <c r="F17563" s="79"/>
      <c r="K17563" s="79"/>
    </row>
    <row r="17564" spans="6:11" ht="16.5" customHeight="1">
      <c r="F17564" s="79"/>
      <c r="K17564" s="79"/>
    </row>
    <row r="17565" spans="6:11" ht="16.5" customHeight="1">
      <c r="F17565" s="79"/>
      <c r="K17565" s="79"/>
    </row>
    <row r="17566" spans="6:11" ht="16.5" customHeight="1">
      <c r="F17566" s="79"/>
      <c r="K17566" s="79"/>
    </row>
    <row r="17567" spans="6:11" ht="16.5" customHeight="1">
      <c r="F17567" s="79"/>
      <c r="K17567" s="79"/>
    </row>
    <row r="17568" spans="6:11" ht="16.5" customHeight="1">
      <c r="F17568" s="79"/>
      <c r="K17568" s="79"/>
    </row>
    <row r="17569" spans="6:11" ht="16.5" customHeight="1">
      <c r="F17569" s="79"/>
      <c r="K17569" s="79"/>
    </row>
    <row r="17570" spans="6:11" ht="16.5" customHeight="1">
      <c r="F17570" s="79"/>
      <c r="K17570" s="79"/>
    </row>
    <row r="17571" spans="6:11" ht="16.5" customHeight="1">
      <c r="F17571" s="79"/>
      <c r="K17571" s="79"/>
    </row>
    <row r="17572" spans="6:11" ht="16.5" customHeight="1">
      <c r="F17572" s="79"/>
      <c r="K17572" s="79"/>
    </row>
    <row r="17573" spans="6:11" ht="16.5" customHeight="1">
      <c r="F17573" s="79"/>
      <c r="K17573" s="79"/>
    </row>
    <row r="17574" spans="6:11" ht="16.5" customHeight="1">
      <c r="F17574" s="79"/>
      <c r="K17574" s="79"/>
    </row>
    <row r="17575" spans="6:11" ht="16.5" customHeight="1">
      <c r="F17575" s="79"/>
      <c r="K17575" s="79"/>
    </row>
    <row r="17576" spans="6:11" ht="16.5" customHeight="1">
      <c r="F17576" s="79"/>
      <c r="K17576" s="79"/>
    </row>
    <row r="17577" spans="6:11" ht="16.5" customHeight="1">
      <c r="F17577" s="79"/>
      <c r="K17577" s="79"/>
    </row>
    <row r="17578" spans="6:11" ht="16.5" customHeight="1">
      <c r="F17578" s="79"/>
      <c r="K17578" s="79"/>
    </row>
    <row r="17579" spans="6:11" ht="16.5" customHeight="1">
      <c r="F17579" s="79"/>
      <c r="K17579" s="79"/>
    </row>
    <row r="17580" spans="6:11" ht="16.5" customHeight="1">
      <c r="F17580" s="79"/>
      <c r="K17580" s="79"/>
    </row>
    <row r="17581" spans="6:11" ht="16.5" customHeight="1">
      <c r="F17581" s="79"/>
      <c r="K17581" s="79"/>
    </row>
    <row r="17582" spans="6:11" ht="16.5" customHeight="1">
      <c r="F17582" s="79"/>
      <c r="K17582" s="79"/>
    </row>
    <row r="17583" spans="6:11" ht="16.5" customHeight="1">
      <c r="F17583" s="79"/>
      <c r="K17583" s="79"/>
    </row>
    <row r="17584" spans="6:11" ht="16.5" customHeight="1">
      <c r="F17584" s="79"/>
      <c r="K17584" s="79"/>
    </row>
    <row r="17585" spans="6:11" ht="16.5" customHeight="1">
      <c r="F17585" s="79"/>
      <c r="K17585" s="79"/>
    </row>
    <row r="17586" spans="6:11" ht="16.5" customHeight="1">
      <c r="F17586" s="79"/>
      <c r="K17586" s="79"/>
    </row>
    <row r="17587" spans="6:11" ht="16.5" customHeight="1">
      <c r="F17587" s="79"/>
      <c r="K17587" s="79"/>
    </row>
    <row r="17588" spans="6:11" ht="16.5" customHeight="1">
      <c r="F17588" s="79"/>
      <c r="K17588" s="79"/>
    </row>
    <row r="17589" spans="6:11" ht="16.5" customHeight="1">
      <c r="F17589" s="79"/>
      <c r="K17589" s="79"/>
    </row>
    <row r="17590" spans="6:11" ht="16.5" customHeight="1">
      <c r="F17590" s="79"/>
      <c r="K17590" s="79"/>
    </row>
    <row r="17591" spans="6:11" ht="16.5" customHeight="1">
      <c r="F17591" s="79"/>
      <c r="K17591" s="79"/>
    </row>
    <row r="17592" spans="6:11" ht="16.5" customHeight="1">
      <c r="F17592" s="79"/>
      <c r="K17592" s="79"/>
    </row>
    <row r="17593" spans="6:11" ht="16.5" customHeight="1">
      <c r="F17593" s="79"/>
      <c r="K17593" s="79"/>
    </row>
    <row r="17594" spans="6:11" ht="16.5" customHeight="1">
      <c r="F17594" s="79"/>
      <c r="K17594" s="79"/>
    </row>
    <row r="17595" spans="6:11" ht="16.5" customHeight="1">
      <c r="F17595" s="79"/>
      <c r="K17595" s="79"/>
    </row>
    <row r="17596" spans="6:11" ht="16.5" customHeight="1">
      <c r="F17596" s="79"/>
      <c r="K17596" s="79"/>
    </row>
    <row r="17597" spans="6:11" ht="16.5" customHeight="1">
      <c r="F17597" s="79"/>
      <c r="K17597" s="79"/>
    </row>
    <row r="17598" spans="6:11" ht="16.5" customHeight="1">
      <c r="F17598" s="79"/>
      <c r="K17598" s="79"/>
    </row>
    <row r="17599" spans="6:11" ht="16.5" customHeight="1">
      <c r="F17599" s="79"/>
      <c r="K17599" s="79"/>
    </row>
    <row r="17600" spans="6:11" ht="16.5" customHeight="1">
      <c r="F17600" s="79"/>
      <c r="K17600" s="79"/>
    </row>
    <row r="17601" spans="6:11" ht="16.5" customHeight="1">
      <c r="F17601" s="79"/>
      <c r="K17601" s="79"/>
    </row>
    <row r="17602" spans="6:11" ht="16.5" customHeight="1">
      <c r="F17602" s="79"/>
      <c r="K17602" s="79"/>
    </row>
    <row r="17603" spans="6:11" ht="16.5" customHeight="1">
      <c r="F17603" s="79"/>
      <c r="K17603" s="79"/>
    </row>
    <row r="17604" spans="6:11" ht="16.5" customHeight="1">
      <c r="F17604" s="79"/>
      <c r="K17604" s="79"/>
    </row>
    <row r="17605" spans="6:11" ht="16.5" customHeight="1">
      <c r="F17605" s="79"/>
      <c r="K17605" s="79"/>
    </row>
    <row r="17606" spans="6:11" ht="16.5" customHeight="1">
      <c r="F17606" s="79"/>
      <c r="K17606" s="79"/>
    </row>
    <row r="17607" spans="6:11" ht="16.5" customHeight="1">
      <c r="F17607" s="79"/>
      <c r="K17607" s="79"/>
    </row>
    <row r="17608" spans="6:11" ht="16.5" customHeight="1">
      <c r="F17608" s="79"/>
      <c r="K17608" s="79"/>
    </row>
    <row r="17609" spans="6:11" ht="16.5" customHeight="1">
      <c r="F17609" s="79"/>
      <c r="K17609" s="79"/>
    </row>
    <row r="17610" spans="6:11" ht="16.5" customHeight="1">
      <c r="F17610" s="79"/>
      <c r="K17610" s="79"/>
    </row>
    <row r="17611" spans="6:11" ht="16.5" customHeight="1">
      <c r="F17611" s="79"/>
      <c r="K17611" s="79"/>
    </row>
    <row r="17612" spans="6:11" ht="16.5" customHeight="1">
      <c r="F17612" s="79"/>
      <c r="K17612" s="79"/>
    </row>
    <row r="17613" spans="6:11" ht="16.5" customHeight="1">
      <c r="F17613" s="79"/>
      <c r="K17613" s="79"/>
    </row>
    <row r="17614" spans="6:11" ht="16.5" customHeight="1">
      <c r="F17614" s="79"/>
      <c r="K17614" s="79"/>
    </row>
    <row r="17615" spans="6:11" ht="16.5" customHeight="1">
      <c r="F17615" s="79"/>
      <c r="K17615" s="79"/>
    </row>
    <row r="17616" spans="6:11" ht="16.5" customHeight="1">
      <c r="F17616" s="79"/>
      <c r="K17616" s="79"/>
    </row>
    <row r="17617" spans="6:11" ht="16.5" customHeight="1">
      <c r="F17617" s="79"/>
      <c r="K17617" s="79"/>
    </row>
    <row r="17618" spans="6:11" ht="16.5" customHeight="1">
      <c r="F17618" s="79"/>
      <c r="K17618" s="79"/>
    </row>
    <row r="17619" spans="6:11" ht="16.5" customHeight="1">
      <c r="F17619" s="79"/>
      <c r="K17619" s="79"/>
    </row>
    <row r="17620" spans="6:11" ht="16.5" customHeight="1">
      <c r="F17620" s="79"/>
      <c r="K17620" s="79"/>
    </row>
    <row r="17621" spans="6:11" ht="16.5" customHeight="1">
      <c r="F17621" s="79"/>
      <c r="K17621" s="79"/>
    </row>
    <row r="17622" spans="6:11" ht="16.5" customHeight="1">
      <c r="F17622" s="79"/>
      <c r="K17622" s="79"/>
    </row>
    <row r="17623" spans="6:11" ht="16.5" customHeight="1">
      <c r="F17623" s="79"/>
      <c r="K17623" s="79"/>
    </row>
    <row r="17624" spans="6:11" ht="16.5" customHeight="1">
      <c r="F17624" s="79"/>
      <c r="K17624" s="79"/>
    </row>
    <row r="17625" spans="6:11" ht="16.5" customHeight="1">
      <c r="F17625" s="79"/>
      <c r="K17625" s="79"/>
    </row>
    <row r="17626" spans="6:11" ht="16.5" customHeight="1">
      <c r="F17626" s="79"/>
      <c r="K17626" s="79"/>
    </row>
    <row r="17627" spans="6:11" ht="16.5" customHeight="1">
      <c r="F17627" s="79"/>
      <c r="K17627" s="79"/>
    </row>
    <row r="17628" spans="6:11" ht="16.5" customHeight="1">
      <c r="F17628" s="79"/>
      <c r="K17628" s="79"/>
    </row>
    <row r="17629" spans="6:11" ht="16.5" customHeight="1">
      <c r="F17629" s="79"/>
      <c r="K17629" s="79"/>
    </row>
    <row r="17630" spans="6:11" ht="16.5" customHeight="1">
      <c r="F17630" s="79"/>
      <c r="K17630" s="79"/>
    </row>
    <row r="17631" spans="6:11" ht="16.5" customHeight="1">
      <c r="F17631" s="79"/>
      <c r="K17631" s="79"/>
    </row>
    <row r="17632" spans="6:11" ht="16.5" customHeight="1">
      <c r="F17632" s="79"/>
      <c r="K17632" s="79"/>
    </row>
    <row r="17633" spans="6:11" ht="16.5" customHeight="1">
      <c r="F17633" s="79"/>
      <c r="K17633" s="79"/>
    </row>
    <row r="17634" spans="6:11" ht="16.5" customHeight="1">
      <c r="F17634" s="79"/>
      <c r="K17634" s="79"/>
    </row>
    <row r="17635" spans="6:11" ht="16.5" customHeight="1">
      <c r="F17635" s="79"/>
      <c r="K17635" s="79"/>
    </row>
    <row r="17636" spans="6:11" ht="16.5" customHeight="1">
      <c r="F17636" s="79"/>
      <c r="K17636" s="79"/>
    </row>
    <row r="17637" spans="6:11" ht="16.5" customHeight="1">
      <c r="F17637" s="79"/>
      <c r="K17637" s="79"/>
    </row>
    <row r="17638" spans="6:11" ht="16.5" customHeight="1">
      <c r="F17638" s="79"/>
      <c r="K17638" s="79"/>
    </row>
    <row r="17639" spans="6:11" ht="16.5" customHeight="1">
      <c r="F17639" s="79"/>
      <c r="K17639" s="79"/>
    </row>
    <row r="17640" spans="6:11" ht="16.5" customHeight="1">
      <c r="F17640" s="79"/>
      <c r="K17640" s="79"/>
    </row>
    <row r="17641" spans="6:11" ht="16.5" customHeight="1">
      <c r="F17641" s="79"/>
      <c r="K17641" s="79"/>
    </row>
    <row r="17642" spans="6:11" ht="16.5" customHeight="1">
      <c r="F17642" s="79"/>
      <c r="K17642" s="79"/>
    </row>
    <row r="17643" spans="6:11" ht="16.5" customHeight="1">
      <c r="F17643" s="79"/>
      <c r="K17643" s="79"/>
    </row>
    <row r="17644" spans="6:11" ht="16.5" customHeight="1">
      <c r="F17644" s="79"/>
      <c r="K17644" s="79"/>
    </row>
    <row r="17645" spans="6:11" ht="16.5" customHeight="1">
      <c r="F17645" s="79"/>
      <c r="K17645" s="79"/>
    </row>
    <row r="17646" spans="6:11" ht="16.5" customHeight="1">
      <c r="F17646" s="79"/>
      <c r="K17646" s="79"/>
    </row>
    <row r="17647" spans="6:11" ht="16.5" customHeight="1">
      <c r="F17647" s="79"/>
      <c r="K17647" s="79"/>
    </row>
    <row r="17648" spans="6:11" ht="16.5" customHeight="1">
      <c r="F17648" s="79"/>
      <c r="K17648" s="79"/>
    </row>
    <row r="17649" spans="6:11" ht="16.5" customHeight="1">
      <c r="F17649" s="79"/>
      <c r="K17649" s="79"/>
    </row>
    <row r="17650" spans="6:11" ht="16.5" customHeight="1">
      <c r="F17650" s="79"/>
      <c r="K17650" s="79"/>
    </row>
    <row r="17651" spans="6:11" ht="16.5" customHeight="1">
      <c r="F17651" s="79"/>
      <c r="K17651" s="79"/>
    </row>
    <row r="17652" spans="6:11" ht="16.5" customHeight="1">
      <c r="F17652" s="79"/>
      <c r="K17652" s="79"/>
    </row>
    <row r="17653" spans="6:11" ht="16.5" customHeight="1">
      <c r="F17653" s="79"/>
      <c r="K17653" s="79"/>
    </row>
    <row r="17654" spans="6:11" ht="16.5" customHeight="1">
      <c r="F17654" s="79"/>
      <c r="K17654" s="79"/>
    </row>
    <row r="17655" spans="6:11" ht="16.5" customHeight="1">
      <c r="F17655" s="79"/>
      <c r="K17655" s="79"/>
    </row>
    <row r="17656" spans="6:11" ht="16.5" customHeight="1">
      <c r="F17656" s="79"/>
      <c r="K17656" s="79"/>
    </row>
    <row r="17657" spans="6:11" ht="16.5" customHeight="1">
      <c r="F17657" s="79"/>
      <c r="K17657" s="79"/>
    </row>
    <row r="17658" spans="6:11" ht="16.5" customHeight="1">
      <c r="F17658" s="79"/>
      <c r="K17658" s="79"/>
    </row>
    <row r="17659" spans="6:11" ht="16.5" customHeight="1">
      <c r="F17659" s="79"/>
      <c r="K17659" s="79"/>
    </row>
    <row r="17660" spans="6:11" ht="16.5" customHeight="1">
      <c r="F17660" s="79"/>
      <c r="K17660" s="79"/>
    </row>
    <row r="17661" spans="6:11" ht="16.5" customHeight="1">
      <c r="F17661" s="79"/>
      <c r="K17661" s="79"/>
    </row>
    <row r="17662" spans="6:11" ht="16.5" customHeight="1">
      <c r="F17662" s="79"/>
      <c r="K17662" s="79"/>
    </row>
    <row r="17663" spans="6:11" ht="16.5" customHeight="1">
      <c r="F17663" s="79"/>
      <c r="K17663" s="79"/>
    </row>
    <row r="17664" spans="6:11" ht="16.5" customHeight="1">
      <c r="F17664" s="79"/>
      <c r="K17664" s="79"/>
    </row>
    <row r="17665" spans="6:11" ht="16.5" customHeight="1">
      <c r="F17665" s="79"/>
      <c r="K17665" s="79"/>
    </row>
    <row r="17666" spans="6:11" ht="16.5" customHeight="1">
      <c r="F17666" s="79"/>
      <c r="K17666" s="79"/>
    </row>
    <row r="17667" spans="6:11" ht="16.5" customHeight="1">
      <c r="F17667" s="79"/>
      <c r="K17667" s="79"/>
    </row>
    <row r="17668" spans="6:11" ht="16.5" customHeight="1">
      <c r="F17668" s="79"/>
      <c r="K17668" s="79"/>
    </row>
    <row r="17669" spans="6:11" ht="16.5" customHeight="1">
      <c r="F17669" s="79"/>
      <c r="K17669" s="79"/>
    </row>
    <row r="17670" spans="6:11" ht="16.5" customHeight="1">
      <c r="F17670" s="79"/>
      <c r="K17670" s="79"/>
    </row>
    <row r="17671" spans="6:11" ht="16.5" customHeight="1">
      <c r="F17671" s="79"/>
      <c r="K17671" s="79"/>
    </row>
    <row r="17672" spans="6:11" ht="16.5" customHeight="1">
      <c r="F17672" s="79"/>
      <c r="K17672" s="79"/>
    </row>
    <row r="17673" spans="6:11" ht="16.5" customHeight="1">
      <c r="F17673" s="79"/>
      <c r="K17673" s="79"/>
    </row>
    <row r="17674" spans="6:11" ht="16.5" customHeight="1">
      <c r="F17674" s="79"/>
      <c r="K17674" s="79"/>
    </row>
    <row r="17675" spans="6:11" ht="16.5" customHeight="1">
      <c r="F17675" s="79"/>
      <c r="K17675" s="79"/>
    </row>
    <row r="17676" spans="6:11" ht="16.5" customHeight="1">
      <c r="F17676" s="79"/>
      <c r="K17676" s="79"/>
    </row>
    <row r="17677" spans="6:11" ht="16.5" customHeight="1">
      <c r="F17677" s="79"/>
      <c r="K17677" s="79"/>
    </row>
    <row r="17678" spans="6:11" ht="16.5" customHeight="1">
      <c r="F17678" s="79"/>
      <c r="K17678" s="79"/>
    </row>
    <row r="17679" spans="6:11" ht="16.5" customHeight="1">
      <c r="F17679" s="79"/>
      <c r="K17679" s="79"/>
    </row>
    <row r="17680" spans="6:11" ht="16.5" customHeight="1">
      <c r="F17680" s="79"/>
      <c r="K17680" s="79"/>
    </row>
    <row r="17681" spans="6:11" ht="16.5" customHeight="1">
      <c r="F17681" s="79"/>
      <c r="K17681" s="79"/>
    </row>
    <row r="17682" spans="6:11" ht="16.5" customHeight="1">
      <c r="F17682" s="79"/>
      <c r="K17682" s="79"/>
    </row>
    <row r="17683" spans="6:11" ht="16.5" customHeight="1">
      <c r="F17683" s="79"/>
      <c r="K17683" s="79"/>
    </row>
    <row r="17684" spans="6:11" ht="16.5" customHeight="1">
      <c r="F17684" s="79"/>
      <c r="K17684" s="79"/>
    </row>
    <row r="17685" spans="6:11" ht="16.5" customHeight="1">
      <c r="F17685" s="79"/>
      <c r="K17685" s="79"/>
    </row>
    <row r="17686" spans="6:11" ht="16.5" customHeight="1">
      <c r="F17686" s="79"/>
      <c r="K17686" s="79"/>
    </row>
    <row r="17687" spans="6:11" ht="16.5" customHeight="1">
      <c r="F17687" s="79"/>
      <c r="K17687" s="79"/>
    </row>
    <row r="17688" spans="6:11" ht="16.5" customHeight="1">
      <c r="F17688" s="79"/>
      <c r="K17688" s="79"/>
    </row>
    <row r="17689" spans="6:11" ht="16.5" customHeight="1">
      <c r="F17689" s="79"/>
      <c r="K17689" s="79"/>
    </row>
    <row r="17690" spans="6:11" ht="16.5" customHeight="1">
      <c r="F17690" s="79"/>
      <c r="K17690" s="79"/>
    </row>
    <row r="17691" spans="6:11" ht="16.5" customHeight="1">
      <c r="F17691" s="79"/>
      <c r="K17691" s="79"/>
    </row>
    <row r="17692" spans="6:11" ht="16.5" customHeight="1">
      <c r="F17692" s="79"/>
      <c r="K17692" s="79"/>
    </row>
    <row r="17693" spans="6:11" ht="16.5" customHeight="1">
      <c r="F17693" s="79"/>
      <c r="K17693" s="79"/>
    </row>
    <row r="17694" spans="6:11" ht="16.5" customHeight="1">
      <c r="F17694" s="79"/>
      <c r="K17694" s="79"/>
    </row>
    <row r="17695" spans="6:11" ht="16.5" customHeight="1">
      <c r="F17695" s="79"/>
      <c r="K17695" s="79"/>
    </row>
    <row r="17696" spans="6:11" ht="16.5" customHeight="1">
      <c r="F17696" s="79"/>
      <c r="K17696" s="79"/>
    </row>
    <row r="17697" spans="6:11" ht="16.5" customHeight="1">
      <c r="F17697" s="79"/>
      <c r="K17697" s="79"/>
    </row>
    <row r="17698" spans="6:11" ht="16.5" customHeight="1">
      <c r="F17698" s="79"/>
      <c r="K17698" s="79"/>
    </row>
    <row r="17699" spans="6:11" ht="16.5" customHeight="1">
      <c r="F17699" s="79"/>
      <c r="K17699" s="79"/>
    </row>
    <row r="17700" spans="6:11" ht="16.5" customHeight="1">
      <c r="F17700" s="79"/>
      <c r="K17700" s="79"/>
    </row>
    <row r="17701" spans="6:11" ht="16.5" customHeight="1">
      <c r="F17701" s="79"/>
      <c r="K17701" s="79"/>
    </row>
    <row r="17702" spans="6:11" ht="16.5" customHeight="1">
      <c r="F17702" s="79"/>
      <c r="K17702" s="79"/>
    </row>
    <row r="17703" spans="6:11" ht="16.5" customHeight="1">
      <c r="F17703" s="79"/>
      <c r="K17703" s="79"/>
    </row>
    <row r="17704" spans="6:11" ht="16.5" customHeight="1">
      <c r="F17704" s="79"/>
      <c r="K17704" s="79"/>
    </row>
    <row r="17705" spans="6:11" ht="16.5" customHeight="1">
      <c r="F17705" s="79"/>
      <c r="K17705" s="79"/>
    </row>
    <row r="17706" spans="6:11" ht="16.5" customHeight="1">
      <c r="F17706" s="79"/>
      <c r="K17706" s="79"/>
    </row>
    <row r="17707" spans="6:11" ht="16.5" customHeight="1">
      <c r="F17707" s="79"/>
      <c r="K17707" s="79"/>
    </row>
    <row r="17708" spans="6:11" ht="16.5" customHeight="1">
      <c r="F17708" s="79"/>
      <c r="K17708" s="79"/>
    </row>
    <row r="17709" spans="6:11" ht="16.5" customHeight="1">
      <c r="F17709" s="79"/>
      <c r="K17709" s="79"/>
    </row>
    <row r="17710" spans="6:11" ht="16.5" customHeight="1">
      <c r="F17710" s="79"/>
      <c r="K17710" s="79"/>
    </row>
    <row r="17711" spans="6:11" ht="16.5" customHeight="1">
      <c r="F17711" s="79"/>
      <c r="K17711" s="79"/>
    </row>
    <row r="17712" spans="6:11" ht="16.5" customHeight="1">
      <c r="F17712" s="79"/>
      <c r="K17712" s="79"/>
    </row>
    <row r="17713" spans="6:11" ht="16.5" customHeight="1">
      <c r="F17713" s="79"/>
      <c r="K17713" s="79"/>
    </row>
    <row r="17714" spans="6:11" ht="16.5" customHeight="1">
      <c r="F17714" s="79"/>
      <c r="K17714" s="79"/>
    </row>
    <row r="17715" spans="6:11" ht="16.5" customHeight="1">
      <c r="F17715" s="79"/>
      <c r="K17715" s="79"/>
    </row>
    <row r="17716" spans="6:11" ht="16.5" customHeight="1">
      <c r="F17716" s="79"/>
      <c r="K17716" s="79"/>
    </row>
    <row r="17717" spans="6:11" ht="16.5" customHeight="1">
      <c r="F17717" s="79"/>
      <c r="K17717" s="79"/>
    </row>
    <row r="17718" spans="6:11" ht="16.5" customHeight="1">
      <c r="F17718" s="79"/>
      <c r="K17718" s="79"/>
    </row>
    <row r="17719" spans="6:11" ht="16.5" customHeight="1">
      <c r="F17719" s="79"/>
      <c r="K17719" s="79"/>
    </row>
    <row r="17720" spans="6:11" ht="16.5" customHeight="1">
      <c r="F17720" s="79"/>
      <c r="K17720" s="79"/>
    </row>
    <row r="17721" spans="6:11" ht="16.5" customHeight="1">
      <c r="F17721" s="79"/>
      <c r="K17721" s="79"/>
    </row>
    <row r="17722" spans="6:11" ht="16.5" customHeight="1">
      <c r="F17722" s="79"/>
      <c r="K17722" s="79"/>
    </row>
    <row r="17723" spans="6:11" ht="16.5" customHeight="1">
      <c r="F17723" s="79"/>
      <c r="K17723" s="79"/>
    </row>
    <row r="17724" spans="6:11" ht="16.5" customHeight="1">
      <c r="F17724" s="79"/>
      <c r="K17724" s="79"/>
    </row>
    <row r="17725" spans="6:11" ht="16.5" customHeight="1">
      <c r="F17725" s="79"/>
      <c r="K17725" s="79"/>
    </row>
    <row r="17726" spans="6:11" ht="16.5" customHeight="1">
      <c r="F17726" s="79"/>
      <c r="K17726" s="79"/>
    </row>
    <row r="17727" spans="6:11" ht="16.5" customHeight="1">
      <c r="F17727" s="79"/>
      <c r="K17727" s="79"/>
    </row>
    <row r="17728" spans="6:11" ht="16.5" customHeight="1">
      <c r="F17728" s="79"/>
      <c r="K17728" s="79"/>
    </row>
    <row r="17729" spans="6:11" ht="16.5" customHeight="1">
      <c r="F17729" s="79"/>
      <c r="K17729" s="79"/>
    </row>
    <row r="17730" spans="6:11" ht="16.5" customHeight="1">
      <c r="F17730" s="79"/>
      <c r="K17730" s="79"/>
    </row>
    <row r="17731" spans="6:11" ht="16.5" customHeight="1">
      <c r="F17731" s="79"/>
      <c r="K17731" s="79"/>
    </row>
    <row r="17732" spans="6:11" ht="16.5" customHeight="1">
      <c r="F17732" s="79"/>
      <c r="K17732" s="79"/>
    </row>
    <row r="17733" spans="6:11" ht="16.5" customHeight="1">
      <c r="F17733" s="79"/>
      <c r="K17733" s="79"/>
    </row>
    <row r="17734" spans="6:11" ht="16.5" customHeight="1">
      <c r="F17734" s="79"/>
      <c r="K17734" s="79"/>
    </row>
    <row r="17735" spans="6:11" ht="16.5" customHeight="1">
      <c r="F17735" s="79"/>
      <c r="K17735" s="79"/>
    </row>
    <row r="17736" spans="6:11" ht="16.5" customHeight="1">
      <c r="F17736" s="79"/>
      <c r="K17736" s="79"/>
    </row>
    <row r="17737" spans="6:11" ht="16.5" customHeight="1">
      <c r="F17737" s="79"/>
      <c r="K17737" s="79"/>
    </row>
    <row r="17738" spans="6:11" ht="16.5" customHeight="1">
      <c r="F17738" s="79"/>
      <c r="K17738" s="79"/>
    </row>
    <row r="17739" spans="6:11" ht="16.5" customHeight="1">
      <c r="F17739" s="79"/>
      <c r="K17739" s="79"/>
    </row>
    <row r="17740" spans="6:11" ht="16.5" customHeight="1">
      <c r="F17740" s="79"/>
      <c r="K17740" s="79"/>
    </row>
    <row r="17741" spans="6:11" ht="16.5" customHeight="1">
      <c r="F17741" s="79"/>
      <c r="K17741" s="79"/>
    </row>
    <row r="17742" spans="6:11" ht="16.5" customHeight="1">
      <c r="F17742" s="79"/>
      <c r="K17742" s="79"/>
    </row>
    <row r="17743" spans="6:11" ht="16.5" customHeight="1">
      <c r="F17743" s="79"/>
      <c r="K17743" s="79"/>
    </row>
    <row r="17744" spans="6:11" ht="16.5" customHeight="1">
      <c r="F17744" s="79"/>
      <c r="K17744" s="79"/>
    </row>
    <row r="17745" spans="6:11" ht="16.5" customHeight="1">
      <c r="F17745" s="79"/>
      <c r="K17745" s="79"/>
    </row>
    <row r="17746" spans="6:11" ht="16.5" customHeight="1">
      <c r="F17746" s="79"/>
      <c r="K17746" s="79"/>
    </row>
    <row r="17747" spans="6:11" ht="16.5" customHeight="1">
      <c r="F17747" s="79"/>
      <c r="K17747" s="79"/>
    </row>
    <row r="17748" spans="6:11" ht="16.5" customHeight="1">
      <c r="F17748" s="79"/>
      <c r="K17748" s="79"/>
    </row>
    <row r="17749" spans="6:11" ht="16.5" customHeight="1">
      <c r="F17749" s="79"/>
      <c r="K17749" s="79"/>
    </row>
    <row r="17750" spans="6:11" ht="16.5" customHeight="1">
      <c r="F17750" s="79"/>
      <c r="K17750" s="79"/>
    </row>
    <row r="17751" spans="6:11" ht="16.5" customHeight="1">
      <c r="F17751" s="79"/>
      <c r="K17751" s="79"/>
    </row>
    <row r="17752" spans="6:11" ht="16.5" customHeight="1">
      <c r="F17752" s="79"/>
      <c r="K17752" s="79"/>
    </row>
    <row r="17753" spans="6:11" ht="16.5" customHeight="1">
      <c r="F17753" s="79"/>
      <c r="K17753" s="79"/>
    </row>
    <row r="17754" spans="6:11" ht="16.5" customHeight="1">
      <c r="F17754" s="79"/>
      <c r="K17754" s="79"/>
    </row>
    <row r="17755" spans="6:11" ht="16.5" customHeight="1">
      <c r="F17755" s="79"/>
      <c r="K17755" s="79"/>
    </row>
    <row r="17756" spans="6:11" ht="16.5" customHeight="1">
      <c r="F17756" s="79"/>
      <c r="K17756" s="79"/>
    </row>
    <row r="17757" spans="6:11" ht="16.5" customHeight="1">
      <c r="F17757" s="79"/>
      <c r="K17757" s="79"/>
    </row>
    <row r="17758" spans="6:11" ht="16.5" customHeight="1">
      <c r="F17758" s="79"/>
      <c r="K17758" s="79"/>
    </row>
    <row r="17759" spans="6:11" ht="16.5" customHeight="1">
      <c r="F17759" s="79"/>
      <c r="K17759" s="79"/>
    </row>
    <row r="17760" spans="6:11" ht="16.5" customHeight="1">
      <c r="F17760" s="79"/>
      <c r="K17760" s="79"/>
    </row>
    <row r="17761" spans="6:11" ht="16.5" customHeight="1">
      <c r="F17761" s="79"/>
      <c r="K17761" s="79"/>
    </row>
    <row r="17762" spans="6:11" ht="16.5" customHeight="1">
      <c r="F17762" s="79"/>
      <c r="K17762" s="79"/>
    </row>
    <row r="17763" spans="6:11" ht="16.5" customHeight="1">
      <c r="F17763" s="79"/>
      <c r="K17763" s="79"/>
    </row>
    <row r="17764" spans="6:11" ht="16.5" customHeight="1">
      <c r="F17764" s="79"/>
      <c r="K17764" s="79"/>
    </row>
    <row r="17765" spans="6:11" ht="16.5" customHeight="1">
      <c r="F17765" s="79"/>
      <c r="K17765" s="79"/>
    </row>
    <row r="17766" spans="6:11" ht="16.5" customHeight="1">
      <c r="F17766" s="79"/>
      <c r="K17766" s="79"/>
    </row>
    <row r="17767" spans="6:11" ht="16.5" customHeight="1">
      <c r="F17767" s="79"/>
      <c r="K17767" s="79"/>
    </row>
    <row r="17768" spans="6:11" ht="16.5" customHeight="1">
      <c r="F17768" s="79"/>
      <c r="K17768" s="79"/>
    </row>
    <row r="17769" spans="6:11" ht="16.5" customHeight="1">
      <c r="F17769" s="79"/>
      <c r="K17769" s="79"/>
    </row>
    <row r="17770" spans="6:11" ht="16.5" customHeight="1">
      <c r="F17770" s="79"/>
      <c r="K17770" s="79"/>
    </row>
    <row r="17771" spans="6:11" ht="16.5" customHeight="1">
      <c r="F17771" s="79"/>
      <c r="K17771" s="79"/>
    </row>
    <row r="17772" spans="6:11" ht="16.5" customHeight="1">
      <c r="F17772" s="79"/>
      <c r="K17772" s="79"/>
    </row>
    <row r="17773" spans="6:11" ht="16.5" customHeight="1">
      <c r="F17773" s="79"/>
      <c r="K17773" s="79"/>
    </row>
    <row r="17774" spans="6:11" ht="16.5" customHeight="1">
      <c r="F17774" s="79"/>
      <c r="K17774" s="79"/>
    </row>
    <row r="17775" spans="6:11" ht="16.5" customHeight="1">
      <c r="F17775" s="79"/>
      <c r="K17775" s="79"/>
    </row>
    <row r="17776" spans="6:11" ht="16.5" customHeight="1">
      <c r="F17776" s="79"/>
      <c r="K17776" s="79"/>
    </row>
    <row r="17777" spans="6:11" ht="16.5" customHeight="1">
      <c r="F17777" s="79"/>
      <c r="K17777" s="79"/>
    </row>
    <row r="17778" spans="6:11" ht="16.5" customHeight="1">
      <c r="F17778" s="79"/>
      <c r="K17778" s="79"/>
    </row>
    <row r="17779" spans="6:11" ht="16.5" customHeight="1">
      <c r="F17779" s="79"/>
      <c r="K17779" s="79"/>
    </row>
    <row r="17780" spans="6:11" ht="16.5" customHeight="1">
      <c r="F17780" s="79"/>
      <c r="K17780" s="79"/>
    </row>
    <row r="17781" spans="6:11" ht="16.5" customHeight="1">
      <c r="F17781" s="79"/>
      <c r="K17781" s="79"/>
    </row>
    <row r="17782" spans="6:11" ht="16.5" customHeight="1">
      <c r="F17782" s="79"/>
      <c r="K17782" s="79"/>
    </row>
    <row r="17783" spans="6:11" ht="16.5" customHeight="1">
      <c r="F17783" s="79"/>
      <c r="K17783" s="79"/>
    </row>
    <row r="17784" spans="6:11" ht="16.5" customHeight="1">
      <c r="F17784" s="79"/>
      <c r="K17784" s="79"/>
    </row>
    <row r="17785" spans="6:11" ht="16.5" customHeight="1">
      <c r="F17785" s="79"/>
      <c r="K17785" s="79"/>
    </row>
    <row r="17786" spans="6:11" ht="16.5" customHeight="1">
      <c r="F17786" s="79"/>
      <c r="K17786" s="79"/>
    </row>
    <row r="17787" spans="6:11" ht="16.5" customHeight="1">
      <c r="F17787" s="79"/>
      <c r="K17787" s="79"/>
    </row>
    <row r="17788" spans="6:11" ht="16.5" customHeight="1">
      <c r="F17788" s="79"/>
      <c r="K17788" s="79"/>
    </row>
    <row r="17789" spans="6:11" ht="16.5" customHeight="1">
      <c r="F17789" s="79"/>
      <c r="K17789" s="79"/>
    </row>
    <row r="17790" spans="6:11" ht="16.5" customHeight="1">
      <c r="F17790" s="79"/>
      <c r="K17790" s="79"/>
    </row>
    <row r="17791" spans="6:11" ht="16.5" customHeight="1">
      <c r="F17791" s="79"/>
      <c r="K17791" s="79"/>
    </row>
    <row r="17792" spans="6:11" ht="16.5" customHeight="1">
      <c r="F17792" s="79"/>
      <c r="K17792" s="79"/>
    </row>
    <row r="17793" spans="6:11" ht="16.5" customHeight="1">
      <c r="F17793" s="79"/>
      <c r="K17793" s="79"/>
    </row>
    <row r="17794" spans="6:11" ht="16.5" customHeight="1">
      <c r="F17794" s="79"/>
      <c r="K17794" s="79"/>
    </row>
    <row r="17795" spans="6:11" ht="16.5" customHeight="1">
      <c r="F17795" s="79"/>
      <c r="K17795" s="79"/>
    </row>
    <row r="17796" spans="6:11" ht="16.5" customHeight="1">
      <c r="F17796" s="79"/>
      <c r="K17796" s="79"/>
    </row>
    <row r="17797" spans="6:11" ht="16.5" customHeight="1">
      <c r="F17797" s="79"/>
      <c r="K17797" s="79"/>
    </row>
    <row r="17798" spans="6:11" ht="16.5" customHeight="1">
      <c r="F17798" s="79"/>
      <c r="K17798" s="79"/>
    </row>
    <row r="17799" spans="6:11" ht="16.5" customHeight="1">
      <c r="F17799" s="79"/>
      <c r="K17799" s="79"/>
    </row>
    <row r="17800" spans="6:11" ht="16.5" customHeight="1">
      <c r="F17800" s="79"/>
      <c r="K17800" s="79"/>
    </row>
    <row r="17801" spans="6:11" ht="16.5" customHeight="1">
      <c r="F17801" s="79"/>
      <c r="K17801" s="79"/>
    </row>
    <row r="17802" spans="6:11" ht="16.5" customHeight="1">
      <c r="F17802" s="79"/>
      <c r="K17802" s="79"/>
    </row>
    <row r="17803" spans="6:11" ht="16.5" customHeight="1">
      <c r="F17803" s="79"/>
      <c r="K17803" s="79"/>
    </row>
    <row r="17804" spans="6:11" ht="16.5" customHeight="1">
      <c r="F17804" s="79"/>
      <c r="K17804" s="79"/>
    </row>
    <row r="17805" spans="6:11" ht="16.5" customHeight="1">
      <c r="F17805" s="79"/>
      <c r="K17805" s="79"/>
    </row>
    <row r="17806" spans="6:11" ht="16.5" customHeight="1">
      <c r="F17806" s="79"/>
      <c r="K17806" s="79"/>
    </row>
    <row r="17807" spans="6:11" ht="16.5" customHeight="1">
      <c r="F17807" s="79"/>
      <c r="K17807" s="79"/>
    </row>
    <row r="17808" spans="6:11" ht="16.5" customHeight="1">
      <c r="F17808" s="79"/>
      <c r="K17808" s="79"/>
    </row>
    <row r="17809" spans="6:11" ht="16.5" customHeight="1">
      <c r="F17809" s="79"/>
      <c r="K17809" s="79"/>
    </row>
    <row r="17810" spans="6:11" ht="16.5" customHeight="1">
      <c r="F17810" s="79"/>
      <c r="K17810" s="79"/>
    </row>
    <row r="17811" spans="6:11" ht="16.5" customHeight="1">
      <c r="F17811" s="79"/>
      <c r="K17811" s="79"/>
    </row>
    <row r="17812" spans="6:11" ht="16.5" customHeight="1">
      <c r="F17812" s="79"/>
      <c r="K17812" s="79"/>
    </row>
    <row r="17813" spans="6:11" ht="16.5" customHeight="1">
      <c r="F17813" s="79"/>
      <c r="K17813" s="79"/>
    </row>
    <row r="17814" spans="6:11" ht="16.5" customHeight="1">
      <c r="F17814" s="79"/>
      <c r="K17814" s="79"/>
    </row>
    <row r="17815" spans="6:11" ht="16.5" customHeight="1">
      <c r="F17815" s="79"/>
      <c r="K17815" s="79"/>
    </row>
    <row r="17816" spans="6:11" ht="16.5" customHeight="1">
      <c r="F17816" s="79"/>
      <c r="K17816" s="79"/>
    </row>
    <row r="17817" spans="6:11" ht="16.5" customHeight="1">
      <c r="F17817" s="79"/>
      <c r="K17817" s="79"/>
    </row>
    <row r="17818" spans="6:11" ht="16.5" customHeight="1">
      <c r="F17818" s="79"/>
      <c r="K17818" s="79"/>
    </row>
    <row r="17819" spans="6:11" ht="16.5" customHeight="1">
      <c r="F17819" s="79"/>
      <c r="K17819" s="79"/>
    </row>
    <row r="17820" spans="6:11" ht="16.5" customHeight="1">
      <c r="F17820" s="79"/>
      <c r="K17820" s="79"/>
    </row>
    <row r="17821" spans="6:11" ht="16.5" customHeight="1">
      <c r="F17821" s="79"/>
      <c r="K17821" s="79"/>
    </row>
    <row r="17822" spans="6:11" ht="16.5" customHeight="1">
      <c r="F17822" s="79"/>
      <c r="K17822" s="79"/>
    </row>
    <row r="17823" spans="6:11" ht="16.5" customHeight="1">
      <c r="F17823" s="79"/>
      <c r="K17823" s="79"/>
    </row>
    <row r="17824" spans="6:11" ht="16.5" customHeight="1">
      <c r="F17824" s="79"/>
      <c r="K17824" s="79"/>
    </row>
    <row r="17825" spans="6:11" ht="16.5" customHeight="1">
      <c r="F17825" s="79"/>
      <c r="K17825" s="79"/>
    </row>
    <row r="17826" spans="6:11" ht="16.5" customHeight="1">
      <c r="F17826" s="79"/>
      <c r="K17826" s="79"/>
    </row>
    <row r="17827" spans="6:11" ht="16.5" customHeight="1">
      <c r="F17827" s="79"/>
      <c r="K17827" s="79"/>
    </row>
    <row r="17828" spans="6:11" ht="16.5" customHeight="1">
      <c r="F17828" s="79"/>
      <c r="K17828" s="79"/>
    </row>
    <row r="17829" spans="6:11" ht="16.5" customHeight="1">
      <c r="F17829" s="79"/>
      <c r="K17829" s="79"/>
    </row>
    <row r="17830" spans="6:11" ht="16.5" customHeight="1">
      <c r="F17830" s="79"/>
      <c r="K17830" s="79"/>
    </row>
    <row r="17831" spans="6:11" ht="16.5" customHeight="1">
      <c r="F17831" s="79"/>
      <c r="K17831" s="79"/>
    </row>
    <row r="17832" spans="6:11" ht="16.5" customHeight="1">
      <c r="F17832" s="79"/>
      <c r="K17832" s="79"/>
    </row>
    <row r="17833" spans="6:11" ht="16.5" customHeight="1">
      <c r="F17833" s="79"/>
      <c r="K17833" s="79"/>
    </row>
    <row r="17834" spans="6:11" ht="16.5" customHeight="1">
      <c r="F17834" s="79"/>
      <c r="K17834" s="79"/>
    </row>
    <row r="17835" spans="6:11" ht="16.5" customHeight="1">
      <c r="F17835" s="79"/>
      <c r="K17835" s="79"/>
    </row>
    <row r="17836" spans="6:11" ht="16.5" customHeight="1">
      <c r="F17836" s="79"/>
      <c r="K17836" s="79"/>
    </row>
    <row r="17837" spans="6:11" ht="16.5" customHeight="1">
      <c r="F17837" s="79"/>
      <c r="K17837" s="79"/>
    </row>
    <row r="17838" spans="6:11" ht="16.5" customHeight="1">
      <c r="F17838" s="79"/>
      <c r="K17838" s="79"/>
    </row>
    <row r="17839" spans="6:11" ht="16.5" customHeight="1">
      <c r="F17839" s="79"/>
      <c r="K17839" s="79"/>
    </row>
    <row r="17840" spans="6:11" ht="16.5" customHeight="1">
      <c r="F17840" s="79"/>
      <c r="K17840" s="79"/>
    </row>
    <row r="17841" spans="6:11" ht="16.5" customHeight="1">
      <c r="F17841" s="79"/>
      <c r="K17841" s="79"/>
    </row>
    <row r="17842" spans="6:11" ht="16.5" customHeight="1">
      <c r="F17842" s="79"/>
      <c r="K17842" s="79"/>
    </row>
    <row r="17843" spans="6:11" ht="16.5" customHeight="1">
      <c r="F17843" s="79"/>
      <c r="K17843" s="79"/>
    </row>
    <row r="17844" spans="6:11" ht="16.5" customHeight="1">
      <c r="F17844" s="79"/>
      <c r="K17844" s="79"/>
    </row>
    <row r="17845" spans="6:11" ht="16.5" customHeight="1">
      <c r="F17845" s="79"/>
      <c r="K17845" s="79"/>
    </row>
    <row r="17846" spans="6:11" ht="16.5" customHeight="1">
      <c r="F17846" s="79"/>
      <c r="K17846" s="79"/>
    </row>
    <row r="17847" spans="6:11" ht="16.5" customHeight="1">
      <c r="F17847" s="79"/>
      <c r="K17847" s="79"/>
    </row>
    <row r="17848" spans="6:11" ht="16.5" customHeight="1">
      <c r="F17848" s="79"/>
      <c r="K17848" s="79"/>
    </row>
    <row r="17849" spans="6:11" ht="16.5" customHeight="1">
      <c r="F17849" s="79"/>
      <c r="K17849" s="79"/>
    </row>
    <row r="17850" spans="6:11" ht="16.5" customHeight="1">
      <c r="F17850" s="79"/>
      <c r="K17850" s="79"/>
    </row>
    <row r="17851" spans="6:11" ht="16.5" customHeight="1">
      <c r="F17851" s="79"/>
      <c r="K17851" s="79"/>
    </row>
    <row r="17852" spans="6:11" ht="16.5" customHeight="1">
      <c r="F17852" s="79"/>
      <c r="K17852" s="79"/>
    </row>
    <row r="17853" spans="6:11" ht="16.5" customHeight="1">
      <c r="F17853" s="79"/>
      <c r="K17853" s="79"/>
    </row>
    <row r="17854" spans="6:11" ht="16.5" customHeight="1">
      <c r="F17854" s="79"/>
      <c r="K17854" s="79"/>
    </row>
    <row r="17855" spans="6:11" ht="16.5" customHeight="1">
      <c r="F17855" s="79"/>
      <c r="K17855" s="79"/>
    </row>
    <row r="17856" spans="6:11" ht="16.5" customHeight="1">
      <c r="F17856" s="79"/>
      <c r="K17856" s="79"/>
    </row>
    <row r="17857" spans="6:11" ht="16.5" customHeight="1">
      <c r="F17857" s="79"/>
      <c r="K17857" s="79"/>
    </row>
    <row r="17858" spans="6:11" ht="16.5" customHeight="1">
      <c r="F17858" s="79"/>
      <c r="K17858" s="79"/>
    </row>
    <row r="17859" spans="6:11" ht="16.5" customHeight="1">
      <c r="F17859" s="79"/>
      <c r="K17859" s="79"/>
    </row>
    <row r="17860" spans="6:11" ht="16.5" customHeight="1">
      <c r="F17860" s="79"/>
      <c r="K17860" s="79"/>
    </row>
    <row r="17861" spans="6:11" ht="16.5" customHeight="1">
      <c r="F17861" s="79"/>
      <c r="K17861" s="79"/>
    </row>
    <row r="17862" spans="6:11" ht="16.5" customHeight="1">
      <c r="F17862" s="79"/>
      <c r="K17862" s="79"/>
    </row>
    <row r="17863" spans="6:11" ht="16.5" customHeight="1">
      <c r="F17863" s="79"/>
      <c r="K17863" s="79"/>
    </row>
    <row r="17864" spans="6:11" ht="16.5" customHeight="1">
      <c r="F17864" s="79"/>
      <c r="K17864" s="79"/>
    </row>
    <row r="17865" spans="6:11" ht="16.5" customHeight="1">
      <c r="F17865" s="79"/>
      <c r="K17865" s="79"/>
    </row>
    <row r="17866" spans="6:11" ht="16.5" customHeight="1">
      <c r="F17866" s="79"/>
      <c r="K17866" s="79"/>
    </row>
    <row r="17867" spans="6:11" ht="16.5" customHeight="1">
      <c r="F17867" s="79"/>
      <c r="K17867" s="79"/>
    </row>
    <row r="17868" spans="6:11" ht="16.5" customHeight="1">
      <c r="F17868" s="79"/>
      <c r="K17868" s="79"/>
    </row>
    <row r="17869" spans="6:11" ht="16.5" customHeight="1">
      <c r="F17869" s="79"/>
      <c r="K17869" s="79"/>
    </row>
    <row r="17870" spans="6:11" ht="16.5" customHeight="1">
      <c r="F17870" s="79"/>
      <c r="K17870" s="79"/>
    </row>
    <row r="17871" spans="6:11" ht="16.5" customHeight="1">
      <c r="F17871" s="79"/>
      <c r="K17871" s="79"/>
    </row>
    <row r="17872" spans="6:11" ht="16.5" customHeight="1">
      <c r="F17872" s="79"/>
      <c r="K17872" s="79"/>
    </row>
    <row r="17873" spans="6:11" ht="16.5" customHeight="1">
      <c r="F17873" s="79"/>
      <c r="K17873" s="79"/>
    </row>
    <row r="17874" spans="6:11" ht="16.5" customHeight="1">
      <c r="F17874" s="79"/>
      <c r="K17874" s="79"/>
    </row>
    <row r="17875" spans="6:11" ht="16.5" customHeight="1">
      <c r="F17875" s="79"/>
      <c r="K17875" s="79"/>
    </row>
    <row r="17876" spans="6:11" ht="16.5" customHeight="1">
      <c r="F17876" s="79"/>
      <c r="K17876" s="79"/>
    </row>
    <row r="17877" spans="6:11" ht="16.5" customHeight="1">
      <c r="F17877" s="79"/>
      <c r="K17877" s="79"/>
    </row>
    <row r="17878" spans="6:11" ht="16.5" customHeight="1">
      <c r="F17878" s="79"/>
      <c r="K17878" s="79"/>
    </row>
    <row r="17879" spans="6:11" ht="16.5" customHeight="1">
      <c r="F17879" s="79"/>
      <c r="K17879" s="79"/>
    </row>
    <row r="17880" spans="6:11" ht="16.5" customHeight="1">
      <c r="F17880" s="79"/>
      <c r="K17880" s="79"/>
    </row>
    <row r="17881" spans="6:11" ht="16.5" customHeight="1">
      <c r="F17881" s="79"/>
      <c r="K17881" s="79"/>
    </row>
    <row r="17882" spans="6:11" ht="16.5" customHeight="1">
      <c r="F17882" s="79"/>
      <c r="K17882" s="79"/>
    </row>
    <row r="17883" spans="6:11" ht="16.5" customHeight="1">
      <c r="F17883" s="79"/>
      <c r="K17883" s="79"/>
    </row>
    <row r="17884" spans="6:11" ht="16.5" customHeight="1">
      <c r="F17884" s="79"/>
      <c r="K17884" s="79"/>
    </row>
    <row r="17885" spans="6:11" ht="16.5" customHeight="1">
      <c r="F17885" s="79"/>
      <c r="K17885" s="79"/>
    </row>
    <row r="17886" spans="6:11" ht="16.5" customHeight="1">
      <c r="F17886" s="79"/>
      <c r="K17886" s="79"/>
    </row>
    <row r="17887" spans="6:11" ht="16.5" customHeight="1">
      <c r="F17887" s="79"/>
      <c r="K17887" s="79"/>
    </row>
    <row r="17888" spans="6:11" ht="16.5" customHeight="1">
      <c r="F17888" s="79"/>
      <c r="K17888" s="79"/>
    </row>
    <row r="17889" spans="6:11" ht="16.5" customHeight="1">
      <c r="F17889" s="79"/>
      <c r="K17889" s="79"/>
    </row>
    <row r="17890" spans="6:11" ht="16.5" customHeight="1">
      <c r="F17890" s="79"/>
      <c r="K17890" s="79"/>
    </row>
    <row r="17891" spans="6:11" ht="16.5" customHeight="1">
      <c r="F17891" s="79"/>
      <c r="K17891" s="79"/>
    </row>
    <row r="17892" spans="6:11" ht="16.5" customHeight="1">
      <c r="F17892" s="79"/>
      <c r="K17892" s="79"/>
    </row>
    <row r="17893" spans="6:11" ht="16.5" customHeight="1">
      <c r="F17893" s="79"/>
      <c r="K17893" s="79"/>
    </row>
    <row r="17894" spans="6:11" ht="16.5" customHeight="1">
      <c r="F17894" s="79"/>
      <c r="K17894" s="79"/>
    </row>
    <row r="17895" spans="6:11" ht="16.5" customHeight="1">
      <c r="F17895" s="79"/>
      <c r="K17895" s="79"/>
    </row>
    <row r="17896" spans="6:11" ht="16.5" customHeight="1">
      <c r="F17896" s="79"/>
      <c r="K17896" s="79"/>
    </row>
    <row r="17897" spans="6:11" ht="16.5" customHeight="1">
      <c r="F17897" s="79"/>
      <c r="K17897" s="79"/>
    </row>
    <row r="17898" spans="6:11" ht="16.5" customHeight="1">
      <c r="F17898" s="79"/>
      <c r="K17898" s="79"/>
    </row>
    <row r="17899" spans="6:11" ht="16.5" customHeight="1">
      <c r="F17899" s="79"/>
      <c r="K17899" s="79"/>
    </row>
    <row r="17900" spans="6:11" ht="16.5" customHeight="1">
      <c r="F17900" s="79"/>
      <c r="K17900" s="79"/>
    </row>
    <row r="17901" spans="6:11" ht="16.5" customHeight="1">
      <c r="F17901" s="79"/>
      <c r="K17901" s="79"/>
    </row>
    <row r="17902" spans="6:11" ht="16.5" customHeight="1">
      <c r="F17902" s="79"/>
      <c r="K17902" s="79"/>
    </row>
    <row r="17903" spans="6:11" ht="16.5" customHeight="1">
      <c r="F17903" s="79"/>
      <c r="K17903" s="79"/>
    </row>
    <row r="17904" spans="6:11" ht="16.5" customHeight="1">
      <c r="F17904" s="79"/>
      <c r="K17904" s="79"/>
    </row>
    <row r="17905" spans="6:11" ht="16.5" customHeight="1">
      <c r="F17905" s="79"/>
      <c r="K17905" s="79"/>
    </row>
    <row r="17906" spans="6:11" ht="16.5" customHeight="1">
      <c r="F17906" s="79"/>
      <c r="K17906" s="79"/>
    </row>
    <row r="17907" spans="6:11" ht="16.5" customHeight="1">
      <c r="F17907" s="79"/>
      <c r="K17907" s="79"/>
    </row>
    <row r="17908" spans="6:11" ht="16.5" customHeight="1">
      <c r="F17908" s="79"/>
      <c r="K17908" s="79"/>
    </row>
    <row r="17909" spans="6:11" ht="16.5" customHeight="1">
      <c r="F17909" s="79"/>
      <c r="K17909" s="79"/>
    </row>
    <row r="17910" spans="6:11" ht="16.5" customHeight="1">
      <c r="F17910" s="79"/>
      <c r="K17910" s="79"/>
    </row>
    <row r="17911" spans="6:11" ht="16.5" customHeight="1">
      <c r="F17911" s="79"/>
      <c r="K17911" s="79"/>
    </row>
    <row r="17912" spans="6:11" ht="16.5" customHeight="1">
      <c r="F17912" s="79"/>
      <c r="K17912" s="79"/>
    </row>
    <row r="17913" spans="6:11" ht="16.5" customHeight="1">
      <c r="F17913" s="79"/>
      <c r="K17913" s="79"/>
    </row>
    <row r="17914" spans="6:11" ht="16.5" customHeight="1">
      <c r="F17914" s="79"/>
      <c r="K17914" s="79"/>
    </row>
    <row r="17915" spans="6:11" ht="16.5" customHeight="1">
      <c r="F17915" s="79"/>
      <c r="K17915" s="79"/>
    </row>
    <row r="17916" spans="6:11" ht="16.5" customHeight="1">
      <c r="F17916" s="79"/>
      <c r="K17916" s="79"/>
    </row>
    <row r="17917" spans="6:11" ht="16.5" customHeight="1">
      <c r="F17917" s="79"/>
      <c r="K17917" s="79"/>
    </row>
    <row r="17918" spans="6:11" ht="16.5" customHeight="1">
      <c r="F17918" s="79"/>
      <c r="K17918" s="79"/>
    </row>
    <row r="17919" spans="6:11" ht="16.5" customHeight="1">
      <c r="F17919" s="79"/>
      <c r="K17919" s="79"/>
    </row>
    <row r="17920" spans="6:11" ht="16.5" customHeight="1">
      <c r="F17920" s="79"/>
      <c r="K17920" s="79"/>
    </row>
    <row r="17921" spans="6:11" ht="16.5" customHeight="1">
      <c r="F17921" s="79"/>
      <c r="K17921" s="79"/>
    </row>
    <row r="17922" spans="6:11" ht="16.5" customHeight="1">
      <c r="F17922" s="79"/>
      <c r="K17922" s="79"/>
    </row>
    <row r="17923" spans="6:11" ht="16.5" customHeight="1">
      <c r="F17923" s="79"/>
      <c r="K17923" s="79"/>
    </row>
    <row r="17924" spans="6:11" ht="16.5" customHeight="1">
      <c r="F17924" s="79"/>
      <c r="K17924" s="79"/>
    </row>
    <row r="17925" spans="6:11" ht="16.5" customHeight="1">
      <c r="F17925" s="79"/>
      <c r="K17925" s="79"/>
    </row>
    <row r="17926" spans="6:11" ht="16.5" customHeight="1">
      <c r="F17926" s="79"/>
      <c r="K17926" s="79"/>
    </row>
    <row r="17927" spans="6:11" ht="16.5" customHeight="1">
      <c r="F17927" s="79"/>
      <c r="K17927" s="79"/>
    </row>
    <row r="17928" spans="6:11" ht="16.5" customHeight="1">
      <c r="F17928" s="79"/>
      <c r="K17928" s="79"/>
    </row>
    <row r="17929" spans="6:11" ht="16.5" customHeight="1">
      <c r="F17929" s="79"/>
      <c r="K17929" s="79"/>
    </row>
    <row r="17930" spans="6:11" ht="16.5" customHeight="1">
      <c r="F17930" s="79"/>
      <c r="K17930" s="79"/>
    </row>
    <row r="17931" spans="6:11" ht="16.5" customHeight="1">
      <c r="F17931" s="79"/>
      <c r="K17931" s="79"/>
    </row>
    <row r="17932" spans="6:11" ht="16.5" customHeight="1">
      <c r="F17932" s="79"/>
      <c r="K17932" s="79"/>
    </row>
    <row r="17933" spans="6:11" ht="16.5" customHeight="1">
      <c r="F17933" s="79"/>
      <c r="K17933" s="79"/>
    </row>
    <row r="17934" spans="6:11" ht="16.5" customHeight="1">
      <c r="F17934" s="79"/>
      <c r="K17934" s="79"/>
    </row>
    <row r="17935" spans="6:11" ht="16.5" customHeight="1">
      <c r="F17935" s="79"/>
      <c r="K17935" s="79"/>
    </row>
    <row r="17936" spans="6:11" ht="16.5" customHeight="1">
      <c r="F17936" s="79"/>
      <c r="K17936" s="79"/>
    </row>
    <row r="17937" spans="6:11" ht="16.5" customHeight="1">
      <c r="F17937" s="79"/>
      <c r="K17937" s="79"/>
    </row>
    <row r="17938" spans="6:11" ht="16.5" customHeight="1">
      <c r="F17938" s="79"/>
      <c r="K17938" s="79"/>
    </row>
    <row r="17939" spans="6:11" ht="16.5" customHeight="1">
      <c r="F17939" s="79"/>
      <c r="K17939" s="79"/>
    </row>
    <row r="17940" spans="6:11" ht="16.5" customHeight="1">
      <c r="F17940" s="79"/>
      <c r="K17940" s="79"/>
    </row>
    <row r="17941" spans="6:11" ht="16.5" customHeight="1">
      <c r="F17941" s="79"/>
      <c r="K17941" s="79"/>
    </row>
    <row r="17942" spans="6:11" ht="16.5" customHeight="1">
      <c r="F17942" s="79"/>
      <c r="K17942" s="79"/>
    </row>
    <row r="17943" spans="6:11" ht="16.5" customHeight="1">
      <c r="F17943" s="79"/>
      <c r="K17943" s="79"/>
    </row>
    <row r="17944" spans="6:11" ht="16.5" customHeight="1">
      <c r="F17944" s="79"/>
      <c r="K17944" s="79"/>
    </row>
    <row r="17945" spans="6:11" ht="16.5" customHeight="1">
      <c r="F17945" s="79"/>
      <c r="K17945" s="79"/>
    </row>
    <row r="17946" spans="6:11" ht="16.5" customHeight="1">
      <c r="F17946" s="79"/>
      <c r="K17946" s="79"/>
    </row>
    <row r="17947" spans="6:11" ht="16.5" customHeight="1">
      <c r="F17947" s="79"/>
      <c r="K17947" s="79"/>
    </row>
    <row r="17948" spans="6:11" ht="16.5" customHeight="1">
      <c r="F17948" s="79"/>
      <c r="K17948" s="79"/>
    </row>
    <row r="17949" spans="6:11" ht="16.5" customHeight="1">
      <c r="F17949" s="79"/>
      <c r="K17949" s="79"/>
    </row>
    <row r="17950" spans="6:11" ht="16.5" customHeight="1">
      <c r="F17950" s="79"/>
      <c r="K17950" s="79"/>
    </row>
    <row r="17951" spans="6:11" ht="16.5" customHeight="1">
      <c r="F17951" s="79"/>
      <c r="K17951" s="79"/>
    </row>
    <row r="17952" spans="6:11" ht="16.5" customHeight="1">
      <c r="F17952" s="79"/>
      <c r="K17952" s="79"/>
    </row>
    <row r="17953" spans="6:11" ht="16.5" customHeight="1">
      <c r="F17953" s="79"/>
      <c r="K17953" s="79"/>
    </row>
    <row r="17954" spans="6:11" ht="16.5" customHeight="1">
      <c r="F17954" s="79"/>
      <c r="K17954" s="79"/>
    </row>
    <row r="17955" spans="6:11" ht="16.5" customHeight="1">
      <c r="F17955" s="79"/>
      <c r="K17955" s="79"/>
    </row>
    <row r="17956" spans="6:11" ht="16.5" customHeight="1">
      <c r="F17956" s="79"/>
      <c r="K17956" s="79"/>
    </row>
    <row r="17957" spans="6:11" ht="16.5" customHeight="1">
      <c r="F17957" s="79"/>
      <c r="K17957" s="79"/>
    </row>
    <row r="17958" spans="6:11" ht="16.5" customHeight="1">
      <c r="F17958" s="79"/>
      <c r="K17958" s="79"/>
    </row>
    <row r="17959" spans="6:11" ht="16.5" customHeight="1">
      <c r="F17959" s="79"/>
      <c r="K17959" s="79"/>
    </row>
    <row r="17960" spans="6:11" ht="16.5" customHeight="1">
      <c r="F17960" s="79"/>
      <c r="K17960" s="79"/>
    </row>
    <row r="17961" spans="6:11" ht="16.5" customHeight="1">
      <c r="F17961" s="79"/>
      <c r="K17961" s="79"/>
    </row>
    <row r="17962" spans="6:11" ht="16.5" customHeight="1">
      <c r="F17962" s="79"/>
      <c r="K17962" s="79"/>
    </row>
    <row r="17963" spans="6:11" ht="16.5" customHeight="1">
      <c r="F17963" s="79"/>
      <c r="K17963" s="79"/>
    </row>
    <row r="17964" spans="6:11" ht="16.5" customHeight="1">
      <c r="F17964" s="79"/>
      <c r="K17964" s="79"/>
    </row>
    <row r="17965" spans="6:11" ht="16.5" customHeight="1">
      <c r="F17965" s="79"/>
      <c r="K17965" s="79"/>
    </row>
    <row r="17966" spans="6:11" ht="16.5" customHeight="1">
      <c r="F17966" s="79"/>
      <c r="K17966" s="79"/>
    </row>
    <row r="17967" spans="6:11" ht="16.5" customHeight="1">
      <c r="F17967" s="79"/>
      <c r="K17967" s="79"/>
    </row>
    <row r="17968" spans="6:11" ht="16.5" customHeight="1">
      <c r="F17968" s="79"/>
      <c r="K17968" s="79"/>
    </row>
    <row r="17969" spans="6:11" ht="16.5" customHeight="1">
      <c r="F17969" s="79"/>
      <c r="K17969" s="79"/>
    </row>
    <row r="17970" spans="6:11" ht="16.5" customHeight="1">
      <c r="F17970" s="79"/>
      <c r="K17970" s="79"/>
    </row>
    <row r="17971" spans="6:11" ht="16.5" customHeight="1">
      <c r="F17971" s="79"/>
      <c r="K17971" s="79"/>
    </row>
    <row r="17972" spans="6:11" ht="16.5" customHeight="1">
      <c r="F17972" s="79"/>
      <c r="K17972" s="79"/>
    </row>
    <row r="17973" spans="6:11" ht="16.5" customHeight="1">
      <c r="F17973" s="79"/>
      <c r="K17973" s="79"/>
    </row>
    <row r="17974" spans="6:11" ht="16.5" customHeight="1">
      <c r="F17974" s="79"/>
      <c r="K17974" s="79"/>
    </row>
    <row r="17975" spans="6:11" ht="16.5" customHeight="1">
      <c r="F17975" s="79"/>
      <c r="K17975" s="79"/>
    </row>
    <row r="17976" spans="6:11" ht="16.5" customHeight="1">
      <c r="F17976" s="79"/>
      <c r="K17976" s="79"/>
    </row>
    <row r="17977" spans="6:11" ht="16.5" customHeight="1">
      <c r="F17977" s="79"/>
      <c r="K17977" s="79"/>
    </row>
    <row r="17978" spans="6:11" ht="16.5" customHeight="1">
      <c r="F17978" s="79"/>
      <c r="K17978" s="79"/>
    </row>
    <row r="17979" spans="6:11" ht="16.5" customHeight="1">
      <c r="F17979" s="79"/>
      <c r="K17979" s="79"/>
    </row>
    <row r="17980" spans="6:11" ht="16.5" customHeight="1">
      <c r="F17980" s="79"/>
      <c r="K17980" s="79"/>
    </row>
    <row r="17981" spans="6:11" ht="16.5" customHeight="1">
      <c r="F17981" s="79"/>
      <c r="K17981" s="79"/>
    </row>
    <row r="17982" spans="6:11" ht="16.5" customHeight="1">
      <c r="F17982" s="79"/>
      <c r="K17982" s="79"/>
    </row>
    <row r="17983" spans="6:11" ht="16.5" customHeight="1">
      <c r="F17983" s="79"/>
      <c r="K17983" s="79"/>
    </row>
    <row r="17984" spans="6:11" ht="16.5" customHeight="1">
      <c r="F17984" s="79"/>
      <c r="K17984" s="79"/>
    </row>
    <row r="17985" spans="6:11" ht="16.5" customHeight="1">
      <c r="F17985" s="79"/>
      <c r="K17985" s="79"/>
    </row>
    <row r="17986" spans="6:11" ht="16.5" customHeight="1">
      <c r="F17986" s="79"/>
      <c r="K17986" s="79"/>
    </row>
    <row r="17987" spans="6:11" ht="16.5" customHeight="1">
      <c r="F17987" s="79"/>
      <c r="K17987" s="79"/>
    </row>
    <row r="17988" spans="6:11" ht="16.5" customHeight="1">
      <c r="F17988" s="79"/>
      <c r="K17988" s="79"/>
    </row>
    <row r="17989" spans="6:11" ht="16.5" customHeight="1">
      <c r="F17989" s="79"/>
      <c r="K17989" s="79"/>
    </row>
    <row r="17990" spans="6:11" ht="16.5" customHeight="1">
      <c r="F17990" s="79"/>
      <c r="K17990" s="79"/>
    </row>
    <row r="17991" spans="6:11" ht="16.5" customHeight="1">
      <c r="F17991" s="79"/>
      <c r="K17991" s="79"/>
    </row>
    <row r="17992" spans="6:11" ht="16.5" customHeight="1">
      <c r="F17992" s="79"/>
      <c r="K17992" s="79"/>
    </row>
    <row r="17993" spans="6:11" ht="16.5" customHeight="1">
      <c r="F17993" s="79"/>
      <c r="K17993" s="79"/>
    </row>
    <row r="17994" spans="6:11" ht="16.5" customHeight="1">
      <c r="F17994" s="79"/>
      <c r="K17994" s="79"/>
    </row>
    <row r="17995" spans="6:11" ht="16.5" customHeight="1">
      <c r="F17995" s="79"/>
      <c r="K17995" s="79"/>
    </row>
    <row r="17996" spans="6:11" ht="16.5" customHeight="1">
      <c r="F17996" s="79"/>
      <c r="K17996" s="79"/>
    </row>
    <row r="17997" spans="6:11" ht="16.5" customHeight="1">
      <c r="F17997" s="79"/>
      <c r="K17997" s="79"/>
    </row>
    <row r="17998" spans="6:11" ht="16.5" customHeight="1">
      <c r="F17998" s="79"/>
      <c r="K17998" s="79"/>
    </row>
    <row r="17999" spans="6:11" ht="16.5" customHeight="1">
      <c r="F17999" s="79"/>
      <c r="K17999" s="79"/>
    </row>
    <row r="18000" spans="6:11" ht="16.5" customHeight="1">
      <c r="F18000" s="79"/>
      <c r="K18000" s="79"/>
    </row>
    <row r="18001" spans="6:11" ht="16.5" customHeight="1">
      <c r="F18001" s="79"/>
      <c r="K18001" s="79"/>
    </row>
    <row r="18002" spans="6:11" ht="16.5" customHeight="1">
      <c r="F18002" s="79"/>
      <c r="K18002" s="79"/>
    </row>
    <row r="18003" spans="6:11" ht="16.5" customHeight="1">
      <c r="F18003" s="79"/>
      <c r="K18003" s="79"/>
    </row>
    <row r="18004" spans="6:11" ht="16.5" customHeight="1">
      <c r="F18004" s="79"/>
      <c r="K18004" s="79"/>
    </row>
    <row r="18005" spans="6:11" ht="16.5" customHeight="1">
      <c r="F18005" s="79"/>
      <c r="K18005" s="79"/>
    </row>
    <row r="18006" spans="6:11" ht="16.5" customHeight="1">
      <c r="F18006" s="79"/>
      <c r="K18006" s="79"/>
    </row>
    <row r="18007" spans="6:11" ht="16.5" customHeight="1">
      <c r="F18007" s="79"/>
      <c r="K18007" s="79"/>
    </row>
    <row r="18008" spans="6:11" ht="16.5" customHeight="1">
      <c r="F18008" s="79"/>
      <c r="K18008" s="79"/>
    </row>
    <row r="18009" spans="6:11" ht="16.5" customHeight="1">
      <c r="F18009" s="79"/>
      <c r="K18009" s="79"/>
    </row>
    <row r="18010" spans="6:11" ht="16.5" customHeight="1">
      <c r="F18010" s="79"/>
      <c r="K18010" s="79"/>
    </row>
    <row r="18011" spans="6:11" ht="16.5" customHeight="1">
      <c r="F18011" s="79"/>
      <c r="K18011" s="79"/>
    </row>
    <row r="18012" spans="6:11" ht="16.5" customHeight="1">
      <c r="F18012" s="79"/>
      <c r="K18012" s="79"/>
    </row>
    <row r="18013" spans="6:11" ht="16.5" customHeight="1">
      <c r="F18013" s="79"/>
      <c r="K18013" s="79"/>
    </row>
    <row r="18014" spans="6:11" ht="16.5" customHeight="1">
      <c r="F18014" s="79"/>
      <c r="K18014" s="79"/>
    </row>
    <row r="18015" spans="6:11" ht="16.5" customHeight="1">
      <c r="F18015" s="79"/>
      <c r="K18015" s="79"/>
    </row>
    <row r="18016" spans="6:11" ht="16.5" customHeight="1">
      <c r="F18016" s="79"/>
      <c r="K18016" s="79"/>
    </row>
    <row r="18017" spans="6:11" ht="16.5" customHeight="1">
      <c r="F18017" s="79"/>
      <c r="K18017" s="79"/>
    </row>
    <row r="18018" spans="6:11" ht="16.5" customHeight="1">
      <c r="F18018" s="79"/>
      <c r="K18018" s="79"/>
    </row>
    <row r="18019" spans="6:11" ht="16.5" customHeight="1">
      <c r="F18019" s="79"/>
      <c r="K18019" s="79"/>
    </row>
    <row r="18020" spans="6:11" ht="16.5" customHeight="1">
      <c r="F18020" s="79"/>
      <c r="K18020" s="79"/>
    </row>
    <row r="18021" spans="6:11" ht="16.5" customHeight="1">
      <c r="F18021" s="79"/>
      <c r="K18021" s="79"/>
    </row>
    <row r="18022" spans="6:11" ht="16.5" customHeight="1">
      <c r="F18022" s="79"/>
      <c r="K18022" s="79"/>
    </row>
    <row r="18023" spans="6:11" ht="16.5" customHeight="1">
      <c r="F18023" s="79"/>
      <c r="K18023" s="79"/>
    </row>
    <row r="18024" spans="6:11" ht="16.5" customHeight="1">
      <c r="F18024" s="79"/>
      <c r="K18024" s="79"/>
    </row>
    <row r="18025" spans="6:11" ht="16.5" customHeight="1">
      <c r="F18025" s="79"/>
      <c r="K18025" s="79"/>
    </row>
    <row r="18026" spans="6:11" ht="16.5" customHeight="1">
      <c r="F18026" s="79"/>
      <c r="K18026" s="79"/>
    </row>
    <row r="18027" spans="6:11" ht="16.5" customHeight="1">
      <c r="F18027" s="79"/>
      <c r="K18027" s="79"/>
    </row>
    <row r="18028" spans="6:11" ht="16.5" customHeight="1">
      <c r="F18028" s="79"/>
      <c r="K18028" s="79"/>
    </row>
    <row r="18029" spans="6:11" ht="16.5" customHeight="1">
      <c r="F18029" s="79"/>
      <c r="K18029" s="79"/>
    </row>
    <row r="18030" spans="6:11" ht="16.5" customHeight="1">
      <c r="F18030" s="79"/>
      <c r="K18030" s="79"/>
    </row>
    <row r="18031" spans="6:11" ht="16.5" customHeight="1">
      <c r="F18031" s="79"/>
      <c r="K18031" s="79"/>
    </row>
    <row r="18032" spans="6:11" ht="16.5" customHeight="1">
      <c r="F18032" s="79"/>
      <c r="K18032" s="79"/>
    </row>
    <row r="18033" spans="6:11" ht="16.5" customHeight="1">
      <c r="F18033" s="79"/>
      <c r="K18033" s="79"/>
    </row>
    <row r="18034" spans="6:11" ht="16.5" customHeight="1">
      <c r="F18034" s="79"/>
      <c r="K18034" s="79"/>
    </row>
    <row r="18035" spans="6:11" ht="16.5" customHeight="1">
      <c r="F18035" s="79"/>
      <c r="K18035" s="79"/>
    </row>
    <row r="18036" spans="6:11" ht="16.5" customHeight="1">
      <c r="F18036" s="79"/>
      <c r="K18036" s="79"/>
    </row>
    <row r="18037" spans="6:11" ht="16.5" customHeight="1">
      <c r="F18037" s="79"/>
      <c r="K18037" s="79"/>
    </row>
    <row r="18038" spans="6:11" ht="16.5" customHeight="1">
      <c r="F18038" s="79"/>
      <c r="K18038" s="79"/>
    </row>
    <row r="18039" spans="6:11" ht="16.5" customHeight="1">
      <c r="F18039" s="79"/>
      <c r="K18039" s="79"/>
    </row>
    <row r="18040" spans="6:11" ht="16.5" customHeight="1">
      <c r="F18040" s="79"/>
      <c r="K18040" s="79"/>
    </row>
    <row r="18041" spans="6:11" ht="16.5" customHeight="1">
      <c r="F18041" s="79"/>
      <c r="K18041" s="79"/>
    </row>
    <row r="18042" spans="6:11" ht="16.5" customHeight="1">
      <c r="F18042" s="79"/>
      <c r="K18042" s="79"/>
    </row>
    <row r="18043" spans="6:11" ht="16.5" customHeight="1">
      <c r="F18043" s="79"/>
      <c r="K18043" s="79"/>
    </row>
    <row r="18044" spans="6:11" ht="16.5" customHeight="1">
      <c r="F18044" s="79"/>
      <c r="K18044" s="79"/>
    </row>
    <row r="18045" spans="6:11" ht="16.5" customHeight="1">
      <c r="F18045" s="79"/>
      <c r="K18045" s="79"/>
    </row>
    <row r="18046" spans="6:11" ht="16.5" customHeight="1">
      <c r="F18046" s="79"/>
      <c r="K18046" s="79"/>
    </row>
    <row r="18047" spans="6:11" ht="16.5" customHeight="1">
      <c r="F18047" s="79"/>
      <c r="K18047" s="79"/>
    </row>
    <row r="18048" spans="6:11" ht="16.5" customHeight="1">
      <c r="F18048" s="79"/>
      <c r="K18048" s="79"/>
    </row>
    <row r="18049" spans="6:11" ht="16.5" customHeight="1">
      <c r="F18049" s="79"/>
      <c r="K18049" s="79"/>
    </row>
    <row r="18050" spans="6:11" ht="16.5" customHeight="1">
      <c r="F18050" s="79"/>
      <c r="K18050" s="79"/>
    </row>
    <row r="18051" spans="6:11" ht="16.5" customHeight="1">
      <c r="F18051" s="79"/>
      <c r="K18051" s="79"/>
    </row>
    <row r="18052" spans="6:11" ht="16.5" customHeight="1">
      <c r="F18052" s="79"/>
      <c r="K18052" s="79"/>
    </row>
    <row r="18053" spans="6:11" ht="16.5" customHeight="1">
      <c r="F18053" s="79"/>
      <c r="K18053" s="79"/>
    </row>
    <row r="18054" spans="6:11" ht="16.5" customHeight="1">
      <c r="F18054" s="79"/>
      <c r="K18054" s="79"/>
    </row>
    <row r="18055" spans="6:11" ht="16.5" customHeight="1">
      <c r="F18055" s="79"/>
      <c r="K18055" s="79"/>
    </row>
    <row r="18056" spans="6:11" ht="16.5" customHeight="1">
      <c r="F18056" s="79"/>
      <c r="K18056" s="79"/>
    </row>
    <row r="18057" spans="6:11" ht="16.5" customHeight="1">
      <c r="F18057" s="79"/>
      <c r="K18057" s="79"/>
    </row>
    <row r="18058" spans="6:11" ht="16.5" customHeight="1">
      <c r="F18058" s="79"/>
      <c r="K18058" s="79"/>
    </row>
    <row r="18059" spans="6:11" ht="16.5" customHeight="1">
      <c r="F18059" s="79"/>
      <c r="K18059" s="79"/>
    </row>
    <row r="18060" spans="6:11" ht="16.5" customHeight="1">
      <c r="F18060" s="79"/>
      <c r="K18060" s="79"/>
    </row>
    <row r="18061" spans="6:11" ht="16.5" customHeight="1">
      <c r="F18061" s="79"/>
      <c r="K18061" s="79"/>
    </row>
    <row r="18062" spans="6:11" ht="16.5" customHeight="1">
      <c r="F18062" s="79"/>
      <c r="K18062" s="79"/>
    </row>
    <row r="18063" spans="6:11" ht="16.5" customHeight="1">
      <c r="F18063" s="79"/>
      <c r="K18063" s="79"/>
    </row>
    <row r="18064" spans="6:11" ht="16.5" customHeight="1">
      <c r="F18064" s="79"/>
      <c r="K18064" s="79"/>
    </row>
    <row r="18065" spans="6:11" ht="16.5" customHeight="1">
      <c r="F18065" s="79"/>
      <c r="K18065" s="79"/>
    </row>
    <row r="18066" spans="6:11" ht="16.5" customHeight="1">
      <c r="F18066" s="79"/>
      <c r="K18066" s="79"/>
    </row>
    <row r="18067" spans="6:11" ht="16.5" customHeight="1">
      <c r="F18067" s="79"/>
      <c r="K18067" s="79"/>
    </row>
    <row r="18068" spans="6:11" ht="16.5" customHeight="1">
      <c r="F18068" s="79"/>
      <c r="K18068" s="79"/>
    </row>
    <row r="18069" spans="6:11" ht="16.5" customHeight="1">
      <c r="F18069" s="79"/>
      <c r="K18069" s="79"/>
    </row>
    <row r="18070" spans="6:11" ht="16.5" customHeight="1">
      <c r="F18070" s="79"/>
      <c r="K18070" s="79"/>
    </row>
    <row r="18071" spans="6:11" ht="16.5" customHeight="1">
      <c r="F18071" s="79"/>
      <c r="K18071" s="79"/>
    </row>
    <row r="18072" spans="6:11" ht="16.5" customHeight="1">
      <c r="F18072" s="79"/>
      <c r="K18072" s="79"/>
    </row>
    <row r="18073" spans="6:11" ht="16.5" customHeight="1">
      <c r="F18073" s="79"/>
      <c r="K18073" s="79"/>
    </row>
    <row r="18074" spans="6:11" ht="16.5" customHeight="1">
      <c r="F18074" s="79"/>
      <c r="K18074" s="79"/>
    </row>
    <row r="18075" spans="6:11" ht="16.5" customHeight="1">
      <c r="F18075" s="79"/>
      <c r="K18075" s="79"/>
    </row>
    <row r="18076" spans="6:11" ht="16.5" customHeight="1">
      <c r="F18076" s="79"/>
      <c r="K18076" s="79"/>
    </row>
    <row r="18077" spans="6:11" ht="16.5" customHeight="1">
      <c r="F18077" s="79"/>
      <c r="K18077" s="79"/>
    </row>
    <row r="18078" spans="6:11" ht="16.5" customHeight="1">
      <c r="F18078" s="79"/>
      <c r="K18078" s="79"/>
    </row>
    <row r="18079" spans="6:11" ht="16.5" customHeight="1">
      <c r="F18079" s="79"/>
      <c r="K18079" s="79"/>
    </row>
    <row r="18080" spans="6:11" ht="16.5" customHeight="1">
      <c r="F18080" s="79"/>
      <c r="K18080" s="79"/>
    </row>
    <row r="18081" spans="6:11" ht="16.5" customHeight="1">
      <c r="F18081" s="79"/>
      <c r="K18081" s="79"/>
    </row>
    <row r="18082" spans="6:11" ht="16.5" customHeight="1">
      <c r="F18082" s="79"/>
      <c r="K18082" s="79"/>
    </row>
    <row r="18083" spans="6:11" ht="16.5" customHeight="1">
      <c r="F18083" s="79"/>
      <c r="K18083" s="79"/>
    </row>
    <row r="18084" spans="6:11" ht="16.5" customHeight="1">
      <c r="F18084" s="79"/>
      <c r="K18084" s="79"/>
    </row>
    <row r="18085" spans="6:11" ht="16.5" customHeight="1">
      <c r="F18085" s="79"/>
      <c r="K18085" s="79"/>
    </row>
    <row r="18086" spans="6:11" ht="16.5" customHeight="1">
      <c r="F18086" s="79"/>
      <c r="K18086" s="79"/>
    </row>
    <row r="18087" spans="6:11" ht="16.5" customHeight="1">
      <c r="F18087" s="79"/>
      <c r="K18087" s="79"/>
    </row>
    <row r="18088" spans="6:11" ht="16.5" customHeight="1">
      <c r="F18088" s="79"/>
      <c r="K18088" s="79"/>
    </row>
    <row r="18089" spans="6:11" ht="16.5" customHeight="1">
      <c r="F18089" s="79"/>
      <c r="K18089" s="79"/>
    </row>
    <row r="18090" spans="6:11" ht="16.5" customHeight="1">
      <c r="F18090" s="79"/>
      <c r="K18090" s="79"/>
    </row>
    <row r="18091" spans="6:11" ht="16.5" customHeight="1">
      <c r="F18091" s="79"/>
      <c r="K18091" s="79"/>
    </row>
    <row r="18092" spans="6:11" ht="16.5" customHeight="1">
      <c r="F18092" s="79"/>
      <c r="K18092" s="79"/>
    </row>
    <row r="18093" spans="6:11" ht="16.5" customHeight="1">
      <c r="F18093" s="79"/>
      <c r="K18093" s="79"/>
    </row>
    <row r="18094" spans="6:11" ht="16.5" customHeight="1">
      <c r="F18094" s="79"/>
      <c r="K18094" s="79"/>
    </row>
    <row r="18095" spans="6:11" ht="16.5" customHeight="1">
      <c r="F18095" s="79"/>
      <c r="K18095" s="79"/>
    </row>
    <row r="18096" spans="6:11" ht="16.5" customHeight="1">
      <c r="F18096" s="79"/>
      <c r="K18096" s="79"/>
    </row>
    <row r="18097" spans="6:11" ht="16.5" customHeight="1">
      <c r="F18097" s="79"/>
      <c r="K18097" s="79"/>
    </row>
    <row r="18098" spans="6:11" ht="16.5" customHeight="1">
      <c r="F18098" s="79"/>
      <c r="K18098" s="79"/>
    </row>
    <row r="18099" spans="6:11" ht="16.5" customHeight="1">
      <c r="F18099" s="79"/>
      <c r="K18099" s="79"/>
    </row>
    <row r="18100" spans="6:11" ht="16.5" customHeight="1">
      <c r="F18100" s="79"/>
      <c r="K18100" s="79"/>
    </row>
    <row r="18101" spans="6:11" ht="16.5" customHeight="1">
      <c r="F18101" s="79"/>
      <c r="K18101" s="79"/>
    </row>
    <row r="18102" spans="6:11" ht="16.5" customHeight="1">
      <c r="F18102" s="79"/>
      <c r="K18102" s="79"/>
    </row>
    <row r="18103" spans="6:11" ht="16.5" customHeight="1">
      <c r="F18103" s="79"/>
      <c r="K18103" s="79"/>
    </row>
    <row r="18104" spans="6:11" ht="16.5" customHeight="1">
      <c r="F18104" s="79"/>
      <c r="K18104" s="79"/>
    </row>
    <row r="18105" spans="6:11" ht="16.5" customHeight="1">
      <c r="F18105" s="79"/>
      <c r="K18105" s="79"/>
    </row>
    <row r="18106" spans="6:11" ht="16.5" customHeight="1">
      <c r="F18106" s="79"/>
      <c r="K18106" s="79"/>
    </row>
    <row r="18107" spans="6:11" ht="16.5" customHeight="1">
      <c r="F18107" s="79"/>
      <c r="K18107" s="79"/>
    </row>
    <row r="18108" spans="6:11" ht="16.5" customHeight="1">
      <c r="F18108" s="79"/>
      <c r="K18108" s="79"/>
    </row>
    <row r="18109" spans="6:11" ht="16.5" customHeight="1">
      <c r="F18109" s="79"/>
      <c r="K18109" s="79"/>
    </row>
    <row r="18110" spans="6:11" ht="16.5" customHeight="1">
      <c r="F18110" s="79"/>
      <c r="K18110" s="79"/>
    </row>
    <row r="18111" spans="6:11" ht="16.5" customHeight="1">
      <c r="F18111" s="79"/>
      <c r="K18111" s="79"/>
    </row>
    <row r="18112" spans="6:11" ht="16.5" customHeight="1">
      <c r="F18112" s="79"/>
      <c r="K18112" s="79"/>
    </row>
    <row r="18113" spans="6:11" ht="16.5" customHeight="1">
      <c r="F18113" s="79"/>
      <c r="K18113" s="79"/>
    </row>
    <row r="18114" spans="6:11" ht="16.5" customHeight="1">
      <c r="F18114" s="79"/>
      <c r="K18114" s="79"/>
    </row>
    <row r="18115" spans="6:11" ht="16.5" customHeight="1">
      <c r="F18115" s="79"/>
      <c r="K18115" s="79"/>
    </row>
    <row r="18116" spans="6:11" ht="16.5" customHeight="1">
      <c r="F18116" s="79"/>
      <c r="K18116" s="79"/>
    </row>
    <row r="18117" spans="6:11" ht="16.5" customHeight="1">
      <c r="F18117" s="79"/>
      <c r="K18117" s="79"/>
    </row>
    <row r="18118" spans="6:11" ht="16.5" customHeight="1">
      <c r="F18118" s="79"/>
      <c r="K18118" s="79"/>
    </row>
    <row r="18119" spans="6:11" ht="16.5" customHeight="1">
      <c r="F18119" s="79"/>
      <c r="K18119" s="79"/>
    </row>
    <row r="18120" spans="6:11" ht="16.5" customHeight="1">
      <c r="F18120" s="79"/>
      <c r="K18120" s="79"/>
    </row>
    <row r="18121" spans="6:11" ht="16.5" customHeight="1">
      <c r="F18121" s="79"/>
      <c r="K18121" s="79"/>
    </row>
    <row r="18122" spans="6:11" ht="16.5" customHeight="1">
      <c r="F18122" s="79"/>
      <c r="K18122" s="79"/>
    </row>
    <row r="18123" spans="6:11" ht="16.5" customHeight="1">
      <c r="F18123" s="79"/>
      <c r="K18123" s="79"/>
    </row>
    <row r="18124" spans="6:11" ht="16.5" customHeight="1">
      <c r="F18124" s="79"/>
      <c r="K18124" s="79"/>
    </row>
    <row r="18125" spans="6:11" ht="16.5" customHeight="1">
      <c r="F18125" s="79"/>
      <c r="K18125" s="79"/>
    </row>
    <row r="18126" spans="6:11" ht="16.5" customHeight="1">
      <c r="F18126" s="79"/>
      <c r="K18126" s="79"/>
    </row>
    <row r="18127" spans="6:11" ht="16.5" customHeight="1">
      <c r="F18127" s="79"/>
      <c r="K18127" s="79"/>
    </row>
    <row r="18128" spans="6:11" ht="16.5" customHeight="1">
      <c r="F18128" s="79"/>
      <c r="K18128" s="79"/>
    </row>
    <row r="18129" spans="6:11" ht="16.5" customHeight="1">
      <c r="F18129" s="79"/>
      <c r="K18129" s="79"/>
    </row>
    <row r="18130" spans="6:11" ht="16.5" customHeight="1">
      <c r="F18130" s="79"/>
      <c r="K18130" s="79"/>
    </row>
    <row r="18131" spans="6:11" ht="16.5" customHeight="1">
      <c r="F18131" s="79"/>
      <c r="K18131" s="79"/>
    </row>
    <row r="18132" spans="6:11" ht="16.5" customHeight="1">
      <c r="F18132" s="79"/>
      <c r="K18132" s="79"/>
    </row>
    <row r="18133" spans="6:11" ht="16.5" customHeight="1">
      <c r="F18133" s="79"/>
      <c r="K18133" s="79"/>
    </row>
    <row r="18134" spans="6:11" ht="16.5" customHeight="1">
      <c r="F18134" s="79"/>
      <c r="K18134" s="79"/>
    </row>
    <row r="18135" spans="6:11" ht="16.5" customHeight="1">
      <c r="F18135" s="79"/>
      <c r="K18135" s="79"/>
    </row>
    <row r="18136" spans="6:11" ht="16.5" customHeight="1">
      <c r="F18136" s="79"/>
      <c r="K18136" s="79"/>
    </row>
    <row r="18137" spans="6:11" ht="16.5" customHeight="1">
      <c r="F18137" s="79"/>
      <c r="K18137" s="79"/>
    </row>
    <row r="18138" spans="6:11" ht="16.5" customHeight="1">
      <c r="F18138" s="79"/>
      <c r="K18138" s="79"/>
    </row>
    <row r="18139" spans="6:11" ht="16.5" customHeight="1">
      <c r="F18139" s="79"/>
      <c r="K18139" s="79"/>
    </row>
    <row r="18140" spans="6:11" ht="16.5" customHeight="1">
      <c r="F18140" s="79"/>
      <c r="K18140" s="79"/>
    </row>
    <row r="18141" spans="6:11" ht="16.5" customHeight="1">
      <c r="F18141" s="79"/>
      <c r="K18141" s="79"/>
    </row>
    <row r="18142" spans="6:11" ht="16.5" customHeight="1">
      <c r="F18142" s="79"/>
      <c r="K18142" s="79"/>
    </row>
    <row r="18143" spans="6:11" ht="16.5" customHeight="1">
      <c r="F18143" s="79"/>
      <c r="K18143" s="79"/>
    </row>
    <row r="18144" spans="6:11" ht="16.5" customHeight="1">
      <c r="F18144" s="79"/>
      <c r="K18144" s="79"/>
    </row>
    <row r="18145" spans="6:11" ht="16.5" customHeight="1">
      <c r="F18145" s="79"/>
      <c r="K18145" s="79"/>
    </row>
    <row r="18146" spans="6:11" ht="16.5" customHeight="1">
      <c r="F18146" s="79"/>
      <c r="K18146" s="79"/>
    </row>
    <row r="18147" spans="6:11" ht="16.5" customHeight="1">
      <c r="F18147" s="79"/>
      <c r="K18147" s="79"/>
    </row>
    <row r="18148" spans="6:11" ht="16.5" customHeight="1">
      <c r="F18148" s="79"/>
      <c r="K18148" s="79"/>
    </row>
    <row r="18149" spans="6:11" ht="16.5" customHeight="1">
      <c r="F18149" s="79"/>
      <c r="K18149" s="79"/>
    </row>
    <row r="18150" spans="6:11" ht="16.5" customHeight="1">
      <c r="F18150" s="79"/>
      <c r="K18150" s="79"/>
    </row>
    <row r="18151" spans="6:11" ht="16.5" customHeight="1">
      <c r="F18151" s="79"/>
      <c r="K18151" s="79"/>
    </row>
    <row r="18152" spans="6:11" ht="16.5" customHeight="1">
      <c r="F18152" s="79"/>
      <c r="K18152" s="79"/>
    </row>
    <row r="18153" spans="6:11" ht="16.5" customHeight="1">
      <c r="F18153" s="79"/>
      <c r="K18153" s="79"/>
    </row>
    <row r="18154" spans="6:11" ht="16.5" customHeight="1">
      <c r="F18154" s="79"/>
      <c r="K18154" s="79"/>
    </row>
    <row r="18155" spans="6:11" ht="16.5" customHeight="1">
      <c r="F18155" s="79"/>
      <c r="K18155" s="79"/>
    </row>
    <row r="18156" spans="6:11" ht="16.5" customHeight="1">
      <c r="F18156" s="79"/>
      <c r="K18156" s="79"/>
    </row>
    <row r="18157" spans="6:11" ht="16.5" customHeight="1">
      <c r="F18157" s="79"/>
      <c r="K18157" s="79"/>
    </row>
    <row r="18158" spans="6:11" ht="16.5" customHeight="1">
      <c r="F18158" s="79"/>
      <c r="K18158" s="79"/>
    </row>
    <row r="18159" spans="6:11" ht="16.5" customHeight="1">
      <c r="F18159" s="79"/>
      <c r="K18159" s="79"/>
    </row>
    <row r="18160" spans="6:11" ht="16.5" customHeight="1">
      <c r="F18160" s="79"/>
      <c r="K18160" s="79"/>
    </row>
    <row r="18161" spans="6:11" ht="16.5" customHeight="1">
      <c r="F18161" s="79"/>
      <c r="K18161" s="79"/>
    </row>
    <row r="18162" spans="6:11" ht="16.5" customHeight="1">
      <c r="F18162" s="79"/>
      <c r="K18162" s="79"/>
    </row>
    <row r="18163" spans="6:11" ht="16.5" customHeight="1">
      <c r="F18163" s="79"/>
      <c r="K18163" s="79"/>
    </row>
    <row r="18164" spans="6:11" ht="16.5" customHeight="1">
      <c r="F18164" s="79"/>
      <c r="K18164" s="79"/>
    </row>
    <row r="18165" spans="6:11" ht="16.5" customHeight="1">
      <c r="F18165" s="79"/>
      <c r="K18165" s="79"/>
    </row>
    <row r="18166" spans="6:11" ht="16.5" customHeight="1">
      <c r="F18166" s="79"/>
      <c r="K18166" s="79"/>
    </row>
    <row r="18167" spans="6:11" ht="16.5" customHeight="1">
      <c r="F18167" s="79"/>
      <c r="K18167" s="79"/>
    </row>
    <row r="18168" spans="6:11" ht="16.5" customHeight="1">
      <c r="F18168" s="79"/>
      <c r="K18168" s="79"/>
    </row>
    <row r="18169" spans="6:11" ht="16.5" customHeight="1">
      <c r="F18169" s="79"/>
      <c r="K18169" s="79"/>
    </row>
    <row r="18170" spans="6:11" ht="16.5" customHeight="1">
      <c r="F18170" s="79"/>
      <c r="K18170" s="79"/>
    </row>
    <row r="18171" spans="6:11" ht="16.5" customHeight="1">
      <c r="F18171" s="79"/>
      <c r="K18171" s="79"/>
    </row>
    <row r="18172" spans="6:11" ht="16.5" customHeight="1">
      <c r="F18172" s="79"/>
      <c r="K18172" s="79"/>
    </row>
    <row r="18173" spans="6:11" ht="16.5" customHeight="1">
      <c r="F18173" s="79"/>
      <c r="K18173" s="79"/>
    </row>
    <row r="18174" spans="6:11" ht="16.5" customHeight="1">
      <c r="F18174" s="79"/>
      <c r="K18174" s="79"/>
    </row>
    <row r="18175" spans="6:11" ht="16.5" customHeight="1">
      <c r="F18175" s="79"/>
      <c r="K18175" s="79"/>
    </row>
    <row r="18176" spans="6:11" ht="16.5" customHeight="1">
      <c r="F18176" s="79"/>
      <c r="K18176" s="79"/>
    </row>
    <row r="18177" spans="6:11" ht="16.5" customHeight="1">
      <c r="F18177" s="79"/>
      <c r="K18177" s="79"/>
    </row>
    <row r="18178" spans="6:11" ht="16.5" customHeight="1">
      <c r="F18178" s="79"/>
      <c r="K18178" s="79"/>
    </row>
    <row r="18179" spans="6:11" ht="16.5" customHeight="1">
      <c r="F18179" s="79"/>
      <c r="K18179" s="79"/>
    </row>
    <row r="18180" spans="6:11" ht="16.5" customHeight="1">
      <c r="F18180" s="79"/>
      <c r="K18180" s="79"/>
    </row>
    <row r="18181" spans="6:11" ht="16.5" customHeight="1">
      <c r="F18181" s="79"/>
      <c r="K18181" s="79"/>
    </row>
    <row r="18182" spans="6:11" ht="16.5" customHeight="1">
      <c r="F18182" s="79"/>
      <c r="K18182" s="79"/>
    </row>
    <row r="18183" spans="6:11" ht="16.5" customHeight="1">
      <c r="F18183" s="79"/>
      <c r="K18183" s="79"/>
    </row>
    <row r="18184" spans="6:11" ht="16.5" customHeight="1">
      <c r="F18184" s="79"/>
      <c r="K18184" s="79"/>
    </row>
    <row r="18185" spans="6:11" ht="16.5" customHeight="1">
      <c r="F18185" s="79"/>
      <c r="K18185" s="79"/>
    </row>
    <row r="18186" spans="6:11" ht="16.5" customHeight="1">
      <c r="F18186" s="79"/>
      <c r="K18186" s="79"/>
    </row>
    <row r="18187" spans="6:11" ht="16.5" customHeight="1">
      <c r="F18187" s="79"/>
      <c r="K18187" s="79"/>
    </row>
    <row r="18188" spans="6:11" ht="16.5" customHeight="1">
      <c r="F18188" s="79"/>
      <c r="K18188" s="79"/>
    </row>
    <row r="18189" spans="6:11" ht="16.5" customHeight="1">
      <c r="F18189" s="79"/>
      <c r="K18189" s="79"/>
    </row>
    <row r="18190" spans="6:11" ht="16.5" customHeight="1">
      <c r="F18190" s="79"/>
      <c r="K18190" s="79"/>
    </row>
    <row r="18191" spans="6:11" ht="16.5" customHeight="1">
      <c r="F18191" s="79"/>
      <c r="K18191" s="79"/>
    </row>
    <row r="18192" spans="6:11" ht="16.5" customHeight="1">
      <c r="F18192" s="79"/>
      <c r="K18192" s="79"/>
    </row>
    <row r="18193" spans="6:11" ht="16.5" customHeight="1">
      <c r="F18193" s="79"/>
      <c r="K18193" s="79"/>
    </row>
    <row r="18194" spans="6:11" ht="16.5" customHeight="1">
      <c r="F18194" s="79"/>
      <c r="K18194" s="79"/>
    </row>
    <row r="18195" spans="6:11" ht="16.5" customHeight="1">
      <c r="F18195" s="79"/>
      <c r="K18195" s="79"/>
    </row>
    <row r="18196" spans="6:11" ht="16.5" customHeight="1">
      <c r="F18196" s="79"/>
      <c r="K18196" s="79"/>
    </row>
    <row r="18197" spans="6:11" ht="16.5" customHeight="1">
      <c r="F18197" s="79"/>
      <c r="K18197" s="79"/>
    </row>
    <row r="18198" spans="6:11" ht="16.5" customHeight="1">
      <c r="F18198" s="79"/>
      <c r="K18198" s="79"/>
    </row>
    <row r="18199" spans="6:11" ht="16.5" customHeight="1">
      <c r="F18199" s="79"/>
      <c r="K18199" s="79"/>
    </row>
    <row r="18200" spans="6:11" ht="16.5" customHeight="1">
      <c r="F18200" s="79"/>
      <c r="K18200" s="79"/>
    </row>
    <row r="18201" spans="6:11" ht="16.5" customHeight="1">
      <c r="F18201" s="79"/>
      <c r="K18201" s="79"/>
    </row>
    <row r="18202" spans="6:11" ht="16.5" customHeight="1">
      <c r="F18202" s="79"/>
      <c r="K18202" s="79"/>
    </row>
    <row r="18203" spans="6:11" ht="16.5" customHeight="1">
      <c r="F18203" s="79"/>
      <c r="K18203" s="79"/>
    </row>
    <row r="18204" spans="6:11" ht="16.5" customHeight="1">
      <c r="F18204" s="79"/>
      <c r="K18204" s="79"/>
    </row>
    <row r="18205" spans="6:11" ht="16.5" customHeight="1">
      <c r="F18205" s="79"/>
      <c r="K18205" s="79"/>
    </row>
    <row r="18206" spans="6:11" ht="16.5" customHeight="1">
      <c r="F18206" s="79"/>
      <c r="K18206" s="79"/>
    </row>
    <row r="18207" spans="6:11" ht="16.5" customHeight="1">
      <c r="F18207" s="79"/>
      <c r="K18207" s="79"/>
    </row>
    <row r="18208" spans="6:11" ht="16.5" customHeight="1">
      <c r="F18208" s="79"/>
      <c r="K18208" s="79"/>
    </row>
    <row r="18209" spans="6:11" ht="16.5" customHeight="1">
      <c r="F18209" s="79"/>
      <c r="K18209" s="79"/>
    </row>
    <row r="18210" spans="6:11" ht="16.5" customHeight="1">
      <c r="F18210" s="79"/>
      <c r="K18210" s="79"/>
    </row>
    <row r="18211" spans="6:11" ht="16.5" customHeight="1">
      <c r="F18211" s="79"/>
      <c r="K18211" s="79"/>
    </row>
    <row r="18212" spans="6:11" ht="16.5" customHeight="1">
      <c r="F18212" s="79"/>
      <c r="K18212" s="79"/>
    </row>
    <row r="18213" spans="6:11" ht="16.5" customHeight="1">
      <c r="F18213" s="79"/>
      <c r="K18213" s="79"/>
    </row>
    <row r="18214" spans="6:11" ht="16.5" customHeight="1">
      <c r="F18214" s="79"/>
      <c r="K18214" s="79"/>
    </row>
    <row r="18215" spans="6:11" ht="16.5" customHeight="1">
      <c r="F18215" s="79"/>
      <c r="K18215" s="79"/>
    </row>
    <row r="18216" spans="6:11" ht="16.5" customHeight="1">
      <c r="F18216" s="79"/>
      <c r="K18216" s="79"/>
    </row>
    <row r="18217" spans="6:11" ht="16.5" customHeight="1">
      <c r="F18217" s="79"/>
      <c r="K18217" s="79"/>
    </row>
    <row r="18218" spans="6:11" ht="16.5" customHeight="1">
      <c r="F18218" s="79"/>
      <c r="K18218" s="79"/>
    </row>
    <row r="18219" spans="6:11" ht="16.5" customHeight="1">
      <c r="F18219" s="79"/>
      <c r="K18219" s="79"/>
    </row>
    <row r="18220" spans="6:11" ht="16.5" customHeight="1">
      <c r="F18220" s="79"/>
      <c r="K18220" s="79"/>
    </row>
    <row r="18221" spans="6:11" ht="16.5" customHeight="1">
      <c r="F18221" s="79"/>
      <c r="K18221" s="79"/>
    </row>
    <row r="18222" spans="6:11" ht="16.5" customHeight="1">
      <c r="F18222" s="79"/>
      <c r="K18222" s="79"/>
    </row>
    <row r="18223" spans="6:11" ht="16.5" customHeight="1">
      <c r="F18223" s="79"/>
      <c r="K18223" s="79"/>
    </row>
    <row r="18224" spans="6:11" ht="16.5" customHeight="1">
      <c r="F18224" s="79"/>
      <c r="K18224" s="79"/>
    </row>
    <row r="18225" spans="6:11" ht="16.5" customHeight="1">
      <c r="F18225" s="79"/>
      <c r="K18225" s="79"/>
    </row>
    <row r="18226" spans="6:11" ht="16.5" customHeight="1">
      <c r="F18226" s="79"/>
      <c r="K18226" s="79"/>
    </row>
    <row r="18227" spans="6:11" ht="16.5" customHeight="1">
      <c r="F18227" s="79"/>
      <c r="K18227" s="79"/>
    </row>
    <row r="18228" spans="6:11" ht="16.5" customHeight="1">
      <c r="F18228" s="79"/>
      <c r="K18228" s="79"/>
    </row>
    <row r="18229" spans="6:11" ht="16.5" customHeight="1">
      <c r="F18229" s="79"/>
      <c r="K18229" s="79"/>
    </row>
    <row r="18230" spans="6:11" ht="16.5" customHeight="1">
      <c r="F18230" s="79"/>
      <c r="K18230" s="79"/>
    </row>
    <row r="18231" spans="6:11" ht="16.5" customHeight="1">
      <c r="F18231" s="79"/>
      <c r="K18231" s="79"/>
    </row>
    <row r="18232" spans="6:11" ht="16.5" customHeight="1">
      <c r="F18232" s="79"/>
      <c r="K18232" s="79"/>
    </row>
    <row r="18233" spans="6:11" ht="16.5" customHeight="1">
      <c r="F18233" s="79"/>
      <c r="K18233" s="79"/>
    </row>
    <row r="18234" spans="6:11" ht="16.5" customHeight="1">
      <c r="F18234" s="79"/>
      <c r="K18234" s="79"/>
    </row>
    <row r="18235" spans="6:11" ht="16.5" customHeight="1">
      <c r="F18235" s="79"/>
      <c r="K18235" s="79"/>
    </row>
    <row r="18236" spans="6:11" ht="16.5" customHeight="1">
      <c r="F18236" s="79"/>
      <c r="K18236" s="79"/>
    </row>
    <row r="18237" spans="6:11" ht="16.5" customHeight="1">
      <c r="F18237" s="79"/>
      <c r="K18237" s="79"/>
    </row>
    <row r="18238" spans="6:11" ht="16.5" customHeight="1">
      <c r="F18238" s="79"/>
      <c r="K18238" s="79"/>
    </row>
    <row r="18239" spans="6:11" ht="16.5" customHeight="1">
      <c r="F18239" s="79"/>
      <c r="K18239" s="79"/>
    </row>
    <row r="18240" spans="6:11" ht="16.5" customHeight="1">
      <c r="F18240" s="79"/>
      <c r="K18240" s="79"/>
    </row>
    <row r="18241" spans="6:11" ht="16.5" customHeight="1">
      <c r="F18241" s="79"/>
      <c r="K18241" s="79"/>
    </row>
    <row r="18242" spans="6:11" ht="16.5" customHeight="1">
      <c r="F18242" s="79"/>
      <c r="K18242" s="79"/>
    </row>
    <row r="18243" spans="6:11" ht="16.5" customHeight="1">
      <c r="F18243" s="79"/>
      <c r="K18243" s="79"/>
    </row>
    <row r="18244" spans="6:11" ht="16.5" customHeight="1">
      <c r="F18244" s="79"/>
      <c r="K18244" s="79"/>
    </row>
    <row r="18245" spans="6:11" ht="16.5" customHeight="1">
      <c r="F18245" s="79"/>
      <c r="K18245" s="79"/>
    </row>
    <row r="18246" spans="6:11" ht="16.5" customHeight="1">
      <c r="F18246" s="79"/>
      <c r="K18246" s="79"/>
    </row>
    <row r="18247" spans="6:11" ht="16.5" customHeight="1">
      <c r="F18247" s="79"/>
      <c r="K18247" s="79"/>
    </row>
    <row r="18248" spans="6:11" ht="16.5" customHeight="1">
      <c r="F18248" s="79"/>
      <c r="K18248" s="79"/>
    </row>
    <row r="18249" spans="6:11" ht="16.5" customHeight="1">
      <c r="F18249" s="79"/>
      <c r="K18249" s="79"/>
    </row>
    <row r="18250" spans="6:11" ht="16.5" customHeight="1">
      <c r="F18250" s="79"/>
      <c r="K18250" s="79"/>
    </row>
    <row r="18251" spans="6:11" ht="16.5" customHeight="1">
      <c r="F18251" s="79"/>
      <c r="K18251" s="79"/>
    </row>
    <row r="18252" spans="6:11" ht="16.5" customHeight="1">
      <c r="F18252" s="79"/>
      <c r="K18252" s="79"/>
    </row>
    <row r="18253" spans="6:11" ht="16.5" customHeight="1">
      <c r="F18253" s="79"/>
      <c r="K18253" s="79"/>
    </row>
    <row r="18254" spans="6:11" ht="16.5" customHeight="1">
      <c r="F18254" s="79"/>
      <c r="K18254" s="79"/>
    </row>
    <row r="18255" spans="6:11" ht="16.5" customHeight="1">
      <c r="F18255" s="79"/>
      <c r="K18255" s="79"/>
    </row>
    <row r="18256" spans="6:11" ht="16.5" customHeight="1">
      <c r="F18256" s="79"/>
      <c r="K18256" s="79"/>
    </row>
    <row r="18257" spans="6:11" ht="16.5" customHeight="1">
      <c r="F18257" s="79"/>
      <c r="K18257" s="79"/>
    </row>
    <row r="18258" spans="6:11" ht="16.5" customHeight="1">
      <c r="F18258" s="79"/>
      <c r="K18258" s="79"/>
    </row>
    <row r="18259" spans="6:11" ht="16.5" customHeight="1">
      <c r="F18259" s="79"/>
      <c r="K18259" s="79"/>
    </row>
    <row r="18260" spans="6:11" ht="16.5" customHeight="1">
      <c r="F18260" s="79"/>
      <c r="K18260" s="79"/>
    </row>
    <row r="18261" spans="6:11" ht="16.5" customHeight="1">
      <c r="F18261" s="79"/>
      <c r="K18261" s="79"/>
    </row>
    <row r="18262" spans="6:11" ht="16.5" customHeight="1">
      <c r="F18262" s="79"/>
      <c r="K18262" s="79"/>
    </row>
    <row r="18263" spans="6:11" ht="16.5" customHeight="1">
      <c r="F18263" s="79"/>
      <c r="K18263" s="79"/>
    </row>
    <row r="18264" spans="6:11" ht="16.5" customHeight="1">
      <c r="F18264" s="79"/>
      <c r="K18264" s="79"/>
    </row>
    <row r="18265" spans="6:11" ht="16.5" customHeight="1">
      <c r="F18265" s="79"/>
      <c r="K18265" s="79"/>
    </row>
    <row r="18266" spans="6:11" ht="16.5" customHeight="1">
      <c r="F18266" s="79"/>
      <c r="K18266" s="79"/>
    </row>
    <row r="18267" spans="6:11" ht="16.5" customHeight="1">
      <c r="F18267" s="79"/>
      <c r="K18267" s="79"/>
    </row>
    <row r="18268" spans="6:11" ht="16.5" customHeight="1">
      <c r="F18268" s="79"/>
      <c r="K18268" s="79"/>
    </row>
    <row r="18269" spans="6:11" ht="16.5" customHeight="1">
      <c r="F18269" s="79"/>
      <c r="K18269" s="79"/>
    </row>
    <row r="18270" spans="6:11" ht="16.5" customHeight="1">
      <c r="F18270" s="79"/>
      <c r="K18270" s="79"/>
    </row>
    <row r="18271" spans="6:11" ht="16.5" customHeight="1">
      <c r="F18271" s="79"/>
      <c r="K18271" s="79"/>
    </row>
    <row r="18272" spans="6:11" ht="16.5" customHeight="1">
      <c r="F18272" s="79"/>
      <c r="K18272" s="79"/>
    </row>
    <row r="18273" spans="6:11" ht="16.5" customHeight="1">
      <c r="F18273" s="79"/>
      <c r="K18273" s="79"/>
    </row>
    <row r="18274" spans="6:11" ht="16.5" customHeight="1">
      <c r="F18274" s="79"/>
      <c r="K18274" s="79"/>
    </row>
    <row r="18275" spans="6:11" ht="16.5" customHeight="1">
      <c r="F18275" s="79"/>
      <c r="K18275" s="79"/>
    </row>
    <row r="18276" spans="6:11" ht="16.5" customHeight="1">
      <c r="F18276" s="79"/>
      <c r="K18276" s="79"/>
    </row>
    <row r="18277" spans="6:11" ht="16.5" customHeight="1">
      <c r="F18277" s="79"/>
      <c r="K18277" s="79"/>
    </row>
    <row r="18278" spans="6:11" ht="16.5" customHeight="1">
      <c r="F18278" s="79"/>
      <c r="K18278" s="79"/>
    </row>
    <row r="18279" spans="6:11" ht="16.5" customHeight="1">
      <c r="F18279" s="79"/>
      <c r="K18279" s="79"/>
    </row>
    <row r="18280" spans="6:11" ht="16.5" customHeight="1">
      <c r="F18280" s="79"/>
      <c r="K18280" s="79"/>
    </row>
    <row r="18281" spans="6:11" ht="16.5" customHeight="1">
      <c r="F18281" s="79"/>
      <c r="K18281" s="79"/>
    </row>
    <row r="18282" spans="6:11" ht="16.5" customHeight="1">
      <c r="F18282" s="79"/>
      <c r="K18282" s="79"/>
    </row>
    <row r="18283" spans="6:11" ht="16.5" customHeight="1">
      <c r="F18283" s="79"/>
      <c r="K18283" s="79"/>
    </row>
    <row r="18284" spans="6:11" ht="16.5" customHeight="1">
      <c r="F18284" s="79"/>
      <c r="K18284" s="79"/>
    </row>
    <row r="18285" spans="6:11" ht="16.5" customHeight="1">
      <c r="F18285" s="79"/>
      <c r="K18285" s="79"/>
    </row>
    <row r="18286" spans="6:11" ht="16.5" customHeight="1">
      <c r="F18286" s="79"/>
      <c r="K18286" s="79"/>
    </row>
    <row r="18287" spans="6:11" ht="16.5" customHeight="1">
      <c r="F18287" s="79"/>
      <c r="K18287" s="79"/>
    </row>
    <row r="18288" spans="6:11" ht="16.5" customHeight="1">
      <c r="F18288" s="79"/>
      <c r="K18288" s="79"/>
    </row>
    <row r="18289" spans="6:11" ht="16.5" customHeight="1">
      <c r="F18289" s="79"/>
      <c r="K18289" s="79"/>
    </row>
    <row r="18290" spans="6:11" ht="16.5" customHeight="1">
      <c r="F18290" s="79"/>
      <c r="K18290" s="79"/>
    </row>
    <row r="18291" spans="6:11" ht="16.5" customHeight="1">
      <c r="F18291" s="79"/>
      <c r="K18291" s="79"/>
    </row>
    <row r="18292" spans="6:11" ht="16.5" customHeight="1">
      <c r="F18292" s="79"/>
      <c r="K18292" s="79"/>
    </row>
    <row r="18293" spans="6:11" ht="16.5" customHeight="1">
      <c r="F18293" s="79"/>
      <c r="K18293" s="79"/>
    </row>
    <row r="18294" spans="6:11" ht="16.5" customHeight="1">
      <c r="F18294" s="79"/>
      <c r="K18294" s="79"/>
    </row>
    <row r="18295" spans="6:11" ht="16.5" customHeight="1">
      <c r="F18295" s="79"/>
      <c r="K18295" s="79"/>
    </row>
    <row r="18296" spans="6:11" ht="16.5" customHeight="1">
      <c r="F18296" s="79"/>
      <c r="K18296" s="79"/>
    </row>
    <row r="18297" spans="6:11" ht="16.5" customHeight="1">
      <c r="F18297" s="79"/>
      <c r="K18297" s="79"/>
    </row>
    <row r="18298" spans="6:11" ht="16.5" customHeight="1">
      <c r="F18298" s="79"/>
      <c r="K18298" s="79"/>
    </row>
    <row r="18299" spans="6:11" ht="16.5" customHeight="1">
      <c r="F18299" s="79"/>
      <c r="K18299" s="79"/>
    </row>
    <row r="18300" spans="6:11" ht="16.5" customHeight="1">
      <c r="F18300" s="79"/>
      <c r="K18300" s="79"/>
    </row>
    <row r="18301" spans="6:11" ht="16.5" customHeight="1">
      <c r="F18301" s="79"/>
      <c r="K18301" s="79"/>
    </row>
    <row r="18302" spans="6:11" ht="16.5" customHeight="1">
      <c r="F18302" s="79"/>
      <c r="K18302" s="79"/>
    </row>
    <row r="18303" spans="6:11" ht="16.5" customHeight="1">
      <c r="F18303" s="79"/>
      <c r="K18303" s="79"/>
    </row>
    <row r="18304" spans="6:11" ht="16.5" customHeight="1">
      <c r="F18304" s="79"/>
      <c r="K18304" s="79"/>
    </row>
    <row r="18305" spans="6:11" ht="16.5" customHeight="1">
      <c r="F18305" s="79"/>
      <c r="K18305" s="79"/>
    </row>
    <row r="18306" spans="6:11" ht="16.5" customHeight="1">
      <c r="F18306" s="79"/>
      <c r="K18306" s="79"/>
    </row>
    <row r="18307" spans="6:11" ht="16.5" customHeight="1">
      <c r="F18307" s="79"/>
      <c r="K18307" s="79"/>
    </row>
    <row r="18308" spans="6:11" ht="16.5" customHeight="1">
      <c r="F18308" s="79"/>
      <c r="K18308" s="79"/>
    </row>
    <row r="18309" spans="6:11" ht="16.5" customHeight="1">
      <c r="F18309" s="79"/>
      <c r="K18309" s="79"/>
    </row>
    <row r="18310" spans="6:11" ht="16.5" customHeight="1">
      <c r="F18310" s="79"/>
      <c r="K18310" s="79"/>
    </row>
    <row r="18311" spans="6:11" ht="16.5" customHeight="1">
      <c r="F18311" s="79"/>
      <c r="K18311" s="79"/>
    </row>
    <row r="18312" spans="6:11" ht="16.5" customHeight="1">
      <c r="F18312" s="79"/>
      <c r="K18312" s="79"/>
    </row>
    <row r="18313" spans="6:11" ht="16.5" customHeight="1">
      <c r="F18313" s="79"/>
      <c r="K18313" s="79"/>
    </row>
    <row r="18314" spans="6:11" ht="16.5" customHeight="1">
      <c r="F18314" s="79"/>
      <c r="K18314" s="79"/>
    </row>
    <row r="18315" spans="6:11" ht="16.5" customHeight="1">
      <c r="F18315" s="79"/>
      <c r="K18315" s="79"/>
    </row>
    <row r="18316" spans="6:11" ht="16.5" customHeight="1">
      <c r="F18316" s="79"/>
      <c r="K18316" s="79"/>
    </row>
    <row r="18317" spans="6:11" ht="16.5" customHeight="1">
      <c r="F18317" s="79"/>
      <c r="K18317" s="79"/>
    </row>
    <row r="18318" spans="6:11" ht="16.5" customHeight="1">
      <c r="F18318" s="79"/>
      <c r="K18318" s="79"/>
    </row>
    <row r="18319" spans="6:11" ht="16.5" customHeight="1">
      <c r="F18319" s="79"/>
      <c r="K18319" s="79"/>
    </row>
    <row r="18320" spans="6:11" ht="16.5" customHeight="1">
      <c r="F18320" s="79"/>
      <c r="K18320" s="79"/>
    </row>
    <row r="18321" spans="6:11" ht="16.5" customHeight="1">
      <c r="F18321" s="79"/>
      <c r="K18321" s="79"/>
    </row>
    <row r="18322" spans="6:11" ht="16.5" customHeight="1">
      <c r="F18322" s="79"/>
      <c r="K18322" s="79"/>
    </row>
    <row r="18323" spans="6:11" ht="16.5" customHeight="1">
      <c r="F18323" s="79"/>
      <c r="K18323" s="79"/>
    </row>
    <row r="18324" spans="6:11" ht="16.5" customHeight="1">
      <c r="F18324" s="79"/>
      <c r="K18324" s="79"/>
    </row>
    <row r="18325" spans="6:11" ht="16.5" customHeight="1">
      <c r="F18325" s="79"/>
      <c r="K18325" s="79"/>
    </row>
    <row r="18326" spans="6:11" ht="16.5" customHeight="1">
      <c r="F18326" s="79"/>
      <c r="K18326" s="79"/>
    </row>
    <row r="18327" spans="6:11" ht="16.5" customHeight="1">
      <c r="F18327" s="79"/>
      <c r="K18327" s="79"/>
    </row>
    <row r="18328" spans="6:11" ht="16.5" customHeight="1">
      <c r="F18328" s="79"/>
      <c r="K18328" s="79"/>
    </row>
    <row r="18329" spans="6:11" ht="16.5" customHeight="1">
      <c r="F18329" s="79"/>
      <c r="K18329" s="79"/>
    </row>
    <row r="18330" spans="6:11" ht="16.5" customHeight="1">
      <c r="F18330" s="79"/>
      <c r="K18330" s="79"/>
    </row>
    <row r="18331" spans="6:11" ht="16.5" customHeight="1">
      <c r="F18331" s="79"/>
      <c r="K18331" s="79"/>
    </row>
    <row r="18332" spans="6:11" ht="16.5" customHeight="1">
      <c r="F18332" s="79"/>
      <c r="K18332" s="79"/>
    </row>
    <row r="18333" spans="6:11" ht="16.5" customHeight="1">
      <c r="F18333" s="79"/>
      <c r="K18333" s="79"/>
    </row>
    <row r="18334" spans="6:11" ht="16.5" customHeight="1">
      <c r="F18334" s="79"/>
      <c r="K18334" s="79"/>
    </row>
    <row r="18335" spans="6:11" ht="16.5" customHeight="1">
      <c r="F18335" s="79"/>
      <c r="K18335" s="79"/>
    </row>
    <row r="18336" spans="6:11" ht="16.5" customHeight="1">
      <c r="F18336" s="79"/>
      <c r="K18336" s="79"/>
    </row>
    <row r="18337" spans="6:11" ht="16.5" customHeight="1">
      <c r="F18337" s="79"/>
      <c r="K18337" s="79"/>
    </row>
    <row r="18338" spans="6:11" ht="16.5" customHeight="1">
      <c r="F18338" s="79"/>
      <c r="K18338" s="79"/>
    </row>
    <row r="18339" spans="6:11" ht="16.5" customHeight="1">
      <c r="F18339" s="79"/>
      <c r="K18339" s="79"/>
    </row>
    <row r="18340" spans="6:11" ht="16.5" customHeight="1">
      <c r="F18340" s="79"/>
      <c r="K18340" s="79"/>
    </row>
    <row r="18341" spans="6:11" ht="16.5" customHeight="1">
      <c r="F18341" s="79"/>
      <c r="K18341" s="79"/>
    </row>
    <row r="18342" spans="6:11" ht="16.5" customHeight="1">
      <c r="F18342" s="79"/>
      <c r="K18342" s="79"/>
    </row>
    <row r="18343" spans="6:11" ht="16.5" customHeight="1">
      <c r="F18343" s="79"/>
      <c r="K18343" s="79"/>
    </row>
    <row r="18344" spans="6:11" ht="16.5" customHeight="1">
      <c r="F18344" s="79"/>
      <c r="K18344" s="79"/>
    </row>
    <row r="18345" spans="6:11" ht="16.5" customHeight="1">
      <c r="F18345" s="79"/>
      <c r="K18345" s="79"/>
    </row>
    <row r="18346" spans="6:11" ht="16.5" customHeight="1">
      <c r="F18346" s="79"/>
      <c r="K18346" s="79"/>
    </row>
    <row r="18347" spans="6:11" ht="16.5" customHeight="1">
      <c r="F18347" s="79"/>
      <c r="K18347" s="79"/>
    </row>
    <row r="18348" spans="6:11" ht="16.5" customHeight="1">
      <c r="F18348" s="79"/>
      <c r="K18348" s="79"/>
    </row>
    <row r="18349" spans="6:11" ht="16.5" customHeight="1">
      <c r="F18349" s="79"/>
      <c r="K18349" s="79"/>
    </row>
    <row r="18350" spans="6:11" ht="16.5" customHeight="1">
      <c r="F18350" s="79"/>
      <c r="K18350" s="79"/>
    </row>
    <row r="18351" spans="6:11" ht="16.5" customHeight="1">
      <c r="F18351" s="79"/>
      <c r="K18351" s="79"/>
    </row>
    <row r="18352" spans="6:11" ht="16.5" customHeight="1">
      <c r="F18352" s="79"/>
      <c r="K18352" s="79"/>
    </row>
    <row r="18353" spans="6:11" ht="16.5" customHeight="1">
      <c r="F18353" s="79"/>
      <c r="K18353" s="79"/>
    </row>
    <row r="18354" spans="6:11" ht="16.5" customHeight="1">
      <c r="F18354" s="79"/>
      <c r="K18354" s="79"/>
    </row>
    <row r="18355" spans="6:11" ht="16.5" customHeight="1">
      <c r="F18355" s="79"/>
      <c r="K18355" s="79"/>
    </row>
    <row r="18356" spans="6:11" ht="16.5" customHeight="1">
      <c r="F18356" s="79"/>
      <c r="K18356" s="79"/>
    </row>
    <row r="18357" spans="6:11" ht="16.5" customHeight="1">
      <c r="F18357" s="79"/>
      <c r="K18357" s="79"/>
    </row>
    <row r="18358" spans="6:11" ht="16.5" customHeight="1">
      <c r="F18358" s="79"/>
      <c r="K18358" s="79"/>
    </row>
    <row r="18359" spans="6:11" ht="16.5" customHeight="1">
      <c r="F18359" s="79"/>
      <c r="K18359" s="79"/>
    </row>
    <row r="18360" spans="6:11" ht="16.5" customHeight="1">
      <c r="F18360" s="79"/>
      <c r="K18360" s="79"/>
    </row>
    <row r="18361" spans="6:11" ht="16.5" customHeight="1">
      <c r="F18361" s="79"/>
      <c r="K18361" s="79"/>
    </row>
    <row r="18362" spans="6:11" ht="16.5" customHeight="1">
      <c r="F18362" s="79"/>
      <c r="K18362" s="79"/>
    </row>
    <row r="18363" spans="6:11" ht="16.5" customHeight="1">
      <c r="F18363" s="79"/>
      <c r="K18363" s="79"/>
    </row>
    <row r="18364" spans="6:11" ht="16.5" customHeight="1">
      <c r="F18364" s="79"/>
      <c r="K18364" s="79"/>
    </row>
    <row r="18365" spans="6:11" ht="16.5" customHeight="1">
      <c r="F18365" s="79"/>
      <c r="K18365" s="79"/>
    </row>
    <row r="18366" spans="6:11" ht="16.5" customHeight="1">
      <c r="F18366" s="79"/>
      <c r="K18366" s="79"/>
    </row>
    <row r="18367" spans="6:11" ht="16.5" customHeight="1">
      <c r="F18367" s="79"/>
      <c r="K18367" s="79"/>
    </row>
    <row r="18368" spans="6:11" ht="16.5" customHeight="1">
      <c r="F18368" s="79"/>
      <c r="K18368" s="79"/>
    </row>
    <row r="18369" spans="6:11" ht="16.5" customHeight="1">
      <c r="F18369" s="79"/>
      <c r="K18369" s="79"/>
    </row>
    <row r="18370" spans="6:11" ht="16.5" customHeight="1">
      <c r="F18370" s="79"/>
      <c r="K18370" s="79"/>
    </row>
    <row r="18371" spans="6:11" ht="16.5" customHeight="1">
      <c r="F18371" s="79"/>
      <c r="K18371" s="79"/>
    </row>
    <row r="18372" spans="6:11" ht="16.5" customHeight="1">
      <c r="F18372" s="79"/>
      <c r="K18372" s="79"/>
    </row>
    <row r="18373" spans="6:11" ht="16.5" customHeight="1">
      <c r="F18373" s="79"/>
      <c r="K18373" s="79"/>
    </row>
    <row r="18374" spans="6:11" ht="16.5" customHeight="1">
      <c r="F18374" s="79"/>
      <c r="K18374" s="79"/>
    </row>
    <row r="18375" spans="6:11" ht="16.5" customHeight="1">
      <c r="F18375" s="79"/>
      <c r="K18375" s="79"/>
    </row>
    <row r="18376" spans="6:11" ht="16.5" customHeight="1">
      <c r="F18376" s="79"/>
      <c r="K18376" s="79"/>
    </row>
    <row r="18377" spans="6:11" ht="16.5" customHeight="1">
      <c r="F18377" s="79"/>
      <c r="K18377" s="79"/>
    </row>
    <row r="18378" spans="6:11" ht="16.5" customHeight="1">
      <c r="F18378" s="79"/>
      <c r="K18378" s="79"/>
    </row>
    <row r="18379" spans="6:11" ht="16.5" customHeight="1">
      <c r="F18379" s="79"/>
      <c r="K18379" s="79"/>
    </row>
    <row r="18380" spans="6:11" ht="16.5" customHeight="1">
      <c r="F18380" s="79"/>
      <c r="K18380" s="79"/>
    </row>
    <row r="18381" spans="6:11" ht="16.5" customHeight="1">
      <c r="F18381" s="79"/>
      <c r="K18381" s="79"/>
    </row>
    <row r="18382" spans="6:11" ht="16.5" customHeight="1">
      <c r="F18382" s="79"/>
      <c r="K18382" s="79"/>
    </row>
    <row r="18383" spans="6:11" ht="16.5" customHeight="1">
      <c r="F18383" s="79"/>
      <c r="K18383" s="79"/>
    </row>
    <row r="18384" spans="6:11" ht="16.5" customHeight="1">
      <c r="F18384" s="79"/>
      <c r="K18384" s="79"/>
    </row>
    <row r="18385" spans="6:11" ht="16.5" customHeight="1">
      <c r="F18385" s="79"/>
      <c r="K18385" s="79"/>
    </row>
    <row r="18386" spans="6:11" ht="16.5" customHeight="1">
      <c r="F18386" s="79"/>
      <c r="K18386" s="79"/>
    </row>
    <row r="18387" spans="6:11" ht="16.5" customHeight="1">
      <c r="F18387" s="79"/>
      <c r="K18387" s="79"/>
    </row>
    <row r="18388" spans="6:11" ht="16.5" customHeight="1">
      <c r="F18388" s="79"/>
      <c r="K18388" s="79"/>
    </row>
    <row r="18389" spans="6:11" ht="16.5" customHeight="1">
      <c r="F18389" s="79"/>
      <c r="K18389" s="79"/>
    </row>
    <row r="18390" spans="6:11" ht="16.5" customHeight="1">
      <c r="F18390" s="79"/>
      <c r="K18390" s="79"/>
    </row>
    <row r="18391" spans="6:11" ht="16.5" customHeight="1">
      <c r="F18391" s="79"/>
      <c r="K18391" s="79"/>
    </row>
    <row r="18392" spans="6:11" ht="16.5" customHeight="1">
      <c r="F18392" s="79"/>
      <c r="K18392" s="79"/>
    </row>
    <row r="18393" spans="6:11" ht="16.5" customHeight="1">
      <c r="F18393" s="79"/>
      <c r="K18393" s="79"/>
    </row>
    <row r="18394" spans="6:11" ht="16.5" customHeight="1">
      <c r="F18394" s="79"/>
      <c r="K18394" s="79"/>
    </row>
    <row r="18395" spans="6:11" ht="16.5" customHeight="1">
      <c r="F18395" s="79"/>
      <c r="K18395" s="79"/>
    </row>
    <row r="18396" spans="6:11" ht="16.5" customHeight="1">
      <c r="F18396" s="79"/>
      <c r="K18396" s="79"/>
    </row>
    <row r="18397" spans="6:11" ht="16.5" customHeight="1">
      <c r="F18397" s="79"/>
      <c r="K18397" s="79"/>
    </row>
    <row r="18398" spans="6:11" ht="16.5" customHeight="1">
      <c r="F18398" s="79"/>
      <c r="K18398" s="79"/>
    </row>
    <row r="18399" spans="6:11" ht="16.5" customHeight="1">
      <c r="F18399" s="79"/>
      <c r="K18399" s="79"/>
    </row>
    <row r="18400" spans="6:11" ht="16.5" customHeight="1">
      <c r="F18400" s="79"/>
      <c r="K18400" s="79"/>
    </row>
    <row r="18401" spans="6:11" ht="16.5" customHeight="1">
      <c r="F18401" s="79"/>
      <c r="K18401" s="79"/>
    </row>
    <row r="18402" spans="6:11" ht="16.5" customHeight="1">
      <c r="F18402" s="79"/>
      <c r="K18402" s="79"/>
    </row>
    <row r="18403" spans="6:11" ht="16.5" customHeight="1">
      <c r="F18403" s="79"/>
      <c r="K18403" s="79"/>
    </row>
    <row r="18404" spans="6:11" ht="16.5" customHeight="1">
      <c r="F18404" s="79"/>
      <c r="K18404" s="79"/>
    </row>
    <row r="18405" spans="6:11" ht="16.5" customHeight="1">
      <c r="F18405" s="79"/>
      <c r="K18405" s="79"/>
    </row>
    <row r="18406" spans="6:11" ht="16.5" customHeight="1">
      <c r="F18406" s="79"/>
      <c r="K18406" s="79"/>
    </row>
    <row r="18407" spans="6:11" ht="16.5" customHeight="1">
      <c r="F18407" s="79"/>
      <c r="K18407" s="79"/>
    </row>
    <row r="18408" spans="6:11" ht="16.5" customHeight="1">
      <c r="F18408" s="79"/>
      <c r="K18408" s="79"/>
    </row>
    <row r="18409" spans="6:11" ht="16.5" customHeight="1">
      <c r="F18409" s="79"/>
      <c r="K18409" s="79"/>
    </row>
    <row r="18410" spans="6:11" ht="16.5" customHeight="1">
      <c r="F18410" s="79"/>
      <c r="K18410" s="79"/>
    </row>
    <row r="18411" spans="6:11" ht="16.5" customHeight="1">
      <c r="F18411" s="79"/>
      <c r="K18411" s="79"/>
    </row>
    <row r="18412" spans="6:11" ht="16.5" customHeight="1">
      <c r="F18412" s="79"/>
      <c r="K18412" s="79"/>
    </row>
    <row r="18413" spans="6:11" ht="16.5" customHeight="1">
      <c r="F18413" s="79"/>
      <c r="K18413" s="79"/>
    </row>
    <row r="18414" spans="6:11" ht="16.5" customHeight="1">
      <c r="F18414" s="79"/>
      <c r="K18414" s="79"/>
    </row>
    <row r="18415" spans="6:11" ht="16.5" customHeight="1">
      <c r="F18415" s="79"/>
      <c r="K18415" s="79"/>
    </row>
    <row r="18416" spans="6:11" ht="16.5" customHeight="1">
      <c r="F18416" s="79"/>
      <c r="K18416" s="79"/>
    </row>
    <row r="18417" spans="6:11" ht="16.5" customHeight="1">
      <c r="F18417" s="79"/>
      <c r="K18417" s="79"/>
    </row>
    <row r="18418" spans="6:11" ht="16.5" customHeight="1">
      <c r="F18418" s="79"/>
      <c r="K18418" s="79"/>
    </row>
    <row r="18419" spans="6:11" ht="16.5" customHeight="1">
      <c r="F18419" s="79"/>
      <c r="K18419" s="79"/>
    </row>
    <row r="18420" spans="6:11" ht="16.5" customHeight="1">
      <c r="F18420" s="79"/>
      <c r="K18420" s="79"/>
    </row>
    <row r="18421" spans="6:11" ht="16.5" customHeight="1">
      <c r="F18421" s="79"/>
      <c r="K18421" s="79"/>
    </row>
    <row r="18422" spans="6:11" ht="16.5" customHeight="1">
      <c r="F18422" s="79"/>
      <c r="K18422" s="79"/>
    </row>
    <row r="18423" spans="6:11" ht="16.5" customHeight="1">
      <c r="F18423" s="79"/>
      <c r="K18423" s="79"/>
    </row>
    <row r="18424" spans="6:11" ht="16.5" customHeight="1">
      <c r="F18424" s="79"/>
      <c r="K18424" s="79"/>
    </row>
    <row r="18425" spans="6:11" ht="16.5" customHeight="1">
      <c r="F18425" s="79"/>
      <c r="K18425" s="79"/>
    </row>
    <row r="18426" spans="6:11" ht="16.5" customHeight="1">
      <c r="F18426" s="79"/>
      <c r="K18426" s="79"/>
    </row>
    <row r="18427" spans="6:11" ht="16.5" customHeight="1">
      <c r="F18427" s="79"/>
      <c r="K18427" s="79"/>
    </row>
    <row r="18428" spans="6:11" ht="16.5" customHeight="1">
      <c r="F18428" s="79"/>
      <c r="K18428" s="79"/>
    </row>
    <row r="18429" spans="6:11" ht="16.5" customHeight="1">
      <c r="F18429" s="79"/>
      <c r="K18429" s="79"/>
    </row>
    <row r="18430" spans="6:11" ht="16.5" customHeight="1">
      <c r="F18430" s="79"/>
      <c r="K18430" s="79"/>
    </row>
    <row r="18431" spans="6:11" ht="16.5" customHeight="1">
      <c r="F18431" s="79"/>
      <c r="K18431" s="79"/>
    </row>
    <row r="18432" spans="6:11" ht="16.5" customHeight="1">
      <c r="F18432" s="79"/>
      <c r="K18432" s="79"/>
    </row>
    <row r="18433" spans="6:11" ht="16.5" customHeight="1">
      <c r="F18433" s="79"/>
      <c r="K18433" s="79"/>
    </row>
    <row r="18434" spans="6:11" ht="16.5" customHeight="1">
      <c r="F18434" s="79"/>
      <c r="K18434" s="79"/>
    </row>
    <row r="18435" spans="6:11" ht="16.5" customHeight="1">
      <c r="F18435" s="79"/>
      <c r="K18435" s="79"/>
    </row>
    <row r="18436" spans="6:11" ht="16.5" customHeight="1">
      <c r="F18436" s="79"/>
      <c r="K18436" s="79"/>
    </row>
    <row r="18437" spans="6:11" ht="16.5" customHeight="1">
      <c r="F18437" s="79"/>
      <c r="K18437" s="79"/>
    </row>
    <row r="18438" spans="6:11" ht="16.5" customHeight="1">
      <c r="F18438" s="79"/>
      <c r="K18438" s="79"/>
    </row>
    <row r="18439" spans="6:11" ht="16.5" customHeight="1">
      <c r="F18439" s="79"/>
      <c r="K18439" s="79"/>
    </row>
    <row r="18440" spans="6:11" ht="16.5" customHeight="1">
      <c r="F18440" s="79"/>
      <c r="K18440" s="79"/>
    </row>
    <row r="18441" spans="6:11" ht="16.5" customHeight="1">
      <c r="F18441" s="79"/>
      <c r="K18441" s="79"/>
    </row>
    <row r="18442" spans="6:11" ht="16.5" customHeight="1">
      <c r="F18442" s="79"/>
      <c r="K18442" s="79"/>
    </row>
    <row r="18443" spans="6:11" ht="16.5" customHeight="1">
      <c r="F18443" s="79"/>
      <c r="K18443" s="79"/>
    </row>
    <row r="18444" spans="6:11" ht="16.5" customHeight="1">
      <c r="F18444" s="79"/>
      <c r="K18444" s="79"/>
    </row>
    <row r="18445" spans="6:11" ht="16.5" customHeight="1">
      <c r="F18445" s="79"/>
      <c r="K18445" s="79"/>
    </row>
    <row r="18446" spans="6:11" ht="16.5" customHeight="1">
      <c r="F18446" s="79"/>
      <c r="K18446" s="79"/>
    </row>
    <row r="18447" spans="6:11" ht="16.5" customHeight="1">
      <c r="F18447" s="79"/>
      <c r="K18447" s="79"/>
    </row>
    <row r="18448" spans="6:11" ht="16.5" customHeight="1">
      <c r="F18448" s="79"/>
      <c r="K18448" s="79"/>
    </row>
    <row r="18449" spans="6:11" ht="16.5" customHeight="1">
      <c r="F18449" s="79"/>
      <c r="K18449" s="79"/>
    </row>
    <row r="18450" spans="6:11" ht="16.5" customHeight="1">
      <c r="F18450" s="79"/>
      <c r="K18450" s="79"/>
    </row>
    <row r="18451" spans="6:11" ht="16.5" customHeight="1">
      <c r="F18451" s="79"/>
      <c r="K18451" s="79"/>
    </row>
    <row r="18452" spans="6:11" ht="16.5" customHeight="1">
      <c r="F18452" s="79"/>
      <c r="K18452" s="79"/>
    </row>
    <row r="18453" spans="6:11" ht="16.5" customHeight="1">
      <c r="F18453" s="79"/>
      <c r="K18453" s="79"/>
    </row>
    <row r="18454" spans="6:11" ht="16.5" customHeight="1">
      <c r="F18454" s="79"/>
      <c r="K18454" s="79"/>
    </row>
    <row r="18455" spans="6:11" ht="16.5" customHeight="1">
      <c r="F18455" s="79"/>
      <c r="K18455" s="79"/>
    </row>
    <row r="18456" spans="6:11" ht="16.5" customHeight="1">
      <c r="F18456" s="79"/>
      <c r="K18456" s="79"/>
    </row>
    <row r="18457" spans="6:11" ht="16.5" customHeight="1">
      <c r="F18457" s="79"/>
      <c r="K18457" s="79"/>
    </row>
    <row r="18458" spans="6:11" ht="16.5" customHeight="1">
      <c r="F18458" s="79"/>
      <c r="K18458" s="79"/>
    </row>
    <row r="18459" spans="6:11" ht="16.5" customHeight="1">
      <c r="F18459" s="79"/>
      <c r="K18459" s="79"/>
    </row>
    <row r="18460" spans="6:11" ht="16.5" customHeight="1">
      <c r="F18460" s="79"/>
      <c r="K18460" s="79"/>
    </row>
    <row r="18461" spans="6:11" ht="16.5" customHeight="1">
      <c r="F18461" s="79"/>
      <c r="K18461" s="79"/>
    </row>
    <row r="18462" spans="6:11" ht="16.5" customHeight="1">
      <c r="F18462" s="79"/>
      <c r="K18462" s="79"/>
    </row>
    <row r="18463" spans="6:11" ht="16.5" customHeight="1">
      <c r="F18463" s="79"/>
      <c r="K18463" s="79"/>
    </row>
    <row r="18464" spans="6:11" ht="16.5" customHeight="1">
      <c r="F18464" s="79"/>
      <c r="K18464" s="79"/>
    </row>
    <row r="18465" spans="6:11" ht="16.5" customHeight="1">
      <c r="F18465" s="79"/>
      <c r="K18465" s="79"/>
    </row>
    <row r="18466" spans="6:11" ht="16.5" customHeight="1">
      <c r="F18466" s="79"/>
      <c r="K18466" s="79"/>
    </row>
    <row r="18467" spans="6:11" ht="16.5" customHeight="1">
      <c r="F18467" s="79"/>
      <c r="K18467" s="79"/>
    </row>
    <row r="18468" spans="6:11" ht="16.5" customHeight="1">
      <c r="F18468" s="79"/>
      <c r="K18468" s="79"/>
    </row>
    <row r="18469" spans="6:11" ht="16.5" customHeight="1">
      <c r="F18469" s="79"/>
      <c r="K18469" s="79"/>
    </row>
    <row r="18470" spans="6:11" ht="16.5" customHeight="1">
      <c r="F18470" s="79"/>
      <c r="K18470" s="79"/>
    </row>
    <row r="18471" spans="6:11" ht="16.5" customHeight="1">
      <c r="F18471" s="79"/>
      <c r="K18471" s="79"/>
    </row>
    <row r="18472" spans="6:11" ht="16.5" customHeight="1">
      <c r="F18472" s="79"/>
      <c r="K18472" s="79"/>
    </row>
    <row r="18473" spans="6:11" ht="16.5" customHeight="1">
      <c r="F18473" s="79"/>
      <c r="K18473" s="79"/>
    </row>
    <row r="18474" spans="6:11" ht="16.5" customHeight="1">
      <c r="F18474" s="79"/>
      <c r="K18474" s="79"/>
    </row>
    <row r="18475" spans="6:11" ht="16.5" customHeight="1">
      <c r="F18475" s="79"/>
      <c r="K18475" s="79"/>
    </row>
    <row r="18476" spans="6:11" ht="16.5" customHeight="1">
      <c r="F18476" s="79"/>
      <c r="K18476" s="79"/>
    </row>
    <row r="18477" spans="6:11" ht="16.5" customHeight="1">
      <c r="F18477" s="79"/>
      <c r="K18477" s="79"/>
    </row>
    <row r="18478" spans="6:11" ht="16.5" customHeight="1">
      <c r="F18478" s="79"/>
      <c r="K18478" s="79"/>
    </row>
    <row r="18479" spans="6:11" ht="16.5" customHeight="1">
      <c r="F18479" s="79"/>
      <c r="K18479" s="79"/>
    </row>
    <row r="18480" spans="6:11" ht="16.5" customHeight="1">
      <c r="F18480" s="79"/>
      <c r="K18480" s="79"/>
    </row>
    <row r="18481" spans="6:11" ht="16.5" customHeight="1">
      <c r="F18481" s="79"/>
      <c r="K18481" s="79"/>
    </row>
    <row r="18482" spans="6:11" ht="16.5" customHeight="1">
      <c r="F18482" s="79"/>
      <c r="K18482" s="79"/>
    </row>
    <row r="18483" spans="6:11" ht="16.5" customHeight="1">
      <c r="F18483" s="79"/>
      <c r="K18483" s="79"/>
    </row>
    <row r="18484" spans="6:11" ht="16.5" customHeight="1">
      <c r="F18484" s="79"/>
      <c r="K18484" s="79"/>
    </row>
    <row r="18485" spans="6:11" ht="16.5" customHeight="1">
      <c r="F18485" s="79"/>
      <c r="K18485" s="79"/>
    </row>
    <row r="18486" spans="6:11" ht="16.5" customHeight="1">
      <c r="F18486" s="79"/>
      <c r="K18486" s="79"/>
    </row>
    <row r="18487" spans="6:11" ht="16.5" customHeight="1">
      <c r="F18487" s="79"/>
      <c r="K18487" s="79"/>
    </row>
    <row r="18488" spans="6:11" ht="16.5" customHeight="1">
      <c r="F18488" s="79"/>
      <c r="K18488" s="79"/>
    </row>
    <row r="18489" spans="6:11" ht="16.5" customHeight="1">
      <c r="F18489" s="79"/>
      <c r="K18489" s="79"/>
    </row>
    <row r="18490" spans="6:11" ht="16.5" customHeight="1">
      <c r="F18490" s="79"/>
      <c r="K18490" s="79"/>
    </row>
    <row r="18491" spans="6:11" ht="16.5" customHeight="1">
      <c r="F18491" s="79"/>
      <c r="K18491" s="79"/>
    </row>
    <row r="18492" spans="6:11" ht="16.5" customHeight="1">
      <c r="F18492" s="79"/>
      <c r="K18492" s="79"/>
    </row>
    <row r="18493" spans="6:11" ht="16.5" customHeight="1">
      <c r="F18493" s="79"/>
      <c r="K18493" s="79"/>
    </row>
    <row r="18494" spans="6:11" ht="16.5" customHeight="1">
      <c r="F18494" s="79"/>
      <c r="K18494" s="79"/>
    </row>
    <row r="18495" spans="6:11" ht="16.5" customHeight="1">
      <c r="F18495" s="79"/>
      <c r="K18495" s="79"/>
    </row>
    <row r="18496" spans="6:11" ht="16.5" customHeight="1">
      <c r="F18496" s="79"/>
      <c r="K18496" s="79"/>
    </row>
    <row r="18497" spans="6:11" ht="16.5" customHeight="1">
      <c r="F18497" s="79"/>
      <c r="K18497" s="79"/>
    </row>
    <row r="18498" spans="6:11" ht="16.5" customHeight="1">
      <c r="F18498" s="79"/>
      <c r="K18498" s="79"/>
    </row>
    <row r="18499" spans="6:11" ht="16.5" customHeight="1">
      <c r="F18499" s="79"/>
      <c r="K18499" s="79"/>
    </row>
    <row r="18500" spans="6:11" ht="16.5" customHeight="1">
      <c r="F18500" s="79"/>
      <c r="K18500" s="79"/>
    </row>
    <row r="18501" spans="6:11" ht="16.5" customHeight="1">
      <c r="F18501" s="79"/>
      <c r="K18501" s="79"/>
    </row>
    <row r="18502" spans="6:11" ht="16.5" customHeight="1">
      <c r="F18502" s="79"/>
      <c r="K18502" s="79"/>
    </row>
    <row r="18503" spans="6:11" ht="16.5" customHeight="1">
      <c r="F18503" s="79"/>
      <c r="K18503" s="79"/>
    </row>
    <row r="18504" spans="6:11" ht="16.5" customHeight="1">
      <c r="F18504" s="79"/>
      <c r="K18504" s="79"/>
    </row>
    <row r="18505" spans="6:11" ht="16.5" customHeight="1">
      <c r="F18505" s="79"/>
      <c r="K18505" s="79"/>
    </row>
    <row r="18506" spans="6:11" ht="16.5" customHeight="1">
      <c r="F18506" s="79"/>
      <c r="K18506" s="79"/>
    </row>
    <row r="18507" spans="6:11" ht="16.5" customHeight="1">
      <c r="F18507" s="79"/>
      <c r="K18507" s="79"/>
    </row>
    <row r="18508" spans="6:11" ht="16.5" customHeight="1">
      <c r="F18508" s="79"/>
      <c r="K18508" s="79"/>
    </row>
    <row r="18509" spans="6:11" ht="16.5" customHeight="1">
      <c r="F18509" s="79"/>
      <c r="K18509" s="79"/>
    </row>
    <row r="18510" spans="6:11" ht="16.5" customHeight="1">
      <c r="F18510" s="79"/>
      <c r="K18510" s="79"/>
    </row>
    <row r="18511" spans="6:11" ht="16.5" customHeight="1">
      <c r="F18511" s="79"/>
      <c r="K18511" s="79"/>
    </row>
    <row r="18512" spans="6:11" ht="16.5" customHeight="1">
      <c r="F18512" s="79"/>
      <c r="K18512" s="79"/>
    </row>
    <row r="18513" spans="6:11" ht="16.5" customHeight="1">
      <c r="F18513" s="79"/>
      <c r="K18513" s="79"/>
    </row>
    <row r="18514" spans="6:11" ht="16.5" customHeight="1">
      <c r="F18514" s="79"/>
      <c r="K18514" s="79"/>
    </row>
    <row r="18515" spans="6:11" ht="16.5" customHeight="1">
      <c r="F18515" s="79"/>
      <c r="K18515" s="79"/>
    </row>
    <row r="18516" spans="6:11" ht="16.5" customHeight="1">
      <c r="F18516" s="79"/>
      <c r="K18516" s="79"/>
    </row>
    <row r="18517" spans="6:11" ht="16.5" customHeight="1">
      <c r="F18517" s="79"/>
      <c r="K18517" s="79"/>
    </row>
    <row r="18518" spans="6:11" ht="16.5" customHeight="1">
      <c r="F18518" s="79"/>
      <c r="K18518" s="79"/>
    </row>
    <row r="18519" spans="6:11" ht="16.5" customHeight="1">
      <c r="F18519" s="79"/>
      <c r="K18519" s="79"/>
    </row>
    <row r="18520" spans="6:11" ht="16.5" customHeight="1">
      <c r="F18520" s="79"/>
      <c r="K18520" s="79"/>
    </row>
    <row r="18521" spans="6:11" ht="16.5" customHeight="1">
      <c r="F18521" s="79"/>
      <c r="K18521" s="79"/>
    </row>
    <row r="18522" spans="6:11" ht="16.5" customHeight="1">
      <c r="F18522" s="79"/>
      <c r="K18522" s="79"/>
    </row>
    <row r="18523" spans="6:11" ht="16.5" customHeight="1">
      <c r="F18523" s="79"/>
      <c r="K18523" s="79"/>
    </row>
    <row r="18524" spans="6:11" ht="16.5" customHeight="1">
      <c r="F18524" s="79"/>
      <c r="K18524" s="79"/>
    </row>
    <row r="18525" spans="6:11" ht="16.5" customHeight="1">
      <c r="F18525" s="79"/>
      <c r="K18525" s="79"/>
    </row>
    <row r="18526" spans="6:11" ht="16.5" customHeight="1">
      <c r="F18526" s="79"/>
      <c r="K18526" s="79"/>
    </row>
    <row r="18527" spans="6:11" ht="16.5" customHeight="1">
      <c r="F18527" s="79"/>
      <c r="K18527" s="79"/>
    </row>
    <row r="18528" spans="6:11" ht="16.5" customHeight="1">
      <c r="F18528" s="79"/>
      <c r="K18528" s="79"/>
    </row>
    <row r="18529" spans="6:11" ht="16.5" customHeight="1">
      <c r="F18529" s="79"/>
      <c r="K18529" s="79"/>
    </row>
    <row r="18530" spans="6:11" ht="16.5" customHeight="1">
      <c r="F18530" s="79"/>
      <c r="K18530" s="79"/>
    </row>
    <row r="18531" spans="6:11" ht="16.5" customHeight="1">
      <c r="F18531" s="79"/>
      <c r="K18531" s="79"/>
    </row>
    <row r="18532" spans="6:11" ht="16.5" customHeight="1">
      <c r="F18532" s="79"/>
      <c r="K18532" s="79"/>
    </row>
    <row r="18533" spans="6:11" ht="16.5" customHeight="1">
      <c r="F18533" s="79"/>
      <c r="K18533" s="79"/>
    </row>
    <row r="18534" spans="6:11" ht="16.5" customHeight="1">
      <c r="F18534" s="79"/>
      <c r="K18534" s="79"/>
    </row>
    <row r="18535" spans="6:11" ht="16.5" customHeight="1">
      <c r="F18535" s="79"/>
      <c r="K18535" s="79"/>
    </row>
    <row r="18536" spans="6:11" ht="16.5" customHeight="1">
      <c r="F18536" s="79"/>
      <c r="K18536" s="79"/>
    </row>
    <row r="18537" spans="6:11" ht="16.5" customHeight="1">
      <c r="F18537" s="79"/>
      <c r="K18537" s="79"/>
    </row>
    <row r="18538" spans="6:11" ht="16.5" customHeight="1">
      <c r="F18538" s="79"/>
      <c r="K18538" s="79"/>
    </row>
    <row r="18539" spans="6:11" ht="16.5" customHeight="1">
      <c r="F18539" s="79"/>
      <c r="K18539" s="79"/>
    </row>
    <row r="18540" spans="6:11" ht="16.5" customHeight="1">
      <c r="F18540" s="79"/>
      <c r="K18540" s="79"/>
    </row>
    <row r="18541" spans="6:11" ht="16.5" customHeight="1">
      <c r="F18541" s="79"/>
      <c r="K18541" s="79"/>
    </row>
    <row r="18542" spans="6:11" ht="16.5" customHeight="1">
      <c r="F18542" s="79"/>
      <c r="K18542" s="79"/>
    </row>
    <row r="18543" spans="6:11" ht="16.5" customHeight="1">
      <c r="F18543" s="79"/>
      <c r="K18543" s="79"/>
    </row>
    <row r="18544" spans="6:11" ht="16.5" customHeight="1">
      <c r="F18544" s="79"/>
      <c r="K18544" s="79"/>
    </row>
    <row r="18545" spans="6:11" ht="16.5" customHeight="1">
      <c r="F18545" s="79"/>
      <c r="K18545" s="79"/>
    </row>
    <row r="18546" spans="6:11" ht="16.5" customHeight="1">
      <c r="F18546" s="79"/>
      <c r="K18546" s="79"/>
    </row>
    <row r="18547" spans="6:11" ht="16.5" customHeight="1">
      <c r="F18547" s="79"/>
      <c r="K18547" s="79"/>
    </row>
    <row r="18548" spans="6:11" ht="16.5" customHeight="1">
      <c r="F18548" s="79"/>
      <c r="K18548" s="79"/>
    </row>
    <row r="18549" spans="6:11" ht="16.5" customHeight="1">
      <c r="F18549" s="79"/>
      <c r="K18549" s="79"/>
    </row>
    <row r="18550" spans="6:11" ht="16.5" customHeight="1">
      <c r="F18550" s="79"/>
      <c r="K18550" s="79"/>
    </row>
    <row r="18551" spans="6:11" ht="16.5" customHeight="1">
      <c r="F18551" s="79"/>
      <c r="K18551" s="79"/>
    </row>
    <row r="18552" spans="6:11" ht="16.5" customHeight="1">
      <c r="F18552" s="79"/>
      <c r="K18552" s="79"/>
    </row>
    <row r="18553" spans="6:11" ht="16.5" customHeight="1">
      <c r="F18553" s="79"/>
      <c r="K18553" s="79"/>
    </row>
    <row r="18554" spans="6:11" ht="16.5" customHeight="1">
      <c r="F18554" s="79"/>
      <c r="K18554" s="79"/>
    </row>
    <row r="18555" spans="6:11" ht="16.5" customHeight="1">
      <c r="F18555" s="79"/>
      <c r="K18555" s="79"/>
    </row>
    <row r="18556" spans="6:11" ht="16.5" customHeight="1">
      <c r="F18556" s="79"/>
      <c r="K18556" s="79"/>
    </row>
    <row r="18557" spans="6:11" ht="16.5" customHeight="1">
      <c r="F18557" s="79"/>
      <c r="K18557" s="79"/>
    </row>
    <row r="18558" spans="6:11" ht="16.5" customHeight="1">
      <c r="F18558" s="79"/>
      <c r="K18558" s="79"/>
    </row>
    <row r="18559" spans="6:11" ht="16.5" customHeight="1">
      <c r="F18559" s="79"/>
      <c r="K18559" s="79"/>
    </row>
    <row r="18560" spans="6:11" ht="16.5" customHeight="1">
      <c r="F18560" s="79"/>
      <c r="K18560" s="79"/>
    </row>
    <row r="18561" spans="6:11" ht="16.5" customHeight="1">
      <c r="F18561" s="79"/>
      <c r="K18561" s="79"/>
    </row>
    <row r="18562" spans="6:11" ht="16.5" customHeight="1">
      <c r="F18562" s="79"/>
      <c r="K18562" s="79"/>
    </row>
    <row r="18563" spans="6:11" ht="16.5" customHeight="1">
      <c r="F18563" s="79"/>
      <c r="K18563" s="79"/>
    </row>
    <row r="18564" spans="6:11" ht="16.5" customHeight="1">
      <c r="F18564" s="79"/>
      <c r="K18564" s="79"/>
    </row>
    <row r="18565" spans="6:11" ht="16.5" customHeight="1">
      <c r="F18565" s="79"/>
      <c r="K18565" s="79"/>
    </row>
    <row r="18566" spans="6:11" ht="16.5" customHeight="1">
      <c r="F18566" s="79"/>
      <c r="K18566" s="79"/>
    </row>
    <row r="18567" spans="6:11" ht="16.5" customHeight="1">
      <c r="F18567" s="79"/>
      <c r="K18567" s="79"/>
    </row>
    <row r="18568" spans="6:11" ht="16.5" customHeight="1">
      <c r="F18568" s="79"/>
      <c r="K18568" s="79"/>
    </row>
    <row r="18569" spans="6:11" ht="16.5" customHeight="1">
      <c r="F18569" s="79"/>
      <c r="K18569" s="79"/>
    </row>
    <row r="18570" spans="6:11" ht="16.5" customHeight="1">
      <c r="F18570" s="79"/>
      <c r="K18570" s="79"/>
    </row>
    <row r="18571" spans="6:11" ht="16.5" customHeight="1">
      <c r="F18571" s="79"/>
      <c r="K18571" s="79"/>
    </row>
    <row r="18572" spans="6:11" ht="16.5" customHeight="1">
      <c r="F18572" s="79"/>
      <c r="K18572" s="79"/>
    </row>
    <row r="18573" spans="6:11" ht="16.5" customHeight="1">
      <c r="F18573" s="79"/>
      <c r="K18573" s="79"/>
    </row>
    <row r="18574" spans="6:11" ht="16.5" customHeight="1">
      <c r="F18574" s="79"/>
      <c r="K18574" s="79"/>
    </row>
    <row r="18575" spans="6:11" ht="16.5" customHeight="1">
      <c r="F18575" s="79"/>
      <c r="K18575" s="79"/>
    </row>
    <row r="18576" spans="6:11" ht="16.5" customHeight="1">
      <c r="F18576" s="79"/>
      <c r="K18576" s="79"/>
    </row>
    <row r="18577" spans="6:11" ht="16.5" customHeight="1">
      <c r="F18577" s="79"/>
      <c r="K18577" s="79"/>
    </row>
    <row r="18578" spans="6:11" ht="16.5" customHeight="1">
      <c r="F18578" s="79"/>
      <c r="K18578" s="79"/>
    </row>
    <row r="18579" spans="6:11" ht="16.5" customHeight="1">
      <c r="F18579" s="79"/>
      <c r="K18579" s="79"/>
    </row>
    <row r="18580" spans="6:11" ht="16.5" customHeight="1">
      <c r="F18580" s="79"/>
      <c r="K18580" s="79"/>
    </row>
    <row r="18581" spans="6:11" ht="16.5" customHeight="1">
      <c r="F18581" s="79"/>
      <c r="K18581" s="79"/>
    </row>
    <row r="18582" spans="6:11" ht="16.5" customHeight="1">
      <c r="F18582" s="79"/>
      <c r="K18582" s="79"/>
    </row>
    <row r="18583" spans="6:11" ht="16.5" customHeight="1">
      <c r="F18583" s="79"/>
      <c r="K18583" s="79"/>
    </row>
    <row r="18584" spans="6:11" ht="16.5" customHeight="1">
      <c r="F18584" s="79"/>
      <c r="K18584" s="79"/>
    </row>
    <row r="18585" spans="6:11" ht="16.5" customHeight="1">
      <c r="F18585" s="79"/>
      <c r="K18585" s="79"/>
    </row>
    <row r="18586" spans="6:11" ht="16.5" customHeight="1">
      <c r="F18586" s="79"/>
      <c r="K18586" s="79"/>
    </row>
    <row r="18587" spans="6:11" ht="16.5" customHeight="1">
      <c r="F18587" s="79"/>
      <c r="K18587" s="79"/>
    </row>
    <row r="18588" spans="6:11" ht="16.5" customHeight="1">
      <c r="F18588" s="79"/>
      <c r="K18588" s="79"/>
    </row>
    <row r="18589" spans="6:11" ht="16.5" customHeight="1">
      <c r="F18589" s="79"/>
      <c r="K18589" s="79"/>
    </row>
    <row r="18590" spans="6:11" ht="16.5" customHeight="1">
      <c r="F18590" s="79"/>
      <c r="K18590" s="79"/>
    </row>
    <row r="18591" spans="6:11" ht="16.5" customHeight="1">
      <c r="F18591" s="79"/>
      <c r="K18591" s="79"/>
    </row>
    <row r="18592" spans="6:11" ht="16.5" customHeight="1">
      <c r="F18592" s="79"/>
      <c r="K18592" s="79"/>
    </row>
    <row r="18593" spans="6:11" ht="16.5" customHeight="1">
      <c r="F18593" s="79"/>
      <c r="K18593" s="79"/>
    </row>
    <row r="18594" spans="6:11" ht="16.5" customHeight="1">
      <c r="F18594" s="79"/>
      <c r="K18594" s="79"/>
    </row>
    <row r="18595" spans="6:11" ht="16.5" customHeight="1">
      <c r="F18595" s="79"/>
      <c r="K18595" s="79"/>
    </row>
    <row r="18596" spans="6:11" ht="16.5" customHeight="1">
      <c r="F18596" s="79"/>
      <c r="K18596" s="79"/>
    </row>
    <row r="18597" spans="6:11" ht="16.5" customHeight="1">
      <c r="F18597" s="79"/>
      <c r="K18597" s="79"/>
    </row>
    <row r="18598" spans="6:11" ht="16.5" customHeight="1">
      <c r="F18598" s="79"/>
      <c r="K18598" s="79"/>
    </row>
    <row r="18599" spans="6:11" ht="16.5" customHeight="1">
      <c r="F18599" s="79"/>
      <c r="K18599" s="79"/>
    </row>
    <row r="18600" spans="6:11" ht="16.5" customHeight="1">
      <c r="F18600" s="79"/>
      <c r="K18600" s="79"/>
    </row>
    <row r="18601" spans="6:11" ht="16.5" customHeight="1">
      <c r="F18601" s="79"/>
      <c r="K18601" s="79"/>
    </row>
    <row r="18602" spans="6:11" ht="16.5" customHeight="1">
      <c r="F18602" s="79"/>
      <c r="K18602" s="79"/>
    </row>
    <row r="18603" spans="6:11" ht="16.5" customHeight="1">
      <c r="F18603" s="79"/>
      <c r="K18603" s="79"/>
    </row>
    <row r="18604" spans="6:11" ht="16.5" customHeight="1">
      <c r="F18604" s="79"/>
      <c r="K18604" s="79"/>
    </row>
    <row r="18605" spans="6:11" ht="16.5" customHeight="1">
      <c r="F18605" s="79"/>
      <c r="K18605" s="79"/>
    </row>
    <row r="18606" spans="6:11" ht="16.5" customHeight="1">
      <c r="F18606" s="79"/>
      <c r="K18606" s="79"/>
    </row>
    <row r="18607" spans="6:11" ht="16.5" customHeight="1">
      <c r="F18607" s="79"/>
      <c r="K18607" s="79"/>
    </row>
    <row r="18608" spans="6:11" ht="16.5" customHeight="1">
      <c r="F18608" s="79"/>
      <c r="K18608" s="79"/>
    </row>
    <row r="18609" spans="6:11" ht="16.5" customHeight="1">
      <c r="F18609" s="79"/>
      <c r="K18609" s="79"/>
    </row>
    <row r="18610" spans="6:11" ht="16.5" customHeight="1">
      <c r="F18610" s="79"/>
      <c r="K18610" s="79"/>
    </row>
    <row r="18611" spans="6:11" ht="16.5" customHeight="1">
      <c r="F18611" s="79"/>
      <c r="K18611" s="79"/>
    </row>
    <row r="18612" spans="6:11" ht="16.5" customHeight="1">
      <c r="F18612" s="79"/>
      <c r="K18612" s="79"/>
    </row>
    <row r="18613" spans="6:11" ht="16.5" customHeight="1">
      <c r="F18613" s="79"/>
      <c r="K18613" s="79"/>
    </row>
    <row r="18614" spans="6:11" ht="16.5" customHeight="1">
      <c r="F18614" s="79"/>
      <c r="K18614" s="79"/>
    </row>
    <row r="18615" spans="6:11" ht="16.5" customHeight="1">
      <c r="F18615" s="79"/>
      <c r="K18615" s="79"/>
    </row>
    <row r="18616" spans="6:11" ht="16.5" customHeight="1">
      <c r="F18616" s="79"/>
      <c r="K18616" s="79"/>
    </row>
    <row r="18617" spans="6:11" ht="16.5" customHeight="1">
      <c r="F18617" s="79"/>
      <c r="K18617" s="79"/>
    </row>
    <row r="18618" spans="6:11" ht="16.5" customHeight="1">
      <c r="F18618" s="79"/>
      <c r="K18618" s="79"/>
    </row>
    <row r="18619" spans="6:11" ht="16.5" customHeight="1">
      <c r="F18619" s="79"/>
      <c r="K18619" s="79"/>
    </row>
    <row r="18620" spans="6:11" ht="16.5" customHeight="1">
      <c r="F18620" s="79"/>
      <c r="K18620" s="79"/>
    </row>
    <row r="18621" spans="6:11" ht="16.5" customHeight="1">
      <c r="F18621" s="79"/>
      <c r="K18621" s="79"/>
    </row>
    <row r="18622" spans="6:11" ht="16.5" customHeight="1">
      <c r="F18622" s="79"/>
      <c r="K18622" s="79"/>
    </row>
    <row r="18623" spans="6:11" ht="16.5" customHeight="1">
      <c r="F18623" s="79"/>
      <c r="K18623" s="79"/>
    </row>
    <row r="18624" spans="6:11" ht="16.5" customHeight="1">
      <c r="F18624" s="79"/>
      <c r="K18624" s="79"/>
    </row>
    <row r="18625" spans="6:11" ht="16.5" customHeight="1">
      <c r="F18625" s="79"/>
      <c r="K18625" s="79"/>
    </row>
    <row r="18626" spans="6:11" ht="16.5" customHeight="1">
      <c r="F18626" s="79"/>
      <c r="K18626" s="79"/>
    </row>
    <row r="18627" spans="6:11" ht="16.5" customHeight="1">
      <c r="F18627" s="79"/>
      <c r="K18627" s="79"/>
    </row>
    <row r="18628" spans="6:11" ht="16.5" customHeight="1">
      <c r="F18628" s="79"/>
      <c r="K18628" s="79"/>
    </row>
    <row r="18629" spans="6:11" ht="16.5" customHeight="1">
      <c r="F18629" s="79"/>
      <c r="K18629" s="79"/>
    </row>
    <row r="18630" spans="6:11" ht="16.5" customHeight="1">
      <c r="F18630" s="79"/>
      <c r="K18630" s="79"/>
    </row>
    <row r="18631" spans="6:11" ht="16.5" customHeight="1">
      <c r="F18631" s="79"/>
      <c r="K18631" s="79"/>
    </row>
    <row r="18632" spans="6:11" ht="16.5" customHeight="1">
      <c r="F18632" s="79"/>
      <c r="K18632" s="79"/>
    </row>
    <row r="18633" spans="6:11" ht="16.5" customHeight="1">
      <c r="F18633" s="79"/>
      <c r="K18633" s="79"/>
    </row>
    <row r="18634" spans="6:11" ht="16.5" customHeight="1">
      <c r="F18634" s="79"/>
      <c r="K18634" s="79"/>
    </row>
    <row r="18635" spans="6:11" ht="16.5" customHeight="1">
      <c r="F18635" s="79"/>
      <c r="K18635" s="79"/>
    </row>
    <row r="18636" spans="6:11" ht="16.5" customHeight="1">
      <c r="F18636" s="79"/>
      <c r="K18636" s="79"/>
    </row>
    <row r="18637" spans="6:11" ht="16.5" customHeight="1">
      <c r="F18637" s="79"/>
      <c r="K18637" s="79"/>
    </row>
    <row r="18638" spans="6:11" ht="16.5" customHeight="1">
      <c r="F18638" s="79"/>
      <c r="K18638" s="79"/>
    </row>
    <row r="18639" spans="6:11" ht="16.5" customHeight="1">
      <c r="F18639" s="79"/>
      <c r="K18639" s="79"/>
    </row>
    <row r="18640" spans="6:11" ht="16.5" customHeight="1">
      <c r="F18640" s="79"/>
      <c r="K18640" s="79"/>
    </row>
    <row r="18641" spans="6:11" ht="16.5" customHeight="1">
      <c r="F18641" s="79"/>
      <c r="K18641" s="79"/>
    </row>
    <row r="18642" spans="6:11" ht="16.5" customHeight="1">
      <c r="F18642" s="79"/>
      <c r="K18642" s="79"/>
    </row>
    <row r="18643" spans="6:11" ht="16.5" customHeight="1">
      <c r="F18643" s="79"/>
      <c r="K18643" s="79"/>
    </row>
    <row r="18644" spans="6:11" ht="16.5" customHeight="1">
      <c r="F18644" s="79"/>
      <c r="K18644" s="79"/>
    </row>
    <row r="18645" spans="6:11" ht="16.5" customHeight="1">
      <c r="F18645" s="79"/>
      <c r="K18645" s="79"/>
    </row>
    <row r="18646" spans="6:11" ht="16.5" customHeight="1">
      <c r="F18646" s="79"/>
      <c r="K18646" s="79"/>
    </row>
    <row r="18647" spans="6:11" ht="16.5" customHeight="1">
      <c r="F18647" s="79"/>
      <c r="K18647" s="79"/>
    </row>
    <row r="18648" spans="6:11" ht="16.5" customHeight="1">
      <c r="F18648" s="79"/>
      <c r="K18648" s="79"/>
    </row>
    <row r="18649" spans="6:11" ht="16.5" customHeight="1">
      <c r="F18649" s="79"/>
      <c r="K18649" s="79"/>
    </row>
    <row r="18650" spans="6:11" ht="16.5" customHeight="1">
      <c r="F18650" s="79"/>
      <c r="K18650" s="79"/>
    </row>
    <row r="18651" spans="6:11" ht="16.5" customHeight="1">
      <c r="F18651" s="79"/>
      <c r="K18651" s="79"/>
    </row>
    <row r="18652" spans="6:11" ht="16.5" customHeight="1">
      <c r="F18652" s="79"/>
      <c r="K18652" s="79"/>
    </row>
    <row r="18653" spans="6:11" ht="16.5" customHeight="1">
      <c r="F18653" s="79"/>
      <c r="K18653" s="79"/>
    </row>
    <row r="18654" spans="6:11" ht="16.5" customHeight="1">
      <c r="F18654" s="79"/>
      <c r="K18654" s="79"/>
    </row>
    <row r="18655" spans="6:11" ht="16.5" customHeight="1">
      <c r="F18655" s="79"/>
      <c r="K18655" s="79"/>
    </row>
    <row r="18656" spans="6:11" ht="16.5" customHeight="1">
      <c r="F18656" s="79"/>
      <c r="K18656" s="79"/>
    </row>
    <row r="18657" spans="6:11" ht="16.5" customHeight="1">
      <c r="F18657" s="79"/>
      <c r="K18657" s="79"/>
    </row>
    <row r="18658" spans="6:11" ht="16.5" customHeight="1">
      <c r="F18658" s="79"/>
      <c r="K18658" s="79"/>
    </row>
    <row r="18659" spans="6:11" ht="16.5" customHeight="1">
      <c r="F18659" s="79"/>
      <c r="K18659" s="79"/>
    </row>
    <row r="18660" spans="6:11" ht="16.5" customHeight="1">
      <c r="F18660" s="79"/>
      <c r="K18660" s="79"/>
    </row>
    <row r="18661" spans="6:11" ht="16.5" customHeight="1">
      <c r="F18661" s="79"/>
      <c r="K18661" s="79"/>
    </row>
    <row r="18662" spans="6:11" ht="16.5" customHeight="1">
      <c r="F18662" s="79"/>
      <c r="K18662" s="79"/>
    </row>
    <row r="18663" spans="6:11" ht="16.5" customHeight="1">
      <c r="F18663" s="79"/>
      <c r="K18663" s="79"/>
    </row>
    <row r="18664" spans="6:11" ht="16.5" customHeight="1">
      <c r="F18664" s="79"/>
      <c r="K18664" s="79"/>
    </row>
    <row r="18665" spans="6:11" ht="16.5" customHeight="1">
      <c r="F18665" s="79"/>
      <c r="K18665" s="79"/>
    </row>
    <row r="18666" spans="6:11" ht="16.5" customHeight="1">
      <c r="F18666" s="79"/>
      <c r="K18666" s="79"/>
    </row>
    <row r="18667" spans="6:11" ht="16.5" customHeight="1">
      <c r="F18667" s="79"/>
      <c r="K18667" s="79"/>
    </row>
    <row r="18668" spans="6:11" ht="16.5" customHeight="1">
      <c r="F18668" s="79"/>
      <c r="K18668" s="79"/>
    </row>
    <row r="18669" spans="6:11" ht="16.5" customHeight="1">
      <c r="F18669" s="79"/>
      <c r="K18669" s="79"/>
    </row>
    <row r="18670" spans="6:11" ht="16.5" customHeight="1">
      <c r="F18670" s="79"/>
      <c r="K18670" s="79"/>
    </row>
    <row r="18671" spans="6:11" ht="16.5" customHeight="1">
      <c r="F18671" s="79"/>
      <c r="K18671" s="79"/>
    </row>
    <row r="18672" spans="6:11" ht="16.5" customHeight="1">
      <c r="F18672" s="79"/>
      <c r="K18672" s="79"/>
    </row>
    <row r="18673" spans="6:11" ht="16.5" customHeight="1">
      <c r="F18673" s="79"/>
      <c r="K18673" s="79"/>
    </row>
    <row r="18674" spans="6:11" ht="16.5" customHeight="1">
      <c r="F18674" s="79"/>
      <c r="K18674" s="79"/>
    </row>
    <row r="18675" spans="6:11" ht="16.5" customHeight="1">
      <c r="F18675" s="79"/>
      <c r="K18675" s="79"/>
    </row>
    <row r="18676" spans="6:11" ht="16.5" customHeight="1">
      <c r="F18676" s="79"/>
      <c r="K18676" s="79"/>
    </row>
    <row r="18677" spans="6:11" ht="16.5" customHeight="1">
      <c r="F18677" s="79"/>
      <c r="K18677" s="79"/>
    </row>
    <row r="18678" spans="6:11" ht="16.5" customHeight="1">
      <c r="F18678" s="79"/>
      <c r="K18678" s="79"/>
    </row>
    <row r="18679" spans="6:11" ht="16.5" customHeight="1">
      <c r="F18679" s="79"/>
      <c r="K18679" s="79"/>
    </row>
    <row r="18680" spans="6:11" ht="16.5" customHeight="1">
      <c r="F18680" s="79"/>
      <c r="K18680" s="79"/>
    </row>
    <row r="18681" spans="6:11" ht="16.5" customHeight="1">
      <c r="F18681" s="79"/>
      <c r="K18681" s="79"/>
    </row>
    <row r="18682" spans="6:11" ht="16.5" customHeight="1">
      <c r="F18682" s="79"/>
      <c r="K18682" s="79"/>
    </row>
    <row r="18683" spans="6:11" ht="16.5" customHeight="1">
      <c r="F18683" s="79"/>
      <c r="K18683" s="79"/>
    </row>
    <row r="18684" spans="6:11" ht="16.5" customHeight="1">
      <c r="F18684" s="79"/>
      <c r="K18684" s="79"/>
    </row>
    <row r="18685" spans="6:11" ht="16.5" customHeight="1">
      <c r="F18685" s="79"/>
      <c r="K18685" s="79"/>
    </row>
    <row r="18686" spans="6:11" ht="16.5" customHeight="1">
      <c r="F18686" s="79"/>
      <c r="K18686" s="79"/>
    </row>
    <row r="18687" spans="6:11" ht="16.5" customHeight="1">
      <c r="F18687" s="79"/>
      <c r="K18687" s="79"/>
    </row>
    <row r="18688" spans="6:11" ht="16.5" customHeight="1">
      <c r="F18688" s="79"/>
      <c r="K18688" s="79"/>
    </row>
    <row r="18689" spans="6:11" ht="16.5" customHeight="1">
      <c r="F18689" s="79"/>
      <c r="K18689" s="79"/>
    </row>
    <row r="18690" spans="6:11" ht="16.5" customHeight="1">
      <c r="F18690" s="79"/>
      <c r="K18690" s="79"/>
    </row>
    <row r="18691" spans="6:11" ht="16.5" customHeight="1">
      <c r="F18691" s="79"/>
      <c r="K18691" s="79"/>
    </row>
    <row r="18692" spans="6:11" ht="16.5" customHeight="1">
      <c r="F18692" s="79"/>
      <c r="K18692" s="79"/>
    </row>
    <row r="18693" spans="6:11" ht="16.5" customHeight="1">
      <c r="F18693" s="79"/>
      <c r="K18693" s="79"/>
    </row>
    <row r="18694" spans="6:11" ht="16.5" customHeight="1">
      <c r="F18694" s="79"/>
      <c r="K18694" s="79"/>
    </row>
    <row r="18695" spans="6:11" ht="16.5" customHeight="1">
      <c r="F18695" s="79"/>
      <c r="K18695" s="79"/>
    </row>
    <row r="18696" spans="6:11" ht="16.5" customHeight="1">
      <c r="F18696" s="79"/>
      <c r="K18696" s="79"/>
    </row>
    <row r="18697" spans="6:11" ht="16.5" customHeight="1">
      <c r="F18697" s="79"/>
      <c r="K18697" s="79"/>
    </row>
    <row r="18698" spans="6:11" ht="16.5" customHeight="1">
      <c r="F18698" s="79"/>
      <c r="K18698" s="79"/>
    </row>
    <row r="18699" spans="6:11" ht="16.5" customHeight="1">
      <c r="F18699" s="79"/>
      <c r="K18699" s="79"/>
    </row>
    <row r="18700" spans="6:11" ht="16.5" customHeight="1">
      <c r="F18700" s="79"/>
      <c r="K18700" s="79"/>
    </row>
    <row r="18701" spans="6:11" ht="16.5" customHeight="1">
      <c r="F18701" s="79"/>
      <c r="K18701" s="79"/>
    </row>
    <row r="18702" spans="6:11" ht="16.5" customHeight="1">
      <c r="F18702" s="79"/>
      <c r="K18702" s="79"/>
    </row>
    <row r="18703" spans="6:11" ht="16.5" customHeight="1">
      <c r="F18703" s="79"/>
      <c r="K18703" s="79"/>
    </row>
    <row r="18704" spans="6:11" ht="16.5" customHeight="1">
      <c r="F18704" s="79"/>
      <c r="K18704" s="79"/>
    </row>
    <row r="18705" spans="6:11" ht="16.5" customHeight="1">
      <c r="F18705" s="79"/>
      <c r="K18705" s="79"/>
    </row>
    <row r="18706" spans="6:11" ht="16.5" customHeight="1">
      <c r="F18706" s="79"/>
      <c r="K18706" s="79"/>
    </row>
    <row r="18707" spans="6:11" ht="16.5" customHeight="1">
      <c r="F18707" s="79"/>
      <c r="K18707" s="79"/>
    </row>
    <row r="18708" spans="6:11" ht="16.5" customHeight="1">
      <c r="F18708" s="79"/>
      <c r="K18708" s="79"/>
    </row>
    <row r="18709" spans="6:11" ht="16.5" customHeight="1">
      <c r="F18709" s="79"/>
      <c r="K18709" s="79"/>
    </row>
    <row r="18710" spans="6:11" ht="16.5" customHeight="1">
      <c r="F18710" s="79"/>
      <c r="K18710" s="79"/>
    </row>
    <row r="18711" spans="6:11" ht="16.5" customHeight="1">
      <c r="F18711" s="79"/>
      <c r="K18711" s="79"/>
    </row>
    <row r="18712" spans="6:11" ht="16.5" customHeight="1">
      <c r="F18712" s="79"/>
      <c r="K18712" s="79"/>
    </row>
    <row r="18713" spans="6:11" ht="16.5" customHeight="1">
      <c r="F18713" s="79"/>
      <c r="K18713" s="79"/>
    </row>
    <row r="18714" spans="6:11" ht="16.5" customHeight="1">
      <c r="F18714" s="79"/>
      <c r="K18714" s="79"/>
    </row>
    <row r="18715" spans="6:11" ht="16.5" customHeight="1">
      <c r="F18715" s="79"/>
      <c r="K18715" s="79"/>
    </row>
    <row r="18716" spans="6:11" ht="16.5" customHeight="1">
      <c r="F18716" s="79"/>
      <c r="K18716" s="79"/>
    </row>
    <row r="18717" spans="6:11" ht="16.5" customHeight="1">
      <c r="F18717" s="79"/>
      <c r="K18717" s="79"/>
    </row>
    <row r="18718" spans="6:11" ht="16.5" customHeight="1">
      <c r="F18718" s="79"/>
      <c r="K18718" s="79"/>
    </row>
    <row r="18719" spans="6:11" ht="16.5" customHeight="1">
      <c r="F18719" s="79"/>
      <c r="K18719" s="79"/>
    </row>
    <row r="18720" spans="6:11" ht="16.5" customHeight="1">
      <c r="F18720" s="79"/>
      <c r="K18720" s="79"/>
    </row>
    <row r="18721" spans="6:11" ht="16.5" customHeight="1">
      <c r="F18721" s="79"/>
      <c r="K18721" s="79"/>
    </row>
    <row r="18722" spans="6:11" ht="16.5" customHeight="1">
      <c r="F18722" s="79"/>
      <c r="K18722" s="79"/>
    </row>
    <row r="18723" spans="6:11" ht="16.5" customHeight="1">
      <c r="F18723" s="79"/>
      <c r="K18723" s="79"/>
    </row>
    <row r="18724" spans="6:11" ht="16.5" customHeight="1">
      <c r="F18724" s="79"/>
      <c r="K18724" s="79"/>
    </row>
    <row r="18725" spans="6:11" ht="16.5" customHeight="1">
      <c r="F18725" s="79"/>
      <c r="K18725" s="79"/>
    </row>
    <row r="18726" spans="6:11" ht="16.5" customHeight="1">
      <c r="F18726" s="79"/>
      <c r="K18726" s="79"/>
    </row>
    <row r="18727" spans="6:11" ht="16.5" customHeight="1">
      <c r="F18727" s="79"/>
      <c r="K18727" s="79"/>
    </row>
    <row r="18728" spans="6:11" ht="16.5" customHeight="1">
      <c r="F18728" s="79"/>
      <c r="K18728" s="79"/>
    </row>
    <row r="18729" spans="6:11" ht="16.5" customHeight="1">
      <c r="F18729" s="79"/>
      <c r="K18729" s="79"/>
    </row>
    <row r="18730" spans="6:11" ht="16.5" customHeight="1">
      <c r="F18730" s="79"/>
      <c r="K18730" s="79"/>
    </row>
    <row r="18731" spans="6:11" ht="16.5" customHeight="1">
      <c r="F18731" s="79"/>
      <c r="K18731" s="79"/>
    </row>
    <row r="18732" spans="6:11" ht="16.5" customHeight="1">
      <c r="F18732" s="79"/>
      <c r="K18732" s="79"/>
    </row>
    <row r="18733" spans="6:11" ht="16.5" customHeight="1">
      <c r="F18733" s="79"/>
      <c r="K18733" s="79"/>
    </row>
    <row r="18734" spans="6:11" ht="16.5" customHeight="1">
      <c r="F18734" s="79"/>
      <c r="K18734" s="79"/>
    </row>
    <row r="18735" spans="6:11" ht="16.5" customHeight="1">
      <c r="F18735" s="79"/>
      <c r="K18735" s="79"/>
    </row>
    <row r="18736" spans="6:11" ht="16.5" customHeight="1">
      <c r="F18736" s="79"/>
      <c r="K18736" s="79"/>
    </row>
    <row r="18737" spans="6:11" ht="16.5" customHeight="1">
      <c r="F18737" s="79"/>
      <c r="K18737" s="79"/>
    </row>
    <row r="18738" spans="6:11" ht="16.5" customHeight="1">
      <c r="F18738" s="79"/>
      <c r="K18738" s="79"/>
    </row>
    <row r="18739" spans="6:11" ht="16.5" customHeight="1">
      <c r="F18739" s="79"/>
      <c r="K18739" s="79"/>
    </row>
    <row r="18740" spans="6:11" ht="16.5" customHeight="1">
      <c r="F18740" s="79"/>
      <c r="K18740" s="79"/>
    </row>
    <row r="18741" spans="6:11" ht="16.5" customHeight="1">
      <c r="F18741" s="79"/>
      <c r="K18741" s="79"/>
    </row>
    <row r="18742" spans="6:11" ht="16.5" customHeight="1">
      <c r="F18742" s="79"/>
      <c r="K18742" s="79"/>
    </row>
    <row r="18743" spans="6:11" ht="16.5" customHeight="1">
      <c r="F18743" s="79"/>
      <c r="K18743" s="79"/>
    </row>
    <row r="18744" spans="6:11" ht="16.5" customHeight="1">
      <c r="F18744" s="79"/>
      <c r="K18744" s="79"/>
    </row>
    <row r="18745" spans="6:11" ht="16.5" customHeight="1">
      <c r="F18745" s="79"/>
      <c r="K18745" s="79"/>
    </row>
    <row r="18746" spans="6:11" ht="16.5" customHeight="1">
      <c r="F18746" s="79"/>
      <c r="K18746" s="79"/>
    </row>
    <row r="18747" spans="6:11" ht="16.5" customHeight="1">
      <c r="F18747" s="79"/>
      <c r="K18747" s="79"/>
    </row>
    <row r="18748" spans="6:11" ht="16.5" customHeight="1">
      <c r="F18748" s="79"/>
      <c r="K18748" s="79"/>
    </row>
    <row r="18749" spans="6:11" ht="16.5" customHeight="1">
      <c r="F18749" s="79"/>
      <c r="K18749" s="79"/>
    </row>
    <row r="18750" spans="6:11" ht="16.5" customHeight="1">
      <c r="F18750" s="79"/>
      <c r="K18750" s="79"/>
    </row>
    <row r="18751" spans="6:11" ht="16.5" customHeight="1">
      <c r="F18751" s="79"/>
      <c r="K18751" s="79"/>
    </row>
    <row r="18752" spans="6:11" ht="16.5" customHeight="1">
      <c r="F18752" s="79"/>
      <c r="K18752" s="79"/>
    </row>
    <row r="18753" spans="6:11" ht="16.5" customHeight="1">
      <c r="F18753" s="79"/>
      <c r="K18753" s="79"/>
    </row>
    <row r="18754" spans="6:11" ht="16.5" customHeight="1">
      <c r="F18754" s="79"/>
      <c r="K18754" s="79"/>
    </row>
    <row r="18755" spans="6:11" ht="16.5" customHeight="1">
      <c r="F18755" s="79"/>
      <c r="K18755" s="79"/>
    </row>
    <row r="18756" spans="6:11" ht="16.5" customHeight="1">
      <c r="F18756" s="79"/>
      <c r="K18756" s="79"/>
    </row>
    <row r="18757" spans="6:11" ht="16.5" customHeight="1">
      <c r="F18757" s="79"/>
      <c r="K18757" s="79"/>
    </row>
    <row r="18758" spans="6:11" ht="16.5" customHeight="1">
      <c r="F18758" s="79"/>
      <c r="K18758" s="79"/>
    </row>
    <row r="18759" spans="6:11" ht="16.5" customHeight="1">
      <c r="F18759" s="79"/>
      <c r="K18759" s="79"/>
    </row>
    <row r="18760" spans="6:11" ht="16.5" customHeight="1">
      <c r="F18760" s="79"/>
      <c r="K18760" s="79"/>
    </row>
    <row r="18761" spans="6:11" ht="16.5" customHeight="1">
      <c r="F18761" s="79"/>
      <c r="K18761" s="79"/>
    </row>
    <row r="18762" spans="6:11" ht="16.5" customHeight="1">
      <c r="F18762" s="79"/>
      <c r="K18762" s="79"/>
    </row>
    <row r="18763" spans="6:11" ht="16.5" customHeight="1">
      <c r="F18763" s="79"/>
      <c r="K18763" s="79"/>
    </row>
    <row r="18764" spans="6:11" ht="16.5" customHeight="1">
      <c r="F18764" s="79"/>
      <c r="K18764" s="79"/>
    </row>
    <row r="18765" spans="6:11" ht="16.5" customHeight="1">
      <c r="F18765" s="79"/>
      <c r="K18765" s="79"/>
    </row>
    <row r="18766" spans="6:11" ht="16.5" customHeight="1">
      <c r="F18766" s="79"/>
      <c r="K18766" s="79"/>
    </row>
    <row r="18767" spans="6:11" ht="16.5" customHeight="1">
      <c r="F18767" s="79"/>
      <c r="K18767" s="79"/>
    </row>
    <row r="18768" spans="6:11" ht="16.5" customHeight="1">
      <c r="F18768" s="79"/>
      <c r="K18768" s="79"/>
    </row>
    <row r="18769" spans="6:11" ht="16.5" customHeight="1">
      <c r="F18769" s="79"/>
      <c r="K18769" s="79"/>
    </row>
    <row r="18770" spans="6:11" ht="16.5" customHeight="1">
      <c r="F18770" s="79"/>
      <c r="K18770" s="79"/>
    </row>
    <row r="18771" spans="6:11" ht="16.5" customHeight="1">
      <c r="F18771" s="79"/>
      <c r="K18771" s="79"/>
    </row>
    <row r="18772" spans="6:11" ht="16.5" customHeight="1">
      <c r="F18772" s="79"/>
      <c r="K18772" s="79"/>
    </row>
    <row r="18773" spans="6:11" ht="16.5" customHeight="1">
      <c r="F18773" s="79"/>
      <c r="K18773" s="79"/>
    </row>
    <row r="18774" spans="6:11" ht="16.5" customHeight="1">
      <c r="F18774" s="79"/>
      <c r="K18774" s="79"/>
    </row>
    <row r="18775" spans="6:11" ht="16.5" customHeight="1">
      <c r="F18775" s="79"/>
      <c r="K18775" s="79"/>
    </row>
    <row r="18776" spans="6:11" ht="16.5" customHeight="1">
      <c r="F18776" s="79"/>
      <c r="K18776" s="79"/>
    </row>
    <row r="18777" spans="6:11" ht="16.5" customHeight="1">
      <c r="F18777" s="79"/>
      <c r="K18777" s="79"/>
    </row>
    <row r="18778" spans="6:11" ht="16.5" customHeight="1">
      <c r="F18778" s="79"/>
      <c r="K18778" s="79"/>
    </row>
    <row r="18779" spans="6:11" ht="16.5" customHeight="1">
      <c r="F18779" s="79"/>
      <c r="K18779" s="79"/>
    </row>
    <row r="18780" spans="6:11" ht="16.5" customHeight="1">
      <c r="F18780" s="79"/>
      <c r="K18780" s="79"/>
    </row>
    <row r="18781" spans="6:11" ht="16.5" customHeight="1">
      <c r="F18781" s="79"/>
      <c r="K18781" s="79"/>
    </row>
    <row r="18782" spans="6:11" ht="16.5" customHeight="1">
      <c r="F18782" s="79"/>
      <c r="K18782" s="79"/>
    </row>
    <row r="18783" spans="6:11" ht="16.5" customHeight="1">
      <c r="F18783" s="79"/>
      <c r="K18783" s="79"/>
    </row>
    <row r="18784" spans="6:11" ht="16.5" customHeight="1">
      <c r="F18784" s="79"/>
      <c r="K18784" s="79"/>
    </row>
    <row r="18785" spans="6:11" ht="16.5" customHeight="1">
      <c r="F18785" s="79"/>
      <c r="K18785" s="79"/>
    </row>
    <row r="18786" spans="6:11" ht="16.5" customHeight="1">
      <c r="F18786" s="79"/>
      <c r="K18786" s="79"/>
    </row>
    <row r="18787" spans="6:11" ht="16.5" customHeight="1">
      <c r="F18787" s="79"/>
      <c r="K18787" s="79"/>
    </row>
    <row r="18788" spans="6:11" ht="16.5" customHeight="1">
      <c r="F18788" s="79"/>
      <c r="K18788" s="79"/>
    </row>
    <row r="18789" spans="6:11" ht="16.5" customHeight="1">
      <c r="F18789" s="79"/>
      <c r="K18789" s="79"/>
    </row>
    <row r="18790" spans="6:11" ht="16.5" customHeight="1">
      <c r="F18790" s="79"/>
      <c r="K18790" s="79"/>
    </row>
    <row r="18791" spans="6:11" ht="16.5" customHeight="1">
      <c r="F18791" s="79"/>
      <c r="K18791" s="79"/>
    </row>
    <row r="18792" spans="6:11" ht="16.5" customHeight="1">
      <c r="F18792" s="79"/>
      <c r="K18792" s="79"/>
    </row>
    <row r="18793" spans="6:11" ht="16.5" customHeight="1">
      <c r="F18793" s="79"/>
      <c r="K18793" s="79"/>
    </row>
    <row r="18794" spans="6:11" ht="16.5" customHeight="1">
      <c r="F18794" s="79"/>
      <c r="K18794" s="79"/>
    </row>
    <row r="18795" spans="6:11" ht="16.5" customHeight="1">
      <c r="F18795" s="79"/>
      <c r="K18795" s="79"/>
    </row>
    <row r="18796" spans="6:11" ht="16.5" customHeight="1">
      <c r="F18796" s="79"/>
      <c r="K18796" s="79"/>
    </row>
    <row r="18797" spans="6:11" ht="16.5" customHeight="1">
      <c r="F18797" s="79"/>
      <c r="K18797" s="79"/>
    </row>
    <row r="18798" spans="6:11" ht="16.5" customHeight="1">
      <c r="F18798" s="79"/>
      <c r="K18798" s="79"/>
    </row>
    <row r="18799" spans="6:11" ht="16.5" customHeight="1">
      <c r="F18799" s="79"/>
      <c r="K18799" s="79"/>
    </row>
    <row r="18800" spans="6:11" ht="16.5" customHeight="1">
      <c r="F18800" s="79"/>
      <c r="K18800" s="79"/>
    </row>
    <row r="18801" spans="6:11" ht="16.5" customHeight="1">
      <c r="F18801" s="79"/>
      <c r="K18801" s="79"/>
    </row>
    <row r="18802" spans="6:11" ht="16.5" customHeight="1">
      <c r="F18802" s="79"/>
      <c r="K18802" s="79"/>
    </row>
    <row r="18803" spans="6:11" ht="16.5" customHeight="1">
      <c r="F18803" s="79"/>
      <c r="K18803" s="79"/>
    </row>
    <row r="18804" spans="6:11" ht="16.5" customHeight="1">
      <c r="F18804" s="79"/>
      <c r="K18804" s="79"/>
    </row>
    <row r="18805" spans="6:11" ht="16.5" customHeight="1">
      <c r="F18805" s="79"/>
      <c r="K18805" s="79"/>
    </row>
    <row r="18806" spans="6:11" ht="16.5" customHeight="1">
      <c r="F18806" s="79"/>
      <c r="K18806" s="79"/>
    </row>
    <row r="18807" spans="6:11" ht="16.5" customHeight="1">
      <c r="F18807" s="79"/>
      <c r="K18807" s="79"/>
    </row>
    <row r="18808" spans="6:11" ht="16.5" customHeight="1">
      <c r="F18808" s="79"/>
      <c r="K18808" s="79"/>
    </row>
    <row r="18809" spans="6:11" ht="16.5" customHeight="1">
      <c r="F18809" s="79"/>
      <c r="K18809" s="79"/>
    </row>
    <row r="18810" spans="6:11" ht="16.5" customHeight="1">
      <c r="F18810" s="79"/>
      <c r="K18810" s="79"/>
    </row>
    <row r="18811" spans="6:11" ht="16.5" customHeight="1">
      <c r="F18811" s="79"/>
      <c r="K18811" s="79"/>
    </row>
    <row r="18812" spans="6:11" ht="16.5" customHeight="1">
      <c r="F18812" s="79"/>
      <c r="K18812" s="79"/>
    </row>
    <row r="18813" spans="6:11" ht="16.5" customHeight="1">
      <c r="F18813" s="79"/>
      <c r="K18813" s="79"/>
    </row>
    <row r="18814" spans="6:11" ht="16.5" customHeight="1">
      <c r="F18814" s="79"/>
      <c r="K18814" s="79"/>
    </row>
    <row r="18815" spans="6:11" ht="16.5" customHeight="1">
      <c r="F18815" s="79"/>
      <c r="K18815" s="79"/>
    </row>
    <row r="18816" spans="6:11" ht="16.5" customHeight="1">
      <c r="F18816" s="79"/>
      <c r="K18816" s="79"/>
    </row>
    <row r="18817" spans="6:11" ht="16.5" customHeight="1">
      <c r="F18817" s="79"/>
      <c r="K18817" s="79"/>
    </row>
    <row r="18818" spans="6:11" ht="16.5" customHeight="1">
      <c r="F18818" s="79"/>
      <c r="K18818" s="79"/>
    </row>
    <row r="18819" spans="6:11" ht="16.5" customHeight="1">
      <c r="F18819" s="79"/>
      <c r="K18819" s="79"/>
    </row>
    <row r="18820" spans="6:11" ht="16.5" customHeight="1">
      <c r="F18820" s="79"/>
      <c r="K18820" s="79"/>
    </row>
    <row r="18821" spans="6:11" ht="16.5" customHeight="1">
      <c r="F18821" s="79"/>
      <c r="K18821" s="79"/>
    </row>
    <row r="18822" spans="6:11" ht="16.5" customHeight="1">
      <c r="F18822" s="79"/>
      <c r="K18822" s="79"/>
    </row>
    <row r="18823" spans="6:11" ht="16.5" customHeight="1">
      <c r="F18823" s="79"/>
      <c r="K18823" s="79"/>
    </row>
    <row r="18824" spans="6:11" ht="16.5" customHeight="1">
      <c r="F18824" s="79"/>
      <c r="K18824" s="79"/>
    </row>
    <row r="18825" spans="6:11" ht="16.5" customHeight="1">
      <c r="F18825" s="79"/>
      <c r="K18825" s="79"/>
    </row>
    <row r="18826" spans="6:11" ht="16.5" customHeight="1">
      <c r="F18826" s="79"/>
      <c r="K18826" s="79"/>
    </row>
    <row r="18827" spans="6:11" ht="16.5" customHeight="1">
      <c r="F18827" s="79"/>
      <c r="K18827" s="79"/>
    </row>
    <row r="18828" spans="6:11" ht="16.5" customHeight="1">
      <c r="F18828" s="79"/>
      <c r="K18828" s="79"/>
    </row>
    <row r="18829" spans="6:11" ht="16.5" customHeight="1">
      <c r="F18829" s="79"/>
      <c r="K18829" s="79"/>
    </row>
    <row r="18830" spans="6:11" ht="16.5" customHeight="1">
      <c r="F18830" s="79"/>
      <c r="K18830" s="79"/>
    </row>
    <row r="18831" spans="6:11" ht="16.5" customHeight="1">
      <c r="F18831" s="79"/>
      <c r="K18831" s="79"/>
    </row>
    <row r="18832" spans="6:11" ht="16.5" customHeight="1">
      <c r="F18832" s="79"/>
      <c r="K18832" s="79"/>
    </row>
    <row r="18833" spans="6:11" ht="16.5" customHeight="1">
      <c r="F18833" s="79"/>
      <c r="K18833" s="79"/>
    </row>
    <row r="18834" spans="6:11" ht="16.5" customHeight="1">
      <c r="F18834" s="79"/>
      <c r="K18834" s="79"/>
    </row>
    <row r="18835" spans="6:11" ht="16.5" customHeight="1">
      <c r="F18835" s="79"/>
      <c r="K18835" s="79"/>
    </row>
    <row r="18836" spans="6:11" ht="16.5" customHeight="1">
      <c r="F18836" s="79"/>
      <c r="K18836" s="79"/>
    </row>
    <row r="18837" spans="6:11" ht="16.5" customHeight="1">
      <c r="F18837" s="79"/>
      <c r="K18837" s="79"/>
    </row>
    <row r="18838" spans="6:11" ht="16.5" customHeight="1">
      <c r="F18838" s="79"/>
      <c r="K18838" s="79"/>
    </row>
    <row r="18839" spans="6:11" ht="16.5" customHeight="1">
      <c r="F18839" s="79"/>
      <c r="K18839" s="79"/>
    </row>
    <row r="18840" spans="6:11" ht="16.5" customHeight="1">
      <c r="F18840" s="79"/>
      <c r="K18840" s="79"/>
    </row>
    <row r="18841" spans="6:11" ht="16.5" customHeight="1">
      <c r="F18841" s="79"/>
      <c r="K18841" s="79"/>
    </row>
    <row r="18842" spans="6:11" ht="16.5" customHeight="1">
      <c r="F18842" s="79"/>
      <c r="K18842" s="79"/>
    </row>
    <row r="18843" spans="6:11" ht="16.5" customHeight="1">
      <c r="F18843" s="79"/>
      <c r="K18843" s="79"/>
    </row>
    <row r="18844" spans="6:11" ht="16.5" customHeight="1">
      <c r="F18844" s="79"/>
      <c r="K18844" s="79"/>
    </row>
    <row r="18845" spans="6:11" ht="16.5" customHeight="1">
      <c r="F18845" s="79"/>
      <c r="K18845" s="79"/>
    </row>
    <row r="18846" spans="6:11" ht="16.5" customHeight="1">
      <c r="F18846" s="79"/>
      <c r="K18846" s="79"/>
    </row>
    <row r="18847" spans="6:11" ht="16.5" customHeight="1">
      <c r="F18847" s="79"/>
      <c r="K18847" s="79"/>
    </row>
    <row r="18848" spans="6:11" ht="16.5" customHeight="1">
      <c r="F18848" s="79"/>
      <c r="K18848" s="79"/>
    </row>
    <row r="18849" spans="6:11" ht="16.5" customHeight="1">
      <c r="F18849" s="79"/>
      <c r="K18849" s="79"/>
    </row>
    <row r="18850" spans="6:11" ht="16.5" customHeight="1">
      <c r="F18850" s="79"/>
      <c r="K18850" s="79"/>
    </row>
    <row r="18851" spans="6:11" ht="16.5" customHeight="1">
      <c r="F18851" s="79"/>
      <c r="K18851" s="79"/>
    </row>
    <row r="18852" spans="6:11" ht="16.5" customHeight="1">
      <c r="F18852" s="79"/>
      <c r="K18852" s="79"/>
    </row>
    <row r="18853" spans="6:11" ht="16.5" customHeight="1">
      <c r="F18853" s="79"/>
      <c r="K18853" s="79"/>
    </row>
    <row r="18854" spans="6:11" ht="16.5" customHeight="1">
      <c r="F18854" s="79"/>
      <c r="K18854" s="79"/>
    </row>
    <row r="18855" spans="6:11" ht="16.5" customHeight="1">
      <c r="F18855" s="79"/>
      <c r="K18855" s="79"/>
    </row>
    <row r="18856" spans="6:11" ht="16.5" customHeight="1">
      <c r="F18856" s="79"/>
      <c r="K18856" s="79"/>
    </row>
    <row r="18857" spans="6:11" ht="16.5" customHeight="1">
      <c r="F18857" s="79"/>
      <c r="K18857" s="79"/>
    </row>
    <row r="18858" spans="6:11" ht="16.5" customHeight="1">
      <c r="F18858" s="79"/>
      <c r="K18858" s="79"/>
    </row>
    <row r="18859" spans="6:11" ht="16.5" customHeight="1">
      <c r="F18859" s="79"/>
      <c r="K18859" s="79"/>
    </row>
    <row r="18860" spans="6:11" ht="16.5" customHeight="1">
      <c r="F18860" s="79"/>
      <c r="K18860" s="79"/>
    </row>
    <row r="18861" spans="6:11" ht="16.5" customHeight="1">
      <c r="F18861" s="79"/>
      <c r="K18861" s="79"/>
    </row>
    <row r="18862" spans="6:11" ht="16.5" customHeight="1">
      <c r="F18862" s="79"/>
      <c r="K18862" s="79"/>
    </row>
    <row r="18863" spans="6:11" ht="16.5" customHeight="1">
      <c r="F18863" s="79"/>
      <c r="K18863" s="79"/>
    </row>
    <row r="18864" spans="6:11" ht="16.5" customHeight="1">
      <c r="F18864" s="79"/>
      <c r="K18864" s="79"/>
    </row>
    <row r="18865" spans="6:11" ht="16.5" customHeight="1">
      <c r="F18865" s="79"/>
      <c r="K18865" s="79"/>
    </row>
    <row r="18866" spans="6:11" ht="16.5" customHeight="1">
      <c r="F18866" s="79"/>
      <c r="K18866" s="79"/>
    </row>
    <row r="18867" spans="6:11" ht="16.5" customHeight="1">
      <c r="F18867" s="79"/>
      <c r="K18867" s="79"/>
    </row>
    <row r="18868" spans="6:11" ht="16.5" customHeight="1">
      <c r="F18868" s="79"/>
      <c r="K18868" s="79"/>
    </row>
    <row r="18869" spans="6:11" ht="16.5" customHeight="1">
      <c r="F18869" s="79"/>
      <c r="K18869" s="79"/>
    </row>
    <row r="18870" spans="6:11" ht="16.5" customHeight="1">
      <c r="F18870" s="79"/>
      <c r="K18870" s="79"/>
    </row>
    <row r="18871" spans="6:11" ht="16.5" customHeight="1">
      <c r="F18871" s="79"/>
      <c r="K18871" s="79"/>
    </row>
    <row r="18872" spans="6:11" ht="16.5" customHeight="1">
      <c r="F18872" s="79"/>
      <c r="K18872" s="79"/>
    </row>
    <row r="18873" spans="6:11" ht="16.5" customHeight="1">
      <c r="F18873" s="79"/>
      <c r="K18873" s="79"/>
    </row>
    <row r="18874" spans="6:11" ht="16.5" customHeight="1">
      <c r="F18874" s="79"/>
      <c r="K18874" s="79"/>
    </row>
    <row r="18875" spans="6:11" ht="16.5" customHeight="1">
      <c r="F18875" s="79"/>
      <c r="K18875" s="79"/>
    </row>
    <row r="18876" spans="6:11" ht="16.5" customHeight="1">
      <c r="F18876" s="79"/>
      <c r="K18876" s="79"/>
    </row>
    <row r="18877" spans="6:11" ht="16.5" customHeight="1">
      <c r="F18877" s="79"/>
      <c r="K18877" s="79"/>
    </row>
    <row r="18878" spans="6:11" ht="16.5" customHeight="1">
      <c r="F18878" s="79"/>
      <c r="K18878" s="79"/>
    </row>
    <row r="18879" spans="6:11" ht="16.5" customHeight="1">
      <c r="F18879" s="79"/>
      <c r="K18879" s="79"/>
    </row>
    <row r="18880" spans="6:11" ht="16.5" customHeight="1">
      <c r="F18880" s="79"/>
      <c r="K18880" s="79"/>
    </row>
    <row r="18881" spans="6:11" ht="16.5" customHeight="1">
      <c r="F18881" s="79"/>
      <c r="K18881" s="79"/>
    </row>
    <row r="18882" spans="6:11" ht="16.5" customHeight="1">
      <c r="F18882" s="79"/>
      <c r="K18882" s="79"/>
    </row>
    <row r="18883" spans="6:11" ht="16.5" customHeight="1">
      <c r="F18883" s="79"/>
      <c r="K18883" s="79"/>
    </row>
    <row r="18884" spans="6:11" ht="16.5" customHeight="1">
      <c r="F18884" s="79"/>
      <c r="K18884" s="79"/>
    </row>
    <row r="18885" spans="6:11" ht="16.5" customHeight="1">
      <c r="F18885" s="79"/>
      <c r="K18885" s="79"/>
    </row>
    <row r="18886" spans="6:11" ht="16.5" customHeight="1">
      <c r="F18886" s="79"/>
      <c r="K18886" s="79"/>
    </row>
    <row r="18887" spans="6:11" ht="16.5" customHeight="1">
      <c r="F18887" s="79"/>
      <c r="K18887" s="79"/>
    </row>
    <row r="18888" spans="6:11" ht="16.5" customHeight="1">
      <c r="F18888" s="79"/>
      <c r="K18888" s="79"/>
    </row>
    <row r="18889" spans="6:11" ht="16.5" customHeight="1">
      <c r="F18889" s="79"/>
      <c r="K18889" s="79"/>
    </row>
    <row r="18890" spans="6:11" ht="16.5" customHeight="1">
      <c r="F18890" s="79"/>
      <c r="K18890" s="79"/>
    </row>
    <row r="18891" spans="6:11" ht="16.5" customHeight="1">
      <c r="F18891" s="79"/>
      <c r="K18891" s="79"/>
    </row>
    <row r="18892" spans="6:11" ht="16.5" customHeight="1">
      <c r="F18892" s="79"/>
      <c r="K18892" s="79"/>
    </row>
    <row r="18893" spans="6:11" ht="16.5" customHeight="1">
      <c r="F18893" s="79"/>
      <c r="K18893" s="79"/>
    </row>
    <row r="18894" spans="6:11" ht="16.5" customHeight="1">
      <c r="F18894" s="79"/>
      <c r="K18894" s="79"/>
    </row>
    <row r="18895" spans="6:11" ht="16.5" customHeight="1">
      <c r="F18895" s="79"/>
      <c r="K18895" s="79"/>
    </row>
    <row r="18896" spans="6:11" ht="16.5" customHeight="1">
      <c r="F18896" s="79"/>
      <c r="K18896" s="79"/>
    </row>
    <row r="18897" spans="6:11" ht="16.5" customHeight="1">
      <c r="F18897" s="79"/>
      <c r="K18897" s="79"/>
    </row>
    <row r="18898" spans="6:11" ht="16.5" customHeight="1">
      <c r="F18898" s="79"/>
      <c r="K18898" s="79"/>
    </row>
    <row r="18899" spans="6:11" ht="16.5" customHeight="1">
      <c r="F18899" s="79"/>
      <c r="K18899" s="79"/>
    </row>
    <row r="18900" spans="6:11" ht="16.5" customHeight="1">
      <c r="F18900" s="79"/>
      <c r="K18900" s="79"/>
    </row>
    <row r="18901" spans="6:11" ht="16.5" customHeight="1">
      <c r="F18901" s="79"/>
      <c r="K18901" s="79"/>
    </row>
    <row r="18902" spans="6:11" ht="16.5" customHeight="1">
      <c r="F18902" s="79"/>
      <c r="K18902" s="79"/>
    </row>
    <row r="18903" spans="6:11" ht="16.5" customHeight="1">
      <c r="F18903" s="79"/>
      <c r="K18903" s="79"/>
    </row>
    <row r="18904" spans="6:11" ht="16.5" customHeight="1">
      <c r="F18904" s="79"/>
      <c r="K18904" s="79"/>
    </row>
    <row r="18905" spans="6:11" ht="16.5" customHeight="1">
      <c r="F18905" s="79"/>
      <c r="K18905" s="79"/>
    </row>
    <row r="18906" spans="6:11" ht="16.5" customHeight="1">
      <c r="F18906" s="79"/>
      <c r="K18906" s="79"/>
    </row>
    <row r="18907" spans="6:11" ht="16.5" customHeight="1">
      <c r="F18907" s="79"/>
      <c r="K18907" s="79"/>
    </row>
    <row r="18908" spans="6:11" ht="16.5" customHeight="1">
      <c r="F18908" s="79"/>
      <c r="K18908" s="79"/>
    </row>
    <row r="18909" spans="6:11" ht="16.5" customHeight="1">
      <c r="F18909" s="79"/>
      <c r="K18909" s="79"/>
    </row>
    <row r="18910" spans="6:11" ht="16.5" customHeight="1">
      <c r="F18910" s="79"/>
      <c r="K18910" s="79"/>
    </row>
    <row r="18911" spans="6:11" ht="16.5" customHeight="1">
      <c r="F18911" s="79"/>
      <c r="K18911" s="79"/>
    </row>
    <row r="18912" spans="6:11" ht="16.5" customHeight="1">
      <c r="F18912" s="79"/>
      <c r="K18912" s="79"/>
    </row>
    <row r="18913" spans="6:11" ht="16.5" customHeight="1">
      <c r="F18913" s="79"/>
      <c r="K18913" s="79"/>
    </row>
    <row r="18914" spans="6:11" ht="16.5" customHeight="1">
      <c r="F18914" s="79"/>
      <c r="K18914" s="79"/>
    </row>
    <row r="18915" spans="6:11" ht="16.5" customHeight="1">
      <c r="F18915" s="79"/>
      <c r="K18915" s="79"/>
    </row>
    <row r="18916" spans="6:11" ht="16.5" customHeight="1">
      <c r="F18916" s="79"/>
      <c r="K18916" s="79"/>
    </row>
    <row r="18917" spans="6:11" ht="16.5" customHeight="1">
      <c r="F18917" s="79"/>
      <c r="K18917" s="79"/>
    </row>
    <row r="18918" spans="6:11" ht="16.5" customHeight="1">
      <c r="F18918" s="79"/>
      <c r="K18918" s="79"/>
    </row>
    <row r="18919" spans="6:11" ht="16.5" customHeight="1">
      <c r="F18919" s="79"/>
      <c r="K18919" s="79"/>
    </row>
    <row r="18920" spans="6:11" ht="16.5" customHeight="1">
      <c r="F18920" s="79"/>
      <c r="K18920" s="79"/>
    </row>
    <row r="18921" spans="6:11" ht="16.5" customHeight="1">
      <c r="F18921" s="79"/>
      <c r="K18921" s="79"/>
    </row>
    <row r="18922" spans="6:11" ht="16.5" customHeight="1">
      <c r="F18922" s="79"/>
      <c r="K18922" s="79"/>
    </row>
    <row r="18923" spans="6:11" ht="16.5" customHeight="1">
      <c r="F18923" s="79"/>
      <c r="K18923" s="79"/>
    </row>
    <row r="18924" spans="6:11" ht="16.5" customHeight="1">
      <c r="F18924" s="79"/>
      <c r="K18924" s="79"/>
    </row>
    <row r="18925" spans="6:11" ht="16.5" customHeight="1">
      <c r="F18925" s="79"/>
      <c r="K18925" s="79"/>
    </row>
    <row r="18926" spans="6:11" ht="16.5" customHeight="1">
      <c r="F18926" s="79"/>
      <c r="K18926" s="79"/>
    </row>
    <row r="18927" spans="6:11" ht="16.5" customHeight="1">
      <c r="F18927" s="79"/>
      <c r="K18927" s="79"/>
    </row>
    <row r="18928" spans="6:11" ht="16.5" customHeight="1">
      <c r="F18928" s="79"/>
      <c r="K18928" s="79"/>
    </row>
    <row r="18929" spans="6:11" ht="16.5" customHeight="1">
      <c r="F18929" s="79"/>
      <c r="K18929" s="79"/>
    </row>
    <row r="18930" spans="6:11" ht="16.5" customHeight="1">
      <c r="F18930" s="79"/>
      <c r="K18930" s="79"/>
    </row>
    <row r="18931" spans="6:11" ht="16.5" customHeight="1">
      <c r="F18931" s="79"/>
      <c r="K18931" s="79"/>
    </row>
    <row r="18932" spans="6:11" ht="16.5" customHeight="1">
      <c r="F18932" s="79"/>
      <c r="K18932" s="79"/>
    </row>
    <row r="18933" spans="6:11" ht="16.5" customHeight="1">
      <c r="F18933" s="79"/>
      <c r="K18933" s="79"/>
    </row>
    <row r="18934" spans="6:11" ht="16.5" customHeight="1">
      <c r="F18934" s="79"/>
      <c r="K18934" s="79"/>
    </row>
    <row r="18935" spans="6:11" ht="16.5" customHeight="1">
      <c r="F18935" s="79"/>
      <c r="K18935" s="79"/>
    </row>
    <row r="18936" spans="6:11" ht="16.5" customHeight="1">
      <c r="F18936" s="79"/>
      <c r="K18936" s="79"/>
    </row>
    <row r="18937" spans="6:11" ht="16.5" customHeight="1">
      <c r="F18937" s="79"/>
      <c r="K18937" s="79"/>
    </row>
    <row r="18938" spans="6:11" ht="16.5" customHeight="1">
      <c r="F18938" s="79"/>
      <c r="K18938" s="79"/>
    </row>
    <row r="18939" spans="6:11" ht="16.5" customHeight="1">
      <c r="F18939" s="79"/>
      <c r="K18939" s="79"/>
    </row>
    <row r="18940" spans="6:11" ht="16.5" customHeight="1">
      <c r="F18940" s="79"/>
      <c r="K18940" s="79"/>
    </row>
    <row r="18941" spans="6:11" ht="16.5" customHeight="1">
      <c r="F18941" s="79"/>
      <c r="K18941" s="79"/>
    </row>
    <row r="18942" spans="6:11" ht="16.5" customHeight="1">
      <c r="F18942" s="79"/>
      <c r="K18942" s="79"/>
    </row>
    <row r="18943" spans="6:11" ht="16.5" customHeight="1">
      <c r="F18943" s="79"/>
      <c r="K18943" s="79"/>
    </row>
    <row r="18944" spans="6:11" ht="16.5" customHeight="1">
      <c r="F18944" s="79"/>
      <c r="K18944" s="79"/>
    </row>
    <row r="18945" spans="6:11" ht="16.5" customHeight="1">
      <c r="F18945" s="79"/>
      <c r="K18945" s="79"/>
    </row>
    <row r="18946" spans="6:11" ht="16.5" customHeight="1">
      <c r="F18946" s="79"/>
      <c r="K18946" s="79"/>
    </row>
    <row r="18947" spans="6:11" ht="16.5" customHeight="1">
      <c r="F18947" s="79"/>
      <c r="K18947" s="79"/>
    </row>
    <row r="18948" spans="6:11" ht="16.5" customHeight="1">
      <c r="F18948" s="79"/>
      <c r="K18948" s="79"/>
    </row>
    <row r="18949" spans="6:11" ht="16.5" customHeight="1">
      <c r="F18949" s="79"/>
      <c r="K18949" s="79"/>
    </row>
    <row r="18950" spans="6:11" ht="16.5" customHeight="1">
      <c r="F18950" s="79"/>
      <c r="K18950" s="79"/>
    </row>
    <row r="18951" spans="6:11" ht="16.5" customHeight="1">
      <c r="F18951" s="79"/>
      <c r="K18951" s="79"/>
    </row>
    <row r="18952" spans="6:11" ht="16.5" customHeight="1">
      <c r="F18952" s="79"/>
      <c r="K18952" s="79"/>
    </row>
    <row r="18953" spans="6:11" ht="16.5" customHeight="1">
      <c r="F18953" s="79"/>
      <c r="K18953" s="79"/>
    </row>
    <row r="18954" spans="6:11" ht="16.5" customHeight="1">
      <c r="F18954" s="79"/>
      <c r="K18954" s="79"/>
    </row>
    <row r="18955" spans="6:11" ht="16.5" customHeight="1">
      <c r="F18955" s="79"/>
      <c r="K18955" s="79"/>
    </row>
    <row r="18956" spans="6:11" ht="16.5" customHeight="1">
      <c r="F18956" s="79"/>
      <c r="K18956" s="79"/>
    </row>
    <row r="18957" spans="6:11" ht="16.5" customHeight="1">
      <c r="F18957" s="79"/>
      <c r="K18957" s="79"/>
    </row>
    <row r="18958" spans="6:11" ht="16.5" customHeight="1">
      <c r="F18958" s="79"/>
      <c r="K18958" s="79"/>
    </row>
    <row r="18959" spans="6:11" ht="16.5" customHeight="1">
      <c r="F18959" s="79"/>
      <c r="K18959" s="79"/>
    </row>
    <row r="18960" spans="6:11" ht="16.5" customHeight="1">
      <c r="F18960" s="79"/>
      <c r="K18960" s="79"/>
    </row>
    <row r="18961" spans="6:11" ht="16.5" customHeight="1">
      <c r="F18961" s="79"/>
      <c r="K18961" s="79"/>
    </row>
    <row r="18962" spans="6:11" ht="16.5" customHeight="1">
      <c r="F18962" s="79"/>
      <c r="K18962" s="79"/>
    </row>
    <row r="18963" spans="6:11" ht="16.5" customHeight="1">
      <c r="F18963" s="79"/>
      <c r="K18963" s="79"/>
    </row>
    <row r="18964" spans="6:11" ht="16.5" customHeight="1">
      <c r="F18964" s="79"/>
      <c r="K18964" s="79"/>
    </row>
    <row r="18965" spans="6:11" ht="16.5" customHeight="1">
      <c r="F18965" s="79"/>
      <c r="K18965" s="79"/>
    </row>
    <row r="18966" spans="6:11" ht="16.5" customHeight="1">
      <c r="F18966" s="79"/>
      <c r="K18966" s="79"/>
    </row>
    <row r="18967" spans="6:11" ht="16.5" customHeight="1">
      <c r="F18967" s="79"/>
      <c r="K18967" s="79"/>
    </row>
    <row r="18968" spans="6:11" ht="16.5" customHeight="1">
      <c r="F18968" s="79"/>
      <c r="K18968" s="79"/>
    </row>
    <row r="18969" spans="6:11" ht="16.5" customHeight="1">
      <c r="F18969" s="79"/>
      <c r="K18969" s="79"/>
    </row>
    <row r="18970" spans="6:11" ht="16.5" customHeight="1">
      <c r="F18970" s="79"/>
      <c r="K18970" s="79"/>
    </row>
    <row r="18971" spans="6:11" ht="16.5" customHeight="1">
      <c r="F18971" s="79"/>
      <c r="K18971" s="79"/>
    </row>
    <row r="18972" spans="6:11" ht="16.5" customHeight="1">
      <c r="F18972" s="79"/>
      <c r="K18972" s="79"/>
    </row>
    <row r="18973" spans="6:11" ht="16.5" customHeight="1">
      <c r="F18973" s="79"/>
      <c r="K18973" s="79"/>
    </row>
    <row r="18974" spans="6:11" ht="16.5" customHeight="1">
      <c r="F18974" s="79"/>
      <c r="K18974" s="79"/>
    </row>
    <row r="18975" spans="6:11" ht="16.5" customHeight="1">
      <c r="F18975" s="79"/>
      <c r="K18975" s="79"/>
    </row>
    <row r="18976" spans="6:11" ht="16.5" customHeight="1">
      <c r="F18976" s="79"/>
      <c r="K18976" s="79"/>
    </row>
    <row r="18977" spans="6:11" ht="16.5" customHeight="1">
      <c r="F18977" s="79"/>
      <c r="K18977" s="79"/>
    </row>
    <row r="18978" spans="6:11" ht="16.5" customHeight="1">
      <c r="F18978" s="79"/>
      <c r="K18978" s="79"/>
    </row>
    <row r="18979" spans="6:11" ht="16.5" customHeight="1">
      <c r="F18979" s="79"/>
      <c r="K18979" s="79"/>
    </row>
    <row r="18980" spans="6:11" ht="16.5" customHeight="1">
      <c r="F18980" s="79"/>
      <c r="K18980" s="79"/>
    </row>
    <row r="18981" spans="6:11" ht="16.5" customHeight="1">
      <c r="F18981" s="79"/>
      <c r="K18981" s="79"/>
    </row>
    <row r="18982" spans="6:11" ht="16.5" customHeight="1">
      <c r="F18982" s="79"/>
      <c r="K18982" s="79"/>
    </row>
    <row r="18983" spans="6:11" ht="16.5" customHeight="1">
      <c r="F18983" s="79"/>
      <c r="K18983" s="79"/>
    </row>
    <row r="18984" spans="6:11" ht="16.5" customHeight="1">
      <c r="F18984" s="79"/>
      <c r="K18984" s="79"/>
    </row>
    <row r="18985" spans="6:11" ht="16.5" customHeight="1">
      <c r="F18985" s="79"/>
      <c r="K18985" s="79"/>
    </row>
    <row r="18986" spans="6:11" ht="16.5" customHeight="1">
      <c r="F18986" s="79"/>
      <c r="K18986" s="79"/>
    </row>
    <row r="18987" spans="6:11" ht="16.5" customHeight="1">
      <c r="F18987" s="79"/>
      <c r="K18987" s="79"/>
    </row>
    <row r="18988" spans="6:11" ht="16.5" customHeight="1">
      <c r="F18988" s="79"/>
      <c r="K18988" s="79"/>
    </row>
    <row r="18989" spans="6:11" ht="16.5" customHeight="1">
      <c r="F18989" s="79"/>
      <c r="K18989" s="79"/>
    </row>
    <row r="18990" spans="6:11" ht="16.5" customHeight="1">
      <c r="F18990" s="79"/>
      <c r="K18990" s="79"/>
    </row>
    <row r="18991" spans="6:11" ht="16.5" customHeight="1">
      <c r="F18991" s="79"/>
      <c r="K18991" s="79"/>
    </row>
    <row r="18992" spans="6:11" ht="16.5" customHeight="1">
      <c r="F18992" s="79"/>
      <c r="K18992" s="79"/>
    </row>
    <row r="18993" spans="6:11" ht="16.5" customHeight="1">
      <c r="F18993" s="79"/>
      <c r="K18993" s="79"/>
    </row>
    <row r="18994" spans="6:11" ht="16.5" customHeight="1">
      <c r="F18994" s="79"/>
      <c r="K18994" s="79"/>
    </row>
    <row r="18995" spans="6:11" ht="16.5" customHeight="1">
      <c r="F18995" s="79"/>
      <c r="K18995" s="79"/>
    </row>
    <row r="18996" spans="6:11" ht="16.5" customHeight="1">
      <c r="F18996" s="79"/>
      <c r="K18996" s="79"/>
    </row>
    <row r="18997" spans="6:11" ht="16.5" customHeight="1">
      <c r="F18997" s="79"/>
      <c r="K18997" s="79"/>
    </row>
    <row r="18998" spans="6:11" ht="16.5" customHeight="1">
      <c r="F18998" s="79"/>
      <c r="K18998" s="79"/>
    </row>
    <row r="18999" spans="6:11" ht="16.5" customHeight="1">
      <c r="F18999" s="79"/>
      <c r="K18999" s="79"/>
    </row>
    <row r="19000" spans="6:11" ht="16.5" customHeight="1">
      <c r="F19000" s="79"/>
      <c r="K19000" s="79"/>
    </row>
    <row r="19001" spans="6:11" ht="16.5" customHeight="1">
      <c r="F19001" s="79"/>
      <c r="K19001" s="79"/>
    </row>
    <row r="19002" spans="6:11" ht="16.5" customHeight="1">
      <c r="F19002" s="79"/>
      <c r="K19002" s="79"/>
    </row>
    <row r="19003" spans="6:11" ht="16.5" customHeight="1">
      <c r="F19003" s="79"/>
      <c r="K19003" s="79"/>
    </row>
    <row r="19004" spans="6:11" ht="16.5" customHeight="1">
      <c r="F19004" s="79"/>
      <c r="K19004" s="79"/>
    </row>
    <row r="19005" spans="6:11" ht="16.5" customHeight="1">
      <c r="F19005" s="79"/>
      <c r="K19005" s="79"/>
    </row>
    <row r="19006" spans="6:11" ht="16.5" customHeight="1">
      <c r="F19006" s="79"/>
      <c r="K19006" s="79"/>
    </row>
    <row r="19007" spans="6:11" ht="16.5" customHeight="1">
      <c r="F19007" s="79"/>
      <c r="K19007" s="79"/>
    </row>
    <row r="19008" spans="6:11" ht="16.5" customHeight="1">
      <c r="F19008" s="79"/>
      <c r="K19008" s="79"/>
    </row>
    <row r="19009" spans="6:11" ht="16.5" customHeight="1">
      <c r="F19009" s="79"/>
      <c r="K19009" s="79"/>
    </row>
    <row r="19010" spans="6:11" ht="16.5" customHeight="1">
      <c r="F19010" s="79"/>
      <c r="K19010" s="79"/>
    </row>
    <row r="19011" spans="6:11" ht="16.5" customHeight="1">
      <c r="F19011" s="79"/>
      <c r="K19011" s="79"/>
    </row>
    <row r="19012" spans="6:11" ht="16.5" customHeight="1">
      <c r="F19012" s="79"/>
      <c r="K19012" s="79"/>
    </row>
    <row r="19013" spans="6:11" ht="16.5" customHeight="1">
      <c r="F19013" s="79"/>
      <c r="K19013" s="79"/>
    </row>
    <row r="19014" spans="6:11" ht="16.5" customHeight="1">
      <c r="F19014" s="79"/>
      <c r="K19014" s="79"/>
    </row>
    <row r="19015" spans="6:11" ht="16.5" customHeight="1">
      <c r="F19015" s="79"/>
      <c r="K19015" s="79"/>
    </row>
    <row r="19016" spans="6:11" ht="16.5" customHeight="1">
      <c r="F19016" s="79"/>
      <c r="K19016" s="79"/>
    </row>
    <row r="19017" spans="6:11" ht="16.5" customHeight="1">
      <c r="F19017" s="79"/>
      <c r="K19017" s="79"/>
    </row>
    <row r="19018" spans="6:11" ht="16.5" customHeight="1">
      <c r="F19018" s="79"/>
      <c r="K19018" s="79"/>
    </row>
    <row r="19019" spans="6:11" ht="16.5" customHeight="1">
      <c r="F19019" s="79"/>
      <c r="K19019" s="79"/>
    </row>
    <row r="19020" spans="6:11" ht="16.5" customHeight="1">
      <c r="F19020" s="79"/>
      <c r="K19020" s="79"/>
    </row>
    <row r="19021" spans="6:11" ht="16.5" customHeight="1">
      <c r="F19021" s="79"/>
      <c r="K19021" s="79"/>
    </row>
    <row r="19022" spans="6:11" ht="16.5" customHeight="1">
      <c r="F19022" s="79"/>
      <c r="K19022" s="79"/>
    </row>
    <row r="19023" spans="6:11" ht="16.5" customHeight="1">
      <c r="F19023" s="79"/>
      <c r="K19023" s="79"/>
    </row>
    <row r="19024" spans="6:11" ht="16.5" customHeight="1">
      <c r="F19024" s="79"/>
      <c r="K19024" s="79"/>
    </row>
    <row r="19025" spans="6:11" ht="16.5" customHeight="1">
      <c r="F19025" s="79"/>
      <c r="K19025" s="79"/>
    </row>
    <row r="19026" spans="6:11" ht="16.5" customHeight="1">
      <c r="F19026" s="79"/>
      <c r="K19026" s="79"/>
    </row>
    <row r="19027" spans="6:11" ht="16.5" customHeight="1">
      <c r="F19027" s="79"/>
      <c r="K19027" s="79"/>
    </row>
    <row r="19028" spans="6:11" ht="16.5" customHeight="1">
      <c r="F19028" s="79"/>
      <c r="K19028" s="79"/>
    </row>
    <row r="19029" spans="6:11" ht="16.5" customHeight="1">
      <c r="F19029" s="79"/>
      <c r="K19029" s="79"/>
    </row>
    <row r="19030" spans="6:11" ht="16.5" customHeight="1">
      <c r="F19030" s="79"/>
      <c r="K19030" s="79"/>
    </row>
    <row r="19031" spans="6:11" ht="16.5" customHeight="1">
      <c r="F19031" s="79"/>
      <c r="K19031" s="79"/>
    </row>
    <row r="19032" spans="6:11" ht="16.5" customHeight="1">
      <c r="F19032" s="79"/>
      <c r="K19032" s="79"/>
    </row>
    <row r="19033" spans="6:11" ht="16.5" customHeight="1">
      <c r="F19033" s="79"/>
      <c r="K19033" s="79"/>
    </row>
    <row r="19034" spans="6:11" ht="16.5" customHeight="1">
      <c r="F19034" s="79"/>
      <c r="K19034" s="79"/>
    </row>
    <row r="19035" spans="6:11" ht="16.5" customHeight="1">
      <c r="F19035" s="79"/>
      <c r="K19035" s="79"/>
    </row>
    <row r="19036" spans="6:11" ht="16.5" customHeight="1">
      <c r="F19036" s="79"/>
      <c r="K19036" s="79"/>
    </row>
    <row r="19037" spans="6:11" ht="16.5" customHeight="1">
      <c r="F19037" s="79"/>
      <c r="K19037" s="79"/>
    </row>
    <row r="19038" spans="6:11" ht="16.5" customHeight="1">
      <c r="F19038" s="79"/>
      <c r="K19038" s="79"/>
    </row>
    <row r="19039" spans="6:11" ht="16.5" customHeight="1">
      <c r="F19039" s="79"/>
      <c r="K19039" s="79"/>
    </row>
    <row r="19040" spans="6:11" ht="16.5" customHeight="1">
      <c r="F19040" s="79"/>
      <c r="K19040" s="79"/>
    </row>
    <row r="19041" spans="6:11" ht="16.5" customHeight="1">
      <c r="F19041" s="79"/>
      <c r="K19041" s="79"/>
    </row>
    <row r="19042" spans="6:11" ht="16.5" customHeight="1">
      <c r="F19042" s="79"/>
      <c r="K19042" s="79"/>
    </row>
    <row r="19043" spans="6:11" ht="16.5" customHeight="1">
      <c r="F19043" s="79"/>
      <c r="K19043" s="79"/>
    </row>
    <row r="19044" spans="6:11" ht="16.5" customHeight="1">
      <c r="F19044" s="79"/>
      <c r="K19044" s="79"/>
    </row>
    <row r="19045" spans="6:11" ht="16.5" customHeight="1">
      <c r="F19045" s="79"/>
      <c r="K19045" s="79"/>
    </row>
    <row r="19046" spans="6:11" ht="16.5" customHeight="1">
      <c r="F19046" s="79"/>
      <c r="K19046" s="79"/>
    </row>
    <row r="19047" spans="6:11" ht="16.5" customHeight="1">
      <c r="F19047" s="79"/>
      <c r="K19047" s="79"/>
    </row>
    <row r="19048" spans="6:11" ht="16.5" customHeight="1">
      <c r="F19048" s="79"/>
      <c r="K19048" s="79"/>
    </row>
    <row r="19049" spans="6:11" ht="16.5" customHeight="1">
      <c r="F19049" s="79"/>
      <c r="K19049" s="79"/>
    </row>
    <row r="19050" spans="6:11" ht="16.5" customHeight="1">
      <c r="F19050" s="79"/>
      <c r="K19050" s="79"/>
    </row>
    <row r="19051" spans="6:11" ht="16.5" customHeight="1">
      <c r="F19051" s="79"/>
      <c r="K19051" s="79"/>
    </row>
    <row r="19052" spans="6:11" ht="16.5" customHeight="1">
      <c r="F19052" s="79"/>
      <c r="K19052" s="79"/>
    </row>
    <row r="19053" spans="6:11" ht="16.5" customHeight="1">
      <c r="F19053" s="79"/>
      <c r="K19053" s="79"/>
    </row>
    <row r="19054" spans="6:11" ht="16.5" customHeight="1">
      <c r="F19054" s="79"/>
      <c r="K19054" s="79"/>
    </row>
    <row r="19055" spans="6:11" ht="16.5" customHeight="1">
      <c r="F19055" s="79"/>
      <c r="K19055" s="79"/>
    </row>
    <row r="19056" spans="6:11" ht="16.5" customHeight="1">
      <c r="F19056" s="79"/>
      <c r="K19056" s="79"/>
    </row>
    <row r="19057" spans="6:11" ht="16.5" customHeight="1">
      <c r="F19057" s="79"/>
      <c r="K19057" s="79"/>
    </row>
    <row r="19058" spans="6:11" ht="16.5" customHeight="1">
      <c r="F19058" s="79"/>
      <c r="K19058" s="79"/>
    </row>
    <row r="19059" spans="6:11" ht="16.5" customHeight="1">
      <c r="F19059" s="79"/>
      <c r="K19059" s="79"/>
    </row>
    <row r="19060" spans="6:11" ht="16.5" customHeight="1">
      <c r="F19060" s="79"/>
      <c r="K19060" s="79"/>
    </row>
    <row r="19061" spans="6:11" ht="16.5" customHeight="1">
      <c r="F19061" s="79"/>
      <c r="K19061" s="79"/>
    </row>
    <row r="19062" spans="6:11" ht="16.5" customHeight="1">
      <c r="F19062" s="79"/>
      <c r="K19062" s="79"/>
    </row>
    <row r="19063" spans="6:11" ht="16.5" customHeight="1">
      <c r="F19063" s="79"/>
      <c r="K19063" s="79"/>
    </row>
    <row r="19064" spans="6:11" ht="16.5" customHeight="1">
      <c r="F19064" s="79"/>
      <c r="K19064" s="79"/>
    </row>
    <row r="19065" spans="6:11" ht="16.5" customHeight="1">
      <c r="F19065" s="79"/>
      <c r="K19065" s="79"/>
    </row>
    <row r="19066" spans="6:11" ht="16.5" customHeight="1">
      <c r="F19066" s="79"/>
      <c r="K19066" s="79"/>
    </row>
    <row r="19067" spans="6:11" ht="16.5" customHeight="1">
      <c r="F19067" s="79"/>
      <c r="K19067" s="79"/>
    </row>
    <row r="19068" spans="6:11" ht="16.5" customHeight="1">
      <c r="F19068" s="79"/>
      <c r="K19068" s="79"/>
    </row>
    <row r="19069" spans="6:11" ht="16.5" customHeight="1">
      <c r="F19069" s="79"/>
      <c r="K19069" s="79"/>
    </row>
    <row r="19070" spans="6:11" ht="16.5" customHeight="1">
      <c r="F19070" s="79"/>
      <c r="K19070" s="79"/>
    </row>
    <row r="19071" spans="6:11" ht="16.5" customHeight="1">
      <c r="F19071" s="79"/>
      <c r="K19071" s="79"/>
    </row>
    <row r="19072" spans="6:11" ht="16.5" customHeight="1">
      <c r="F19072" s="79"/>
      <c r="K19072" s="79"/>
    </row>
    <row r="19073" spans="6:11" ht="16.5" customHeight="1">
      <c r="F19073" s="79"/>
      <c r="K19073" s="79"/>
    </row>
    <row r="19074" spans="6:11" ht="16.5" customHeight="1">
      <c r="F19074" s="79"/>
      <c r="K19074" s="79"/>
    </row>
    <row r="19075" spans="6:11" ht="16.5" customHeight="1">
      <c r="F19075" s="79"/>
      <c r="K19075" s="79"/>
    </row>
    <row r="19076" spans="6:11" ht="16.5" customHeight="1">
      <c r="F19076" s="79"/>
      <c r="K19076" s="79"/>
    </row>
    <row r="19077" spans="6:11" ht="16.5" customHeight="1">
      <c r="F19077" s="79"/>
      <c r="K19077" s="79"/>
    </row>
    <row r="19078" spans="6:11" ht="16.5" customHeight="1">
      <c r="F19078" s="79"/>
      <c r="K19078" s="79"/>
    </row>
    <row r="19079" spans="6:11" ht="16.5" customHeight="1">
      <c r="F19079" s="79"/>
      <c r="K19079" s="79"/>
    </row>
    <row r="19080" spans="6:11" ht="16.5" customHeight="1">
      <c r="F19080" s="79"/>
      <c r="K19080" s="79"/>
    </row>
    <row r="19081" spans="6:11" ht="16.5" customHeight="1">
      <c r="F19081" s="79"/>
      <c r="K19081" s="79"/>
    </row>
    <row r="19082" spans="6:11" ht="16.5" customHeight="1">
      <c r="F19082" s="79"/>
      <c r="K19082" s="79"/>
    </row>
    <row r="19083" spans="6:11" ht="16.5" customHeight="1">
      <c r="F19083" s="79"/>
      <c r="K19083" s="79"/>
    </row>
    <row r="19084" spans="6:11" ht="16.5" customHeight="1">
      <c r="F19084" s="79"/>
      <c r="K19084" s="79"/>
    </row>
    <row r="19085" spans="6:11" ht="16.5" customHeight="1">
      <c r="F19085" s="79"/>
      <c r="K19085" s="79"/>
    </row>
    <row r="19086" spans="6:11" ht="16.5" customHeight="1">
      <c r="F19086" s="79"/>
      <c r="K19086" s="79"/>
    </row>
    <row r="19087" spans="6:11" ht="16.5" customHeight="1">
      <c r="F19087" s="79"/>
      <c r="K19087" s="79"/>
    </row>
    <row r="19088" spans="6:11" ht="16.5" customHeight="1">
      <c r="F19088" s="79"/>
      <c r="K19088" s="79"/>
    </row>
    <row r="19089" spans="6:11" ht="16.5" customHeight="1">
      <c r="F19089" s="79"/>
      <c r="K19089" s="79"/>
    </row>
    <row r="19090" spans="6:11" ht="16.5" customHeight="1">
      <c r="F19090" s="79"/>
      <c r="K19090" s="79"/>
    </row>
    <row r="19091" spans="6:11" ht="16.5" customHeight="1">
      <c r="F19091" s="79"/>
      <c r="K19091" s="79"/>
    </row>
    <row r="19092" spans="6:11" ht="16.5" customHeight="1">
      <c r="F19092" s="79"/>
      <c r="K19092" s="79"/>
    </row>
    <row r="19093" spans="6:11" ht="16.5" customHeight="1">
      <c r="F19093" s="79"/>
      <c r="K19093" s="79"/>
    </row>
    <row r="19094" spans="6:11" ht="16.5" customHeight="1">
      <c r="F19094" s="79"/>
      <c r="K19094" s="79"/>
    </row>
    <row r="19095" spans="6:11" ht="16.5" customHeight="1">
      <c r="F19095" s="79"/>
      <c r="K19095" s="79"/>
    </row>
    <row r="19096" spans="6:11" ht="16.5" customHeight="1">
      <c r="F19096" s="79"/>
      <c r="K19096" s="79"/>
    </row>
    <row r="19097" spans="6:11" ht="16.5" customHeight="1">
      <c r="F19097" s="79"/>
      <c r="K19097" s="79"/>
    </row>
    <row r="19098" spans="6:11" ht="16.5" customHeight="1">
      <c r="F19098" s="79"/>
      <c r="K19098" s="79"/>
    </row>
    <row r="19099" spans="6:11" ht="16.5" customHeight="1">
      <c r="F19099" s="79"/>
      <c r="K19099" s="79"/>
    </row>
    <row r="19100" spans="6:11" ht="16.5" customHeight="1">
      <c r="F19100" s="79"/>
      <c r="K19100" s="79"/>
    </row>
    <row r="19101" spans="6:11" ht="16.5" customHeight="1">
      <c r="F19101" s="79"/>
      <c r="K19101" s="79"/>
    </row>
    <row r="19102" spans="6:11" ht="16.5" customHeight="1">
      <c r="F19102" s="79"/>
      <c r="K19102" s="79"/>
    </row>
    <row r="19103" spans="6:11" ht="16.5" customHeight="1">
      <c r="F19103" s="79"/>
      <c r="K19103" s="79"/>
    </row>
    <row r="19104" spans="6:11" ht="16.5" customHeight="1">
      <c r="F19104" s="79"/>
      <c r="K19104" s="79"/>
    </row>
    <row r="19105" spans="6:11" ht="16.5" customHeight="1">
      <c r="F19105" s="79"/>
      <c r="K19105" s="79"/>
    </row>
    <row r="19106" spans="6:11" ht="16.5" customHeight="1">
      <c r="F19106" s="79"/>
      <c r="K19106" s="79"/>
    </row>
    <row r="19107" spans="6:11" ht="16.5" customHeight="1">
      <c r="F19107" s="79"/>
      <c r="K19107" s="79"/>
    </row>
    <row r="19108" spans="6:11" ht="16.5" customHeight="1">
      <c r="F19108" s="79"/>
      <c r="K19108" s="79"/>
    </row>
    <row r="19109" spans="6:11" ht="16.5" customHeight="1">
      <c r="F19109" s="79"/>
      <c r="K19109" s="79"/>
    </row>
    <row r="19110" spans="6:11" ht="16.5" customHeight="1">
      <c r="F19110" s="79"/>
      <c r="K19110" s="79"/>
    </row>
    <row r="19111" spans="6:11" ht="16.5" customHeight="1">
      <c r="F19111" s="79"/>
      <c r="K19111" s="79"/>
    </row>
    <row r="19112" spans="6:11" ht="16.5" customHeight="1">
      <c r="F19112" s="79"/>
      <c r="K19112" s="79"/>
    </row>
    <row r="19113" spans="6:11" ht="16.5" customHeight="1">
      <c r="F19113" s="79"/>
      <c r="K19113" s="79"/>
    </row>
    <row r="19114" spans="6:11" ht="16.5" customHeight="1">
      <c r="F19114" s="79"/>
      <c r="K19114" s="79"/>
    </row>
    <row r="19115" spans="6:11" ht="16.5" customHeight="1">
      <c r="F19115" s="79"/>
      <c r="K19115" s="79"/>
    </row>
    <row r="19116" spans="6:11" ht="16.5" customHeight="1">
      <c r="F19116" s="79"/>
      <c r="K19116" s="79"/>
    </row>
    <row r="19117" spans="6:11" ht="16.5" customHeight="1">
      <c r="F19117" s="79"/>
      <c r="K19117" s="79"/>
    </row>
    <row r="19118" spans="6:11" ht="16.5" customHeight="1">
      <c r="F19118" s="79"/>
      <c r="K19118" s="79"/>
    </row>
    <row r="19119" spans="6:11" ht="16.5" customHeight="1">
      <c r="F19119" s="79"/>
      <c r="K19119" s="79"/>
    </row>
    <row r="19120" spans="6:11" ht="16.5" customHeight="1">
      <c r="F19120" s="79"/>
      <c r="K19120" s="79"/>
    </row>
    <row r="19121" spans="6:11" ht="16.5" customHeight="1">
      <c r="F19121" s="79"/>
      <c r="K19121" s="79"/>
    </row>
    <row r="19122" spans="6:11" ht="16.5" customHeight="1">
      <c r="F19122" s="79"/>
      <c r="K19122" s="79"/>
    </row>
    <row r="19123" spans="6:11" ht="16.5" customHeight="1">
      <c r="F19123" s="79"/>
      <c r="K19123" s="79"/>
    </row>
    <row r="19124" spans="6:11" ht="16.5" customHeight="1">
      <c r="F19124" s="79"/>
      <c r="K19124" s="79"/>
    </row>
    <row r="19125" spans="6:11" ht="16.5" customHeight="1">
      <c r="F19125" s="79"/>
      <c r="K19125" s="79"/>
    </row>
    <row r="19126" spans="6:11" ht="16.5" customHeight="1">
      <c r="F19126" s="79"/>
      <c r="K19126" s="79"/>
    </row>
    <row r="19127" spans="6:11" ht="16.5" customHeight="1">
      <c r="F19127" s="79"/>
      <c r="K19127" s="79"/>
    </row>
    <row r="19128" spans="6:11" ht="16.5" customHeight="1">
      <c r="F19128" s="79"/>
      <c r="K19128" s="79"/>
    </row>
    <row r="19129" spans="6:11" ht="16.5" customHeight="1">
      <c r="F19129" s="79"/>
      <c r="K19129" s="79"/>
    </row>
    <row r="19130" spans="6:11" ht="16.5" customHeight="1">
      <c r="F19130" s="79"/>
      <c r="K19130" s="79"/>
    </row>
    <row r="19131" spans="6:11" ht="16.5" customHeight="1">
      <c r="F19131" s="79"/>
      <c r="K19131" s="79"/>
    </row>
    <row r="19132" spans="6:11" ht="16.5" customHeight="1">
      <c r="F19132" s="79"/>
      <c r="K19132" s="79"/>
    </row>
    <row r="19133" spans="6:11" ht="16.5" customHeight="1">
      <c r="F19133" s="79"/>
      <c r="K19133" s="79"/>
    </row>
    <row r="19134" spans="6:11" ht="16.5" customHeight="1">
      <c r="F19134" s="79"/>
      <c r="K19134" s="79"/>
    </row>
    <row r="19135" spans="6:11" ht="16.5" customHeight="1">
      <c r="F19135" s="79"/>
      <c r="K19135" s="79"/>
    </row>
    <row r="19136" spans="6:11" ht="16.5" customHeight="1">
      <c r="F19136" s="79"/>
      <c r="K19136" s="79"/>
    </row>
    <row r="19137" spans="6:11" ht="16.5" customHeight="1">
      <c r="F19137" s="79"/>
      <c r="K19137" s="79"/>
    </row>
    <row r="19138" spans="6:11" ht="16.5" customHeight="1">
      <c r="F19138" s="79"/>
      <c r="K19138" s="79"/>
    </row>
    <row r="19139" spans="6:11" ht="16.5" customHeight="1">
      <c r="F19139" s="79"/>
      <c r="K19139" s="79"/>
    </row>
    <row r="19140" spans="6:11" ht="16.5" customHeight="1">
      <c r="F19140" s="79"/>
      <c r="K19140" s="79"/>
    </row>
    <row r="19141" spans="6:11" ht="16.5" customHeight="1">
      <c r="F19141" s="79"/>
      <c r="K19141" s="79"/>
    </row>
    <row r="19142" spans="6:11" ht="16.5" customHeight="1">
      <c r="F19142" s="79"/>
      <c r="K19142" s="79"/>
    </row>
    <row r="19143" spans="6:11" ht="16.5" customHeight="1">
      <c r="F19143" s="79"/>
      <c r="K19143" s="79"/>
    </row>
    <row r="19144" spans="6:11" ht="16.5" customHeight="1">
      <c r="F19144" s="79"/>
      <c r="K19144" s="79"/>
    </row>
    <row r="19145" spans="6:11" ht="16.5" customHeight="1">
      <c r="F19145" s="79"/>
      <c r="K19145" s="79"/>
    </row>
    <row r="19146" spans="6:11" ht="16.5" customHeight="1">
      <c r="F19146" s="79"/>
      <c r="K19146" s="79"/>
    </row>
    <row r="19147" spans="6:11" ht="16.5" customHeight="1">
      <c r="F19147" s="79"/>
      <c r="K19147" s="79"/>
    </row>
    <row r="19148" spans="6:11" ht="16.5" customHeight="1">
      <c r="F19148" s="79"/>
      <c r="K19148" s="79"/>
    </row>
    <row r="19149" spans="6:11" ht="16.5" customHeight="1">
      <c r="F19149" s="79"/>
      <c r="K19149" s="79"/>
    </row>
    <row r="19150" spans="6:11" ht="16.5" customHeight="1">
      <c r="F19150" s="79"/>
      <c r="K19150" s="79"/>
    </row>
    <row r="19151" spans="6:11" ht="16.5" customHeight="1">
      <c r="F19151" s="79"/>
      <c r="K19151" s="79"/>
    </row>
    <row r="19152" spans="6:11" ht="16.5" customHeight="1">
      <c r="F19152" s="79"/>
      <c r="K19152" s="79"/>
    </row>
    <row r="19153" spans="6:11" ht="16.5" customHeight="1">
      <c r="F19153" s="79"/>
      <c r="K19153" s="79"/>
    </row>
    <row r="19154" spans="6:11" ht="16.5" customHeight="1">
      <c r="F19154" s="79"/>
      <c r="K19154" s="79"/>
    </row>
    <row r="19155" spans="6:11" ht="16.5" customHeight="1">
      <c r="F19155" s="79"/>
      <c r="K19155" s="79"/>
    </row>
    <row r="19156" spans="6:11" ht="16.5" customHeight="1">
      <c r="F19156" s="79"/>
      <c r="K19156" s="79"/>
    </row>
    <row r="19157" spans="6:11" ht="16.5" customHeight="1">
      <c r="F19157" s="79"/>
      <c r="K19157" s="79"/>
    </row>
    <row r="19158" spans="6:11" ht="16.5" customHeight="1">
      <c r="F19158" s="79"/>
      <c r="K19158" s="79"/>
    </row>
    <row r="19159" spans="6:11" ht="16.5" customHeight="1">
      <c r="F19159" s="79"/>
      <c r="K19159" s="79"/>
    </row>
    <row r="19160" spans="6:11" ht="16.5" customHeight="1">
      <c r="F19160" s="79"/>
      <c r="K19160" s="79"/>
    </row>
    <row r="19161" spans="6:11" ht="16.5" customHeight="1">
      <c r="F19161" s="79"/>
      <c r="K19161" s="79"/>
    </row>
    <row r="19162" spans="6:11" ht="16.5" customHeight="1">
      <c r="F19162" s="79"/>
      <c r="K19162" s="79"/>
    </row>
    <row r="19163" spans="6:11" ht="16.5" customHeight="1">
      <c r="F19163" s="79"/>
      <c r="K19163" s="79"/>
    </row>
    <row r="19164" spans="6:11" ht="16.5" customHeight="1">
      <c r="F19164" s="79"/>
      <c r="K19164" s="79"/>
    </row>
    <row r="19165" spans="6:11" ht="16.5" customHeight="1">
      <c r="F19165" s="79"/>
      <c r="K19165" s="79"/>
    </row>
    <row r="19166" spans="6:11" ht="16.5" customHeight="1">
      <c r="F19166" s="79"/>
      <c r="K19166" s="79"/>
    </row>
    <row r="19167" spans="6:11" ht="16.5" customHeight="1">
      <c r="F19167" s="79"/>
      <c r="K19167" s="79"/>
    </row>
    <row r="19168" spans="6:11" ht="16.5" customHeight="1">
      <c r="F19168" s="79"/>
      <c r="K19168" s="79"/>
    </row>
    <row r="19169" spans="6:11" ht="16.5" customHeight="1">
      <c r="F19169" s="79"/>
      <c r="K19169" s="79"/>
    </row>
    <row r="19170" spans="6:11" ht="16.5" customHeight="1">
      <c r="F19170" s="79"/>
      <c r="K19170" s="79"/>
    </row>
    <row r="19171" spans="6:11" ht="16.5" customHeight="1">
      <c r="F19171" s="79"/>
      <c r="K19171" s="79"/>
    </row>
    <row r="19172" spans="6:11" ht="16.5" customHeight="1">
      <c r="F19172" s="79"/>
      <c r="K19172" s="79"/>
    </row>
    <row r="19173" spans="6:11" ht="16.5" customHeight="1">
      <c r="F19173" s="79"/>
      <c r="K19173" s="79"/>
    </row>
    <row r="19174" spans="6:11" ht="16.5" customHeight="1">
      <c r="F19174" s="79"/>
      <c r="K19174" s="79"/>
    </row>
    <row r="19175" spans="6:11" ht="16.5" customHeight="1">
      <c r="F19175" s="79"/>
      <c r="K19175" s="79"/>
    </row>
    <row r="19176" spans="6:11" ht="16.5" customHeight="1">
      <c r="F19176" s="79"/>
      <c r="K19176" s="79"/>
    </row>
    <row r="19177" spans="6:11" ht="16.5" customHeight="1">
      <c r="F19177" s="79"/>
      <c r="K19177" s="79"/>
    </row>
    <row r="19178" spans="6:11" ht="16.5" customHeight="1">
      <c r="F19178" s="79"/>
      <c r="K19178" s="79"/>
    </row>
    <row r="19179" spans="6:11" ht="16.5" customHeight="1">
      <c r="F19179" s="79"/>
      <c r="K19179" s="79"/>
    </row>
    <row r="19180" spans="6:11" ht="16.5" customHeight="1">
      <c r="F19180" s="79"/>
      <c r="K19180" s="79"/>
    </row>
    <row r="19181" spans="6:11" ht="16.5" customHeight="1">
      <c r="F19181" s="79"/>
      <c r="K19181" s="79"/>
    </row>
    <row r="19182" spans="6:11" ht="16.5" customHeight="1">
      <c r="F19182" s="79"/>
      <c r="K19182" s="79"/>
    </row>
    <row r="19183" spans="6:11" ht="16.5" customHeight="1">
      <c r="F19183" s="79"/>
      <c r="K19183" s="79"/>
    </row>
    <row r="19184" spans="6:11" ht="16.5" customHeight="1">
      <c r="F19184" s="79"/>
      <c r="K19184" s="79"/>
    </row>
    <row r="19185" spans="6:11" ht="16.5" customHeight="1">
      <c r="F19185" s="79"/>
      <c r="K19185" s="79"/>
    </row>
    <row r="19186" spans="6:11" ht="16.5" customHeight="1">
      <c r="F19186" s="79"/>
      <c r="K19186" s="79"/>
    </row>
    <row r="19187" spans="6:11" ht="16.5" customHeight="1">
      <c r="F19187" s="79"/>
      <c r="K19187" s="79"/>
    </row>
    <row r="19188" spans="6:11" ht="16.5" customHeight="1">
      <c r="F19188" s="79"/>
      <c r="K19188" s="79"/>
    </row>
    <row r="19189" spans="6:11" ht="16.5" customHeight="1">
      <c r="F19189" s="79"/>
      <c r="K19189" s="79"/>
    </row>
    <row r="19190" spans="6:11" ht="16.5" customHeight="1">
      <c r="F19190" s="79"/>
      <c r="K19190" s="79"/>
    </row>
    <row r="19191" spans="6:11" ht="16.5" customHeight="1">
      <c r="F19191" s="79"/>
      <c r="K19191" s="79"/>
    </row>
    <row r="19192" spans="6:11" ht="16.5" customHeight="1">
      <c r="F19192" s="79"/>
      <c r="K19192" s="79"/>
    </row>
    <row r="19193" spans="6:11" ht="16.5" customHeight="1">
      <c r="F19193" s="79"/>
      <c r="K19193" s="79"/>
    </row>
    <row r="19194" spans="6:11" ht="16.5" customHeight="1">
      <c r="F19194" s="79"/>
      <c r="K19194" s="79"/>
    </row>
    <row r="19195" spans="6:11" ht="16.5" customHeight="1">
      <c r="F19195" s="79"/>
      <c r="K19195" s="79"/>
    </row>
    <row r="19196" spans="6:11" ht="16.5" customHeight="1">
      <c r="F19196" s="79"/>
      <c r="K19196" s="79"/>
    </row>
    <row r="19197" spans="6:11" ht="16.5" customHeight="1">
      <c r="F19197" s="79"/>
      <c r="K19197" s="79"/>
    </row>
    <row r="19198" spans="6:11" ht="16.5" customHeight="1">
      <c r="F19198" s="79"/>
      <c r="K19198" s="79"/>
    </row>
    <row r="19199" spans="6:11" ht="16.5" customHeight="1">
      <c r="F19199" s="79"/>
      <c r="K19199" s="79"/>
    </row>
    <row r="19200" spans="6:11" ht="16.5" customHeight="1">
      <c r="F19200" s="79"/>
      <c r="K19200" s="79"/>
    </row>
    <row r="19201" spans="6:11" ht="16.5" customHeight="1">
      <c r="F19201" s="79"/>
      <c r="K19201" s="79"/>
    </row>
    <row r="19202" spans="6:11" ht="16.5" customHeight="1">
      <c r="F19202" s="79"/>
      <c r="K19202" s="79"/>
    </row>
    <row r="19203" spans="6:11" ht="16.5" customHeight="1">
      <c r="F19203" s="79"/>
      <c r="K19203" s="79"/>
    </row>
    <row r="19204" spans="6:11" ht="16.5" customHeight="1">
      <c r="F19204" s="79"/>
      <c r="K19204" s="79"/>
    </row>
    <row r="19205" spans="6:11" ht="16.5" customHeight="1">
      <c r="F19205" s="79"/>
      <c r="K19205" s="79"/>
    </row>
    <row r="19206" spans="6:11" ht="16.5" customHeight="1">
      <c r="F19206" s="79"/>
      <c r="K19206" s="79"/>
    </row>
    <row r="19207" spans="6:11" ht="16.5" customHeight="1">
      <c r="F19207" s="79"/>
      <c r="K19207" s="79"/>
    </row>
    <row r="19208" spans="6:11" ht="16.5" customHeight="1">
      <c r="F19208" s="79"/>
      <c r="K19208" s="79"/>
    </row>
    <row r="19209" spans="6:11" ht="16.5" customHeight="1">
      <c r="F19209" s="79"/>
      <c r="K19209" s="79"/>
    </row>
    <row r="19210" spans="6:11" ht="16.5" customHeight="1">
      <c r="F19210" s="79"/>
      <c r="K19210" s="79"/>
    </row>
    <row r="19211" spans="6:11" ht="16.5" customHeight="1">
      <c r="F19211" s="79"/>
      <c r="K19211" s="79"/>
    </row>
    <row r="19212" spans="6:11" ht="16.5" customHeight="1">
      <c r="F19212" s="79"/>
      <c r="K19212" s="79"/>
    </row>
    <row r="19213" spans="6:11" ht="16.5" customHeight="1">
      <c r="F19213" s="79"/>
      <c r="K19213" s="79"/>
    </row>
    <row r="19214" spans="6:11" ht="16.5" customHeight="1">
      <c r="F19214" s="79"/>
      <c r="K19214" s="79"/>
    </row>
    <row r="19215" spans="6:11" ht="16.5" customHeight="1">
      <c r="F19215" s="79"/>
      <c r="K19215" s="79"/>
    </row>
    <row r="19216" spans="6:11" ht="16.5" customHeight="1">
      <c r="F19216" s="79"/>
      <c r="K19216" s="79"/>
    </row>
    <row r="19217" spans="6:11" ht="16.5" customHeight="1">
      <c r="F19217" s="79"/>
      <c r="K19217" s="79"/>
    </row>
    <row r="19218" spans="6:11" ht="16.5" customHeight="1">
      <c r="F19218" s="79"/>
      <c r="K19218" s="79"/>
    </row>
    <row r="19219" spans="6:11" ht="16.5" customHeight="1">
      <c r="F19219" s="79"/>
      <c r="K19219" s="79"/>
    </row>
    <row r="19220" spans="6:11" ht="16.5" customHeight="1">
      <c r="F19220" s="79"/>
      <c r="K19220" s="79"/>
    </row>
    <row r="19221" spans="6:11" ht="16.5" customHeight="1">
      <c r="F19221" s="79"/>
      <c r="K19221" s="79"/>
    </row>
    <row r="19222" spans="6:11" ht="16.5" customHeight="1">
      <c r="F19222" s="79"/>
      <c r="K19222" s="79"/>
    </row>
    <row r="19223" spans="6:11" ht="16.5" customHeight="1">
      <c r="F19223" s="79"/>
      <c r="K19223" s="79"/>
    </row>
    <row r="19224" spans="6:11" ht="16.5" customHeight="1">
      <c r="F19224" s="79"/>
      <c r="K19224" s="79"/>
    </row>
    <row r="19225" spans="6:11" ht="16.5" customHeight="1">
      <c r="F19225" s="79"/>
      <c r="K19225" s="79"/>
    </row>
    <row r="19226" spans="6:11" ht="16.5" customHeight="1">
      <c r="F19226" s="79"/>
      <c r="K19226" s="79"/>
    </row>
    <row r="19227" spans="6:11" ht="16.5" customHeight="1">
      <c r="F19227" s="79"/>
      <c r="K19227" s="79"/>
    </row>
    <row r="19228" spans="6:11" ht="16.5" customHeight="1">
      <c r="F19228" s="79"/>
      <c r="K19228" s="79"/>
    </row>
    <row r="19229" spans="6:11" ht="16.5" customHeight="1">
      <c r="F19229" s="79"/>
      <c r="K19229" s="79"/>
    </row>
    <row r="19230" spans="6:11" ht="16.5" customHeight="1">
      <c r="F19230" s="79"/>
      <c r="K19230" s="79"/>
    </row>
    <row r="19231" spans="6:11" ht="16.5" customHeight="1">
      <c r="F19231" s="79"/>
      <c r="K19231" s="79"/>
    </row>
    <row r="19232" spans="6:11" ht="16.5" customHeight="1">
      <c r="F19232" s="79"/>
      <c r="K19232" s="79"/>
    </row>
    <row r="19233" spans="6:11" ht="16.5" customHeight="1">
      <c r="F19233" s="79"/>
      <c r="K19233" s="79"/>
    </row>
    <row r="19234" spans="6:11" ht="16.5" customHeight="1">
      <c r="F19234" s="79"/>
      <c r="K19234" s="79"/>
    </row>
    <row r="19235" spans="6:11" ht="16.5" customHeight="1">
      <c r="F19235" s="79"/>
      <c r="K19235" s="79"/>
    </row>
    <row r="19236" spans="6:11" ht="16.5" customHeight="1">
      <c r="F19236" s="79"/>
      <c r="K19236" s="79"/>
    </row>
    <row r="19237" spans="6:11" ht="16.5" customHeight="1">
      <c r="F19237" s="79"/>
      <c r="K19237" s="79"/>
    </row>
    <row r="19238" spans="6:11" ht="16.5" customHeight="1">
      <c r="F19238" s="79"/>
      <c r="K19238" s="79"/>
    </row>
    <row r="19239" spans="6:11" ht="16.5" customHeight="1">
      <c r="F19239" s="79"/>
      <c r="K19239" s="79"/>
    </row>
    <row r="19240" spans="6:11" ht="16.5" customHeight="1">
      <c r="F19240" s="79"/>
      <c r="K19240" s="79"/>
    </row>
    <row r="19241" spans="6:11" ht="16.5" customHeight="1">
      <c r="F19241" s="79"/>
      <c r="K19241" s="79"/>
    </row>
    <row r="19242" spans="6:11" ht="16.5" customHeight="1">
      <c r="F19242" s="79"/>
      <c r="K19242" s="79"/>
    </row>
    <row r="19243" spans="6:11" ht="16.5" customHeight="1">
      <c r="F19243" s="79"/>
      <c r="K19243" s="79"/>
    </row>
    <row r="19244" spans="6:11" ht="16.5" customHeight="1">
      <c r="F19244" s="79"/>
      <c r="K19244" s="79"/>
    </row>
    <row r="19245" spans="6:11" ht="16.5" customHeight="1">
      <c r="F19245" s="79"/>
      <c r="K19245" s="79"/>
    </row>
    <row r="19246" spans="6:11" ht="16.5" customHeight="1">
      <c r="F19246" s="79"/>
      <c r="K19246" s="79"/>
    </row>
    <row r="19247" spans="6:11" ht="16.5" customHeight="1">
      <c r="F19247" s="79"/>
      <c r="K19247" s="79"/>
    </row>
    <row r="19248" spans="6:11" ht="16.5" customHeight="1">
      <c r="F19248" s="79"/>
      <c r="K19248" s="79"/>
    </row>
    <row r="19249" spans="6:11" ht="16.5" customHeight="1">
      <c r="F19249" s="79"/>
      <c r="K19249" s="79"/>
    </row>
    <row r="19250" spans="6:11" ht="16.5" customHeight="1">
      <c r="F19250" s="79"/>
      <c r="K19250" s="79"/>
    </row>
    <row r="19251" spans="6:11" ht="16.5" customHeight="1">
      <c r="F19251" s="79"/>
      <c r="K19251" s="79"/>
    </row>
    <row r="19252" spans="6:11" ht="16.5" customHeight="1">
      <c r="F19252" s="79"/>
      <c r="K19252" s="79"/>
    </row>
    <row r="19253" spans="6:11" ht="16.5" customHeight="1">
      <c r="F19253" s="79"/>
      <c r="K19253" s="79"/>
    </row>
    <row r="19254" spans="6:11" ht="16.5" customHeight="1">
      <c r="F19254" s="79"/>
      <c r="K19254" s="79"/>
    </row>
    <row r="19255" spans="6:11" ht="16.5" customHeight="1">
      <c r="F19255" s="79"/>
      <c r="K19255" s="79"/>
    </row>
    <row r="19256" spans="6:11" ht="16.5" customHeight="1">
      <c r="F19256" s="79"/>
      <c r="K19256" s="79"/>
    </row>
    <row r="19257" spans="6:11" ht="16.5" customHeight="1">
      <c r="F19257" s="79"/>
      <c r="K19257" s="79"/>
    </row>
    <row r="19258" spans="6:11" ht="16.5" customHeight="1">
      <c r="F19258" s="79"/>
      <c r="K19258" s="79"/>
    </row>
    <row r="19259" spans="6:11" ht="16.5" customHeight="1">
      <c r="F19259" s="79"/>
      <c r="K19259" s="79"/>
    </row>
    <row r="19260" spans="6:11" ht="16.5" customHeight="1">
      <c r="F19260" s="79"/>
      <c r="K19260" s="79"/>
    </row>
    <row r="19261" spans="6:11" ht="16.5" customHeight="1">
      <c r="F19261" s="79"/>
      <c r="K19261" s="79"/>
    </row>
    <row r="19262" spans="6:11" ht="16.5" customHeight="1">
      <c r="F19262" s="79"/>
      <c r="K19262" s="79"/>
    </row>
    <row r="19263" spans="6:11" ht="16.5" customHeight="1">
      <c r="F19263" s="79"/>
      <c r="K19263" s="79"/>
    </row>
    <row r="19264" spans="6:11" ht="16.5" customHeight="1">
      <c r="F19264" s="79"/>
      <c r="K19264" s="79"/>
    </row>
    <row r="19265" spans="6:11" ht="16.5" customHeight="1">
      <c r="F19265" s="79"/>
      <c r="K19265" s="79"/>
    </row>
    <row r="19266" spans="6:11" ht="16.5" customHeight="1">
      <c r="F19266" s="79"/>
      <c r="K19266" s="79"/>
    </row>
    <row r="19267" spans="6:11" ht="16.5" customHeight="1">
      <c r="F19267" s="79"/>
      <c r="K19267" s="79"/>
    </row>
    <row r="19268" spans="6:11" ht="16.5" customHeight="1">
      <c r="F19268" s="79"/>
      <c r="K19268" s="79"/>
    </row>
    <row r="19269" spans="6:11" ht="16.5" customHeight="1">
      <c r="F19269" s="79"/>
      <c r="K19269" s="79"/>
    </row>
    <row r="19270" spans="6:11" ht="16.5" customHeight="1">
      <c r="F19270" s="79"/>
      <c r="K19270" s="79"/>
    </row>
    <row r="19271" spans="6:11" ht="16.5" customHeight="1">
      <c r="F19271" s="79"/>
      <c r="K19271" s="79"/>
    </row>
    <row r="19272" spans="6:11" ht="16.5" customHeight="1">
      <c r="F19272" s="79"/>
      <c r="K19272" s="79"/>
    </row>
    <row r="19273" spans="6:11" ht="16.5" customHeight="1">
      <c r="F19273" s="79"/>
      <c r="K19273" s="79"/>
    </row>
    <row r="19274" spans="6:11" ht="16.5" customHeight="1">
      <c r="F19274" s="79"/>
      <c r="K19274" s="79"/>
    </row>
    <row r="19275" spans="6:11" ht="16.5" customHeight="1">
      <c r="F19275" s="79"/>
      <c r="K19275" s="79"/>
    </row>
    <row r="19276" spans="6:11" ht="16.5" customHeight="1">
      <c r="F19276" s="79"/>
      <c r="K19276" s="79"/>
    </row>
    <row r="19277" spans="6:11" ht="16.5" customHeight="1">
      <c r="F19277" s="79"/>
      <c r="K19277" s="79"/>
    </row>
    <row r="19278" spans="6:11" ht="16.5" customHeight="1">
      <c r="F19278" s="79"/>
      <c r="K19278" s="79"/>
    </row>
    <row r="19279" spans="6:11" ht="16.5" customHeight="1">
      <c r="F19279" s="79"/>
      <c r="K19279" s="79"/>
    </row>
    <row r="19280" spans="6:11" ht="16.5" customHeight="1">
      <c r="F19280" s="79"/>
      <c r="K19280" s="79"/>
    </row>
    <row r="19281" spans="6:11" ht="16.5" customHeight="1">
      <c r="F19281" s="79"/>
      <c r="K19281" s="79"/>
    </row>
    <row r="19282" spans="6:11" ht="16.5" customHeight="1">
      <c r="F19282" s="79"/>
      <c r="K19282" s="79"/>
    </row>
    <row r="19283" spans="6:11" ht="16.5" customHeight="1">
      <c r="F19283" s="79"/>
      <c r="K19283" s="79"/>
    </row>
    <row r="19284" spans="6:11" ht="16.5" customHeight="1">
      <c r="F19284" s="79"/>
      <c r="K19284" s="79"/>
    </row>
    <row r="19285" spans="6:11" ht="16.5" customHeight="1">
      <c r="F19285" s="79"/>
      <c r="K19285" s="79"/>
    </row>
    <row r="19286" spans="6:11" ht="16.5" customHeight="1">
      <c r="F19286" s="79"/>
      <c r="K19286" s="79"/>
    </row>
    <row r="19287" spans="6:11" ht="16.5" customHeight="1">
      <c r="F19287" s="79"/>
      <c r="K19287" s="79"/>
    </row>
    <row r="19288" spans="6:11" ht="16.5" customHeight="1">
      <c r="F19288" s="79"/>
      <c r="K19288" s="79"/>
    </row>
    <row r="19289" spans="6:11" ht="16.5" customHeight="1">
      <c r="F19289" s="79"/>
      <c r="K19289" s="79"/>
    </row>
    <row r="19290" spans="6:11" ht="16.5" customHeight="1">
      <c r="F19290" s="79"/>
      <c r="K19290" s="79"/>
    </row>
    <row r="19291" spans="6:11" ht="16.5" customHeight="1">
      <c r="F19291" s="79"/>
      <c r="K19291" s="79"/>
    </row>
    <row r="19292" spans="6:11" ht="16.5" customHeight="1">
      <c r="F19292" s="79"/>
      <c r="K19292" s="79"/>
    </row>
    <row r="19293" spans="6:11" ht="16.5" customHeight="1">
      <c r="F19293" s="79"/>
      <c r="K19293" s="79"/>
    </row>
    <row r="19294" spans="6:11" ht="16.5" customHeight="1">
      <c r="F19294" s="79"/>
      <c r="K19294" s="79"/>
    </row>
    <row r="19295" spans="6:11" ht="16.5" customHeight="1">
      <c r="F19295" s="79"/>
      <c r="K19295" s="79"/>
    </row>
    <row r="19296" spans="6:11" ht="16.5" customHeight="1">
      <c r="F19296" s="79"/>
      <c r="K19296" s="79"/>
    </row>
    <row r="19297" spans="6:11" ht="16.5" customHeight="1">
      <c r="F19297" s="79"/>
      <c r="K19297" s="79"/>
    </row>
    <row r="19298" spans="6:11" ht="16.5" customHeight="1">
      <c r="F19298" s="79"/>
      <c r="K19298" s="79"/>
    </row>
    <row r="19299" spans="6:11" ht="16.5" customHeight="1">
      <c r="F19299" s="79"/>
      <c r="K19299" s="79"/>
    </row>
    <row r="19300" spans="6:11" ht="16.5" customHeight="1">
      <c r="F19300" s="79"/>
      <c r="K19300" s="79"/>
    </row>
    <row r="19301" spans="6:11" ht="16.5" customHeight="1">
      <c r="F19301" s="79"/>
      <c r="K19301" s="79"/>
    </row>
    <row r="19302" spans="6:11" ht="16.5" customHeight="1">
      <c r="F19302" s="79"/>
      <c r="K19302" s="79"/>
    </row>
    <row r="19303" spans="6:11" ht="16.5" customHeight="1">
      <c r="F19303" s="79"/>
      <c r="K19303" s="79"/>
    </row>
    <row r="19304" spans="6:11" ht="16.5" customHeight="1">
      <c r="F19304" s="79"/>
      <c r="K19304" s="79"/>
    </row>
    <row r="19305" spans="6:11" ht="16.5" customHeight="1">
      <c r="F19305" s="79"/>
      <c r="K19305" s="79"/>
    </row>
    <row r="19306" spans="6:11" ht="16.5" customHeight="1">
      <c r="F19306" s="79"/>
      <c r="K19306" s="79"/>
    </row>
    <row r="19307" spans="6:11" ht="16.5" customHeight="1">
      <c r="F19307" s="79"/>
      <c r="K19307" s="79"/>
    </row>
    <row r="19308" spans="6:11" ht="16.5" customHeight="1">
      <c r="F19308" s="79"/>
      <c r="K19308" s="79"/>
    </row>
    <row r="19309" spans="6:11" ht="16.5" customHeight="1">
      <c r="F19309" s="79"/>
      <c r="K19309" s="79"/>
    </row>
    <row r="19310" spans="6:11" ht="16.5" customHeight="1">
      <c r="F19310" s="79"/>
      <c r="K19310" s="79"/>
    </row>
    <row r="19311" spans="6:11" ht="16.5" customHeight="1">
      <c r="F19311" s="79"/>
      <c r="K19311" s="79"/>
    </row>
    <row r="19312" spans="6:11" ht="16.5" customHeight="1">
      <c r="F19312" s="79"/>
      <c r="K19312" s="79"/>
    </row>
    <row r="19313" spans="6:11" ht="16.5" customHeight="1">
      <c r="F19313" s="79"/>
      <c r="K19313" s="79"/>
    </row>
    <row r="19314" spans="6:11" ht="16.5" customHeight="1">
      <c r="F19314" s="79"/>
      <c r="K19314" s="79"/>
    </row>
    <row r="19315" spans="6:11" ht="16.5" customHeight="1">
      <c r="F19315" s="79"/>
      <c r="K19315" s="79"/>
    </row>
    <row r="19316" spans="6:11" ht="16.5" customHeight="1">
      <c r="F19316" s="79"/>
      <c r="K19316" s="79"/>
    </row>
    <row r="19317" spans="6:11" ht="16.5" customHeight="1">
      <c r="F19317" s="79"/>
      <c r="K19317" s="79"/>
    </row>
    <row r="19318" spans="6:11" ht="16.5" customHeight="1">
      <c r="F19318" s="79"/>
      <c r="K19318" s="79"/>
    </row>
    <row r="19319" spans="6:11" ht="16.5" customHeight="1">
      <c r="F19319" s="79"/>
      <c r="K19319" s="79"/>
    </row>
    <row r="19320" spans="6:11" ht="16.5" customHeight="1">
      <c r="F19320" s="79"/>
      <c r="K19320" s="79"/>
    </row>
    <row r="19321" spans="6:11" ht="16.5" customHeight="1">
      <c r="F19321" s="79"/>
      <c r="K19321" s="79"/>
    </row>
    <row r="19322" spans="6:11" ht="16.5" customHeight="1">
      <c r="F19322" s="79"/>
      <c r="K19322" s="79"/>
    </row>
    <row r="19323" spans="6:11" ht="16.5" customHeight="1">
      <c r="F19323" s="79"/>
      <c r="K19323" s="79"/>
    </row>
    <row r="19324" spans="6:11" ht="16.5" customHeight="1">
      <c r="F19324" s="79"/>
      <c r="K19324" s="79"/>
    </row>
    <row r="19325" spans="6:11" ht="16.5" customHeight="1">
      <c r="F19325" s="79"/>
      <c r="K19325" s="79"/>
    </row>
    <row r="19326" spans="6:11" ht="16.5" customHeight="1">
      <c r="F19326" s="79"/>
      <c r="K19326" s="79"/>
    </row>
    <row r="19327" spans="6:11" ht="16.5" customHeight="1">
      <c r="F19327" s="79"/>
      <c r="K19327" s="79"/>
    </row>
    <row r="19328" spans="6:11" ht="16.5" customHeight="1">
      <c r="F19328" s="79"/>
      <c r="K19328" s="79"/>
    </row>
    <row r="19329" spans="6:11" ht="16.5" customHeight="1">
      <c r="F19329" s="79"/>
      <c r="K19329" s="79"/>
    </row>
    <row r="19330" spans="6:11" ht="16.5" customHeight="1">
      <c r="F19330" s="79"/>
      <c r="K19330" s="79"/>
    </row>
    <row r="19331" spans="6:11" ht="16.5" customHeight="1">
      <c r="F19331" s="79"/>
      <c r="K19331" s="79"/>
    </row>
    <row r="19332" spans="6:11" ht="16.5" customHeight="1">
      <c r="F19332" s="79"/>
      <c r="K19332" s="79"/>
    </row>
    <row r="19333" spans="6:11" ht="16.5" customHeight="1">
      <c r="F19333" s="79"/>
      <c r="K19333" s="79"/>
    </row>
    <row r="19334" spans="6:11" ht="16.5" customHeight="1">
      <c r="F19334" s="79"/>
      <c r="K19334" s="79"/>
    </row>
    <row r="19335" spans="6:11" ht="16.5" customHeight="1">
      <c r="F19335" s="79"/>
      <c r="K19335" s="79"/>
    </row>
    <row r="19336" spans="6:11" ht="16.5" customHeight="1">
      <c r="F19336" s="79"/>
      <c r="K19336" s="79"/>
    </row>
    <row r="19337" spans="6:11" ht="16.5" customHeight="1">
      <c r="F19337" s="79"/>
      <c r="K19337" s="79"/>
    </row>
    <row r="19338" spans="6:11" ht="16.5" customHeight="1">
      <c r="F19338" s="79"/>
      <c r="K19338" s="79"/>
    </row>
    <row r="19339" spans="6:11" ht="16.5" customHeight="1">
      <c r="F19339" s="79"/>
      <c r="K19339" s="79"/>
    </row>
    <row r="19340" spans="6:11" ht="16.5" customHeight="1">
      <c r="F19340" s="79"/>
      <c r="K19340" s="79"/>
    </row>
    <row r="19341" spans="6:11" ht="16.5" customHeight="1">
      <c r="F19341" s="79"/>
      <c r="K19341" s="79"/>
    </row>
    <row r="19342" spans="6:11" ht="16.5" customHeight="1">
      <c r="F19342" s="79"/>
      <c r="K19342" s="79"/>
    </row>
    <row r="19343" spans="6:11" ht="16.5" customHeight="1">
      <c r="F19343" s="79"/>
      <c r="K19343" s="79"/>
    </row>
    <row r="19344" spans="6:11" ht="16.5" customHeight="1">
      <c r="F19344" s="79"/>
      <c r="K19344" s="79"/>
    </row>
    <row r="19345" spans="6:11" ht="16.5" customHeight="1">
      <c r="F19345" s="79"/>
      <c r="K19345" s="79"/>
    </row>
    <row r="19346" spans="6:11" ht="16.5" customHeight="1">
      <c r="F19346" s="79"/>
      <c r="K19346" s="79"/>
    </row>
    <row r="19347" spans="6:11" ht="16.5" customHeight="1">
      <c r="F19347" s="79"/>
      <c r="K19347" s="79"/>
    </row>
    <row r="19348" spans="6:11" ht="16.5" customHeight="1">
      <c r="F19348" s="79"/>
      <c r="K19348" s="79"/>
    </row>
    <row r="19349" spans="6:11" ht="16.5" customHeight="1">
      <c r="F19349" s="79"/>
      <c r="K19349" s="79"/>
    </row>
    <row r="19350" spans="6:11" ht="16.5" customHeight="1">
      <c r="F19350" s="79"/>
      <c r="K19350" s="79"/>
    </row>
    <row r="19351" spans="6:11" ht="16.5" customHeight="1">
      <c r="F19351" s="79"/>
      <c r="K19351" s="79"/>
    </row>
    <row r="19352" spans="6:11" ht="16.5" customHeight="1">
      <c r="F19352" s="79"/>
      <c r="K19352" s="79"/>
    </row>
    <row r="19353" spans="6:11" ht="16.5" customHeight="1">
      <c r="F19353" s="79"/>
      <c r="K19353" s="79"/>
    </row>
    <row r="19354" spans="6:11" ht="16.5" customHeight="1">
      <c r="F19354" s="79"/>
      <c r="K19354" s="79"/>
    </row>
    <row r="19355" spans="6:11" ht="16.5" customHeight="1">
      <c r="F19355" s="79"/>
      <c r="K19355" s="79"/>
    </row>
    <row r="19356" spans="6:11" ht="16.5" customHeight="1">
      <c r="F19356" s="79"/>
      <c r="K19356" s="79"/>
    </row>
    <row r="19357" spans="6:11" ht="16.5" customHeight="1">
      <c r="F19357" s="79"/>
      <c r="K19357" s="79"/>
    </row>
    <row r="19358" spans="6:11" ht="16.5" customHeight="1">
      <c r="F19358" s="79"/>
      <c r="K19358" s="79"/>
    </row>
    <row r="19359" spans="6:11" ht="16.5" customHeight="1">
      <c r="F19359" s="79"/>
      <c r="K19359" s="79"/>
    </row>
    <row r="19360" spans="6:11" ht="16.5" customHeight="1">
      <c r="F19360" s="79"/>
      <c r="K19360" s="79"/>
    </row>
    <row r="19361" spans="6:11" ht="16.5" customHeight="1">
      <c r="F19361" s="79"/>
      <c r="K19361" s="79"/>
    </row>
    <row r="19362" spans="6:11" ht="16.5" customHeight="1">
      <c r="F19362" s="79"/>
      <c r="K19362" s="79"/>
    </row>
    <row r="19363" spans="6:11" ht="16.5" customHeight="1">
      <c r="F19363" s="79"/>
      <c r="K19363" s="79"/>
    </row>
    <row r="19364" spans="6:11" ht="16.5" customHeight="1">
      <c r="F19364" s="79"/>
      <c r="K19364" s="79"/>
    </row>
    <row r="19365" spans="6:11" ht="16.5" customHeight="1">
      <c r="F19365" s="79"/>
      <c r="K19365" s="79"/>
    </row>
    <row r="19366" spans="6:11" ht="16.5" customHeight="1">
      <c r="F19366" s="79"/>
      <c r="K19366" s="79"/>
    </row>
    <row r="19367" spans="6:11" ht="16.5" customHeight="1">
      <c r="F19367" s="79"/>
      <c r="K19367" s="79"/>
    </row>
    <row r="19368" spans="6:11" ht="16.5" customHeight="1">
      <c r="F19368" s="79"/>
      <c r="K19368" s="79"/>
    </row>
    <row r="19369" spans="6:11" ht="16.5" customHeight="1">
      <c r="F19369" s="79"/>
      <c r="K19369" s="79"/>
    </row>
    <row r="19370" spans="6:11" ht="16.5" customHeight="1">
      <c r="F19370" s="79"/>
      <c r="K19370" s="79"/>
    </row>
    <row r="19371" spans="6:11" ht="16.5" customHeight="1">
      <c r="F19371" s="79"/>
      <c r="K19371" s="79"/>
    </row>
    <row r="19372" spans="6:11" ht="16.5" customHeight="1">
      <c r="F19372" s="79"/>
      <c r="K19372" s="79"/>
    </row>
    <row r="19373" spans="6:11" ht="16.5" customHeight="1">
      <c r="F19373" s="79"/>
      <c r="K19373" s="79"/>
    </row>
    <row r="19374" spans="6:11" ht="16.5" customHeight="1">
      <c r="F19374" s="79"/>
      <c r="K19374" s="79"/>
    </row>
    <row r="19375" spans="6:11" ht="16.5" customHeight="1">
      <c r="F19375" s="79"/>
      <c r="K19375" s="79"/>
    </row>
    <row r="19376" spans="6:11" ht="16.5" customHeight="1">
      <c r="F19376" s="79"/>
      <c r="K19376" s="79"/>
    </row>
    <row r="19377" spans="6:11" ht="16.5" customHeight="1">
      <c r="F19377" s="79"/>
      <c r="K19377" s="79"/>
    </row>
    <row r="19378" spans="6:11" ht="16.5" customHeight="1">
      <c r="F19378" s="79"/>
      <c r="K19378" s="79"/>
    </row>
    <row r="19379" spans="6:11" ht="16.5" customHeight="1">
      <c r="F19379" s="79"/>
      <c r="K19379" s="79"/>
    </row>
    <row r="19380" spans="6:11" ht="16.5" customHeight="1">
      <c r="F19380" s="79"/>
      <c r="K19380" s="79"/>
    </row>
    <row r="19381" spans="6:11" ht="16.5" customHeight="1">
      <c r="F19381" s="79"/>
      <c r="K19381" s="79"/>
    </row>
    <row r="19382" spans="6:11" ht="16.5" customHeight="1">
      <c r="F19382" s="79"/>
      <c r="K19382" s="79"/>
    </row>
    <row r="19383" spans="6:11" ht="16.5" customHeight="1">
      <c r="F19383" s="79"/>
      <c r="K19383" s="79"/>
    </row>
    <row r="19384" spans="6:11" ht="16.5" customHeight="1">
      <c r="F19384" s="79"/>
      <c r="K19384" s="79"/>
    </row>
    <row r="19385" spans="6:11" ht="16.5" customHeight="1">
      <c r="F19385" s="79"/>
      <c r="K19385" s="79"/>
    </row>
    <row r="19386" spans="6:11" ht="16.5" customHeight="1">
      <c r="F19386" s="79"/>
      <c r="K19386" s="79"/>
    </row>
    <row r="19387" spans="6:11" ht="16.5" customHeight="1">
      <c r="F19387" s="79"/>
      <c r="K19387" s="79"/>
    </row>
    <row r="19388" spans="6:11" ht="16.5" customHeight="1">
      <c r="F19388" s="79"/>
      <c r="K19388" s="79"/>
    </row>
    <row r="19389" spans="6:11" ht="16.5" customHeight="1">
      <c r="F19389" s="79"/>
      <c r="K19389" s="79"/>
    </row>
    <row r="19390" spans="6:11" ht="16.5" customHeight="1">
      <c r="F19390" s="79"/>
      <c r="K19390" s="79"/>
    </row>
    <row r="19391" spans="6:11" ht="16.5" customHeight="1">
      <c r="F19391" s="79"/>
      <c r="K19391" s="79"/>
    </row>
    <row r="19392" spans="6:11" ht="16.5" customHeight="1">
      <c r="F19392" s="79"/>
      <c r="K19392" s="79"/>
    </row>
    <row r="19393" spans="6:11" ht="16.5" customHeight="1">
      <c r="F19393" s="79"/>
      <c r="K19393" s="79"/>
    </row>
    <row r="19394" spans="6:11" ht="16.5" customHeight="1">
      <c r="F19394" s="79"/>
      <c r="K19394" s="79"/>
    </row>
    <row r="19395" spans="6:11" ht="16.5" customHeight="1">
      <c r="F19395" s="79"/>
      <c r="K19395" s="79"/>
    </row>
    <row r="19396" spans="6:11" ht="16.5" customHeight="1">
      <c r="F19396" s="79"/>
      <c r="K19396" s="79"/>
    </row>
    <row r="19397" spans="6:11" ht="16.5" customHeight="1">
      <c r="F19397" s="79"/>
      <c r="K19397" s="79"/>
    </row>
    <row r="19398" spans="6:11" ht="16.5" customHeight="1">
      <c r="F19398" s="79"/>
      <c r="K19398" s="79"/>
    </row>
    <row r="19399" spans="6:11" ht="16.5" customHeight="1">
      <c r="F19399" s="79"/>
      <c r="K19399" s="79"/>
    </row>
    <row r="19400" spans="6:11" ht="16.5" customHeight="1">
      <c r="F19400" s="79"/>
      <c r="K19400" s="79"/>
    </row>
    <row r="19401" spans="6:11" ht="16.5" customHeight="1">
      <c r="F19401" s="79"/>
      <c r="K19401" s="79"/>
    </row>
    <row r="19402" spans="6:11" ht="16.5" customHeight="1">
      <c r="F19402" s="79"/>
      <c r="K19402" s="79"/>
    </row>
    <row r="19403" spans="6:11" ht="16.5" customHeight="1">
      <c r="F19403" s="79"/>
      <c r="K19403" s="79"/>
    </row>
    <row r="19404" spans="6:11" ht="16.5" customHeight="1">
      <c r="F19404" s="79"/>
      <c r="K19404" s="79"/>
    </row>
    <row r="19405" spans="6:11" ht="16.5" customHeight="1">
      <c r="F19405" s="79"/>
      <c r="K19405" s="79"/>
    </row>
    <row r="19406" spans="6:11" ht="16.5" customHeight="1">
      <c r="F19406" s="79"/>
      <c r="K19406" s="79"/>
    </row>
    <row r="19407" spans="6:11" ht="16.5" customHeight="1">
      <c r="F19407" s="79"/>
      <c r="K19407" s="79"/>
    </row>
    <row r="19408" spans="6:11" ht="16.5" customHeight="1">
      <c r="F19408" s="79"/>
      <c r="K19408" s="79"/>
    </row>
    <row r="19409" spans="6:11" ht="16.5" customHeight="1">
      <c r="F19409" s="79"/>
      <c r="K19409" s="79"/>
    </row>
    <row r="19410" spans="6:11" ht="16.5" customHeight="1">
      <c r="F19410" s="79"/>
      <c r="K19410" s="79"/>
    </row>
    <row r="19411" spans="6:11" ht="16.5" customHeight="1">
      <c r="F19411" s="79"/>
      <c r="K19411" s="79"/>
    </row>
    <row r="19412" spans="6:11" ht="16.5" customHeight="1">
      <c r="F19412" s="79"/>
      <c r="K19412" s="79"/>
    </row>
    <row r="19413" spans="6:11" ht="16.5" customHeight="1">
      <c r="F19413" s="79"/>
      <c r="K19413" s="79"/>
    </row>
    <row r="19414" spans="6:11" ht="16.5" customHeight="1">
      <c r="F19414" s="79"/>
      <c r="K19414" s="79"/>
    </row>
    <row r="19415" spans="6:11" ht="16.5" customHeight="1">
      <c r="F19415" s="79"/>
      <c r="K19415" s="79"/>
    </row>
    <row r="19416" spans="6:11" ht="16.5" customHeight="1">
      <c r="F19416" s="79"/>
      <c r="K19416" s="79"/>
    </row>
    <row r="19417" spans="6:11" ht="16.5" customHeight="1">
      <c r="F19417" s="79"/>
      <c r="K19417" s="79"/>
    </row>
    <row r="19418" spans="6:11" ht="16.5" customHeight="1">
      <c r="F19418" s="79"/>
      <c r="K19418" s="79"/>
    </row>
    <row r="19419" spans="6:11" ht="16.5" customHeight="1">
      <c r="F19419" s="79"/>
      <c r="K19419" s="79"/>
    </row>
    <row r="19420" spans="6:11" ht="16.5" customHeight="1">
      <c r="F19420" s="79"/>
      <c r="K19420" s="79"/>
    </row>
    <row r="19421" spans="6:11" ht="16.5" customHeight="1">
      <c r="F19421" s="79"/>
      <c r="K19421" s="79"/>
    </row>
    <row r="19422" spans="6:11" ht="16.5" customHeight="1">
      <c r="F19422" s="79"/>
      <c r="K19422" s="79"/>
    </row>
    <row r="19423" spans="6:11" ht="16.5" customHeight="1">
      <c r="F19423" s="79"/>
      <c r="K19423" s="79"/>
    </row>
    <row r="19424" spans="6:11" ht="16.5" customHeight="1">
      <c r="F19424" s="79"/>
      <c r="K19424" s="79"/>
    </row>
    <row r="19425" spans="6:11" ht="16.5" customHeight="1">
      <c r="F19425" s="79"/>
      <c r="K19425" s="79"/>
    </row>
    <row r="19426" spans="6:11" ht="16.5" customHeight="1">
      <c r="F19426" s="79"/>
      <c r="K19426" s="79"/>
    </row>
    <row r="19427" spans="6:11" ht="16.5" customHeight="1">
      <c r="F19427" s="79"/>
      <c r="K19427" s="79"/>
    </row>
    <row r="19428" spans="6:11" ht="16.5" customHeight="1">
      <c r="F19428" s="79"/>
      <c r="K19428" s="79"/>
    </row>
    <row r="19429" spans="6:11" ht="16.5" customHeight="1">
      <c r="F19429" s="79"/>
      <c r="K19429" s="79"/>
    </row>
    <row r="19430" spans="6:11" ht="16.5" customHeight="1">
      <c r="F19430" s="79"/>
      <c r="K19430" s="79"/>
    </row>
    <row r="19431" spans="6:11" ht="16.5" customHeight="1">
      <c r="F19431" s="79"/>
      <c r="K19431" s="79"/>
    </row>
    <row r="19432" spans="6:11" ht="16.5" customHeight="1">
      <c r="F19432" s="79"/>
      <c r="K19432" s="79"/>
    </row>
    <row r="19433" spans="6:11" ht="16.5" customHeight="1">
      <c r="F19433" s="79"/>
      <c r="K19433" s="79"/>
    </row>
    <row r="19434" spans="6:11" ht="16.5" customHeight="1">
      <c r="F19434" s="79"/>
      <c r="K19434" s="79"/>
    </row>
    <row r="19435" spans="6:11" ht="16.5" customHeight="1">
      <c r="F19435" s="79"/>
      <c r="K19435" s="79"/>
    </row>
    <row r="19436" spans="6:11" ht="16.5" customHeight="1">
      <c r="F19436" s="79"/>
      <c r="K19436" s="79"/>
    </row>
    <row r="19437" spans="6:11" ht="16.5" customHeight="1">
      <c r="F19437" s="79"/>
      <c r="K19437" s="79"/>
    </row>
    <row r="19438" spans="6:11" ht="16.5" customHeight="1">
      <c r="F19438" s="79"/>
      <c r="K19438" s="79"/>
    </row>
    <row r="19439" spans="6:11" ht="16.5" customHeight="1">
      <c r="F19439" s="79"/>
      <c r="K19439" s="79"/>
    </row>
    <row r="19440" spans="6:11" ht="16.5" customHeight="1">
      <c r="F19440" s="79"/>
      <c r="K19440" s="79"/>
    </row>
    <row r="19441" spans="6:11" ht="16.5" customHeight="1">
      <c r="F19441" s="79"/>
      <c r="K19441" s="79"/>
    </row>
    <row r="19442" spans="6:11" ht="16.5" customHeight="1">
      <c r="F19442" s="79"/>
      <c r="K19442" s="79"/>
    </row>
    <row r="19443" spans="6:11" ht="16.5" customHeight="1">
      <c r="F19443" s="79"/>
      <c r="K19443" s="79"/>
    </row>
    <row r="19444" spans="6:11" ht="16.5" customHeight="1">
      <c r="F19444" s="79"/>
      <c r="K19444" s="79"/>
    </row>
    <row r="19445" spans="6:11" ht="16.5" customHeight="1">
      <c r="F19445" s="79"/>
      <c r="K19445" s="79"/>
    </row>
    <row r="19446" spans="6:11" ht="16.5" customHeight="1">
      <c r="F19446" s="79"/>
      <c r="K19446" s="79"/>
    </row>
    <row r="19447" spans="6:11" ht="16.5" customHeight="1">
      <c r="F19447" s="79"/>
      <c r="K19447" s="79"/>
    </row>
    <row r="19448" spans="6:11" ht="16.5" customHeight="1">
      <c r="F19448" s="79"/>
      <c r="K19448" s="79"/>
    </row>
    <row r="19449" spans="6:11" ht="16.5" customHeight="1">
      <c r="F19449" s="79"/>
      <c r="K19449" s="79"/>
    </row>
    <row r="19450" spans="6:11" ht="16.5" customHeight="1">
      <c r="F19450" s="79"/>
      <c r="K19450" s="79"/>
    </row>
    <row r="19451" spans="6:11" ht="16.5" customHeight="1">
      <c r="F19451" s="79"/>
      <c r="K19451" s="79"/>
    </row>
    <row r="19452" spans="6:11" ht="16.5" customHeight="1">
      <c r="F19452" s="79"/>
      <c r="K19452" s="79"/>
    </row>
    <row r="19453" spans="6:11" ht="16.5" customHeight="1">
      <c r="F19453" s="79"/>
      <c r="K19453" s="79"/>
    </row>
    <row r="19454" spans="6:11" ht="16.5" customHeight="1">
      <c r="F19454" s="79"/>
      <c r="K19454" s="79"/>
    </row>
    <row r="19455" spans="6:11" ht="16.5" customHeight="1">
      <c r="F19455" s="79"/>
      <c r="K19455" s="79"/>
    </row>
    <row r="19456" spans="6:11" ht="16.5" customHeight="1">
      <c r="F19456" s="79"/>
      <c r="K19456" s="79"/>
    </row>
    <row r="19457" spans="6:11" ht="16.5" customHeight="1">
      <c r="F19457" s="79"/>
      <c r="K19457" s="79"/>
    </row>
    <row r="19458" spans="6:11" ht="16.5" customHeight="1">
      <c r="F19458" s="79"/>
      <c r="K19458" s="79"/>
    </row>
    <row r="19459" spans="6:11" ht="16.5" customHeight="1">
      <c r="F19459" s="79"/>
      <c r="K19459" s="79"/>
    </row>
    <row r="19460" spans="6:11" ht="16.5" customHeight="1">
      <c r="F19460" s="79"/>
      <c r="K19460" s="79"/>
    </row>
    <row r="19461" spans="6:11" ht="16.5" customHeight="1">
      <c r="F19461" s="79"/>
      <c r="K19461" s="79"/>
    </row>
    <row r="19462" spans="6:11" ht="16.5" customHeight="1">
      <c r="F19462" s="79"/>
      <c r="K19462" s="79"/>
    </row>
    <row r="19463" spans="6:11" ht="16.5" customHeight="1">
      <c r="F19463" s="79"/>
      <c r="K19463" s="79"/>
    </row>
    <row r="19464" spans="6:11" ht="16.5" customHeight="1">
      <c r="F19464" s="79"/>
      <c r="K19464" s="79"/>
    </row>
    <row r="19465" spans="6:11" ht="16.5" customHeight="1">
      <c r="F19465" s="79"/>
      <c r="K19465" s="79"/>
    </row>
    <row r="19466" spans="6:11" ht="16.5" customHeight="1">
      <c r="F19466" s="79"/>
      <c r="K19466" s="79"/>
    </row>
    <row r="19467" spans="6:11" ht="16.5" customHeight="1">
      <c r="F19467" s="79"/>
      <c r="K19467" s="79"/>
    </row>
    <row r="19468" spans="6:11" ht="16.5" customHeight="1">
      <c r="F19468" s="79"/>
      <c r="K19468" s="79"/>
    </row>
    <row r="19469" spans="6:11" ht="16.5" customHeight="1">
      <c r="F19469" s="79"/>
      <c r="K19469" s="79"/>
    </row>
    <row r="19470" spans="6:11" ht="16.5" customHeight="1">
      <c r="F19470" s="79"/>
      <c r="K19470" s="79"/>
    </row>
    <row r="19471" spans="6:11" ht="16.5" customHeight="1">
      <c r="F19471" s="79"/>
      <c r="K19471" s="79"/>
    </row>
    <row r="19472" spans="6:11" ht="16.5" customHeight="1">
      <c r="F19472" s="79"/>
      <c r="K19472" s="79"/>
    </row>
    <row r="19473" spans="6:11" ht="16.5" customHeight="1">
      <c r="F19473" s="79"/>
      <c r="K19473" s="79"/>
    </row>
    <row r="19474" spans="6:11" ht="16.5" customHeight="1">
      <c r="F19474" s="79"/>
      <c r="K19474" s="79"/>
    </row>
    <row r="19475" spans="6:11" ht="16.5" customHeight="1">
      <c r="F19475" s="79"/>
      <c r="K19475" s="79"/>
    </row>
    <row r="19476" spans="6:11" ht="16.5" customHeight="1">
      <c r="F19476" s="79"/>
      <c r="K19476" s="79"/>
    </row>
    <row r="19477" spans="6:11" ht="16.5" customHeight="1">
      <c r="F19477" s="79"/>
      <c r="K19477" s="79"/>
    </row>
    <row r="19478" spans="6:11" ht="16.5" customHeight="1">
      <c r="F19478" s="79"/>
      <c r="K19478" s="79"/>
    </row>
    <row r="19479" spans="6:11" ht="16.5" customHeight="1">
      <c r="F19479" s="79"/>
      <c r="K19479" s="79"/>
    </row>
    <row r="19480" spans="6:11" ht="16.5" customHeight="1">
      <c r="F19480" s="79"/>
      <c r="K19480" s="79"/>
    </row>
    <row r="19481" spans="6:11" ht="16.5" customHeight="1">
      <c r="F19481" s="79"/>
      <c r="K19481" s="79"/>
    </row>
    <row r="19482" spans="6:11" ht="16.5" customHeight="1">
      <c r="F19482" s="79"/>
      <c r="K19482" s="79"/>
    </row>
    <row r="19483" spans="6:11" ht="16.5" customHeight="1">
      <c r="F19483" s="79"/>
      <c r="K19483" s="79"/>
    </row>
    <row r="19484" spans="6:11" ht="16.5" customHeight="1">
      <c r="F19484" s="79"/>
      <c r="K19484" s="79"/>
    </row>
    <row r="19485" spans="6:11" ht="16.5" customHeight="1">
      <c r="F19485" s="79"/>
      <c r="K19485" s="79"/>
    </row>
    <row r="19486" spans="6:11" ht="16.5" customHeight="1">
      <c r="F19486" s="79"/>
      <c r="K19486" s="79"/>
    </row>
    <row r="19487" spans="6:11" ht="16.5" customHeight="1">
      <c r="F19487" s="79"/>
      <c r="K19487" s="79"/>
    </row>
    <row r="19488" spans="6:11" ht="16.5" customHeight="1">
      <c r="F19488" s="79"/>
      <c r="K19488" s="79"/>
    </row>
    <row r="19489" spans="6:11" ht="16.5" customHeight="1">
      <c r="F19489" s="79"/>
      <c r="K19489" s="79"/>
    </row>
    <row r="19490" spans="6:11" ht="16.5" customHeight="1">
      <c r="F19490" s="79"/>
      <c r="K19490" s="79"/>
    </row>
    <row r="19491" spans="6:11" ht="16.5" customHeight="1">
      <c r="F19491" s="79"/>
      <c r="K19491" s="79"/>
    </row>
    <row r="19492" spans="6:11" ht="16.5" customHeight="1">
      <c r="F19492" s="79"/>
      <c r="K19492" s="79"/>
    </row>
    <row r="19493" spans="6:11" ht="16.5" customHeight="1">
      <c r="F19493" s="79"/>
      <c r="K19493" s="79"/>
    </row>
    <row r="19494" spans="6:11" ht="16.5" customHeight="1">
      <c r="F19494" s="79"/>
      <c r="K19494" s="79"/>
    </row>
    <row r="19495" spans="6:11" ht="16.5" customHeight="1">
      <c r="F19495" s="79"/>
      <c r="K19495" s="79"/>
    </row>
    <row r="19496" spans="6:11" ht="16.5" customHeight="1">
      <c r="F19496" s="79"/>
      <c r="K19496" s="79"/>
    </row>
    <row r="19497" spans="6:11" ht="16.5" customHeight="1">
      <c r="F19497" s="79"/>
      <c r="K19497" s="79"/>
    </row>
    <row r="19498" spans="6:11" ht="16.5" customHeight="1">
      <c r="F19498" s="79"/>
      <c r="K19498" s="79"/>
    </row>
    <row r="19499" spans="6:11" ht="16.5" customHeight="1">
      <c r="F19499" s="79"/>
      <c r="K19499" s="79"/>
    </row>
    <row r="19500" spans="6:11" ht="16.5" customHeight="1">
      <c r="F19500" s="79"/>
      <c r="K19500" s="79"/>
    </row>
    <row r="19501" spans="6:11" ht="16.5" customHeight="1">
      <c r="F19501" s="79"/>
      <c r="K19501" s="79"/>
    </row>
    <row r="19502" spans="6:11" ht="16.5" customHeight="1">
      <c r="F19502" s="79"/>
      <c r="K19502" s="79"/>
    </row>
    <row r="19503" spans="6:11" ht="16.5" customHeight="1">
      <c r="F19503" s="79"/>
      <c r="K19503" s="79"/>
    </row>
    <row r="19504" spans="6:11" ht="16.5" customHeight="1">
      <c r="F19504" s="79"/>
      <c r="K19504" s="79"/>
    </row>
    <row r="19505" spans="6:11" ht="16.5" customHeight="1">
      <c r="F19505" s="79"/>
      <c r="K19505" s="79"/>
    </row>
    <row r="19506" spans="6:11" ht="16.5" customHeight="1">
      <c r="F19506" s="79"/>
      <c r="K19506" s="79"/>
    </row>
    <row r="19507" spans="6:11" ht="16.5" customHeight="1">
      <c r="F19507" s="79"/>
      <c r="K19507" s="79"/>
    </row>
    <row r="19508" spans="6:11" ht="16.5" customHeight="1">
      <c r="F19508" s="79"/>
      <c r="K19508" s="79"/>
    </row>
    <row r="19509" spans="6:11" ht="16.5" customHeight="1">
      <c r="F19509" s="79"/>
      <c r="K19509" s="79"/>
    </row>
    <row r="19510" spans="6:11" ht="16.5" customHeight="1">
      <c r="F19510" s="79"/>
      <c r="K19510" s="79"/>
    </row>
    <row r="19511" spans="6:11" ht="16.5" customHeight="1">
      <c r="F19511" s="79"/>
      <c r="K19511" s="79"/>
    </row>
    <row r="19512" spans="6:11" ht="16.5" customHeight="1">
      <c r="F19512" s="79"/>
      <c r="K19512" s="79"/>
    </row>
    <row r="19513" spans="6:11" ht="16.5" customHeight="1">
      <c r="F19513" s="79"/>
      <c r="K19513" s="79"/>
    </row>
    <row r="19514" spans="6:11" ht="16.5" customHeight="1">
      <c r="F19514" s="79"/>
      <c r="K19514" s="79"/>
    </row>
    <row r="19515" spans="6:11" ht="16.5" customHeight="1">
      <c r="F19515" s="79"/>
      <c r="K19515" s="79"/>
    </row>
    <row r="19516" spans="6:11" ht="16.5" customHeight="1">
      <c r="F19516" s="79"/>
      <c r="K19516" s="79"/>
    </row>
    <row r="19517" spans="6:11" ht="16.5" customHeight="1">
      <c r="F19517" s="79"/>
      <c r="K19517" s="79"/>
    </row>
    <row r="19518" spans="6:11" ht="16.5" customHeight="1">
      <c r="F19518" s="79"/>
      <c r="K19518" s="79"/>
    </row>
    <row r="19519" spans="6:11" ht="16.5" customHeight="1">
      <c r="F19519" s="79"/>
      <c r="K19519" s="79"/>
    </row>
    <row r="19520" spans="6:11" ht="16.5" customHeight="1">
      <c r="F19520" s="79"/>
      <c r="K19520" s="79"/>
    </row>
    <row r="19521" spans="6:11" ht="16.5" customHeight="1">
      <c r="F19521" s="79"/>
      <c r="K19521" s="79"/>
    </row>
    <row r="19522" spans="6:11" ht="16.5" customHeight="1">
      <c r="F19522" s="79"/>
      <c r="K19522" s="79"/>
    </row>
    <row r="19523" spans="6:11" ht="16.5" customHeight="1">
      <c r="F19523" s="79"/>
      <c r="K19523" s="79"/>
    </row>
    <row r="19524" spans="6:11" ht="16.5" customHeight="1">
      <c r="F19524" s="79"/>
      <c r="K19524" s="79"/>
    </row>
    <row r="19525" spans="6:11" ht="16.5" customHeight="1">
      <c r="F19525" s="79"/>
      <c r="K19525" s="79"/>
    </row>
    <row r="19526" spans="6:11" ht="16.5" customHeight="1">
      <c r="F19526" s="79"/>
      <c r="K19526" s="79"/>
    </row>
    <row r="19527" spans="6:11" ht="16.5" customHeight="1">
      <c r="F19527" s="79"/>
      <c r="K19527" s="79"/>
    </row>
    <row r="19528" spans="6:11" ht="16.5" customHeight="1">
      <c r="F19528" s="79"/>
      <c r="K19528" s="79"/>
    </row>
    <row r="19529" spans="6:11" ht="16.5" customHeight="1">
      <c r="F19529" s="79"/>
      <c r="K19529" s="79"/>
    </row>
    <row r="19530" spans="6:11" ht="16.5" customHeight="1">
      <c r="F19530" s="79"/>
      <c r="K19530" s="79"/>
    </row>
    <row r="19531" spans="6:11" ht="16.5" customHeight="1">
      <c r="F19531" s="79"/>
      <c r="K19531" s="79"/>
    </row>
    <row r="19532" spans="6:11" ht="16.5" customHeight="1">
      <c r="F19532" s="79"/>
      <c r="K19532" s="79"/>
    </row>
    <row r="19533" spans="6:11" ht="16.5" customHeight="1">
      <c r="F19533" s="79"/>
      <c r="K19533" s="79"/>
    </row>
    <row r="19534" spans="6:11" ht="16.5" customHeight="1">
      <c r="F19534" s="79"/>
      <c r="K19534" s="79"/>
    </row>
    <row r="19535" spans="6:11" ht="16.5" customHeight="1">
      <c r="F19535" s="79"/>
      <c r="K19535" s="79"/>
    </row>
    <row r="19536" spans="6:11" ht="16.5" customHeight="1">
      <c r="F19536" s="79"/>
      <c r="K19536" s="79"/>
    </row>
    <row r="19537" spans="6:11" ht="16.5" customHeight="1">
      <c r="F19537" s="79"/>
      <c r="K19537" s="79"/>
    </row>
    <row r="19538" spans="6:11" ht="16.5" customHeight="1">
      <c r="F19538" s="79"/>
      <c r="K19538" s="79"/>
    </row>
    <row r="19539" spans="6:11" ht="16.5" customHeight="1">
      <c r="F19539" s="79"/>
      <c r="K19539" s="79"/>
    </row>
    <row r="19540" spans="6:11" ht="16.5" customHeight="1">
      <c r="F19540" s="79"/>
      <c r="K19540" s="79"/>
    </row>
    <row r="19541" spans="6:11" ht="16.5" customHeight="1">
      <c r="F19541" s="79"/>
      <c r="K19541" s="79"/>
    </row>
    <row r="19542" spans="6:11" ht="16.5" customHeight="1">
      <c r="F19542" s="79"/>
      <c r="K19542" s="79"/>
    </row>
    <row r="19543" spans="6:11" ht="16.5" customHeight="1">
      <c r="F19543" s="79"/>
      <c r="K19543" s="79"/>
    </row>
    <row r="19544" spans="6:11" ht="16.5" customHeight="1">
      <c r="F19544" s="79"/>
      <c r="K19544" s="79"/>
    </row>
    <row r="19545" spans="6:11" ht="16.5" customHeight="1">
      <c r="F19545" s="79"/>
      <c r="K19545" s="79"/>
    </row>
    <row r="19546" spans="6:11" ht="16.5" customHeight="1">
      <c r="F19546" s="79"/>
      <c r="K19546" s="79"/>
    </row>
    <row r="19547" spans="6:11" ht="16.5" customHeight="1">
      <c r="F19547" s="79"/>
      <c r="K19547" s="79"/>
    </row>
    <row r="19548" spans="6:11" ht="16.5" customHeight="1">
      <c r="F19548" s="79"/>
      <c r="K19548" s="79"/>
    </row>
    <row r="19549" spans="6:11" ht="16.5" customHeight="1">
      <c r="F19549" s="79"/>
      <c r="K19549" s="79"/>
    </row>
    <row r="19550" spans="6:11" ht="16.5" customHeight="1">
      <c r="F19550" s="79"/>
      <c r="K19550" s="79"/>
    </row>
    <row r="19551" spans="6:11" ht="16.5" customHeight="1">
      <c r="F19551" s="79"/>
      <c r="K19551" s="79"/>
    </row>
    <row r="19552" spans="6:11" ht="16.5" customHeight="1">
      <c r="F19552" s="79"/>
      <c r="K19552" s="79"/>
    </row>
    <row r="19553" spans="6:11" ht="16.5" customHeight="1">
      <c r="F19553" s="79"/>
      <c r="K19553" s="79"/>
    </row>
    <row r="19554" spans="6:11" ht="16.5" customHeight="1">
      <c r="F19554" s="79"/>
      <c r="K19554" s="79"/>
    </row>
    <row r="19555" spans="6:11" ht="16.5" customHeight="1">
      <c r="F19555" s="79"/>
      <c r="K19555" s="79"/>
    </row>
    <row r="19556" spans="6:11" ht="16.5" customHeight="1">
      <c r="F19556" s="79"/>
      <c r="K19556" s="79"/>
    </row>
    <row r="19557" spans="6:11" ht="16.5" customHeight="1">
      <c r="F19557" s="79"/>
      <c r="K19557" s="79"/>
    </row>
    <row r="19558" spans="6:11" ht="16.5" customHeight="1">
      <c r="F19558" s="79"/>
      <c r="K19558" s="79"/>
    </row>
    <row r="19559" spans="6:11" ht="16.5" customHeight="1">
      <c r="F19559" s="79"/>
      <c r="K19559" s="79"/>
    </row>
    <row r="19560" spans="6:11" ht="16.5" customHeight="1">
      <c r="F19560" s="79"/>
      <c r="K19560" s="79"/>
    </row>
    <row r="19561" spans="6:11" ht="16.5" customHeight="1">
      <c r="F19561" s="79"/>
      <c r="K19561" s="79"/>
    </row>
    <row r="19562" spans="6:11" ht="16.5" customHeight="1">
      <c r="F19562" s="79"/>
      <c r="K19562" s="79"/>
    </row>
    <row r="19563" spans="6:11" ht="16.5" customHeight="1">
      <c r="F19563" s="79"/>
      <c r="K19563" s="79"/>
    </row>
    <row r="19564" spans="6:11" ht="16.5" customHeight="1">
      <c r="F19564" s="79"/>
      <c r="K19564" s="79"/>
    </row>
    <row r="19565" spans="6:11" ht="16.5" customHeight="1">
      <c r="F19565" s="79"/>
      <c r="K19565" s="79"/>
    </row>
    <row r="19566" spans="6:11" ht="16.5" customHeight="1">
      <c r="F19566" s="79"/>
      <c r="K19566" s="79"/>
    </row>
    <row r="19567" spans="6:11" ht="16.5" customHeight="1">
      <c r="F19567" s="79"/>
      <c r="K19567" s="79"/>
    </row>
    <row r="19568" spans="6:11" ht="16.5" customHeight="1">
      <c r="F19568" s="79"/>
      <c r="K19568" s="79"/>
    </row>
    <row r="19569" spans="6:11" ht="16.5" customHeight="1">
      <c r="F19569" s="79"/>
      <c r="K19569" s="79"/>
    </row>
    <row r="19570" spans="6:11" ht="16.5" customHeight="1">
      <c r="F19570" s="79"/>
      <c r="K19570" s="79"/>
    </row>
    <row r="19571" spans="6:11" ht="16.5" customHeight="1">
      <c r="F19571" s="79"/>
      <c r="K19571" s="79"/>
    </row>
    <row r="19572" spans="6:11" ht="16.5" customHeight="1">
      <c r="F19572" s="79"/>
      <c r="K19572" s="79"/>
    </row>
    <row r="19573" spans="6:11" ht="16.5" customHeight="1">
      <c r="F19573" s="79"/>
      <c r="K19573" s="79"/>
    </row>
    <row r="19574" spans="6:11" ht="16.5" customHeight="1">
      <c r="F19574" s="79"/>
      <c r="K19574" s="79"/>
    </row>
    <row r="19575" spans="6:11" ht="16.5" customHeight="1">
      <c r="F19575" s="79"/>
      <c r="K19575" s="79"/>
    </row>
    <row r="19576" spans="6:11" ht="16.5" customHeight="1">
      <c r="F19576" s="79"/>
      <c r="K19576" s="79"/>
    </row>
    <row r="19577" spans="6:11" ht="16.5" customHeight="1">
      <c r="F19577" s="79"/>
      <c r="K19577" s="79"/>
    </row>
    <row r="19578" spans="6:11" ht="16.5" customHeight="1">
      <c r="F19578" s="79"/>
      <c r="K19578" s="79"/>
    </row>
    <row r="19579" spans="6:11" ht="16.5" customHeight="1">
      <c r="F19579" s="79"/>
      <c r="K19579" s="79"/>
    </row>
    <row r="19580" spans="6:11" ht="16.5" customHeight="1">
      <c r="F19580" s="79"/>
      <c r="K19580" s="79"/>
    </row>
    <row r="19581" spans="6:11" ht="16.5" customHeight="1">
      <c r="F19581" s="79"/>
      <c r="K19581" s="79"/>
    </row>
    <row r="19582" spans="6:11" ht="16.5" customHeight="1">
      <c r="F19582" s="79"/>
      <c r="K19582" s="79"/>
    </row>
    <row r="19583" spans="6:11" ht="16.5" customHeight="1">
      <c r="F19583" s="79"/>
      <c r="K19583" s="79"/>
    </row>
    <row r="19584" spans="6:11" ht="16.5" customHeight="1">
      <c r="F19584" s="79"/>
      <c r="K19584" s="79"/>
    </row>
    <row r="19585" spans="6:11" ht="16.5" customHeight="1">
      <c r="F19585" s="79"/>
      <c r="K19585" s="79"/>
    </row>
    <row r="19586" spans="6:11" ht="16.5" customHeight="1">
      <c r="F19586" s="79"/>
      <c r="K19586" s="79"/>
    </row>
    <row r="19587" spans="6:11" ht="16.5" customHeight="1">
      <c r="F19587" s="79"/>
      <c r="K19587" s="79"/>
    </row>
    <row r="19588" spans="6:11" ht="16.5" customHeight="1">
      <c r="F19588" s="79"/>
      <c r="K19588" s="79"/>
    </row>
    <row r="19589" spans="6:11" ht="16.5" customHeight="1">
      <c r="F19589" s="79"/>
      <c r="K19589" s="79"/>
    </row>
    <row r="19590" spans="6:11" ht="16.5" customHeight="1">
      <c r="F19590" s="79"/>
      <c r="K19590" s="79"/>
    </row>
    <row r="19591" spans="6:11" ht="16.5" customHeight="1">
      <c r="F19591" s="79"/>
      <c r="K19591" s="79"/>
    </row>
    <row r="19592" spans="6:11" ht="16.5" customHeight="1">
      <c r="F19592" s="79"/>
      <c r="K19592" s="79"/>
    </row>
    <row r="19593" spans="6:11" ht="16.5" customHeight="1">
      <c r="F19593" s="79"/>
      <c r="K19593" s="79"/>
    </row>
    <row r="19594" spans="6:11" ht="16.5" customHeight="1">
      <c r="F19594" s="79"/>
      <c r="K19594" s="79"/>
    </row>
    <row r="19595" spans="6:11" ht="16.5" customHeight="1">
      <c r="F19595" s="79"/>
      <c r="K19595" s="79"/>
    </row>
    <row r="19596" spans="6:11" ht="16.5" customHeight="1">
      <c r="F19596" s="79"/>
      <c r="K19596" s="79"/>
    </row>
    <row r="19597" spans="6:11" ht="16.5" customHeight="1">
      <c r="F19597" s="79"/>
      <c r="K19597" s="79"/>
    </row>
    <row r="19598" spans="6:11" ht="16.5" customHeight="1">
      <c r="F19598" s="79"/>
      <c r="K19598" s="79"/>
    </row>
    <row r="19599" spans="6:11" ht="16.5" customHeight="1">
      <c r="F19599" s="79"/>
      <c r="K19599" s="79"/>
    </row>
    <row r="19600" spans="6:11" ht="16.5" customHeight="1">
      <c r="F19600" s="79"/>
      <c r="K19600" s="79"/>
    </row>
    <row r="19601" spans="6:11" ht="16.5" customHeight="1">
      <c r="F19601" s="79"/>
      <c r="K19601" s="79"/>
    </row>
    <row r="19602" spans="6:11" ht="16.5" customHeight="1">
      <c r="F19602" s="79"/>
      <c r="K19602" s="79"/>
    </row>
    <row r="19603" spans="6:11" ht="16.5" customHeight="1">
      <c r="F19603" s="79"/>
      <c r="K19603" s="79"/>
    </row>
    <row r="19604" spans="6:11" ht="16.5" customHeight="1">
      <c r="F19604" s="79"/>
      <c r="K19604" s="79"/>
    </row>
    <row r="19605" spans="6:11" ht="16.5" customHeight="1">
      <c r="F19605" s="79"/>
      <c r="K19605" s="79"/>
    </row>
    <row r="19606" spans="6:11" ht="16.5" customHeight="1">
      <c r="F19606" s="79"/>
      <c r="K19606" s="79"/>
    </row>
    <row r="19607" spans="6:11" ht="16.5" customHeight="1">
      <c r="F19607" s="79"/>
      <c r="K19607" s="79"/>
    </row>
    <row r="19608" spans="6:11" ht="16.5" customHeight="1">
      <c r="F19608" s="79"/>
      <c r="K19608" s="79"/>
    </row>
    <row r="19609" spans="6:11" ht="16.5" customHeight="1">
      <c r="F19609" s="79"/>
      <c r="K19609" s="79"/>
    </row>
    <row r="19610" spans="6:11" ht="16.5" customHeight="1">
      <c r="F19610" s="79"/>
      <c r="K19610" s="79"/>
    </row>
    <row r="19611" spans="6:11" ht="16.5" customHeight="1">
      <c r="F19611" s="79"/>
      <c r="K19611" s="79"/>
    </row>
    <row r="19612" spans="6:11" ht="16.5" customHeight="1">
      <c r="F19612" s="79"/>
      <c r="K19612" s="79"/>
    </row>
    <row r="19613" spans="6:11" ht="16.5" customHeight="1">
      <c r="F19613" s="79"/>
      <c r="K19613" s="79"/>
    </row>
    <row r="19614" spans="6:11" ht="16.5" customHeight="1">
      <c r="F19614" s="79"/>
      <c r="K19614" s="79"/>
    </row>
    <row r="19615" spans="6:11" ht="16.5" customHeight="1">
      <c r="F19615" s="79"/>
      <c r="K19615" s="79"/>
    </row>
    <row r="19616" spans="6:11" ht="16.5" customHeight="1">
      <c r="F19616" s="79"/>
      <c r="K19616" s="79"/>
    </row>
    <row r="19617" spans="6:11" ht="16.5" customHeight="1">
      <c r="F19617" s="79"/>
      <c r="K19617" s="79"/>
    </row>
    <row r="19618" spans="6:11" ht="16.5" customHeight="1">
      <c r="F19618" s="79"/>
      <c r="K19618" s="79"/>
    </row>
    <row r="19619" spans="6:11" ht="16.5" customHeight="1">
      <c r="F19619" s="79"/>
      <c r="K19619" s="79"/>
    </row>
    <row r="19620" spans="6:11" ht="16.5" customHeight="1">
      <c r="F19620" s="79"/>
      <c r="K19620" s="79"/>
    </row>
    <row r="19621" spans="6:11" ht="16.5" customHeight="1">
      <c r="F19621" s="79"/>
      <c r="K19621" s="79"/>
    </row>
    <row r="19622" spans="6:11" ht="16.5" customHeight="1">
      <c r="F19622" s="79"/>
      <c r="K19622" s="79"/>
    </row>
    <row r="19623" spans="6:11" ht="16.5" customHeight="1">
      <c r="F19623" s="79"/>
      <c r="K19623" s="79"/>
    </row>
    <row r="19624" spans="6:11" ht="16.5" customHeight="1">
      <c r="F19624" s="79"/>
      <c r="K19624" s="79"/>
    </row>
    <row r="19625" spans="6:11" ht="16.5" customHeight="1">
      <c r="F19625" s="79"/>
      <c r="K19625" s="79"/>
    </row>
    <row r="19626" spans="6:11" ht="16.5" customHeight="1">
      <c r="F19626" s="79"/>
      <c r="K19626" s="79"/>
    </row>
    <row r="19627" spans="6:11" ht="16.5" customHeight="1">
      <c r="F19627" s="79"/>
      <c r="K19627" s="79"/>
    </row>
    <row r="19628" spans="6:11" ht="16.5" customHeight="1">
      <c r="F19628" s="79"/>
      <c r="K19628" s="79"/>
    </row>
    <row r="19629" spans="6:11" ht="16.5" customHeight="1">
      <c r="F19629" s="79"/>
      <c r="K19629" s="79"/>
    </row>
    <row r="19630" spans="6:11" ht="16.5" customHeight="1">
      <c r="F19630" s="79"/>
      <c r="K19630" s="79"/>
    </row>
    <row r="19631" spans="6:11" ht="16.5" customHeight="1">
      <c r="F19631" s="79"/>
      <c r="K19631" s="79"/>
    </row>
    <row r="19632" spans="6:11" ht="16.5" customHeight="1">
      <c r="F19632" s="79"/>
      <c r="K19632" s="79"/>
    </row>
    <row r="19633" spans="6:11" ht="16.5" customHeight="1">
      <c r="F19633" s="79"/>
      <c r="K19633" s="79"/>
    </row>
    <row r="19634" spans="6:11" ht="16.5" customHeight="1">
      <c r="F19634" s="79"/>
      <c r="K19634" s="79"/>
    </row>
    <row r="19635" spans="6:11" ht="16.5" customHeight="1">
      <c r="F19635" s="79"/>
      <c r="K19635" s="79"/>
    </row>
    <row r="19636" spans="6:11" ht="16.5" customHeight="1">
      <c r="F19636" s="79"/>
      <c r="K19636" s="79"/>
    </row>
    <row r="19637" spans="6:11" ht="16.5" customHeight="1">
      <c r="F19637" s="79"/>
      <c r="K19637" s="79"/>
    </row>
    <row r="19638" spans="6:11" ht="16.5" customHeight="1">
      <c r="F19638" s="79"/>
      <c r="K19638" s="79"/>
    </row>
    <row r="19639" spans="6:11" ht="16.5" customHeight="1">
      <c r="F19639" s="79"/>
      <c r="K19639" s="79"/>
    </row>
    <row r="19640" spans="6:11" ht="16.5" customHeight="1">
      <c r="F19640" s="79"/>
      <c r="K19640" s="79"/>
    </row>
    <row r="19641" spans="6:11" ht="16.5" customHeight="1">
      <c r="F19641" s="79"/>
      <c r="K19641" s="79"/>
    </row>
    <row r="19642" spans="6:11" ht="16.5" customHeight="1">
      <c r="F19642" s="79"/>
      <c r="K19642" s="79"/>
    </row>
    <row r="19643" spans="6:11" ht="16.5" customHeight="1">
      <c r="F19643" s="79"/>
      <c r="K19643" s="79"/>
    </row>
    <row r="19644" spans="6:11" ht="16.5" customHeight="1">
      <c r="F19644" s="79"/>
      <c r="K19644" s="79"/>
    </row>
    <row r="19645" spans="6:11" ht="16.5" customHeight="1">
      <c r="F19645" s="79"/>
      <c r="K19645" s="79"/>
    </row>
    <row r="19646" spans="6:11" ht="16.5" customHeight="1">
      <c r="F19646" s="79"/>
      <c r="K19646" s="79"/>
    </row>
    <row r="19647" spans="6:11" ht="16.5" customHeight="1">
      <c r="F19647" s="79"/>
      <c r="K19647" s="79"/>
    </row>
    <row r="19648" spans="6:11" ht="16.5" customHeight="1">
      <c r="F19648" s="79"/>
      <c r="K19648" s="79"/>
    </row>
    <row r="19649" spans="6:11" ht="16.5" customHeight="1">
      <c r="F19649" s="79"/>
      <c r="K19649" s="79"/>
    </row>
    <row r="19650" spans="6:11" ht="16.5" customHeight="1">
      <c r="F19650" s="79"/>
      <c r="K19650" s="79"/>
    </row>
    <row r="19651" spans="6:11" ht="16.5" customHeight="1">
      <c r="F19651" s="79"/>
      <c r="K19651" s="79"/>
    </row>
    <row r="19652" spans="6:11" ht="16.5" customHeight="1">
      <c r="F19652" s="79"/>
      <c r="K19652" s="79"/>
    </row>
    <row r="19653" spans="6:11" ht="16.5" customHeight="1">
      <c r="F19653" s="79"/>
      <c r="K19653" s="79"/>
    </row>
    <row r="19654" spans="6:11" ht="16.5" customHeight="1">
      <c r="F19654" s="79"/>
      <c r="K19654" s="79"/>
    </row>
    <row r="19655" spans="6:11" ht="16.5" customHeight="1">
      <c r="F19655" s="79"/>
      <c r="K19655" s="79"/>
    </row>
    <row r="19656" spans="6:11" ht="16.5" customHeight="1">
      <c r="F19656" s="79"/>
      <c r="K19656" s="79"/>
    </row>
    <row r="19657" spans="6:11" ht="16.5" customHeight="1">
      <c r="F19657" s="79"/>
      <c r="K19657" s="79"/>
    </row>
    <row r="19658" spans="6:11" ht="16.5" customHeight="1">
      <c r="F19658" s="79"/>
      <c r="K19658" s="79"/>
    </row>
    <row r="19659" spans="6:11" ht="16.5" customHeight="1">
      <c r="F19659" s="79"/>
      <c r="K19659" s="79"/>
    </row>
    <row r="19660" spans="6:11" ht="16.5" customHeight="1">
      <c r="F19660" s="79"/>
      <c r="K19660" s="79"/>
    </row>
    <row r="19661" spans="6:11" ht="16.5" customHeight="1">
      <c r="F19661" s="79"/>
      <c r="K19661" s="79"/>
    </row>
    <row r="19662" spans="6:11" ht="16.5" customHeight="1">
      <c r="F19662" s="79"/>
      <c r="K19662" s="79"/>
    </row>
    <row r="19663" spans="6:11" ht="16.5" customHeight="1">
      <c r="F19663" s="79"/>
      <c r="K19663" s="79"/>
    </row>
    <row r="19664" spans="6:11" ht="16.5" customHeight="1">
      <c r="F19664" s="79"/>
      <c r="K19664" s="79"/>
    </row>
    <row r="19665" spans="6:11" ht="16.5" customHeight="1">
      <c r="F19665" s="79"/>
      <c r="K19665" s="79"/>
    </row>
    <row r="19666" spans="6:11" ht="16.5" customHeight="1">
      <c r="F19666" s="79"/>
      <c r="K19666" s="79"/>
    </row>
    <row r="19667" spans="6:11" ht="16.5" customHeight="1">
      <c r="F19667" s="79"/>
      <c r="K19667" s="79"/>
    </row>
    <row r="19668" spans="6:11" ht="16.5" customHeight="1">
      <c r="F19668" s="79"/>
      <c r="K19668" s="79"/>
    </row>
    <row r="19669" spans="6:11" ht="16.5" customHeight="1">
      <c r="F19669" s="79"/>
      <c r="K19669" s="79"/>
    </row>
    <row r="19670" spans="6:11" ht="16.5" customHeight="1">
      <c r="F19670" s="79"/>
      <c r="K19670" s="79"/>
    </row>
    <row r="19671" spans="6:11" ht="16.5" customHeight="1">
      <c r="F19671" s="79"/>
      <c r="K19671" s="79"/>
    </row>
    <row r="19672" spans="6:11" ht="16.5" customHeight="1">
      <c r="F19672" s="79"/>
      <c r="K19672" s="79"/>
    </row>
    <row r="19673" spans="6:11" ht="16.5" customHeight="1">
      <c r="F19673" s="79"/>
      <c r="K19673" s="79"/>
    </row>
    <row r="19674" spans="6:11" ht="16.5" customHeight="1">
      <c r="F19674" s="79"/>
      <c r="K19674" s="79"/>
    </row>
    <row r="19675" spans="6:11" ht="16.5" customHeight="1">
      <c r="F19675" s="79"/>
      <c r="K19675" s="79"/>
    </row>
    <row r="19676" spans="6:11" ht="16.5" customHeight="1">
      <c r="F19676" s="79"/>
      <c r="K19676" s="79"/>
    </row>
    <row r="19677" spans="6:11" ht="16.5" customHeight="1">
      <c r="F19677" s="79"/>
      <c r="K19677" s="79"/>
    </row>
    <row r="19678" spans="6:11" ht="16.5" customHeight="1">
      <c r="F19678" s="79"/>
      <c r="K19678" s="79"/>
    </row>
    <row r="19679" spans="6:11" ht="16.5" customHeight="1">
      <c r="F19679" s="79"/>
      <c r="K19679" s="79"/>
    </row>
    <row r="19680" spans="6:11" ht="16.5" customHeight="1">
      <c r="F19680" s="79"/>
      <c r="K19680" s="79"/>
    </row>
    <row r="19681" spans="6:11" ht="16.5" customHeight="1">
      <c r="F19681" s="79"/>
      <c r="K19681" s="79"/>
    </row>
    <row r="19682" spans="6:11" ht="16.5" customHeight="1">
      <c r="F19682" s="79"/>
      <c r="K19682" s="79"/>
    </row>
    <row r="19683" spans="6:11" ht="16.5" customHeight="1">
      <c r="F19683" s="79"/>
      <c r="K19683" s="79"/>
    </row>
    <row r="19684" spans="6:11" ht="16.5" customHeight="1">
      <c r="F19684" s="79"/>
      <c r="K19684" s="79"/>
    </row>
    <row r="19685" spans="6:11" ht="16.5" customHeight="1">
      <c r="F19685" s="79"/>
      <c r="K19685" s="79"/>
    </row>
    <row r="19686" spans="6:11" ht="16.5" customHeight="1">
      <c r="F19686" s="79"/>
      <c r="K19686" s="79"/>
    </row>
    <row r="19687" spans="6:11" ht="16.5" customHeight="1">
      <c r="F19687" s="79"/>
      <c r="K19687" s="79"/>
    </row>
    <row r="19688" spans="6:11" ht="16.5" customHeight="1">
      <c r="F19688" s="79"/>
      <c r="K19688" s="79"/>
    </row>
    <row r="19689" spans="6:11" ht="16.5" customHeight="1">
      <c r="F19689" s="79"/>
      <c r="K19689" s="79"/>
    </row>
    <row r="19690" spans="6:11" ht="16.5" customHeight="1">
      <c r="F19690" s="79"/>
      <c r="K19690" s="79"/>
    </row>
    <row r="19691" spans="6:11" ht="16.5" customHeight="1">
      <c r="F19691" s="79"/>
      <c r="K19691" s="79"/>
    </row>
    <row r="19692" spans="6:11" ht="16.5" customHeight="1">
      <c r="F19692" s="79"/>
      <c r="K19692" s="79"/>
    </row>
    <row r="19693" spans="6:11" ht="16.5" customHeight="1">
      <c r="F19693" s="79"/>
      <c r="K19693" s="79"/>
    </row>
    <row r="19694" spans="6:11" ht="16.5" customHeight="1">
      <c r="F19694" s="79"/>
      <c r="K19694" s="79"/>
    </row>
    <row r="19695" spans="6:11" ht="16.5" customHeight="1">
      <c r="F19695" s="79"/>
      <c r="K19695" s="79"/>
    </row>
    <row r="19696" spans="6:11" ht="16.5" customHeight="1">
      <c r="F19696" s="79"/>
      <c r="K19696" s="79"/>
    </row>
    <row r="19697" spans="6:11" ht="16.5" customHeight="1">
      <c r="F19697" s="79"/>
      <c r="K19697" s="79"/>
    </row>
    <row r="19698" spans="6:11" ht="16.5" customHeight="1">
      <c r="F19698" s="79"/>
      <c r="K19698" s="79"/>
    </row>
    <row r="19699" spans="6:11" ht="16.5" customHeight="1">
      <c r="F19699" s="79"/>
      <c r="K19699" s="79"/>
    </row>
    <row r="19700" spans="6:11" ht="16.5" customHeight="1">
      <c r="F19700" s="79"/>
      <c r="K19700" s="79"/>
    </row>
    <row r="19701" spans="6:11" ht="16.5" customHeight="1">
      <c r="F19701" s="79"/>
      <c r="K19701" s="79"/>
    </row>
    <row r="19702" spans="6:11" ht="16.5" customHeight="1">
      <c r="F19702" s="79"/>
      <c r="K19702" s="79"/>
    </row>
    <row r="19703" spans="6:11" ht="16.5" customHeight="1">
      <c r="F19703" s="79"/>
      <c r="K19703" s="79"/>
    </row>
    <row r="19704" spans="6:11" ht="16.5" customHeight="1">
      <c r="F19704" s="79"/>
      <c r="K19704" s="79"/>
    </row>
    <row r="19705" spans="6:11" ht="16.5" customHeight="1">
      <c r="F19705" s="79"/>
      <c r="K19705" s="79"/>
    </row>
    <row r="19706" spans="6:11" ht="16.5" customHeight="1">
      <c r="F19706" s="79"/>
      <c r="K19706" s="79"/>
    </row>
    <row r="19707" spans="6:11" ht="16.5" customHeight="1">
      <c r="F19707" s="79"/>
      <c r="K19707" s="79"/>
    </row>
    <row r="19708" spans="6:11" ht="16.5" customHeight="1">
      <c r="F19708" s="79"/>
      <c r="K19708" s="79"/>
    </row>
    <row r="19709" spans="6:11" ht="16.5" customHeight="1">
      <c r="F19709" s="79"/>
      <c r="K19709" s="79"/>
    </row>
    <row r="19710" spans="6:11" ht="16.5" customHeight="1">
      <c r="F19710" s="79"/>
      <c r="K19710" s="79"/>
    </row>
    <row r="19711" spans="6:11" ht="16.5" customHeight="1">
      <c r="F19711" s="79"/>
      <c r="K19711" s="79"/>
    </row>
    <row r="19712" spans="6:11" ht="16.5" customHeight="1">
      <c r="F19712" s="79"/>
      <c r="K19712" s="79"/>
    </row>
    <row r="19713" spans="6:11" ht="16.5" customHeight="1">
      <c r="F19713" s="79"/>
      <c r="K19713" s="79"/>
    </row>
    <row r="19714" spans="6:11" ht="16.5" customHeight="1">
      <c r="F19714" s="79"/>
      <c r="K19714" s="79"/>
    </row>
    <row r="19715" spans="6:11" ht="16.5" customHeight="1">
      <c r="F19715" s="79"/>
      <c r="K19715" s="79"/>
    </row>
    <row r="19716" spans="6:11" ht="16.5" customHeight="1">
      <c r="F19716" s="79"/>
      <c r="K19716" s="79"/>
    </row>
    <row r="19717" spans="6:11" ht="16.5" customHeight="1">
      <c r="F19717" s="79"/>
      <c r="K19717" s="79"/>
    </row>
    <row r="19718" spans="6:11" ht="16.5" customHeight="1">
      <c r="F19718" s="79"/>
      <c r="K19718" s="79"/>
    </row>
    <row r="19719" spans="6:11" ht="16.5" customHeight="1">
      <c r="F19719" s="79"/>
      <c r="K19719" s="79"/>
    </row>
    <row r="19720" spans="6:11" ht="16.5" customHeight="1">
      <c r="F19720" s="79"/>
      <c r="K19720" s="79"/>
    </row>
    <row r="19721" spans="6:11" ht="16.5" customHeight="1">
      <c r="F19721" s="79"/>
      <c r="K19721" s="79"/>
    </row>
    <row r="19722" spans="6:11" ht="16.5" customHeight="1">
      <c r="F19722" s="79"/>
      <c r="K19722" s="79"/>
    </row>
    <row r="19723" spans="6:11" ht="16.5" customHeight="1">
      <c r="F19723" s="79"/>
      <c r="K19723" s="79"/>
    </row>
    <row r="19724" spans="6:11" ht="16.5" customHeight="1">
      <c r="F19724" s="79"/>
      <c r="K19724" s="79"/>
    </row>
    <row r="19725" spans="6:11" ht="16.5" customHeight="1">
      <c r="F19725" s="79"/>
      <c r="K19725" s="79"/>
    </row>
    <row r="19726" spans="6:11" ht="16.5" customHeight="1">
      <c r="F19726" s="79"/>
      <c r="K19726" s="79"/>
    </row>
    <row r="19727" spans="6:11" ht="16.5" customHeight="1">
      <c r="F19727" s="79"/>
      <c r="K19727" s="79"/>
    </row>
    <row r="19728" spans="6:11" ht="16.5" customHeight="1">
      <c r="F19728" s="79"/>
      <c r="K19728" s="79"/>
    </row>
    <row r="19729" spans="6:11" ht="16.5" customHeight="1">
      <c r="F19729" s="79"/>
      <c r="K19729" s="79"/>
    </row>
    <row r="19730" spans="6:11" ht="16.5" customHeight="1">
      <c r="F19730" s="79"/>
      <c r="K19730" s="79"/>
    </row>
    <row r="19731" spans="6:11" ht="16.5" customHeight="1">
      <c r="F19731" s="79"/>
      <c r="K19731" s="79"/>
    </row>
    <row r="19732" spans="6:11" ht="16.5" customHeight="1">
      <c r="F19732" s="79"/>
      <c r="K19732" s="79"/>
    </row>
    <row r="19733" spans="6:11" ht="16.5" customHeight="1">
      <c r="F19733" s="79"/>
      <c r="K19733" s="79"/>
    </row>
    <row r="19734" spans="6:11" ht="16.5" customHeight="1">
      <c r="F19734" s="79"/>
      <c r="K19734" s="79"/>
    </row>
    <row r="19735" spans="6:11" ht="16.5" customHeight="1">
      <c r="F19735" s="79"/>
      <c r="K19735" s="79"/>
    </row>
    <row r="19736" spans="6:11" ht="16.5" customHeight="1">
      <c r="F19736" s="79"/>
      <c r="K19736" s="79"/>
    </row>
    <row r="19737" spans="6:11" ht="16.5" customHeight="1">
      <c r="F19737" s="79"/>
      <c r="K19737" s="79"/>
    </row>
    <row r="19738" spans="6:11" ht="16.5" customHeight="1">
      <c r="F19738" s="79"/>
      <c r="K19738" s="79"/>
    </row>
    <row r="19739" spans="6:11" ht="16.5" customHeight="1">
      <c r="F19739" s="79"/>
      <c r="K19739" s="79"/>
    </row>
    <row r="19740" spans="6:11" ht="16.5" customHeight="1">
      <c r="F19740" s="79"/>
      <c r="K19740" s="79"/>
    </row>
    <row r="19741" spans="6:11" ht="16.5" customHeight="1">
      <c r="F19741" s="79"/>
      <c r="K19741" s="79"/>
    </row>
    <row r="19742" spans="6:11" ht="16.5" customHeight="1">
      <c r="F19742" s="79"/>
      <c r="K19742" s="79"/>
    </row>
    <row r="19743" spans="6:11" ht="16.5" customHeight="1">
      <c r="F19743" s="79"/>
      <c r="K19743" s="79"/>
    </row>
    <row r="19744" spans="6:11" ht="16.5" customHeight="1">
      <c r="F19744" s="79"/>
      <c r="K19744" s="79"/>
    </row>
    <row r="19745" spans="6:11" ht="16.5" customHeight="1">
      <c r="F19745" s="79"/>
      <c r="K19745" s="79"/>
    </row>
    <row r="19746" spans="6:11" ht="16.5" customHeight="1">
      <c r="F19746" s="79"/>
      <c r="K19746" s="79"/>
    </row>
    <row r="19747" spans="6:11" ht="16.5" customHeight="1">
      <c r="F19747" s="79"/>
      <c r="K19747" s="79"/>
    </row>
    <row r="19748" spans="6:11" ht="16.5" customHeight="1">
      <c r="F19748" s="79"/>
      <c r="K19748" s="79"/>
    </row>
    <row r="19749" spans="6:11" ht="16.5" customHeight="1">
      <c r="F19749" s="79"/>
      <c r="K19749" s="79"/>
    </row>
    <row r="19750" spans="6:11" ht="16.5" customHeight="1">
      <c r="F19750" s="79"/>
      <c r="K19750" s="79"/>
    </row>
    <row r="19751" spans="6:11" ht="16.5" customHeight="1">
      <c r="F19751" s="79"/>
      <c r="K19751" s="79"/>
    </row>
    <row r="19752" spans="6:11" ht="16.5" customHeight="1">
      <c r="F19752" s="79"/>
      <c r="K19752" s="79"/>
    </row>
    <row r="19753" spans="6:11" ht="16.5" customHeight="1">
      <c r="F19753" s="79"/>
      <c r="K19753" s="79"/>
    </row>
    <row r="19754" spans="6:11" ht="16.5" customHeight="1">
      <c r="F19754" s="79"/>
      <c r="K19754" s="79"/>
    </row>
    <row r="19755" spans="6:11" ht="16.5" customHeight="1">
      <c r="F19755" s="79"/>
      <c r="K19755" s="79"/>
    </row>
    <row r="19756" spans="6:11" ht="16.5" customHeight="1">
      <c r="F19756" s="79"/>
      <c r="K19756" s="79"/>
    </row>
    <row r="19757" spans="6:11" ht="16.5" customHeight="1">
      <c r="F19757" s="79"/>
      <c r="K19757" s="79"/>
    </row>
    <row r="19758" spans="6:11" ht="16.5" customHeight="1">
      <c r="F19758" s="79"/>
      <c r="K19758" s="79"/>
    </row>
    <row r="19759" spans="6:11" ht="16.5" customHeight="1">
      <c r="F19759" s="79"/>
      <c r="K19759" s="79"/>
    </row>
    <row r="19760" spans="6:11" ht="16.5" customHeight="1">
      <c r="F19760" s="79"/>
      <c r="K19760" s="79"/>
    </row>
    <row r="19761" spans="6:11" ht="16.5" customHeight="1">
      <c r="F19761" s="79"/>
      <c r="K19761" s="79"/>
    </row>
    <row r="19762" spans="6:11" ht="16.5" customHeight="1">
      <c r="F19762" s="79"/>
      <c r="K19762" s="79"/>
    </row>
    <row r="19763" spans="6:11" ht="16.5" customHeight="1">
      <c r="F19763" s="79"/>
      <c r="K19763" s="79"/>
    </row>
    <row r="19764" spans="6:11" ht="16.5" customHeight="1">
      <c r="F19764" s="79"/>
      <c r="K19764" s="79"/>
    </row>
    <row r="19765" spans="6:11" ht="16.5" customHeight="1">
      <c r="F19765" s="79"/>
      <c r="K19765" s="79"/>
    </row>
    <row r="19766" spans="6:11" ht="16.5" customHeight="1">
      <c r="F19766" s="79"/>
      <c r="K19766" s="79"/>
    </row>
    <row r="19767" spans="6:11" ht="16.5" customHeight="1">
      <c r="F19767" s="79"/>
      <c r="K19767" s="79"/>
    </row>
    <row r="19768" spans="6:11" ht="16.5" customHeight="1">
      <c r="F19768" s="79"/>
      <c r="K19768" s="79"/>
    </row>
    <row r="19769" spans="6:11" ht="16.5" customHeight="1">
      <c r="F19769" s="79"/>
      <c r="K19769" s="79"/>
    </row>
    <row r="19770" spans="6:11" ht="16.5" customHeight="1">
      <c r="F19770" s="79"/>
      <c r="K19770" s="79"/>
    </row>
    <row r="19771" spans="6:11" ht="16.5" customHeight="1">
      <c r="F19771" s="79"/>
      <c r="K19771" s="79"/>
    </row>
    <row r="19772" spans="6:11" ht="16.5" customHeight="1">
      <c r="F19772" s="79"/>
      <c r="K19772" s="79"/>
    </row>
    <row r="19773" spans="6:11" ht="16.5" customHeight="1">
      <c r="F19773" s="79"/>
      <c r="K19773" s="79"/>
    </row>
    <row r="19774" spans="6:11" ht="16.5" customHeight="1">
      <c r="F19774" s="79"/>
      <c r="K19774" s="79"/>
    </row>
    <row r="19775" spans="6:11" ht="16.5" customHeight="1">
      <c r="F19775" s="79"/>
      <c r="K19775" s="79"/>
    </row>
    <row r="19776" spans="6:11" ht="16.5" customHeight="1">
      <c r="F19776" s="79"/>
      <c r="K19776" s="79"/>
    </row>
    <row r="19777" spans="6:11" ht="16.5" customHeight="1">
      <c r="F19777" s="79"/>
      <c r="K19777" s="79"/>
    </row>
    <row r="19778" spans="6:11" ht="16.5" customHeight="1">
      <c r="F19778" s="79"/>
      <c r="K19778" s="79"/>
    </row>
    <row r="19779" spans="6:11" ht="16.5" customHeight="1">
      <c r="F19779" s="79"/>
      <c r="K19779" s="79"/>
    </row>
    <row r="19780" spans="6:11" ht="16.5" customHeight="1">
      <c r="F19780" s="79"/>
      <c r="K19780" s="79"/>
    </row>
    <row r="19781" spans="6:11" ht="16.5" customHeight="1">
      <c r="F19781" s="79"/>
      <c r="K19781" s="79"/>
    </row>
    <row r="19782" spans="6:11" ht="16.5" customHeight="1">
      <c r="F19782" s="79"/>
      <c r="K19782" s="79"/>
    </row>
    <row r="19783" spans="6:11" ht="16.5" customHeight="1">
      <c r="F19783" s="79"/>
      <c r="K19783" s="79"/>
    </row>
    <row r="19784" spans="6:11" ht="16.5" customHeight="1">
      <c r="F19784" s="79"/>
      <c r="K19784" s="79"/>
    </row>
    <row r="19785" spans="6:11" ht="16.5" customHeight="1">
      <c r="F19785" s="79"/>
      <c r="K19785" s="79"/>
    </row>
    <row r="19786" spans="6:11" ht="16.5" customHeight="1">
      <c r="F19786" s="79"/>
      <c r="K19786" s="79"/>
    </row>
    <row r="19787" spans="6:11" ht="16.5" customHeight="1">
      <c r="F19787" s="79"/>
      <c r="K19787" s="79"/>
    </row>
    <row r="19788" spans="6:11" ht="16.5" customHeight="1">
      <c r="F19788" s="79"/>
      <c r="K19788" s="79"/>
    </row>
    <row r="19789" spans="6:11" ht="16.5" customHeight="1">
      <c r="F19789" s="79"/>
      <c r="K19789" s="79"/>
    </row>
    <row r="19790" spans="6:11" ht="16.5" customHeight="1">
      <c r="F19790" s="79"/>
      <c r="K19790" s="79"/>
    </row>
    <row r="19791" spans="6:11" ht="16.5" customHeight="1">
      <c r="F19791" s="79"/>
      <c r="K19791" s="79"/>
    </row>
    <row r="19792" spans="6:11" ht="16.5" customHeight="1">
      <c r="F19792" s="79"/>
      <c r="K19792" s="79"/>
    </row>
    <row r="19793" spans="6:11" ht="16.5" customHeight="1">
      <c r="F19793" s="79"/>
      <c r="K19793" s="79"/>
    </row>
    <row r="19794" spans="6:11" ht="16.5" customHeight="1">
      <c r="F19794" s="79"/>
      <c r="K19794" s="79"/>
    </row>
    <row r="19795" spans="6:11" ht="16.5" customHeight="1">
      <c r="F19795" s="79"/>
      <c r="K19795" s="79"/>
    </row>
    <row r="19796" spans="6:11" ht="16.5" customHeight="1">
      <c r="F19796" s="79"/>
      <c r="K19796" s="79"/>
    </row>
    <row r="19797" spans="6:11" ht="16.5" customHeight="1">
      <c r="F19797" s="79"/>
      <c r="K19797" s="79"/>
    </row>
    <row r="19798" spans="6:11" ht="16.5" customHeight="1">
      <c r="F19798" s="79"/>
      <c r="K19798" s="79"/>
    </row>
    <row r="19799" spans="6:11" ht="16.5" customHeight="1">
      <c r="F19799" s="79"/>
      <c r="K19799" s="79"/>
    </row>
    <row r="19800" spans="6:11" ht="16.5" customHeight="1">
      <c r="F19800" s="79"/>
      <c r="K19800" s="79"/>
    </row>
    <row r="19801" spans="6:11" ht="16.5" customHeight="1">
      <c r="F19801" s="79"/>
      <c r="K19801" s="79"/>
    </row>
    <row r="19802" spans="6:11" ht="16.5" customHeight="1">
      <c r="F19802" s="79"/>
      <c r="K19802" s="79"/>
    </row>
    <row r="19803" spans="6:11" ht="16.5" customHeight="1">
      <c r="F19803" s="79"/>
      <c r="K19803" s="79"/>
    </row>
    <row r="19804" spans="6:11" ht="16.5" customHeight="1">
      <c r="F19804" s="79"/>
      <c r="K19804" s="79"/>
    </row>
    <row r="19805" spans="6:11" ht="16.5" customHeight="1">
      <c r="F19805" s="79"/>
      <c r="K19805" s="79"/>
    </row>
    <row r="19806" spans="6:11" ht="16.5" customHeight="1">
      <c r="F19806" s="79"/>
      <c r="K19806" s="79"/>
    </row>
    <row r="19807" spans="6:11" ht="16.5" customHeight="1">
      <c r="F19807" s="79"/>
      <c r="K19807" s="79"/>
    </row>
    <row r="19808" spans="6:11" ht="16.5" customHeight="1">
      <c r="F19808" s="79"/>
      <c r="K19808" s="79"/>
    </row>
    <row r="19809" spans="6:11" ht="16.5" customHeight="1">
      <c r="F19809" s="79"/>
      <c r="K19809" s="79"/>
    </row>
    <row r="19810" spans="6:11" ht="16.5" customHeight="1">
      <c r="F19810" s="79"/>
      <c r="K19810" s="79"/>
    </row>
    <row r="19811" spans="6:11" ht="16.5" customHeight="1">
      <c r="F19811" s="79"/>
      <c r="K19811" s="79"/>
    </row>
    <row r="19812" spans="6:11" ht="16.5" customHeight="1">
      <c r="F19812" s="79"/>
      <c r="K19812" s="79"/>
    </row>
    <row r="19813" spans="6:11" ht="16.5" customHeight="1">
      <c r="F19813" s="79"/>
      <c r="K19813" s="79"/>
    </row>
    <row r="19814" spans="6:11" ht="16.5" customHeight="1">
      <c r="F19814" s="79"/>
      <c r="K19814" s="79"/>
    </row>
    <row r="19815" spans="6:11" ht="16.5" customHeight="1">
      <c r="F19815" s="79"/>
      <c r="K19815" s="79"/>
    </row>
    <row r="19816" spans="6:11" ht="16.5" customHeight="1">
      <c r="F19816" s="79"/>
      <c r="K19816" s="79"/>
    </row>
    <row r="19817" spans="6:11" ht="16.5" customHeight="1">
      <c r="F19817" s="79"/>
      <c r="K19817" s="79"/>
    </row>
    <row r="19818" spans="6:11" ht="16.5" customHeight="1">
      <c r="F19818" s="79"/>
      <c r="K19818" s="79"/>
    </row>
    <row r="19819" spans="6:11" ht="16.5" customHeight="1">
      <c r="F19819" s="79"/>
      <c r="K19819" s="79"/>
    </row>
    <row r="19820" spans="6:11" ht="16.5" customHeight="1">
      <c r="F19820" s="79"/>
      <c r="K19820" s="79"/>
    </row>
    <row r="19821" spans="6:11" ht="16.5" customHeight="1">
      <c r="F19821" s="79"/>
      <c r="K19821" s="79"/>
    </row>
    <row r="19822" spans="6:11" ht="16.5" customHeight="1">
      <c r="F19822" s="79"/>
      <c r="K19822" s="79"/>
    </row>
    <row r="19823" spans="6:11" ht="16.5" customHeight="1">
      <c r="F19823" s="79"/>
      <c r="K19823" s="79"/>
    </row>
    <row r="19824" spans="6:11" ht="16.5" customHeight="1">
      <c r="F19824" s="79"/>
      <c r="K19824" s="79"/>
    </row>
    <row r="19825" spans="6:11" ht="16.5" customHeight="1">
      <c r="F19825" s="79"/>
      <c r="K19825" s="79"/>
    </row>
    <row r="19826" spans="6:11" ht="16.5" customHeight="1">
      <c r="F19826" s="79"/>
      <c r="K19826" s="79"/>
    </row>
    <row r="19827" spans="6:11" ht="16.5" customHeight="1">
      <c r="F19827" s="79"/>
      <c r="K19827" s="79"/>
    </row>
    <row r="19828" spans="6:11" ht="16.5" customHeight="1">
      <c r="F19828" s="79"/>
      <c r="K19828" s="79"/>
    </row>
    <row r="19829" spans="6:11" ht="16.5" customHeight="1">
      <c r="F19829" s="79"/>
      <c r="K19829" s="79"/>
    </row>
    <row r="19830" spans="6:11" ht="16.5" customHeight="1">
      <c r="F19830" s="79"/>
      <c r="K19830" s="79"/>
    </row>
    <row r="19831" spans="6:11" ht="16.5" customHeight="1">
      <c r="F19831" s="79"/>
      <c r="K19831" s="79"/>
    </row>
    <row r="19832" spans="6:11" ht="16.5" customHeight="1">
      <c r="F19832" s="79"/>
      <c r="K19832" s="79"/>
    </row>
    <row r="19833" spans="6:11" ht="16.5" customHeight="1">
      <c r="F19833" s="79"/>
      <c r="K19833" s="79"/>
    </row>
    <row r="19834" spans="6:11" ht="16.5" customHeight="1">
      <c r="F19834" s="79"/>
      <c r="K19834" s="79"/>
    </row>
    <row r="19835" spans="6:11" ht="16.5" customHeight="1">
      <c r="F19835" s="79"/>
      <c r="K19835" s="79"/>
    </row>
    <row r="19836" spans="6:11" ht="16.5" customHeight="1">
      <c r="F19836" s="79"/>
      <c r="K19836" s="79"/>
    </row>
    <row r="19837" spans="6:11" ht="16.5" customHeight="1">
      <c r="F19837" s="79"/>
      <c r="K19837" s="79"/>
    </row>
    <row r="19838" spans="6:11" ht="16.5" customHeight="1">
      <c r="F19838" s="79"/>
      <c r="K19838" s="79"/>
    </row>
    <row r="19839" spans="6:11" ht="16.5" customHeight="1">
      <c r="F19839" s="79"/>
      <c r="K19839" s="79"/>
    </row>
    <row r="19840" spans="6:11" ht="16.5" customHeight="1">
      <c r="F19840" s="79"/>
      <c r="K19840" s="79"/>
    </row>
    <row r="19841" spans="6:11" ht="16.5" customHeight="1">
      <c r="F19841" s="79"/>
      <c r="K19841" s="79"/>
    </row>
    <row r="19842" spans="6:11" ht="16.5" customHeight="1">
      <c r="F19842" s="79"/>
      <c r="K19842" s="79"/>
    </row>
    <row r="19843" spans="6:11" ht="16.5" customHeight="1">
      <c r="F19843" s="79"/>
      <c r="K19843" s="79"/>
    </row>
    <row r="19844" spans="6:11" ht="16.5" customHeight="1">
      <c r="F19844" s="79"/>
      <c r="K19844" s="79"/>
    </row>
    <row r="19845" spans="6:11" ht="16.5" customHeight="1">
      <c r="F19845" s="79"/>
      <c r="K19845" s="79"/>
    </row>
    <row r="19846" spans="6:11" ht="16.5" customHeight="1">
      <c r="F19846" s="79"/>
      <c r="K19846" s="79"/>
    </row>
    <row r="19847" spans="6:11" ht="16.5" customHeight="1">
      <c r="F19847" s="79"/>
      <c r="K19847" s="79"/>
    </row>
    <row r="19848" spans="6:11" ht="16.5" customHeight="1">
      <c r="F19848" s="79"/>
      <c r="K19848" s="79"/>
    </row>
    <row r="19849" spans="6:11" ht="16.5" customHeight="1">
      <c r="F19849" s="79"/>
      <c r="K19849" s="79"/>
    </row>
    <row r="19850" spans="6:11" ht="16.5" customHeight="1">
      <c r="F19850" s="79"/>
      <c r="K19850" s="79"/>
    </row>
    <row r="19851" spans="6:11" ht="16.5" customHeight="1">
      <c r="F19851" s="79"/>
      <c r="K19851" s="79"/>
    </row>
    <row r="19852" spans="6:11" ht="16.5" customHeight="1">
      <c r="F19852" s="79"/>
      <c r="K19852" s="79"/>
    </row>
    <row r="19853" spans="6:11" ht="16.5" customHeight="1">
      <c r="F19853" s="79"/>
      <c r="K19853" s="79"/>
    </row>
    <row r="19854" spans="6:11" ht="16.5" customHeight="1">
      <c r="F19854" s="79"/>
      <c r="K19854" s="79"/>
    </row>
    <row r="19855" spans="6:11" ht="16.5" customHeight="1">
      <c r="F19855" s="79"/>
      <c r="K19855" s="79"/>
    </row>
    <row r="19856" spans="6:11" ht="16.5" customHeight="1">
      <c r="F19856" s="79"/>
      <c r="K19856" s="79"/>
    </row>
    <row r="19857" spans="6:11" ht="16.5" customHeight="1">
      <c r="F19857" s="79"/>
      <c r="K19857" s="79"/>
    </row>
    <row r="19858" spans="6:11" ht="16.5" customHeight="1">
      <c r="F19858" s="79"/>
      <c r="K19858" s="79"/>
    </row>
    <row r="19859" spans="6:11" ht="16.5" customHeight="1">
      <c r="F19859" s="79"/>
      <c r="K19859" s="79"/>
    </row>
    <row r="19860" spans="6:11" ht="16.5" customHeight="1">
      <c r="F19860" s="79"/>
      <c r="K19860" s="79"/>
    </row>
    <row r="19861" spans="6:11" ht="16.5" customHeight="1">
      <c r="F19861" s="79"/>
      <c r="K19861" s="79"/>
    </row>
    <row r="19862" spans="6:11" ht="16.5" customHeight="1">
      <c r="F19862" s="79"/>
      <c r="K19862" s="79"/>
    </row>
    <row r="19863" spans="6:11" ht="16.5" customHeight="1">
      <c r="F19863" s="79"/>
      <c r="K19863" s="79"/>
    </row>
    <row r="19864" spans="6:11" ht="16.5" customHeight="1">
      <c r="F19864" s="79"/>
      <c r="K19864" s="79"/>
    </row>
    <row r="19865" spans="6:11" ht="16.5" customHeight="1">
      <c r="F19865" s="79"/>
      <c r="K19865" s="79"/>
    </row>
    <row r="19866" spans="6:11" ht="16.5" customHeight="1">
      <c r="F19866" s="79"/>
      <c r="K19866" s="79"/>
    </row>
    <row r="19867" spans="6:11" ht="16.5" customHeight="1">
      <c r="F19867" s="79"/>
      <c r="K19867" s="79"/>
    </row>
    <row r="19868" spans="6:11" ht="16.5" customHeight="1">
      <c r="F19868" s="79"/>
      <c r="K19868" s="79"/>
    </row>
    <row r="19869" spans="6:11" ht="16.5" customHeight="1">
      <c r="F19869" s="79"/>
      <c r="K19869" s="79"/>
    </row>
    <row r="19870" spans="6:11" ht="16.5" customHeight="1">
      <c r="F19870" s="79"/>
      <c r="K19870" s="79"/>
    </row>
    <row r="19871" spans="6:11" ht="16.5" customHeight="1">
      <c r="F19871" s="79"/>
      <c r="K19871" s="79"/>
    </row>
    <row r="19872" spans="6:11" ht="16.5" customHeight="1">
      <c r="F19872" s="79"/>
      <c r="K19872" s="79"/>
    </row>
    <row r="19873" spans="6:11" ht="16.5" customHeight="1">
      <c r="F19873" s="79"/>
      <c r="K19873" s="79"/>
    </row>
    <row r="19874" spans="6:11" ht="16.5" customHeight="1">
      <c r="F19874" s="79"/>
      <c r="K19874" s="79"/>
    </row>
    <row r="19875" spans="6:11" ht="16.5" customHeight="1">
      <c r="F19875" s="79"/>
      <c r="K19875" s="79"/>
    </row>
    <row r="19876" spans="6:11" ht="16.5" customHeight="1">
      <c r="F19876" s="79"/>
      <c r="K19876" s="79"/>
    </row>
    <row r="19877" spans="6:11" ht="16.5" customHeight="1">
      <c r="F19877" s="79"/>
      <c r="K19877" s="79"/>
    </row>
    <row r="19878" spans="6:11" ht="16.5" customHeight="1">
      <c r="F19878" s="79"/>
      <c r="K19878" s="79"/>
    </row>
    <row r="19879" spans="6:11" ht="16.5" customHeight="1">
      <c r="F19879" s="79"/>
      <c r="K19879" s="79"/>
    </row>
    <row r="19880" spans="6:11" ht="16.5" customHeight="1">
      <c r="F19880" s="79"/>
      <c r="K19880" s="79"/>
    </row>
    <row r="19881" spans="6:11" ht="16.5" customHeight="1">
      <c r="F19881" s="79"/>
      <c r="K19881" s="79"/>
    </row>
    <row r="19882" spans="6:11" ht="16.5" customHeight="1">
      <c r="F19882" s="79"/>
      <c r="K19882" s="79"/>
    </row>
    <row r="19883" spans="6:11" ht="16.5" customHeight="1">
      <c r="F19883" s="79"/>
      <c r="K19883" s="79"/>
    </row>
    <row r="19884" spans="6:11" ht="16.5" customHeight="1">
      <c r="F19884" s="79"/>
      <c r="K19884" s="79"/>
    </row>
    <row r="19885" spans="6:11" ht="16.5" customHeight="1">
      <c r="F19885" s="79"/>
      <c r="K19885" s="79"/>
    </row>
    <row r="19886" spans="6:11" ht="16.5" customHeight="1">
      <c r="F19886" s="79"/>
      <c r="K19886" s="79"/>
    </row>
    <row r="19887" spans="6:11" ht="16.5" customHeight="1">
      <c r="F19887" s="79"/>
      <c r="K19887" s="79"/>
    </row>
    <row r="19888" spans="6:11" ht="16.5" customHeight="1">
      <c r="F19888" s="79"/>
      <c r="K19888" s="79"/>
    </row>
    <row r="19889" spans="6:11" ht="16.5" customHeight="1">
      <c r="F19889" s="79"/>
      <c r="K19889" s="79"/>
    </row>
    <row r="19890" spans="6:11" ht="16.5" customHeight="1">
      <c r="F19890" s="79"/>
      <c r="K19890" s="79"/>
    </row>
    <row r="19891" spans="6:11" ht="16.5" customHeight="1">
      <c r="F19891" s="79"/>
      <c r="K19891" s="79"/>
    </row>
    <row r="19892" spans="6:11" ht="16.5" customHeight="1">
      <c r="F19892" s="79"/>
      <c r="K19892" s="79"/>
    </row>
    <row r="19893" spans="6:11" ht="16.5" customHeight="1">
      <c r="F19893" s="79"/>
      <c r="K19893" s="79"/>
    </row>
    <row r="19894" spans="6:11" ht="16.5" customHeight="1">
      <c r="F19894" s="79"/>
      <c r="K19894" s="79"/>
    </row>
    <row r="19895" spans="6:11" ht="16.5" customHeight="1">
      <c r="F19895" s="79"/>
      <c r="K19895" s="79"/>
    </row>
    <row r="19896" spans="6:11" ht="16.5" customHeight="1">
      <c r="F19896" s="79"/>
      <c r="K19896" s="79"/>
    </row>
    <row r="19897" spans="6:11" ht="16.5" customHeight="1">
      <c r="F19897" s="79"/>
      <c r="K19897" s="79"/>
    </row>
    <row r="19898" spans="6:11" ht="16.5" customHeight="1">
      <c r="F19898" s="79"/>
      <c r="K19898" s="79"/>
    </row>
    <row r="19899" spans="6:11" ht="16.5" customHeight="1">
      <c r="F19899" s="79"/>
      <c r="K19899" s="79"/>
    </row>
    <row r="19900" spans="6:11" ht="16.5" customHeight="1">
      <c r="F19900" s="79"/>
      <c r="K19900" s="79"/>
    </row>
    <row r="19901" spans="6:11" ht="16.5" customHeight="1">
      <c r="F19901" s="79"/>
      <c r="K19901" s="79"/>
    </row>
    <row r="19902" spans="6:11" ht="16.5" customHeight="1">
      <c r="F19902" s="79"/>
      <c r="K19902" s="79"/>
    </row>
    <row r="19903" spans="6:11" ht="16.5" customHeight="1">
      <c r="F19903" s="79"/>
      <c r="K19903" s="79"/>
    </row>
    <row r="19904" spans="6:11" ht="16.5" customHeight="1">
      <c r="F19904" s="79"/>
      <c r="K19904" s="79"/>
    </row>
    <row r="19905" spans="6:11" ht="16.5" customHeight="1">
      <c r="F19905" s="79"/>
      <c r="K19905" s="79"/>
    </row>
    <row r="19906" spans="6:11" ht="16.5" customHeight="1">
      <c r="F19906" s="79"/>
      <c r="K19906" s="79"/>
    </row>
    <row r="19907" spans="6:11" ht="16.5" customHeight="1">
      <c r="F19907" s="79"/>
      <c r="K19907" s="79"/>
    </row>
    <row r="19908" spans="6:11" ht="16.5" customHeight="1">
      <c r="F19908" s="79"/>
      <c r="K19908" s="79"/>
    </row>
    <row r="19909" spans="6:11" ht="16.5" customHeight="1">
      <c r="F19909" s="79"/>
      <c r="K19909" s="79"/>
    </row>
    <row r="19910" spans="6:11" ht="16.5" customHeight="1">
      <c r="F19910" s="79"/>
      <c r="K19910" s="79"/>
    </row>
    <row r="19911" spans="6:11" ht="16.5" customHeight="1">
      <c r="F19911" s="79"/>
      <c r="K19911" s="79"/>
    </row>
    <row r="19912" spans="6:11" ht="16.5" customHeight="1">
      <c r="F19912" s="79"/>
      <c r="K19912" s="79"/>
    </row>
    <row r="19913" spans="6:11" ht="16.5" customHeight="1">
      <c r="F19913" s="79"/>
      <c r="K19913" s="79"/>
    </row>
    <row r="19914" spans="6:11" ht="16.5" customHeight="1">
      <c r="F19914" s="79"/>
      <c r="K19914" s="79"/>
    </row>
    <row r="19915" spans="6:11" ht="16.5" customHeight="1">
      <c r="F19915" s="79"/>
      <c r="K19915" s="79"/>
    </row>
    <row r="19916" spans="6:11" ht="16.5" customHeight="1">
      <c r="F19916" s="79"/>
      <c r="K19916" s="79"/>
    </row>
    <row r="19917" spans="6:11" ht="16.5" customHeight="1">
      <c r="F19917" s="79"/>
      <c r="K19917" s="79"/>
    </row>
    <row r="19918" spans="6:11" ht="16.5" customHeight="1">
      <c r="F19918" s="79"/>
      <c r="K19918" s="79"/>
    </row>
    <row r="19919" spans="6:11" ht="16.5" customHeight="1">
      <c r="F19919" s="79"/>
      <c r="K19919" s="79"/>
    </row>
    <row r="19920" spans="6:11" ht="16.5" customHeight="1">
      <c r="F19920" s="79"/>
      <c r="K19920" s="79"/>
    </row>
    <row r="19921" spans="6:11" ht="16.5" customHeight="1">
      <c r="F19921" s="79"/>
      <c r="K19921" s="79"/>
    </row>
    <row r="19922" spans="6:11" ht="16.5" customHeight="1">
      <c r="F19922" s="79"/>
      <c r="K19922" s="79"/>
    </row>
    <row r="19923" spans="6:11" ht="16.5" customHeight="1">
      <c r="F19923" s="79"/>
      <c r="K19923" s="79"/>
    </row>
    <row r="19924" spans="6:11" ht="16.5" customHeight="1">
      <c r="F19924" s="79"/>
      <c r="K19924" s="79"/>
    </row>
    <row r="19925" spans="6:11" ht="16.5" customHeight="1">
      <c r="F19925" s="79"/>
      <c r="K19925" s="79"/>
    </row>
    <row r="19926" spans="6:11" ht="16.5" customHeight="1">
      <c r="F19926" s="79"/>
      <c r="K19926" s="79"/>
    </row>
    <row r="19927" spans="6:11" ht="16.5" customHeight="1">
      <c r="F19927" s="79"/>
      <c r="K19927" s="79"/>
    </row>
    <row r="19928" spans="6:11" ht="16.5" customHeight="1">
      <c r="F19928" s="79"/>
      <c r="K19928" s="79"/>
    </row>
    <row r="19929" spans="6:11" ht="16.5" customHeight="1">
      <c r="F19929" s="79"/>
      <c r="K19929" s="79"/>
    </row>
    <row r="19930" spans="6:11" ht="16.5" customHeight="1">
      <c r="F19930" s="79"/>
      <c r="K19930" s="79"/>
    </row>
    <row r="19931" spans="6:11" ht="16.5" customHeight="1">
      <c r="F19931" s="79"/>
      <c r="K19931" s="79"/>
    </row>
    <row r="19932" spans="6:11" ht="16.5" customHeight="1">
      <c r="F19932" s="79"/>
      <c r="K19932" s="79"/>
    </row>
    <row r="19933" spans="6:11" ht="16.5" customHeight="1">
      <c r="F19933" s="79"/>
      <c r="K19933" s="79"/>
    </row>
    <row r="19934" spans="6:11" ht="16.5" customHeight="1">
      <c r="F19934" s="79"/>
      <c r="K19934" s="79"/>
    </row>
    <row r="19935" spans="6:11" ht="16.5" customHeight="1">
      <c r="F19935" s="79"/>
      <c r="K19935" s="79"/>
    </row>
    <row r="19936" spans="6:11" ht="16.5" customHeight="1">
      <c r="F19936" s="79"/>
      <c r="K19936" s="79"/>
    </row>
    <row r="19937" spans="6:11" ht="16.5" customHeight="1">
      <c r="F19937" s="79"/>
      <c r="K19937" s="79"/>
    </row>
    <row r="19938" spans="6:11" ht="16.5" customHeight="1">
      <c r="F19938" s="79"/>
      <c r="K19938" s="79"/>
    </row>
    <row r="19939" spans="6:11" ht="16.5" customHeight="1">
      <c r="F19939" s="79"/>
      <c r="K19939" s="79"/>
    </row>
    <row r="19940" spans="6:11" ht="16.5" customHeight="1">
      <c r="F19940" s="79"/>
      <c r="K19940" s="79"/>
    </row>
    <row r="19941" spans="6:11" ht="16.5" customHeight="1">
      <c r="F19941" s="79"/>
      <c r="K19941" s="79"/>
    </row>
    <row r="19942" spans="6:11" ht="16.5" customHeight="1">
      <c r="F19942" s="79"/>
      <c r="K19942" s="79"/>
    </row>
    <row r="19943" spans="6:11" ht="16.5" customHeight="1">
      <c r="F19943" s="79"/>
      <c r="K19943" s="79"/>
    </row>
    <row r="19944" spans="6:11" ht="16.5" customHeight="1">
      <c r="F19944" s="79"/>
      <c r="K19944" s="79"/>
    </row>
    <row r="19945" spans="6:11" ht="16.5" customHeight="1">
      <c r="F19945" s="79"/>
      <c r="K19945" s="79"/>
    </row>
    <row r="19946" spans="6:11" ht="16.5" customHeight="1">
      <c r="F19946" s="79"/>
      <c r="K19946" s="79"/>
    </row>
    <row r="19947" spans="6:11" ht="16.5" customHeight="1">
      <c r="F19947" s="79"/>
      <c r="K19947" s="79"/>
    </row>
    <row r="19948" spans="6:11" ht="16.5" customHeight="1">
      <c r="F19948" s="79"/>
      <c r="K19948" s="79"/>
    </row>
    <row r="19949" spans="6:11" ht="16.5" customHeight="1">
      <c r="F19949" s="79"/>
      <c r="K19949" s="79"/>
    </row>
    <row r="19950" spans="6:11" ht="16.5" customHeight="1">
      <c r="F19950" s="79"/>
      <c r="K19950" s="79"/>
    </row>
    <row r="19951" spans="6:11" ht="16.5" customHeight="1">
      <c r="F19951" s="79"/>
      <c r="K19951" s="79"/>
    </row>
    <row r="19952" spans="6:11" ht="16.5" customHeight="1">
      <c r="F19952" s="79"/>
      <c r="K19952" s="79"/>
    </row>
    <row r="19953" spans="6:11" ht="16.5" customHeight="1">
      <c r="F19953" s="79"/>
      <c r="K19953" s="79"/>
    </row>
    <row r="19954" spans="6:11" ht="16.5" customHeight="1">
      <c r="F19954" s="79"/>
      <c r="K19954" s="79"/>
    </row>
    <row r="19955" spans="6:11" ht="16.5" customHeight="1">
      <c r="F19955" s="79"/>
      <c r="K19955" s="79"/>
    </row>
    <row r="19956" spans="6:11" ht="16.5" customHeight="1">
      <c r="F19956" s="79"/>
      <c r="K19956" s="79"/>
    </row>
    <row r="19957" spans="6:11" ht="16.5" customHeight="1">
      <c r="F19957" s="79"/>
      <c r="K19957" s="79"/>
    </row>
    <row r="19958" spans="6:11" ht="16.5" customHeight="1">
      <c r="F19958" s="79"/>
      <c r="K19958" s="79"/>
    </row>
    <row r="19959" spans="6:11" ht="16.5" customHeight="1">
      <c r="F19959" s="79"/>
      <c r="K19959" s="79"/>
    </row>
    <row r="19960" spans="6:11" ht="16.5" customHeight="1">
      <c r="F19960" s="79"/>
      <c r="K19960" s="79"/>
    </row>
    <row r="19961" spans="6:11" ht="16.5" customHeight="1">
      <c r="F19961" s="79"/>
      <c r="K19961" s="79"/>
    </row>
    <row r="19962" spans="6:11" ht="16.5" customHeight="1">
      <c r="F19962" s="79"/>
      <c r="K19962" s="79"/>
    </row>
    <row r="19963" spans="6:11" ht="16.5" customHeight="1">
      <c r="F19963" s="79"/>
      <c r="K19963" s="79"/>
    </row>
    <row r="19964" spans="6:11" ht="16.5" customHeight="1">
      <c r="F19964" s="79"/>
      <c r="K19964" s="79"/>
    </row>
    <row r="19965" spans="6:11" ht="16.5" customHeight="1">
      <c r="F19965" s="79"/>
      <c r="K19965" s="79"/>
    </row>
    <row r="19966" spans="6:11" ht="16.5" customHeight="1">
      <c r="F19966" s="79"/>
      <c r="K19966" s="79"/>
    </row>
    <row r="19967" spans="6:11" ht="16.5" customHeight="1">
      <c r="F19967" s="79"/>
      <c r="K19967" s="79"/>
    </row>
    <row r="19968" spans="6:11" ht="16.5" customHeight="1">
      <c r="F19968" s="79"/>
      <c r="K19968" s="79"/>
    </row>
    <row r="19969" spans="6:11" ht="16.5" customHeight="1">
      <c r="F19969" s="79"/>
      <c r="K19969" s="79"/>
    </row>
    <row r="19970" spans="6:11" ht="16.5" customHeight="1">
      <c r="F19970" s="79"/>
      <c r="K19970" s="79"/>
    </row>
    <row r="19971" spans="6:11" ht="16.5" customHeight="1">
      <c r="F19971" s="79"/>
      <c r="K19971" s="79"/>
    </row>
    <row r="19972" spans="6:11" ht="16.5" customHeight="1">
      <c r="F19972" s="79"/>
      <c r="K19972" s="79"/>
    </row>
    <row r="19973" spans="6:11" ht="16.5" customHeight="1">
      <c r="F19973" s="79"/>
      <c r="K19973" s="79"/>
    </row>
    <row r="19974" spans="6:11" ht="16.5" customHeight="1">
      <c r="F19974" s="79"/>
      <c r="K19974" s="79"/>
    </row>
    <row r="19975" spans="6:11" ht="16.5" customHeight="1">
      <c r="F19975" s="79"/>
      <c r="K19975" s="79"/>
    </row>
    <row r="19976" spans="6:11" ht="16.5" customHeight="1">
      <c r="F19976" s="79"/>
      <c r="K19976" s="79"/>
    </row>
    <row r="19977" spans="6:11" ht="16.5" customHeight="1">
      <c r="F19977" s="79"/>
      <c r="K19977" s="79"/>
    </row>
    <row r="19978" spans="6:11" ht="16.5" customHeight="1">
      <c r="F19978" s="79"/>
      <c r="K19978" s="79"/>
    </row>
    <row r="19979" spans="6:11" ht="16.5" customHeight="1">
      <c r="F19979" s="79"/>
      <c r="K19979" s="79"/>
    </row>
    <row r="19980" spans="6:11" ht="16.5" customHeight="1">
      <c r="F19980" s="79"/>
      <c r="K19980" s="79"/>
    </row>
    <row r="19981" spans="6:11" ht="16.5" customHeight="1">
      <c r="F19981" s="79"/>
      <c r="K19981" s="79"/>
    </row>
    <row r="19982" spans="6:11" ht="16.5" customHeight="1">
      <c r="F19982" s="79"/>
      <c r="K19982" s="79"/>
    </row>
    <row r="19983" spans="6:11" ht="16.5" customHeight="1">
      <c r="F19983" s="79"/>
      <c r="K19983" s="79"/>
    </row>
    <row r="19984" spans="6:11" ht="16.5" customHeight="1">
      <c r="F19984" s="79"/>
      <c r="K19984" s="79"/>
    </row>
    <row r="19985" spans="6:11" ht="16.5" customHeight="1">
      <c r="F19985" s="79"/>
      <c r="K19985" s="79"/>
    </row>
    <row r="19986" spans="6:11" ht="16.5" customHeight="1">
      <c r="F19986" s="79"/>
      <c r="K19986" s="79"/>
    </row>
    <row r="19987" spans="6:11" ht="16.5" customHeight="1">
      <c r="F19987" s="79"/>
      <c r="K19987" s="79"/>
    </row>
    <row r="19988" spans="6:11" ht="16.5" customHeight="1">
      <c r="F19988" s="79"/>
      <c r="K19988" s="79"/>
    </row>
    <row r="19989" spans="6:11" ht="16.5" customHeight="1">
      <c r="F19989" s="79"/>
      <c r="K19989" s="79"/>
    </row>
    <row r="19990" spans="6:11" ht="16.5" customHeight="1">
      <c r="F19990" s="79"/>
      <c r="K19990" s="79"/>
    </row>
    <row r="19991" spans="6:11" ht="16.5" customHeight="1">
      <c r="F19991" s="79"/>
      <c r="K19991" s="79"/>
    </row>
    <row r="19992" spans="6:11" ht="16.5" customHeight="1">
      <c r="F19992" s="79"/>
      <c r="K19992" s="79"/>
    </row>
    <row r="19993" spans="6:11" ht="16.5" customHeight="1">
      <c r="F19993" s="79"/>
      <c r="K19993" s="79"/>
    </row>
    <row r="19994" spans="6:11" ht="16.5" customHeight="1">
      <c r="F19994" s="79"/>
      <c r="K19994" s="79"/>
    </row>
    <row r="19995" spans="6:11" ht="16.5" customHeight="1">
      <c r="F19995" s="79"/>
      <c r="K19995" s="79"/>
    </row>
    <row r="19996" spans="6:11" ht="16.5" customHeight="1">
      <c r="F19996" s="79"/>
      <c r="K19996" s="79"/>
    </row>
    <row r="19997" spans="6:11" ht="16.5" customHeight="1">
      <c r="F19997" s="79"/>
      <c r="K19997" s="79"/>
    </row>
    <row r="19998" spans="6:11" ht="16.5" customHeight="1">
      <c r="F19998" s="79"/>
      <c r="K19998" s="79"/>
    </row>
    <row r="19999" spans="6:11" ht="16.5" customHeight="1">
      <c r="F19999" s="79"/>
      <c r="K19999" s="79"/>
    </row>
    <row r="20000" spans="6:11" ht="16.5" customHeight="1">
      <c r="F20000" s="79"/>
      <c r="K20000" s="79"/>
    </row>
    <row r="20001" spans="6:11" ht="16.5" customHeight="1">
      <c r="F20001" s="79"/>
      <c r="K20001" s="79"/>
    </row>
    <row r="20002" spans="6:11" ht="16.5" customHeight="1">
      <c r="F20002" s="79"/>
      <c r="K20002" s="79"/>
    </row>
    <row r="20003" spans="6:11" ht="16.5" customHeight="1">
      <c r="F20003" s="79"/>
      <c r="K20003" s="79"/>
    </row>
    <row r="20004" spans="6:11" ht="16.5" customHeight="1">
      <c r="F20004" s="79"/>
      <c r="K20004" s="79"/>
    </row>
    <row r="20005" spans="6:11" ht="16.5" customHeight="1">
      <c r="F20005" s="79"/>
      <c r="K20005" s="79"/>
    </row>
    <row r="20006" spans="6:11" ht="16.5" customHeight="1">
      <c r="F20006" s="79"/>
      <c r="K20006" s="79"/>
    </row>
    <row r="20007" spans="6:11" ht="16.5" customHeight="1">
      <c r="F20007" s="79"/>
      <c r="K20007" s="79"/>
    </row>
    <row r="20008" spans="6:11" ht="16.5" customHeight="1">
      <c r="F20008" s="79"/>
      <c r="K20008" s="79"/>
    </row>
    <row r="20009" spans="6:11" ht="16.5" customHeight="1">
      <c r="F20009" s="79"/>
      <c r="K20009" s="79"/>
    </row>
    <row r="20010" spans="6:11" ht="16.5" customHeight="1">
      <c r="F20010" s="79"/>
      <c r="K20010" s="79"/>
    </row>
    <row r="20011" spans="6:11" ht="16.5" customHeight="1">
      <c r="F20011" s="79"/>
      <c r="K20011" s="79"/>
    </row>
    <row r="20012" spans="6:11" ht="16.5" customHeight="1">
      <c r="F20012" s="79"/>
      <c r="K20012" s="79"/>
    </row>
    <row r="20013" spans="6:11" ht="16.5" customHeight="1">
      <c r="F20013" s="79"/>
      <c r="K20013" s="79"/>
    </row>
    <row r="20014" spans="6:11" ht="16.5" customHeight="1">
      <c r="F20014" s="79"/>
      <c r="K20014" s="79"/>
    </row>
    <row r="20015" spans="6:11" ht="16.5" customHeight="1">
      <c r="F20015" s="79"/>
      <c r="K20015" s="79"/>
    </row>
    <row r="20016" spans="6:11" ht="16.5" customHeight="1">
      <c r="F20016" s="79"/>
      <c r="K20016" s="79"/>
    </row>
    <row r="20017" spans="6:11" ht="16.5" customHeight="1">
      <c r="F20017" s="79"/>
      <c r="K20017" s="79"/>
    </row>
    <row r="20018" spans="6:11" ht="16.5" customHeight="1">
      <c r="F20018" s="79"/>
      <c r="K20018" s="79"/>
    </row>
    <row r="20019" spans="6:11" ht="16.5" customHeight="1">
      <c r="F20019" s="79"/>
      <c r="K20019" s="79"/>
    </row>
    <row r="20020" spans="6:11" ht="16.5" customHeight="1">
      <c r="F20020" s="79"/>
      <c r="K20020" s="79"/>
    </row>
    <row r="20021" spans="6:11" ht="16.5" customHeight="1">
      <c r="F20021" s="79"/>
      <c r="K20021" s="79"/>
    </row>
    <row r="20022" spans="6:11" ht="16.5" customHeight="1">
      <c r="F20022" s="79"/>
      <c r="K20022" s="79"/>
    </row>
    <row r="20023" spans="6:11" ht="16.5" customHeight="1">
      <c r="F20023" s="79"/>
      <c r="K20023" s="79"/>
    </row>
    <row r="20024" spans="6:11" ht="16.5" customHeight="1">
      <c r="F20024" s="79"/>
      <c r="K20024" s="79"/>
    </row>
    <row r="20025" spans="6:11" ht="16.5" customHeight="1">
      <c r="F20025" s="79"/>
      <c r="K20025" s="79"/>
    </row>
    <row r="20026" spans="6:11" ht="16.5" customHeight="1">
      <c r="F20026" s="79"/>
      <c r="K20026" s="79"/>
    </row>
    <row r="20027" spans="6:11" ht="16.5" customHeight="1">
      <c r="F20027" s="79"/>
      <c r="K20027" s="79"/>
    </row>
    <row r="20028" spans="6:11" ht="16.5" customHeight="1">
      <c r="F20028" s="79"/>
      <c r="K20028" s="79"/>
    </row>
    <row r="20029" spans="6:11" ht="16.5" customHeight="1">
      <c r="F20029" s="79"/>
      <c r="K20029" s="79"/>
    </row>
    <row r="20030" spans="6:11" ht="16.5" customHeight="1">
      <c r="F20030" s="79"/>
      <c r="K20030" s="79"/>
    </row>
    <row r="20031" spans="6:11" ht="16.5" customHeight="1">
      <c r="F20031" s="79"/>
      <c r="K20031" s="79"/>
    </row>
    <row r="20032" spans="6:11" ht="16.5" customHeight="1">
      <c r="F20032" s="79"/>
      <c r="K20032" s="79"/>
    </row>
    <row r="20033" spans="6:11" ht="16.5" customHeight="1">
      <c r="F20033" s="79"/>
      <c r="K20033" s="79"/>
    </row>
    <row r="20034" spans="6:11" ht="16.5" customHeight="1">
      <c r="F20034" s="79"/>
      <c r="K20034" s="79"/>
    </row>
    <row r="20035" spans="6:11" ht="16.5" customHeight="1">
      <c r="F20035" s="79"/>
      <c r="K20035" s="79"/>
    </row>
    <row r="20036" spans="6:11" ht="16.5" customHeight="1">
      <c r="F20036" s="79"/>
      <c r="K20036" s="79"/>
    </row>
    <row r="20037" spans="6:11" ht="16.5" customHeight="1">
      <c r="F20037" s="79"/>
      <c r="K20037" s="79"/>
    </row>
    <row r="20038" spans="6:11" ht="16.5" customHeight="1">
      <c r="F20038" s="79"/>
      <c r="K20038" s="79"/>
    </row>
    <row r="20039" spans="6:11" ht="16.5" customHeight="1">
      <c r="F20039" s="79"/>
      <c r="K20039" s="79"/>
    </row>
    <row r="20040" spans="6:11" ht="16.5" customHeight="1">
      <c r="F20040" s="79"/>
      <c r="K20040" s="79"/>
    </row>
    <row r="20041" spans="6:11" ht="16.5" customHeight="1">
      <c r="F20041" s="79"/>
      <c r="K20041" s="79"/>
    </row>
    <row r="20042" spans="6:11" ht="16.5" customHeight="1">
      <c r="F20042" s="79"/>
      <c r="K20042" s="79"/>
    </row>
    <row r="20043" spans="6:11" ht="16.5" customHeight="1">
      <c r="F20043" s="79"/>
      <c r="K20043" s="79"/>
    </row>
    <row r="20044" spans="6:11" ht="16.5" customHeight="1">
      <c r="F20044" s="79"/>
      <c r="K20044" s="79"/>
    </row>
    <row r="20045" spans="6:11" ht="16.5" customHeight="1">
      <c r="F20045" s="79"/>
      <c r="K20045" s="79"/>
    </row>
    <row r="20046" spans="6:11" ht="16.5" customHeight="1">
      <c r="F20046" s="79"/>
      <c r="K20046" s="79"/>
    </row>
    <row r="20047" spans="6:11" ht="16.5" customHeight="1">
      <c r="F20047" s="79"/>
      <c r="K20047" s="79"/>
    </row>
    <row r="20048" spans="6:11" ht="16.5" customHeight="1">
      <c r="F20048" s="79"/>
      <c r="K20048" s="79"/>
    </row>
    <row r="20049" spans="6:11" ht="16.5" customHeight="1">
      <c r="F20049" s="79"/>
      <c r="K20049" s="79"/>
    </row>
    <row r="20050" spans="6:11" ht="16.5" customHeight="1">
      <c r="F20050" s="79"/>
      <c r="K20050" s="79"/>
    </row>
    <row r="20051" spans="6:11" ht="16.5" customHeight="1">
      <c r="F20051" s="79"/>
      <c r="K20051" s="79"/>
    </row>
    <row r="20052" spans="6:11" ht="16.5" customHeight="1">
      <c r="F20052" s="79"/>
      <c r="K20052" s="79"/>
    </row>
    <row r="20053" spans="6:11" ht="16.5" customHeight="1">
      <c r="F20053" s="79"/>
      <c r="K20053" s="79"/>
    </row>
    <row r="20054" spans="6:11" ht="16.5" customHeight="1">
      <c r="F20054" s="79"/>
      <c r="K20054" s="79"/>
    </row>
    <row r="20055" spans="6:11" ht="16.5" customHeight="1">
      <c r="F20055" s="79"/>
      <c r="K20055" s="79"/>
    </row>
    <row r="20056" spans="6:11" ht="16.5" customHeight="1">
      <c r="F20056" s="79"/>
      <c r="K20056" s="79"/>
    </row>
    <row r="20057" spans="6:11" ht="16.5" customHeight="1">
      <c r="F20057" s="79"/>
      <c r="K20057" s="79"/>
    </row>
    <row r="20058" spans="6:11" ht="16.5" customHeight="1">
      <c r="F20058" s="79"/>
      <c r="K20058" s="79"/>
    </row>
    <row r="20059" spans="6:11" ht="16.5" customHeight="1">
      <c r="F20059" s="79"/>
      <c r="K20059" s="79"/>
    </row>
    <row r="20060" spans="6:11" ht="16.5" customHeight="1">
      <c r="F20060" s="79"/>
      <c r="K20060" s="79"/>
    </row>
    <row r="20061" spans="6:11" ht="16.5" customHeight="1">
      <c r="F20061" s="79"/>
      <c r="K20061" s="79"/>
    </row>
    <row r="20062" spans="6:11" ht="16.5" customHeight="1">
      <c r="F20062" s="79"/>
      <c r="K20062" s="79"/>
    </row>
    <row r="20063" spans="6:11" ht="16.5" customHeight="1">
      <c r="F20063" s="79"/>
      <c r="K20063" s="79"/>
    </row>
    <row r="20064" spans="6:11" ht="16.5" customHeight="1">
      <c r="F20064" s="79"/>
      <c r="K20064" s="79"/>
    </row>
    <row r="20065" spans="6:11" ht="16.5" customHeight="1">
      <c r="F20065" s="79"/>
      <c r="K20065" s="79"/>
    </row>
    <row r="20066" spans="6:11" ht="16.5" customHeight="1">
      <c r="F20066" s="79"/>
      <c r="K20066" s="79"/>
    </row>
    <row r="20067" spans="6:11" ht="16.5" customHeight="1">
      <c r="F20067" s="79"/>
      <c r="K20067" s="79"/>
    </row>
    <row r="20068" spans="6:11" ht="16.5" customHeight="1">
      <c r="F20068" s="79"/>
      <c r="K20068" s="79"/>
    </row>
    <row r="20069" spans="6:11" ht="16.5" customHeight="1">
      <c r="F20069" s="79"/>
      <c r="K20069" s="79"/>
    </row>
    <row r="20070" spans="6:11" ht="16.5" customHeight="1">
      <c r="F20070" s="79"/>
      <c r="K20070" s="79"/>
    </row>
    <row r="20071" spans="6:11" ht="16.5" customHeight="1">
      <c r="F20071" s="79"/>
      <c r="K20071" s="79"/>
    </row>
    <row r="20072" spans="6:11" ht="16.5" customHeight="1">
      <c r="F20072" s="79"/>
      <c r="K20072" s="79"/>
    </row>
    <row r="20073" spans="6:11" ht="16.5" customHeight="1">
      <c r="F20073" s="79"/>
      <c r="K20073" s="79"/>
    </row>
    <row r="20074" spans="6:11" ht="16.5" customHeight="1">
      <c r="F20074" s="79"/>
      <c r="K20074" s="79"/>
    </row>
    <row r="20075" spans="6:11" ht="16.5" customHeight="1">
      <c r="F20075" s="79"/>
      <c r="K20075" s="79"/>
    </row>
    <row r="20076" spans="6:11" ht="16.5" customHeight="1">
      <c r="F20076" s="79"/>
      <c r="K20076" s="79"/>
    </row>
    <row r="20077" spans="6:11" ht="16.5" customHeight="1">
      <c r="F20077" s="79"/>
      <c r="K20077" s="79"/>
    </row>
    <row r="20078" spans="6:11" ht="16.5" customHeight="1">
      <c r="F20078" s="79"/>
      <c r="K20078" s="79"/>
    </row>
    <row r="20079" spans="6:11" ht="16.5" customHeight="1">
      <c r="F20079" s="79"/>
      <c r="K20079" s="79"/>
    </row>
    <row r="20080" spans="6:11" ht="16.5" customHeight="1">
      <c r="F20080" s="79"/>
      <c r="K20080" s="79"/>
    </row>
    <row r="20081" spans="6:11" ht="16.5" customHeight="1">
      <c r="F20081" s="79"/>
      <c r="K20081" s="79"/>
    </row>
    <row r="20082" spans="6:11" ht="16.5" customHeight="1">
      <c r="F20082" s="79"/>
      <c r="K20082" s="79"/>
    </row>
    <row r="20083" spans="6:11" ht="16.5" customHeight="1">
      <c r="F20083" s="79"/>
      <c r="K20083" s="79"/>
    </row>
    <row r="20084" spans="6:11" ht="16.5" customHeight="1">
      <c r="F20084" s="79"/>
      <c r="K20084" s="79"/>
    </row>
    <row r="20085" spans="6:11" ht="16.5" customHeight="1">
      <c r="F20085" s="79"/>
      <c r="K20085" s="79"/>
    </row>
    <row r="20086" spans="6:11" ht="16.5" customHeight="1">
      <c r="F20086" s="79"/>
      <c r="K20086" s="79"/>
    </row>
    <row r="20087" spans="6:11" ht="16.5" customHeight="1">
      <c r="F20087" s="79"/>
      <c r="K20087" s="79"/>
    </row>
    <row r="20088" spans="6:11" ht="16.5" customHeight="1">
      <c r="F20088" s="79"/>
      <c r="K20088" s="79"/>
    </row>
    <row r="20089" spans="6:11" ht="16.5" customHeight="1">
      <c r="F20089" s="79"/>
      <c r="K20089" s="79"/>
    </row>
    <row r="20090" spans="6:11" ht="16.5" customHeight="1">
      <c r="F20090" s="79"/>
      <c r="K20090" s="79"/>
    </row>
    <row r="20091" spans="6:11" ht="16.5" customHeight="1">
      <c r="F20091" s="79"/>
      <c r="K20091" s="79"/>
    </row>
    <row r="20092" spans="6:11" ht="16.5" customHeight="1">
      <c r="F20092" s="79"/>
      <c r="K20092" s="79"/>
    </row>
    <row r="20093" spans="6:11" ht="16.5" customHeight="1">
      <c r="F20093" s="79"/>
      <c r="K20093" s="79"/>
    </row>
    <row r="20094" spans="6:11" ht="16.5" customHeight="1">
      <c r="F20094" s="79"/>
      <c r="K20094" s="79"/>
    </row>
    <row r="20095" spans="6:11" ht="16.5" customHeight="1">
      <c r="F20095" s="79"/>
      <c r="K20095" s="79"/>
    </row>
    <row r="20096" spans="6:11" ht="16.5" customHeight="1">
      <c r="F20096" s="79"/>
      <c r="K20096" s="79"/>
    </row>
    <row r="20097" spans="6:11" ht="16.5" customHeight="1">
      <c r="F20097" s="79"/>
      <c r="K20097" s="79"/>
    </row>
    <row r="20098" spans="6:11" ht="16.5" customHeight="1">
      <c r="F20098" s="79"/>
      <c r="K20098" s="79"/>
    </row>
    <row r="20099" spans="6:11" ht="16.5" customHeight="1">
      <c r="F20099" s="79"/>
      <c r="K20099" s="79"/>
    </row>
    <row r="20100" spans="6:11" ht="16.5" customHeight="1">
      <c r="F20100" s="79"/>
      <c r="K20100" s="79"/>
    </row>
    <row r="20101" spans="6:11" ht="16.5" customHeight="1">
      <c r="F20101" s="79"/>
      <c r="K20101" s="79"/>
    </row>
    <row r="20102" spans="6:11" ht="16.5" customHeight="1">
      <c r="F20102" s="79"/>
      <c r="K20102" s="79"/>
    </row>
    <row r="20103" spans="6:11" ht="16.5" customHeight="1">
      <c r="F20103" s="79"/>
      <c r="K20103" s="79"/>
    </row>
    <row r="20104" spans="6:11" ht="16.5" customHeight="1">
      <c r="F20104" s="79"/>
      <c r="K20104" s="79"/>
    </row>
    <row r="20105" spans="6:11" ht="16.5" customHeight="1">
      <c r="F20105" s="79"/>
      <c r="K20105" s="79"/>
    </row>
    <row r="20106" spans="6:11" ht="16.5" customHeight="1">
      <c r="F20106" s="79"/>
      <c r="K20106" s="79"/>
    </row>
    <row r="20107" spans="6:11" ht="16.5" customHeight="1">
      <c r="F20107" s="79"/>
      <c r="K20107" s="79"/>
    </row>
    <row r="20108" spans="6:11" ht="16.5" customHeight="1">
      <c r="F20108" s="79"/>
      <c r="K20108" s="79"/>
    </row>
    <row r="20109" spans="6:11" ht="16.5" customHeight="1">
      <c r="F20109" s="79"/>
      <c r="K20109" s="79"/>
    </row>
    <row r="20110" spans="6:11" ht="16.5" customHeight="1">
      <c r="F20110" s="79"/>
      <c r="K20110" s="79"/>
    </row>
    <row r="20111" spans="6:11" ht="16.5" customHeight="1">
      <c r="F20111" s="79"/>
      <c r="K20111" s="79"/>
    </row>
    <row r="20112" spans="6:11" ht="16.5" customHeight="1">
      <c r="F20112" s="79"/>
      <c r="K20112" s="79"/>
    </row>
    <row r="20113" spans="6:11" ht="16.5" customHeight="1">
      <c r="F20113" s="79"/>
      <c r="K20113" s="79"/>
    </row>
    <row r="20114" spans="6:11" ht="16.5" customHeight="1">
      <c r="F20114" s="79"/>
      <c r="K20114" s="79"/>
    </row>
    <row r="20115" spans="6:11" ht="16.5" customHeight="1">
      <c r="F20115" s="79"/>
      <c r="K20115" s="79"/>
    </row>
    <row r="20116" spans="6:11" ht="16.5" customHeight="1">
      <c r="F20116" s="79"/>
      <c r="K20116" s="79"/>
    </row>
    <row r="20117" spans="6:11" ht="16.5" customHeight="1">
      <c r="F20117" s="79"/>
      <c r="K20117" s="79"/>
    </row>
    <row r="20118" spans="6:11" ht="16.5" customHeight="1">
      <c r="F20118" s="79"/>
      <c r="K20118" s="79"/>
    </row>
    <row r="20119" spans="6:11" ht="16.5" customHeight="1">
      <c r="F20119" s="79"/>
      <c r="K20119" s="79"/>
    </row>
    <row r="20120" spans="6:11" ht="16.5" customHeight="1">
      <c r="F20120" s="79"/>
      <c r="K20120" s="79"/>
    </row>
    <row r="20121" spans="6:11" ht="16.5" customHeight="1">
      <c r="F20121" s="79"/>
      <c r="K20121" s="79"/>
    </row>
    <row r="20122" spans="6:11" ht="16.5" customHeight="1">
      <c r="F20122" s="79"/>
      <c r="K20122" s="79"/>
    </row>
    <row r="20123" spans="6:11" ht="16.5" customHeight="1">
      <c r="F20123" s="79"/>
      <c r="K20123" s="79"/>
    </row>
    <row r="20124" spans="6:11" ht="16.5" customHeight="1">
      <c r="F20124" s="79"/>
      <c r="K20124" s="79"/>
    </row>
    <row r="20125" spans="6:11" ht="16.5" customHeight="1">
      <c r="F20125" s="79"/>
      <c r="K20125" s="79"/>
    </row>
    <row r="20126" spans="6:11" ht="16.5" customHeight="1">
      <c r="F20126" s="79"/>
      <c r="K20126" s="79"/>
    </row>
    <row r="20127" spans="6:11" ht="16.5" customHeight="1">
      <c r="F20127" s="79"/>
      <c r="K20127" s="79"/>
    </row>
    <row r="20128" spans="6:11" ht="16.5" customHeight="1">
      <c r="F20128" s="79"/>
      <c r="K20128" s="79"/>
    </row>
    <row r="20129" spans="6:11" ht="16.5" customHeight="1">
      <c r="F20129" s="79"/>
      <c r="K20129" s="79"/>
    </row>
    <row r="20130" spans="6:11" ht="16.5" customHeight="1">
      <c r="F20130" s="79"/>
      <c r="K20130" s="79"/>
    </row>
    <row r="20131" spans="6:11" ht="16.5" customHeight="1">
      <c r="F20131" s="79"/>
      <c r="K20131" s="79"/>
    </row>
    <row r="20132" spans="6:11" ht="16.5" customHeight="1">
      <c r="F20132" s="79"/>
      <c r="K20132" s="79"/>
    </row>
    <row r="20133" spans="6:11" ht="16.5" customHeight="1">
      <c r="F20133" s="79"/>
      <c r="K20133" s="79"/>
    </row>
    <row r="20134" spans="6:11" ht="16.5" customHeight="1">
      <c r="F20134" s="79"/>
      <c r="K20134" s="79"/>
    </row>
    <row r="20135" spans="6:11" ht="16.5" customHeight="1">
      <c r="F20135" s="79"/>
      <c r="K20135" s="79"/>
    </row>
    <row r="20136" spans="6:11" ht="16.5" customHeight="1">
      <c r="F20136" s="79"/>
      <c r="K20136" s="79"/>
    </row>
    <row r="20137" spans="6:11" ht="16.5" customHeight="1">
      <c r="F20137" s="79"/>
      <c r="K20137" s="79"/>
    </row>
    <row r="20138" spans="6:11" ht="16.5" customHeight="1">
      <c r="F20138" s="79"/>
      <c r="K20138" s="79"/>
    </row>
    <row r="20139" spans="6:11" ht="16.5" customHeight="1">
      <c r="F20139" s="79"/>
      <c r="K20139" s="79"/>
    </row>
    <row r="20140" spans="6:11" ht="16.5" customHeight="1">
      <c r="F20140" s="79"/>
      <c r="K20140" s="79"/>
    </row>
    <row r="20141" spans="6:11" ht="16.5" customHeight="1">
      <c r="F20141" s="79"/>
      <c r="K20141" s="79"/>
    </row>
    <row r="20142" spans="6:11" ht="16.5" customHeight="1">
      <c r="F20142" s="79"/>
      <c r="K20142" s="79"/>
    </row>
    <row r="20143" spans="6:11" ht="16.5" customHeight="1">
      <c r="F20143" s="79"/>
      <c r="K20143" s="79"/>
    </row>
    <row r="20144" spans="6:11" ht="16.5" customHeight="1">
      <c r="F20144" s="79"/>
      <c r="K20144" s="79"/>
    </row>
    <row r="20145" spans="6:11" ht="16.5" customHeight="1">
      <c r="F20145" s="79"/>
      <c r="K20145" s="79"/>
    </row>
    <row r="20146" spans="6:11" ht="16.5" customHeight="1">
      <c r="F20146" s="79"/>
      <c r="K20146" s="79"/>
    </row>
    <row r="20147" spans="6:11" ht="16.5" customHeight="1">
      <c r="F20147" s="79"/>
      <c r="K20147" s="79"/>
    </row>
    <row r="20148" spans="6:11" ht="16.5" customHeight="1">
      <c r="F20148" s="79"/>
      <c r="K20148" s="79"/>
    </row>
    <row r="20149" spans="6:11" ht="16.5" customHeight="1">
      <c r="F20149" s="79"/>
      <c r="K20149" s="79"/>
    </row>
    <row r="20150" spans="6:11" ht="16.5" customHeight="1">
      <c r="F20150" s="79"/>
      <c r="K20150" s="79"/>
    </row>
    <row r="20151" spans="6:11" ht="16.5" customHeight="1">
      <c r="F20151" s="79"/>
      <c r="K20151" s="79"/>
    </row>
    <row r="20152" spans="6:11" ht="16.5" customHeight="1">
      <c r="F20152" s="79"/>
      <c r="K20152" s="79"/>
    </row>
    <row r="20153" spans="6:11" ht="16.5" customHeight="1">
      <c r="F20153" s="79"/>
      <c r="K20153" s="79"/>
    </row>
    <row r="20154" spans="6:11" ht="16.5" customHeight="1">
      <c r="F20154" s="79"/>
      <c r="K20154" s="79"/>
    </row>
    <row r="20155" spans="6:11" ht="16.5" customHeight="1">
      <c r="F20155" s="79"/>
      <c r="K20155" s="79"/>
    </row>
    <row r="20156" spans="6:11" ht="16.5" customHeight="1">
      <c r="F20156" s="79"/>
      <c r="K20156" s="79"/>
    </row>
    <row r="20157" spans="6:11" ht="16.5" customHeight="1">
      <c r="F20157" s="79"/>
      <c r="K20157" s="79"/>
    </row>
    <row r="20158" spans="6:11" ht="16.5" customHeight="1">
      <c r="F20158" s="79"/>
      <c r="K20158" s="79"/>
    </row>
    <row r="20159" spans="6:11" ht="16.5" customHeight="1">
      <c r="F20159" s="79"/>
      <c r="K20159" s="79"/>
    </row>
    <row r="20160" spans="6:11" ht="16.5" customHeight="1">
      <c r="F20160" s="79"/>
      <c r="K20160" s="79"/>
    </row>
    <row r="20161" spans="6:11" ht="16.5" customHeight="1">
      <c r="F20161" s="79"/>
      <c r="K20161" s="79"/>
    </row>
    <row r="20162" spans="6:11" ht="16.5" customHeight="1">
      <c r="F20162" s="79"/>
      <c r="K20162" s="79"/>
    </row>
    <row r="20163" spans="6:11" ht="16.5" customHeight="1">
      <c r="F20163" s="79"/>
      <c r="K20163" s="79"/>
    </row>
    <row r="20164" spans="6:11" ht="16.5" customHeight="1">
      <c r="F20164" s="79"/>
      <c r="K20164" s="79"/>
    </row>
    <row r="20165" spans="6:11" ht="16.5" customHeight="1">
      <c r="F20165" s="79"/>
      <c r="K20165" s="79"/>
    </row>
    <row r="20166" spans="6:11" ht="16.5" customHeight="1">
      <c r="F20166" s="79"/>
      <c r="K20166" s="79"/>
    </row>
    <row r="20167" spans="6:11" ht="16.5" customHeight="1">
      <c r="F20167" s="79"/>
      <c r="K20167" s="79"/>
    </row>
    <row r="20168" spans="6:11" ht="16.5" customHeight="1">
      <c r="F20168" s="79"/>
      <c r="K20168" s="79"/>
    </row>
    <row r="20169" spans="6:11" ht="16.5" customHeight="1">
      <c r="F20169" s="79"/>
      <c r="K20169" s="79"/>
    </row>
    <row r="20170" spans="6:11" ht="16.5" customHeight="1">
      <c r="F20170" s="79"/>
      <c r="K20170" s="79"/>
    </row>
    <row r="20171" spans="6:11" ht="16.5" customHeight="1">
      <c r="F20171" s="79"/>
      <c r="K20171" s="79"/>
    </row>
    <row r="20172" spans="6:11" ht="16.5" customHeight="1">
      <c r="F20172" s="79"/>
      <c r="K20172" s="79"/>
    </row>
    <row r="20173" spans="6:11" ht="16.5" customHeight="1">
      <c r="F20173" s="79"/>
      <c r="K20173" s="79"/>
    </row>
    <row r="20174" spans="6:11" ht="16.5" customHeight="1">
      <c r="F20174" s="79"/>
      <c r="K20174" s="79"/>
    </row>
    <row r="20175" spans="6:11" ht="16.5" customHeight="1">
      <c r="F20175" s="79"/>
      <c r="K20175" s="79"/>
    </row>
    <row r="20176" spans="6:11" ht="16.5" customHeight="1">
      <c r="F20176" s="79"/>
      <c r="K20176" s="79"/>
    </row>
    <row r="20177" spans="6:11" ht="16.5" customHeight="1">
      <c r="F20177" s="79"/>
      <c r="K20177" s="79"/>
    </row>
    <row r="20178" spans="6:11" ht="16.5" customHeight="1">
      <c r="F20178" s="79"/>
      <c r="K20178" s="79"/>
    </row>
    <row r="20179" spans="6:11" ht="16.5" customHeight="1">
      <c r="F20179" s="79"/>
      <c r="K20179" s="79"/>
    </row>
    <row r="20180" spans="6:11" ht="16.5" customHeight="1">
      <c r="F20180" s="79"/>
      <c r="K20180" s="79"/>
    </row>
    <row r="20181" spans="6:11" ht="16.5" customHeight="1">
      <c r="F20181" s="79"/>
      <c r="K20181" s="79"/>
    </row>
    <row r="20182" spans="6:11" ht="16.5" customHeight="1">
      <c r="F20182" s="79"/>
      <c r="K20182" s="79"/>
    </row>
    <row r="20183" spans="6:11" ht="16.5" customHeight="1">
      <c r="F20183" s="79"/>
      <c r="K20183" s="79"/>
    </row>
    <row r="20184" spans="6:11" ht="16.5" customHeight="1">
      <c r="F20184" s="79"/>
      <c r="K20184" s="79"/>
    </row>
    <row r="20185" spans="6:11" ht="16.5" customHeight="1">
      <c r="F20185" s="79"/>
      <c r="K20185" s="79"/>
    </row>
    <row r="20186" spans="6:11" ht="16.5" customHeight="1">
      <c r="F20186" s="79"/>
      <c r="K20186" s="79"/>
    </row>
    <row r="20187" spans="6:11" ht="16.5" customHeight="1">
      <c r="F20187" s="79"/>
      <c r="K20187" s="79"/>
    </row>
    <row r="20188" spans="6:11" ht="16.5" customHeight="1">
      <c r="F20188" s="79"/>
      <c r="K20188" s="79"/>
    </row>
    <row r="20189" spans="6:11" ht="16.5" customHeight="1">
      <c r="F20189" s="79"/>
      <c r="K20189" s="79"/>
    </row>
    <row r="20190" spans="6:11" ht="16.5" customHeight="1">
      <c r="F20190" s="79"/>
      <c r="K20190" s="79"/>
    </row>
    <row r="20191" spans="6:11" ht="16.5" customHeight="1">
      <c r="F20191" s="79"/>
      <c r="K20191" s="79"/>
    </row>
    <row r="20192" spans="6:11" ht="16.5" customHeight="1">
      <c r="F20192" s="79"/>
      <c r="K20192" s="79"/>
    </row>
    <row r="20193" spans="6:11" ht="16.5" customHeight="1">
      <c r="F20193" s="79"/>
      <c r="K20193" s="79"/>
    </row>
    <row r="20194" spans="6:11" ht="16.5" customHeight="1">
      <c r="F20194" s="79"/>
      <c r="K20194" s="79"/>
    </row>
    <row r="20195" spans="6:11" ht="16.5" customHeight="1">
      <c r="F20195" s="79"/>
      <c r="K20195" s="79"/>
    </row>
    <row r="20196" spans="6:11" ht="16.5" customHeight="1">
      <c r="F20196" s="79"/>
      <c r="K20196" s="79"/>
    </row>
    <row r="20197" spans="6:11" ht="16.5" customHeight="1">
      <c r="F20197" s="79"/>
      <c r="K20197" s="79"/>
    </row>
    <row r="20198" spans="6:11" ht="16.5" customHeight="1">
      <c r="F20198" s="79"/>
      <c r="K20198" s="79"/>
    </row>
    <row r="20199" spans="6:11" ht="16.5" customHeight="1">
      <c r="F20199" s="79"/>
      <c r="K20199" s="79"/>
    </row>
    <row r="20200" spans="6:11" ht="16.5" customHeight="1">
      <c r="F20200" s="79"/>
      <c r="K20200" s="79"/>
    </row>
    <row r="20201" spans="6:11" ht="16.5" customHeight="1">
      <c r="F20201" s="79"/>
      <c r="K20201" s="79"/>
    </row>
    <row r="20202" spans="6:11" ht="16.5" customHeight="1">
      <c r="F20202" s="79"/>
      <c r="K20202" s="79"/>
    </row>
    <row r="20203" spans="6:11" ht="16.5" customHeight="1">
      <c r="F20203" s="79"/>
      <c r="K20203" s="79"/>
    </row>
    <row r="20204" spans="6:11" ht="16.5" customHeight="1">
      <c r="F20204" s="79"/>
      <c r="K20204" s="79"/>
    </row>
    <row r="20205" spans="6:11" ht="16.5" customHeight="1">
      <c r="F20205" s="79"/>
      <c r="K20205" s="79"/>
    </row>
    <row r="20206" spans="6:11" ht="16.5" customHeight="1">
      <c r="F20206" s="79"/>
      <c r="K20206" s="79"/>
    </row>
    <row r="20207" spans="6:11" ht="16.5" customHeight="1">
      <c r="F20207" s="79"/>
      <c r="K20207" s="79"/>
    </row>
    <row r="20208" spans="6:11" ht="16.5" customHeight="1">
      <c r="F20208" s="79"/>
      <c r="K20208" s="79"/>
    </row>
    <row r="20209" spans="6:11" ht="16.5" customHeight="1">
      <c r="F20209" s="79"/>
      <c r="K20209" s="79"/>
    </row>
    <row r="20210" spans="6:11" ht="16.5" customHeight="1">
      <c r="F20210" s="79"/>
      <c r="K20210" s="79"/>
    </row>
    <row r="20211" spans="6:11" ht="16.5" customHeight="1">
      <c r="F20211" s="79"/>
      <c r="K20211" s="79"/>
    </row>
    <row r="20212" spans="6:11" ht="16.5" customHeight="1">
      <c r="F20212" s="79"/>
      <c r="K20212" s="79"/>
    </row>
    <row r="20213" spans="6:11" ht="16.5" customHeight="1">
      <c r="F20213" s="79"/>
      <c r="K20213" s="79"/>
    </row>
    <row r="20214" spans="6:11" ht="16.5" customHeight="1">
      <c r="F20214" s="79"/>
      <c r="K20214" s="79"/>
    </row>
    <row r="20215" spans="6:11" ht="16.5" customHeight="1">
      <c r="F20215" s="79"/>
      <c r="K20215" s="79"/>
    </row>
    <row r="20216" spans="6:11" ht="16.5" customHeight="1">
      <c r="F20216" s="79"/>
      <c r="K20216" s="79"/>
    </row>
    <row r="20217" spans="6:11" ht="16.5" customHeight="1">
      <c r="F20217" s="79"/>
      <c r="K20217" s="79"/>
    </row>
    <row r="20218" spans="6:11" ht="16.5" customHeight="1">
      <c r="F20218" s="79"/>
      <c r="K20218" s="79"/>
    </row>
    <row r="20219" spans="6:11" ht="16.5" customHeight="1">
      <c r="F20219" s="79"/>
      <c r="K20219" s="79"/>
    </row>
    <row r="20220" spans="6:11" ht="16.5" customHeight="1">
      <c r="F20220" s="79"/>
      <c r="K20220" s="79"/>
    </row>
    <row r="20221" spans="6:11" ht="16.5" customHeight="1">
      <c r="F20221" s="79"/>
      <c r="K20221" s="79"/>
    </row>
    <row r="20222" spans="6:11" ht="16.5" customHeight="1">
      <c r="F20222" s="79"/>
      <c r="K20222" s="79"/>
    </row>
    <row r="20223" spans="6:11" ht="16.5" customHeight="1">
      <c r="F20223" s="79"/>
      <c r="K20223" s="79"/>
    </row>
    <row r="20224" spans="6:11" ht="16.5" customHeight="1">
      <c r="F20224" s="79"/>
      <c r="K20224" s="79"/>
    </row>
    <row r="20225" spans="6:11" ht="16.5" customHeight="1">
      <c r="F20225" s="79"/>
      <c r="K20225" s="79"/>
    </row>
    <row r="20226" spans="6:11" ht="16.5" customHeight="1">
      <c r="F20226" s="79"/>
      <c r="K20226" s="79"/>
    </row>
    <row r="20227" spans="6:11" ht="16.5" customHeight="1">
      <c r="F20227" s="79"/>
      <c r="K20227" s="79"/>
    </row>
    <row r="20228" spans="6:11" ht="16.5" customHeight="1">
      <c r="F20228" s="79"/>
      <c r="K20228" s="79"/>
    </row>
    <row r="20229" spans="6:11" ht="16.5" customHeight="1">
      <c r="F20229" s="79"/>
      <c r="K20229" s="79"/>
    </row>
    <row r="20230" spans="6:11" ht="16.5" customHeight="1">
      <c r="F20230" s="79"/>
      <c r="K20230" s="79"/>
    </row>
    <row r="20231" spans="6:11" ht="16.5" customHeight="1">
      <c r="F20231" s="79"/>
      <c r="K20231" s="79"/>
    </row>
    <row r="20232" spans="6:11" ht="16.5" customHeight="1">
      <c r="F20232" s="79"/>
      <c r="K20232" s="79"/>
    </row>
    <row r="20233" spans="6:11" ht="16.5" customHeight="1">
      <c r="F20233" s="79"/>
      <c r="K20233" s="79"/>
    </row>
    <row r="20234" spans="6:11" ht="16.5" customHeight="1">
      <c r="F20234" s="79"/>
      <c r="K20234" s="79"/>
    </row>
    <row r="20235" spans="6:11" ht="16.5" customHeight="1">
      <c r="F20235" s="79"/>
      <c r="K20235" s="79"/>
    </row>
    <row r="20236" spans="6:11" ht="16.5" customHeight="1">
      <c r="F20236" s="79"/>
      <c r="K20236" s="79"/>
    </row>
    <row r="20237" spans="6:11" ht="16.5" customHeight="1">
      <c r="F20237" s="79"/>
      <c r="K20237" s="79"/>
    </row>
    <row r="20238" spans="6:11" ht="16.5" customHeight="1">
      <c r="F20238" s="79"/>
      <c r="K20238" s="79"/>
    </row>
    <row r="20239" spans="6:11" ht="16.5" customHeight="1">
      <c r="F20239" s="79"/>
      <c r="K20239" s="79"/>
    </row>
    <row r="20240" spans="6:11" ht="16.5" customHeight="1">
      <c r="F20240" s="79"/>
      <c r="K20240" s="79"/>
    </row>
    <row r="20241" spans="6:11" ht="16.5" customHeight="1">
      <c r="F20241" s="79"/>
      <c r="K20241" s="79"/>
    </row>
    <row r="20242" spans="6:11" ht="16.5" customHeight="1">
      <c r="F20242" s="79"/>
      <c r="K20242" s="79"/>
    </row>
    <row r="20243" spans="6:11" ht="16.5" customHeight="1">
      <c r="F20243" s="79"/>
      <c r="K20243" s="79"/>
    </row>
    <row r="20244" spans="6:11" ht="16.5" customHeight="1">
      <c r="F20244" s="79"/>
      <c r="K20244" s="79"/>
    </row>
    <row r="20245" spans="6:11" ht="16.5" customHeight="1">
      <c r="F20245" s="79"/>
      <c r="K20245" s="79"/>
    </row>
    <row r="20246" spans="6:11" ht="16.5" customHeight="1">
      <c r="F20246" s="79"/>
      <c r="K20246" s="79"/>
    </row>
    <row r="20247" spans="6:11" ht="16.5" customHeight="1">
      <c r="F20247" s="79"/>
      <c r="K20247" s="79"/>
    </row>
    <row r="20248" spans="6:11" ht="16.5" customHeight="1">
      <c r="F20248" s="79"/>
      <c r="K20248" s="79"/>
    </row>
    <row r="20249" spans="6:11" ht="16.5" customHeight="1">
      <c r="F20249" s="79"/>
      <c r="K20249" s="79"/>
    </row>
    <row r="20250" spans="6:11" ht="16.5" customHeight="1">
      <c r="F20250" s="79"/>
      <c r="K20250" s="79"/>
    </row>
    <row r="20251" spans="6:11" ht="16.5" customHeight="1">
      <c r="F20251" s="79"/>
      <c r="K20251" s="79"/>
    </row>
    <row r="20252" spans="6:11" ht="16.5" customHeight="1">
      <c r="F20252" s="79"/>
      <c r="K20252" s="79"/>
    </row>
    <row r="20253" spans="6:11" ht="16.5" customHeight="1">
      <c r="F20253" s="79"/>
      <c r="K20253" s="79"/>
    </row>
    <row r="20254" spans="6:11" ht="16.5" customHeight="1">
      <c r="F20254" s="79"/>
      <c r="K20254" s="79"/>
    </row>
    <row r="20255" spans="6:11" ht="16.5" customHeight="1">
      <c r="F20255" s="79"/>
      <c r="K20255" s="79"/>
    </row>
    <row r="20256" spans="6:11" ht="16.5" customHeight="1">
      <c r="F20256" s="79"/>
      <c r="K20256" s="79"/>
    </row>
    <row r="20257" spans="6:11" ht="16.5" customHeight="1">
      <c r="F20257" s="79"/>
      <c r="K20257" s="79"/>
    </row>
    <row r="20258" spans="6:11" ht="16.5" customHeight="1">
      <c r="F20258" s="79"/>
      <c r="K20258" s="79"/>
    </row>
    <row r="20259" spans="6:11" ht="16.5" customHeight="1">
      <c r="F20259" s="79"/>
      <c r="K20259" s="79"/>
    </row>
    <row r="20260" spans="6:11" ht="16.5" customHeight="1">
      <c r="F20260" s="79"/>
      <c r="K20260" s="79"/>
    </row>
    <row r="20261" spans="6:11" ht="16.5" customHeight="1">
      <c r="F20261" s="79"/>
      <c r="K20261" s="79"/>
    </row>
    <row r="20262" spans="6:11" ht="16.5" customHeight="1">
      <c r="F20262" s="79"/>
      <c r="K20262" s="79"/>
    </row>
    <row r="20263" spans="6:11" ht="16.5" customHeight="1">
      <c r="F20263" s="79"/>
      <c r="K20263" s="79"/>
    </row>
    <row r="20264" spans="6:11" ht="16.5" customHeight="1">
      <c r="F20264" s="79"/>
      <c r="K20264" s="79"/>
    </row>
    <row r="20265" spans="6:11" ht="16.5" customHeight="1">
      <c r="F20265" s="79"/>
      <c r="K20265" s="79"/>
    </row>
    <row r="20266" spans="6:11" ht="16.5" customHeight="1">
      <c r="F20266" s="79"/>
      <c r="K20266" s="79"/>
    </row>
    <row r="20267" spans="6:11" ht="16.5" customHeight="1">
      <c r="F20267" s="79"/>
      <c r="K20267" s="79"/>
    </row>
    <row r="20268" spans="6:11" ht="16.5" customHeight="1">
      <c r="F20268" s="79"/>
      <c r="K20268" s="79"/>
    </row>
    <row r="20269" spans="6:11" ht="16.5" customHeight="1">
      <c r="F20269" s="79"/>
      <c r="K20269" s="79"/>
    </row>
    <row r="20270" spans="6:11" ht="16.5" customHeight="1">
      <c r="F20270" s="79"/>
      <c r="K20270" s="79"/>
    </row>
    <row r="20271" spans="6:11" ht="16.5" customHeight="1">
      <c r="F20271" s="79"/>
      <c r="K20271" s="79"/>
    </row>
    <row r="20272" spans="6:11" ht="16.5" customHeight="1">
      <c r="F20272" s="79"/>
      <c r="K20272" s="79"/>
    </row>
    <row r="20273" spans="6:11" ht="16.5" customHeight="1">
      <c r="F20273" s="79"/>
      <c r="K20273" s="79"/>
    </row>
    <row r="20274" spans="6:11" ht="16.5" customHeight="1">
      <c r="F20274" s="79"/>
      <c r="K20274" s="79"/>
    </row>
    <row r="20275" spans="6:11" ht="16.5" customHeight="1">
      <c r="F20275" s="79"/>
      <c r="K20275" s="79"/>
    </row>
    <row r="20276" spans="6:11" ht="16.5" customHeight="1">
      <c r="F20276" s="79"/>
      <c r="K20276" s="79"/>
    </row>
    <row r="20277" spans="6:11" ht="16.5" customHeight="1">
      <c r="F20277" s="79"/>
      <c r="K20277" s="79"/>
    </row>
    <row r="20278" spans="6:11" ht="16.5" customHeight="1">
      <c r="F20278" s="79"/>
      <c r="K20278" s="79"/>
    </row>
    <row r="20279" spans="6:11" ht="16.5" customHeight="1">
      <c r="F20279" s="79"/>
      <c r="K20279" s="79"/>
    </row>
    <row r="20280" spans="6:11" ht="16.5" customHeight="1">
      <c r="F20280" s="79"/>
      <c r="K20280" s="79"/>
    </row>
    <row r="20281" spans="6:11" ht="16.5" customHeight="1">
      <c r="F20281" s="79"/>
      <c r="K20281" s="79"/>
    </row>
    <row r="20282" spans="6:11" ht="16.5" customHeight="1">
      <c r="F20282" s="79"/>
      <c r="K20282" s="79"/>
    </row>
    <row r="20283" spans="6:11" ht="16.5" customHeight="1">
      <c r="F20283" s="79"/>
      <c r="K20283" s="79"/>
    </row>
    <row r="20284" spans="6:11" ht="16.5" customHeight="1">
      <c r="F20284" s="79"/>
      <c r="K20284" s="79"/>
    </row>
    <row r="20285" spans="6:11" ht="16.5" customHeight="1">
      <c r="F20285" s="79"/>
      <c r="K20285" s="79"/>
    </row>
    <row r="20286" spans="6:11" ht="16.5" customHeight="1">
      <c r="F20286" s="79"/>
      <c r="K20286" s="79"/>
    </row>
    <row r="20287" spans="6:11" ht="16.5" customHeight="1">
      <c r="F20287" s="79"/>
      <c r="K20287" s="79"/>
    </row>
    <row r="20288" spans="6:11" ht="16.5" customHeight="1">
      <c r="F20288" s="79"/>
      <c r="K20288" s="79"/>
    </row>
    <row r="20289" spans="6:11" ht="16.5" customHeight="1">
      <c r="F20289" s="79"/>
      <c r="K20289" s="79"/>
    </row>
    <row r="20290" spans="6:11" ht="16.5" customHeight="1">
      <c r="F20290" s="79"/>
      <c r="K20290" s="79"/>
    </row>
    <row r="20291" spans="6:11" ht="16.5" customHeight="1">
      <c r="F20291" s="79"/>
      <c r="K20291" s="79"/>
    </row>
    <row r="20292" spans="6:11" ht="16.5" customHeight="1">
      <c r="F20292" s="79"/>
      <c r="K20292" s="79"/>
    </row>
    <row r="20293" spans="6:11" ht="16.5" customHeight="1">
      <c r="F20293" s="79"/>
      <c r="K20293" s="79"/>
    </row>
    <row r="20294" spans="6:11" ht="16.5" customHeight="1">
      <c r="F20294" s="79"/>
      <c r="K20294" s="79"/>
    </row>
    <row r="20295" spans="6:11" ht="16.5" customHeight="1">
      <c r="F20295" s="79"/>
      <c r="K20295" s="79"/>
    </row>
    <row r="20296" spans="6:11" ht="16.5" customHeight="1">
      <c r="F20296" s="79"/>
      <c r="K20296" s="79"/>
    </row>
    <row r="20297" spans="6:11" ht="16.5" customHeight="1">
      <c r="F20297" s="79"/>
      <c r="K20297" s="79"/>
    </row>
    <row r="20298" spans="6:11" ht="16.5" customHeight="1">
      <c r="F20298" s="79"/>
      <c r="K20298" s="79"/>
    </row>
    <row r="20299" spans="6:11" ht="16.5" customHeight="1">
      <c r="F20299" s="79"/>
      <c r="K20299" s="79"/>
    </row>
    <row r="20300" spans="6:11" ht="16.5" customHeight="1">
      <c r="F20300" s="79"/>
      <c r="K20300" s="79"/>
    </row>
    <row r="20301" spans="6:11" ht="16.5" customHeight="1">
      <c r="F20301" s="79"/>
      <c r="K20301" s="79"/>
    </row>
    <row r="20302" spans="6:11" ht="16.5" customHeight="1">
      <c r="F20302" s="79"/>
      <c r="K20302" s="79"/>
    </row>
    <row r="20303" spans="6:11" ht="16.5" customHeight="1">
      <c r="F20303" s="79"/>
      <c r="K20303" s="79"/>
    </row>
    <row r="20304" spans="6:11" ht="16.5" customHeight="1">
      <c r="F20304" s="79"/>
      <c r="K20304" s="79"/>
    </row>
    <row r="20305" spans="6:11" ht="16.5" customHeight="1">
      <c r="F20305" s="79"/>
      <c r="K20305" s="79"/>
    </row>
    <row r="20306" spans="6:11" ht="16.5" customHeight="1">
      <c r="F20306" s="79"/>
      <c r="K20306" s="79"/>
    </row>
    <row r="20307" spans="6:11" ht="16.5" customHeight="1">
      <c r="F20307" s="79"/>
      <c r="K20307" s="79"/>
    </row>
    <row r="20308" spans="6:11" ht="16.5" customHeight="1">
      <c r="F20308" s="79"/>
      <c r="K20308" s="79"/>
    </row>
    <row r="20309" spans="6:11" ht="16.5" customHeight="1">
      <c r="F20309" s="79"/>
      <c r="K20309" s="79"/>
    </row>
    <row r="20310" spans="6:11" ht="16.5" customHeight="1">
      <c r="F20310" s="79"/>
      <c r="K20310" s="79"/>
    </row>
    <row r="20311" spans="6:11" ht="16.5" customHeight="1">
      <c r="F20311" s="79"/>
      <c r="K20311" s="79"/>
    </row>
    <row r="20312" spans="6:11" ht="16.5" customHeight="1">
      <c r="F20312" s="79"/>
      <c r="K20312" s="79"/>
    </row>
    <row r="20313" spans="6:11" ht="16.5" customHeight="1">
      <c r="F20313" s="79"/>
      <c r="K20313" s="79"/>
    </row>
    <row r="20314" spans="6:11" ht="16.5" customHeight="1">
      <c r="F20314" s="79"/>
      <c r="K20314" s="79"/>
    </row>
    <row r="20315" spans="6:11" ht="16.5" customHeight="1">
      <c r="F20315" s="79"/>
      <c r="K20315" s="79"/>
    </row>
    <row r="20316" spans="6:11" ht="16.5" customHeight="1">
      <c r="F20316" s="79"/>
      <c r="K20316" s="79"/>
    </row>
    <row r="20317" spans="6:11" ht="16.5" customHeight="1">
      <c r="F20317" s="79"/>
      <c r="K20317" s="79"/>
    </row>
    <row r="20318" spans="6:11" ht="16.5" customHeight="1">
      <c r="F20318" s="79"/>
      <c r="K20318" s="79"/>
    </row>
    <row r="20319" spans="6:11" ht="16.5" customHeight="1">
      <c r="F20319" s="79"/>
      <c r="K20319" s="79"/>
    </row>
    <row r="20320" spans="6:11" ht="16.5" customHeight="1">
      <c r="F20320" s="79"/>
      <c r="K20320" s="79"/>
    </row>
    <row r="20321" spans="6:11" ht="16.5" customHeight="1">
      <c r="F20321" s="79"/>
      <c r="K20321" s="79"/>
    </row>
    <row r="20322" spans="6:11" ht="16.5" customHeight="1">
      <c r="F20322" s="79"/>
      <c r="K20322" s="79"/>
    </row>
    <row r="20323" spans="6:11" ht="16.5" customHeight="1">
      <c r="F20323" s="79"/>
      <c r="K20323" s="79"/>
    </row>
    <row r="20324" spans="6:11" ht="16.5" customHeight="1">
      <c r="F20324" s="79"/>
      <c r="K20324" s="79"/>
    </row>
    <row r="20325" spans="6:11" ht="16.5" customHeight="1">
      <c r="F20325" s="79"/>
      <c r="K20325" s="79"/>
    </row>
    <row r="20326" spans="6:11" ht="16.5" customHeight="1">
      <c r="F20326" s="79"/>
      <c r="K20326" s="79"/>
    </row>
    <row r="20327" spans="6:11" ht="16.5" customHeight="1">
      <c r="F20327" s="79"/>
      <c r="K20327" s="79"/>
    </row>
    <row r="20328" spans="6:11" ht="16.5" customHeight="1">
      <c r="F20328" s="79"/>
      <c r="K20328" s="79"/>
    </row>
    <row r="20329" spans="6:11" ht="16.5" customHeight="1">
      <c r="F20329" s="79"/>
      <c r="K20329" s="79"/>
    </row>
    <row r="20330" spans="6:11" ht="16.5" customHeight="1">
      <c r="F20330" s="79"/>
      <c r="K20330" s="79"/>
    </row>
    <row r="20331" spans="6:11" ht="16.5" customHeight="1">
      <c r="F20331" s="79"/>
      <c r="K20331" s="79"/>
    </row>
    <row r="20332" spans="6:11" ht="16.5" customHeight="1">
      <c r="F20332" s="79"/>
      <c r="K20332" s="79"/>
    </row>
    <row r="20333" spans="6:11" ht="16.5" customHeight="1">
      <c r="F20333" s="79"/>
      <c r="K20333" s="79"/>
    </row>
    <row r="20334" spans="6:11" ht="16.5" customHeight="1">
      <c r="F20334" s="79"/>
      <c r="K20334" s="79"/>
    </row>
    <row r="20335" spans="6:11" ht="16.5" customHeight="1">
      <c r="F20335" s="79"/>
      <c r="K20335" s="79"/>
    </row>
    <row r="20336" spans="6:11" ht="16.5" customHeight="1">
      <c r="F20336" s="79"/>
      <c r="K20336" s="79"/>
    </row>
    <row r="20337" spans="6:11" ht="16.5" customHeight="1">
      <c r="F20337" s="79"/>
      <c r="K20337" s="79"/>
    </row>
    <row r="20338" spans="6:11" ht="16.5" customHeight="1">
      <c r="F20338" s="79"/>
      <c r="K20338" s="79"/>
    </row>
    <row r="20339" spans="6:11" ht="16.5" customHeight="1">
      <c r="F20339" s="79"/>
      <c r="K20339" s="79"/>
    </row>
    <row r="20340" spans="6:11" ht="16.5" customHeight="1">
      <c r="F20340" s="79"/>
      <c r="K20340" s="79"/>
    </row>
    <row r="20341" spans="6:11" ht="16.5" customHeight="1">
      <c r="F20341" s="79"/>
      <c r="K20341" s="79"/>
    </row>
    <row r="20342" spans="6:11" ht="16.5" customHeight="1">
      <c r="F20342" s="79"/>
      <c r="K20342" s="79"/>
    </row>
    <row r="20343" spans="6:11" ht="16.5" customHeight="1">
      <c r="F20343" s="79"/>
      <c r="K20343" s="79"/>
    </row>
    <row r="20344" spans="6:11" ht="16.5" customHeight="1">
      <c r="F20344" s="79"/>
      <c r="K20344" s="79"/>
    </row>
    <row r="20345" spans="6:11" ht="16.5" customHeight="1">
      <c r="F20345" s="79"/>
      <c r="K20345" s="79"/>
    </row>
    <row r="20346" spans="6:11" ht="16.5" customHeight="1">
      <c r="F20346" s="79"/>
      <c r="K20346" s="79"/>
    </row>
    <row r="20347" spans="6:11" ht="16.5" customHeight="1">
      <c r="F20347" s="79"/>
      <c r="K20347" s="79"/>
    </row>
    <row r="20348" spans="6:11" ht="16.5" customHeight="1">
      <c r="F20348" s="79"/>
      <c r="K20348" s="79"/>
    </row>
    <row r="20349" spans="6:11" ht="16.5" customHeight="1">
      <c r="F20349" s="79"/>
      <c r="K20349" s="79"/>
    </row>
    <row r="20350" spans="6:11" ht="16.5" customHeight="1">
      <c r="F20350" s="79"/>
      <c r="K20350" s="79"/>
    </row>
    <row r="20351" spans="6:11" ht="16.5" customHeight="1">
      <c r="F20351" s="79"/>
      <c r="K20351" s="79"/>
    </row>
    <row r="20352" spans="6:11" ht="16.5" customHeight="1">
      <c r="F20352" s="79"/>
      <c r="K20352" s="79"/>
    </row>
    <row r="20353" spans="6:11" ht="16.5" customHeight="1">
      <c r="F20353" s="79"/>
      <c r="K20353" s="79"/>
    </row>
    <row r="20354" spans="6:11" ht="16.5" customHeight="1">
      <c r="F20354" s="79"/>
      <c r="K20354" s="79"/>
    </row>
    <row r="20355" spans="6:11" ht="16.5" customHeight="1">
      <c r="F20355" s="79"/>
      <c r="K20355" s="79"/>
    </row>
    <row r="20356" spans="6:11" ht="16.5" customHeight="1">
      <c r="F20356" s="79"/>
      <c r="K20356" s="79"/>
    </row>
    <row r="20357" spans="6:11" ht="16.5" customHeight="1">
      <c r="F20357" s="79"/>
      <c r="K20357" s="79"/>
    </row>
    <row r="20358" spans="6:11" ht="16.5" customHeight="1">
      <c r="F20358" s="79"/>
      <c r="K20358" s="79"/>
    </row>
    <row r="20359" spans="6:11" ht="16.5" customHeight="1">
      <c r="F20359" s="79"/>
      <c r="K20359" s="79"/>
    </row>
    <row r="20360" spans="6:11" ht="16.5" customHeight="1">
      <c r="F20360" s="79"/>
      <c r="K20360" s="79"/>
    </row>
    <row r="20361" spans="6:11" ht="16.5" customHeight="1">
      <c r="F20361" s="79"/>
      <c r="K20361" s="79"/>
    </row>
    <row r="20362" spans="6:11" ht="16.5" customHeight="1">
      <c r="F20362" s="79"/>
      <c r="K20362" s="79"/>
    </row>
    <row r="20363" spans="6:11" ht="16.5" customHeight="1">
      <c r="F20363" s="79"/>
      <c r="K20363" s="79"/>
    </row>
    <row r="20364" spans="6:11" ht="16.5" customHeight="1">
      <c r="F20364" s="79"/>
      <c r="K20364" s="79"/>
    </row>
    <row r="20365" spans="6:11" ht="16.5" customHeight="1">
      <c r="F20365" s="79"/>
      <c r="K20365" s="79"/>
    </row>
    <row r="20366" spans="6:11" ht="16.5" customHeight="1">
      <c r="F20366" s="79"/>
      <c r="K20366" s="79"/>
    </row>
    <row r="20367" spans="6:11" ht="16.5" customHeight="1">
      <c r="F20367" s="79"/>
      <c r="K20367" s="79"/>
    </row>
    <row r="20368" spans="6:11" ht="16.5" customHeight="1">
      <c r="F20368" s="79"/>
      <c r="K20368" s="79"/>
    </row>
    <row r="20369" spans="6:11" ht="16.5" customHeight="1">
      <c r="F20369" s="79"/>
      <c r="K20369" s="79"/>
    </row>
    <row r="20370" spans="6:11" ht="16.5" customHeight="1">
      <c r="F20370" s="79"/>
      <c r="K20370" s="79"/>
    </row>
    <row r="20371" spans="6:11" ht="16.5" customHeight="1">
      <c r="F20371" s="79"/>
      <c r="K20371" s="79"/>
    </row>
    <row r="20372" spans="6:11" ht="16.5" customHeight="1">
      <c r="F20372" s="79"/>
      <c r="K20372" s="79"/>
    </row>
    <row r="20373" spans="6:11" ht="16.5" customHeight="1">
      <c r="F20373" s="79"/>
      <c r="K20373" s="79"/>
    </row>
    <row r="20374" spans="6:11" ht="16.5" customHeight="1">
      <c r="F20374" s="79"/>
      <c r="K20374" s="79"/>
    </row>
    <row r="20375" spans="6:11" ht="16.5" customHeight="1">
      <c r="F20375" s="79"/>
      <c r="K20375" s="79"/>
    </row>
    <row r="20376" spans="6:11" ht="16.5" customHeight="1">
      <c r="F20376" s="79"/>
      <c r="K20376" s="79"/>
    </row>
    <row r="20377" spans="6:11" ht="16.5" customHeight="1">
      <c r="F20377" s="79"/>
      <c r="K20377" s="79"/>
    </row>
    <row r="20378" spans="6:11" ht="16.5" customHeight="1">
      <c r="F20378" s="79"/>
      <c r="K20378" s="79"/>
    </row>
    <row r="20379" spans="6:11" ht="16.5" customHeight="1">
      <c r="F20379" s="79"/>
      <c r="K20379" s="79"/>
    </row>
    <row r="20380" spans="6:11" ht="16.5" customHeight="1">
      <c r="F20380" s="79"/>
      <c r="K20380" s="79"/>
    </row>
    <row r="20381" spans="6:11" ht="16.5" customHeight="1">
      <c r="F20381" s="79"/>
      <c r="K20381" s="79"/>
    </row>
    <row r="20382" spans="6:11" ht="16.5" customHeight="1">
      <c r="F20382" s="79"/>
      <c r="K20382" s="79"/>
    </row>
    <row r="20383" spans="6:11" ht="16.5" customHeight="1">
      <c r="F20383" s="79"/>
      <c r="K20383" s="79"/>
    </row>
    <row r="20384" spans="6:11" ht="16.5" customHeight="1">
      <c r="F20384" s="79"/>
      <c r="K20384" s="79"/>
    </row>
    <row r="20385" spans="6:11" ht="16.5" customHeight="1">
      <c r="F20385" s="79"/>
      <c r="K20385" s="79"/>
    </row>
    <row r="20386" spans="6:11" ht="16.5" customHeight="1">
      <c r="F20386" s="79"/>
      <c r="K20386" s="79"/>
    </row>
    <row r="20387" spans="6:11" ht="16.5" customHeight="1">
      <c r="F20387" s="79"/>
      <c r="K20387" s="79"/>
    </row>
    <row r="20388" spans="6:11" ht="16.5" customHeight="1">
      <c r="F20388" s="79"/>
      <c r="K20388" s="79"/>
    </row>
    <row r="20389" spans="6:11" ht="16.5" customHeight="1">
      <c r="F20389" s="79"/>
      <c r="K20389" s="79"/>
    </row>
    <row r="20390" spans="6:11" ht="16.5" customHeight="1">
      <c r="F20390" s="79"/>
      <c r="K20390" s="79"/>
    </row>
    <row r="20391" spans="6:11" ht="16.5" customHeight="1">
      <c r="F20391" s="79"/>
      <c r="K20391" s="79"/>
    </row>
    <row r="20392" spans="6:11" ht="16.5" customHeight="1">
      <c r="F20392" s="79"/>
      <c r="K20392" s="79"/>
    </row>
    <row r="20393" spans="6:11" ht="16.5" customHeight="1">
      <c r="F20393" s="79"/>
      <c r="K20393" s="79"/>
    </row>
    <row r="20394" spans="6:11" ht="16.5" customHeight="1">
      <c r="F20394" s="79"/>
      <c r="K20394" s="79"/>
    </row>
    <row r="20395" spans="6:11" ht="16.5" customHeight="1">
      <c r="F20395" s="79"/>
      <c r="K20395" s="79"/>
    </row>
    <row r="20396" spans="6:11" ht="16.5" customHeight="1">
      <c r="F20396" s="79"/>
      <c r="K20396" s="79"/>
    </row>
    <row r="20397" spans="6:11" ht="16.5" customHeight="1">
      <c r="F20397" s="79"/>
      <c r="K20397" s="79"/>
    </row>
    <row r="20398" spans="6:11" ht="16.5" customHeight="1">
      <c r="F20398" s="79"/>
      <c r="K20398" s="79"/>
    </row>
    <row r="20399" spans="6:11" ht="16.5" customHeight="1">
      <c r="F20399" s="79"/>
      <c r="K20399" s="79"/>
    </row>
    <row r="20400" spans="6:11" ht="16.5" customHeight="1">
      <c r="F20400" s="79"/>
      <c r="K20400" s="79"/>
    </row>
    <row r="20401" spans="6:11" ht="16.5" customHeight="1">
      <c r="F20401" s="79"/>
      <c r="K20401" s="79"/>
    </row>
    <row r="20402" spans="6:11" ht="16.5" customHeight="1">
      <c r="F20402" s="79"/>
      <c r="K20402" s="79"/>
    </row>
    <row r="20403" spans="6:11" ht="16.5" customHeight="1">
      <c r="F20403" s="79"/>
      <c r="K20403" s="79"/>
    </row>
    <row r="20404" spans="6:11" ht="16.5" customHeight="1">
      <c r="F20404" s="79"/>
      <c r="K20404" s="79"/>
    </row>
    <row r="20405" spans="6:11" ht="16.5" customHeight="1">
      <c r="F20405" s="79"/>
      <c r="K20405" s="79"/>
    </row>
    <row r="20406" spans="6:11" ht="16.5" customHeight="1">
      <c r="F20406" s="79"/>
      <c r="K20406" s="79"/>
    </row>
    <row r="20407" spans="6:11" ht="16.5" customHeight="1">
      <c r="F20407" s="79"/>
      <c r="K20407" s="79"/>
    </row>
    <row r="20408" spans="6:11" ht="16.5" customHeight="1">
      <c r="F20408" s="79"/>
      <c r="K20408" s="79"/>
    </row>
    <row r="20409" spans="6:11" ht="16.5" customHeight="1">
      <c r="F20409" s="79"/>
      <c r="K20409" s="79"/>
    </row>
    <row r="20410" spans="6:11" ht="16.5" customHeight="1">
      <c r="F20410" s="79"/>
      <c r="K20410" s="79"/>
    </row>
    <row r="20411" spans="6:11" ht="16.5" customHeight="1">
      <c r="F20411" s="79"/>
      <c r="K20411" s="79"/>
    </row>
    <row r="20412" spans="6:11" ht="16.5" customHeight="1">
      <c r="F20412" s="79"/>
      <c r="K20412" s="79"/>
    </row>
    <row r="20413" spans="6:11" ht="16.5" customHeight="1">
      <c r="F20413" s="79"/>
      <c r="K20413" s="79"/>
    </row>
    <row r="20414" spans="6:11" ht="16.5" customHeight="1">
      <c r="F20414" s="79"/>
      <c r="K20414" s="79"/>
    </row>
    <row r="20415" spans="6:11" ht="16.5" customHeight="1">
      <c r="F20415" s="79"/>
      <c r="K20415" s="79"/>
    </row>
    <row r="20416" spans="6:11" ht="16.5" customHeight="1">
      <c r="F20416" s="79"/>
      <c r="K20416" s="79"/>
    </row>
    <row r="20417" spans="6:11" ht="16.5" customHeight="1">
      <c r="F20417" s="79"/>
      <c r="K20417" s="79"/>
    </row>
    <row r="20418" spans="6:11" ht="16.5" customHeight="1">
      <c r="F20418" s="79"/>
      <c r="K20418" s="79"/>
    </row>
    <row r="20419" spans="6:11" ht="16.5" customHeight="1">
      <c r="F20419" s="79"/>
      <c r="K20419" s="79"/>
    </row>
    <row r="20420" spans="6:11" ht="16.5" customHeight="1">
      <c r="F20420" s="79"/>
      <c r="K20420" s="79"/>
    </row>
    <row r="20421" spans="6:11" ht="16.5" customHeight="1">
      <c r="F20421" s="79"/>
      <c r="K20421" s="79"/>
    </row>
    <row r="20422" spans="6:11" ht="16.5" customHeight="1">
      <c r="F20422" s="79"/>
      <c r="K20422" s="79"/>
    </row>
    <row r="20423" spans="6:11" ht="16.5" customHeight="1">
      <c r="F20423" s="79"/>
      <c r="K20423" s="79"/>
    </row>
    <row r="20424" spans="6:11" ht="16.5" customHeight="1">
      <c r="F20424" s="79"/>
      <c r="K20424" s="79"/>
    </row>
    <row r="20425" spans="6:11" ht="16.5" customHeight="1">
      <c r="F20425" s="79"/>
      <c r="K20425" s="79"/>
    </row>
    <row r="20426" spans="6:11" ht="16.5" customHeight="1">
      <c r="F20426" s="79"/>
      <c r="K20426" s="79"/>
    </row>
    <row r="20427" spans="6:11" ht="16.5" customHeight="1">
      <c r="F20427" s="79"/>
      <c r="K20427" s="79"/>
    </row>
    <row r="20428" spans="6:11" ht="16.5" customHeight="1">
      <c r="F20428" s="79"/>
      <c r="K20428" s="79"/>
    </row>
    <row r="20429" spans="6:11" ht="16.5" customHeight="1">
      <c r="F20429" s="79"/>
      <c r="K20429" s="79"/>
    </row>
    <row r="20430" spans="6:11" ht="16.5" customHeight="1">
      <c r="F20430" s="79"/>
      <c r="K20430" s="79"/>
    </row>
    <row r="20431" spans="6:11" ht="16.5" customHeight="1">
      <c r="F20431" s="79"/>
      <c r="K20431" s="79"/>
    </row>
    <row r="20432" spans="6:11" ht="16.5" customHeight="1">
      <c r="F20432" s="79"/>
      <c r="K20432" s="79"/>
    </row>
    <row r="20433" spans="6:11" ht="16.5" customHeight="1">
      <c r="F20433" s="79"/>
      <c r="K20433" s="79"/>
    </row>
    <row r="20434" spans="6:11" ht="16.5" customHeight="1">
      <c r="F20434" s="79"/>
      <c r="K20434" s="79"/>
    </row>
    <row r="20435" spans="6:11" ht="16.5" customHeight="1">
      <c r="F20435" s="79"/>
      <c r="K20435" s="79"/>
    </row>
    <row r="20436" spans="6:11" ht="16.5" customHeight="1">
      <c r="F20436" s="79"/>
      <c r="K20436" s="79"/>
    </row>
    <row r="20437" spans="6:11" ht="16.5" customHeight="1">
      <c r="F20437" s="79"/>
      <c r="K20437" s="79"/>
    </row>
    <row r="20438" spans="6:11" ht="16.5" customHeight="1">
      <c r="F20438" s="79"/>
      <c r="K20438" s="79"/>
    </row>
    <row r="20439" spans="6:11" ht="16.5" customHeight="1">
      <c r="F20439" s="79"/>
      <c r="K20439" s="79"/>
    </row>
    <row r="20440" spans="6:11" ht="16.5" customHeight="1">
      <c r="F20440" s="79"/>
      <c r="K20440" s="79"/>
    </row>
    <row r="20441" spans="6:11" ht="16.5" customHeight="1">
      <c r="F20441" s="79"/>
      <c r="K20441" s="79"/>
    </row>
    <row r="20442" spans="6:11" ht="16.5" customHeight="1">
      <c r="F20442" s="79"/>
      <c r="K20442" s="79"/>
    </row>
    <row r="20443" spans="6:11" ht="16.5" customHeight="1">
      <c r="F20443" s="79"/>
      <c r="K20443" s="79"/>
    </row>
    <row r="20444" spans="6:11" ht="16.5" customHeight="1">
      <c r="F20444" s="79"/>
      <c r="K20444" s="79"/>
    </row>
    <row r="20445" spans="6:11" ht="16.5" customHeight="1">
      <c r="F20445" s="79"/>
      <c r="K20445" s="79"/>
    </row>
    <row r="20446" spans="6:11" ht="16.5" customHeight="1">
      <c r="F20446" s="79"/>
      <c r="K20446" s="79"/>
    </row>
    <row r="20447" spans="6:11" ht="16.5" customHeight="1">
      <c r="F20447" s="79"/>
      <c r="K20447" s="79"/>
    </row>
    <row r="20448" spans="6:11" ht="16.5" customHeight="1">
      <c r="F20448" s="79"/>
      <c r="K20448" s="79"/>
    </row>
    <row r="20449" spans="6:11" ht="16.5" customHeight="1">
      <c r="F20449" s="79"/>
      <c r="K20449" s="79"/>
    </row>
    <row r="20450" spans="6:11" ht="16.5" customHeight="1">
      <c r="F20450" s="79"/>
      <c r="K20450" s="79"/>
    </row>
    <row r="20451" spans="6:11" ht="16.5" customHeight="1">
      <c r="F20451" s="79"/>
      <c r="K20451" s="79"/>
    </row>
    <row r="20452" spans="6:11" ht="16.5" customHeight="1">
      <c r="F20452" s="79"/>
      <c r="K20452" s="79"/>
    </row>
    <row r="20453" spans="6:11" ht="16.5" customHeight="1">
      <c r="F20453" s="79"/>
      <c r="K20453" s="79"/>
    </row>
    <row r="20454" spans="6:11" ht="16.5" customHeight="1">
      <c r="F20454" s="79"/>
      <c r="K20454" s="79"/>
    </row>
    <row r="20455" spans="6:11" ht="16.5" customHeight="1">
      <c r="F20455" s="79"/>
      <c r="K20455" s="79"/>
    </row>
    <row r="20456" spans="6:11" ht="16.5" customHeight="1">
      <c r="F20456" s="79"/>
      <c r="K20456" s="79"/>
    </row>
    <row r="20457" spans="6:11" ht="16.5" customHeight="1">
      <c r="F20457" s="79"/>
      <c r="K20457" s="79"/>
    </row>
    <row r="20458" spans="6:11" ht="16.5" customHeight="1">
      <c r="F20458" s="79"/>
      <c r="K20458" s="79"/>
    </row>
    <row r="20459" spans="6:11" ht="16.5" customHeight="1">
      <c r="F20459" s="79"/>
      <c r="K20459" s="79"/>
    </row>
    <row r="20460" spans="6:11" ht="16.5" customHeight="1">
      <c r="F20460" s="79"/>
      <c r="K20460" s="79"/>
    </row>
    <row r="20461" spans="6:11" ht="16.5" customHeight="1">
      <c r="F20461" s="79"/>
      <c r="K20461" s="79"/>
    </row>
    <row r="20462" spans="6:11" ht="16.5" customHeight="1">
      <c r="F20462" s="79"/>
      <c r="K20462" s="79"/>
    </row>
    <row r="20463" spans="6:11" ht="16.5" customHeight="1">
      <c r="F20463" s="79"/>
      <c r="K20463" s="79"/>
    </row>
    <row r="20464" spans="6:11" ht="16.5" customHeight="1">
      <c r="F20464" s="79"/>
      <c r="K20464" s="79"/>
    </row>
    <row r="20465" spans="6:11" ht="16.5" customHeight="1">
      <c r="F20465" s="79"/>
      <c r="K20465" s="79"/>
    </row>
    <row r="20466" spans="6:11" ht="16.5" customHeight="1">
      <c r="F20466" s="79"/>
      <c r="K20466" s="79"/>
    </row>
    <row r="20467" spans="6:11" ht="16.5" customHeight="1">
      <c r="F20467" s="79"/>
      <c r="K20467" s="79"/>
    </row>
    <row r="20468" spans="6:11" ht="16.5" customHeight="1">
      <c r="F20468" s="79"/>
      <c r="K20468" s="79"/>
    </row>
    <row r="20469" spans="6:11" ht="16.5" customHeight="1">
      <c r="F20469" s="79"/>
      <c r="K20469" s="79"/>
    </row>
    <row r="20470" spans="6:11" ht="16.5" customHeight="1">
      <c r="F20470" s="79"/>
      <c r="K20470" s="79"/>
    </row>
    <row r="20471" spans="6:11" ht="16.5" customHeight="1">
      <c r="F20471" s="79"/>
      <c r="K20471" s="79"/>
    </row>
    <row r="20472" spans="6:11" ht="16.5" customHeight="1">
      <c r="F20472" s="79"/>
      <c r="K20472" s="79"/>
    </row>
    <row r="20473" spans="6:11" ht="16.5" customHeight="1">
      <c r="F20473" s="79"/>
      <c r="K20473" s="79"/>
    </row>
    <row r="20474" spans="6:11" ht="16.5" customHeight="1">
      <c r="F20474" s="79"/>
      <c r="K20474" s="79"/>
    </row>
    <row r="20475" spans="6:11" ht="16.5" customHeight="1">
      <c r="F20475" s="79"/>
      <c r="K20475" s="79"/>
    </row>
    <row r="20476" spans="6:11" ht="16.5" customHeight="1">
      <c r="F20476" s="79"/>
      <c r="K20476" s="79"/>
    </row>
    <row r="20477" spans="6:11" ht="16.5" customHeight="1">
      <c r="F20477" s="79"/>
      <c r="K20477" s="79"/>
    </row>
    <row r="20478" spans="6:11" ht="16.5" customHeight="1">
      <c r="F20478" s="79"/>
      <c r="K20478" s="79"/>
    </row>
    <row r="20479" spans="6:11" ht="16.5" customHeight="1">
      <c r="F20479" s="79"/>
      <c r="K20479" s="79"/>
    </row>
    <row r="20480" spans="6:11" ht="16.5" customHeight="1">
      <c r="F20480" s="79"/>
      <c r="K20480" s="79"/>
    </row>
    <row r="20481" spans="6:11" ht="16.5" customHeight="1">
      <c r="F20481" s="79"/>
      <c r="K20481" s="79"/>
    </row>
    <row r="20482" spans="6:11" ht="16.5" customHeight="1">
      <c r="F20482" s="79"/>
      <c r="K20482" s="79"/>
    </row>
    <row r="20483" spans="6:11" ht="16.5" customHeight="1">
      <c r="F20483" s="79"/>
      <c r="K20483" s="79"/>
    </row>
    <row r="20484" spans="6:11" ht="16.5" customHeight="1">
      <c r="F20484" s="79"/>
      <c r="K20484" s="79"/>
    </row>
    <row r="20485" spans="6:11" ht="16.5" customHeight="1">
      <c r="F20485" s="79"/>
      <c r="K20485" s="79"/>
    </row>
    <row r="20486" spans="6:11" ht="16.5" customHeight="1">
      <c r="F20486" s="79"/>
      <c r="K20486" s="79"/>
    </row>
    <row r="20487" spans="6:11" ht="16.5" customHeight="1">
      <c r="F20487" s="79"/>
      <c r="K20487" s="79"/>
    </row>
    <row r="20488" spans="6:11" ht="16.5" customHeight="1">
      <c r="F20488" s="79"/>
      <c r="K20488" s="79"/>
    </row>
    <row r="20489" spans="6:11" ht="16.5" customHeight="1">
      <c r="F20489" s="79"/>
      <c r="K20489" s="79"/>
    </row>
    <row r="20490" spans="6:11" ht="16.5" customHeight="1">
      <c r="F20490" s="79"/>
      <c r="K20490" s="79"/>
    </row>
    <row r="20491" spans="6:11" ht="16.5" customHeight="1">
      <c r="F20491" s="79"/>
      <c r="K20491" s="79"/>
    </row>
    <row r="20492" spans="6:11" ht="16.5" customHeight="1">
      <c r="F20492" s="79"/>
      <c r="K20492" s="79"/>
    </row>
    <row r="20493" spans="6:11" ht="16.5" customHeight="1">
      <c r="F20493" s="79"/>
      <c r="K20493" s="79"/>
    </row>
    <row r="20494" spans="6:11" ht="16.5" customHeight="1">
      <c r="F20494" s="79"/>
      <c r="K20494" s="79"/>
    </row>
    <row r="20495" spans="6:11" ht="16.5" customHeight="1">
      <c r="F20495" s="79"/>
      <c r="K20495" s="79"/>
    </row>
    <row r="20496" spans="6:11" ht="16.5" customHeight="1">
      <c r="F20496" s="79"/>
      <c r="K20496" s="79"/>
    </row>
    <row r="20497" spans="6:11" ht="16.5" customHeight="1">
      <c r="F20497" s="79"/>
      <c r="K20497" s="79"/>
    </row>
    <row r="20498" spans="6:11" ht="16.5" customHeight="1">
      <c r="F20498" s="79"/>
      <c r="K20498" s="79"/>
    </row>
    <row r="20499" spans="6:11" ht="16.5" customHeight="1">
      <c r="F20499" s="79"/>
      <c r="K20499" s="79"/>
    </row>
    <row r="20500" spans="6:11" ht="16.5" customHeight="1">
      <c r="F20500" s="79"/>
      <c r="K20500" s="79"/>
    </row>
    <row r="20501" spans="6:11" ht="16.5" customHeight="1">
      <c r="F20501" s="79"/>
      <c r="K20501" s="79"/>
    </row>
    <row r="20502" spans="6:11" ht="16.5" customHeight="1">
      <c r="F20502" s="79"/>
      <c r="K20502" s="79"/>
    </row>
    <row r="20503" spans="6:11" ht="16.5" customHeight="1">
      <c r="F20503" s="79"/>
      <c r="K20503" s="79"/>
    </row>
    <row r="20504" spans="6:11" ht="16.5" customHeight="1">
      <c r="F20504" s="79"/>
      <c r="K20504" s="79"/>
    </row>
    <row r="20505" spans="6:11" ht="16.5" customHeight="1">
      <c r="F20505" s="79"/>
      <c r="K20505" s="79"/>
    </row>
    <row r="20506" spans="6:11" ht="16.5" customHeight="1">
      <c r="F20506" s="79"/>
      <c r="K20506" s="79"/>
    </row>
    <row r="20507" spans="6:11" ht="16.5" customHeight="1">
      <c r="F20507" s="79"/>
      <c r="K20507" s="79"/>
    </row>
    <row r="20508" spans="6:11" ht="16.5" customHeight="1">
      <c r="F20508" s="79"/>
      <c r="K20508" s="79"/>
    </row>
    <row r="20509" spans="6:11" ht="16.5" customHeight="1">
      <c r="F20509" s="79"/>
      <c r="K20509" s="79"/>
    </row>
    <row r="20510" spans="6:11" ht="16.5" customHeight="1">
      <c r="F20510" s="79"/>
      <c r="K20510" s="79"/>
    </row>
    <row r="20511" spans="6:11" ht="16.5" customHeight="1">
      <c r="F20511" s="79"/>
      <c r="K20511" s="79"/>
    </row>
    <row r="20512" spans="6:11" ht="16.5" customHeight="1">
      <c r="F20512" s="79"/>
      <c r="K20512" s="79"/>
    </row>
    <row r="20513" spans="6:11" ht="16.5" customHeight="1">
      <c r="F20513" s="79"/>
      <c r="K20513" s="79"/>
    </row>
    <row r="20514" spans="6:11" ht="16.5" customHeight="1">
      <c r="F20514" s="79"/>
      <c r="K20514" s="79"/>
    </row>
    <row r="20515" spans="6:11" ht="16.5" customHeight="1">
      <c r="F20515" s="79"/>
      <c r="K20515" s="79"/>
    </row>
    <row r="20516" spans="6:11" ht="16.5" customHeight="1">
      <c r="F20516" s="79"/>
      <c r="K20516" s="79"/>
    </row>
    <row r="20517" spans="6:11" ht="16.5" customHeight="1">
      <c r="F20517" s="79"/>
      <c r="K20517" s="79"/>
    </row>
    <row r="20518" spans="6:11" ht="16.5" customHeight="1">
      <c r="F20518" s="79"/>
      <c r="K20518" s="79"/>
    </row>
    <row r="20519" spans="6:11" ht="16.5" customHeight="1">
      <c r="F20519" s="79"/>
      <c r="K20519" s="79"/>
    </row>
    <row r="20520" spans="6:11" ht="16.5" customHeight="1">
      <c r="F20520" s="79"/>
      <c r="K20520" s="79"/>
    </row>
    <row r="20521" spans="6:11" ht="16.5" customHeight="1">
      <c r="F20521" s="79"/>
      <c r="K20521" s="79"/>
    </row>
    <row r="20522" spans="6:11" ht="16.5" customHeight="1">
      <c r="F20522" s="79"/>
      <c r="K20522" s="79"/>
    </row>
    <row r="20523" spans="6:11" ht="16.5" customHeight="1">
      <c r="F20523" s="79"/>
      <c r="K20523" s="79"/>
    </row>
    <row r="20524" spans="6:11" ht="16.5" customHeight="1">
      <c r="F20524" s="79"/>
      <c r="K20524" s="79"/>
    </row>
    <row r="20525" spans="6:11" ht="16.5" customHeight="1">
      <c r="F20525" s="79"/>
      <c r="K20525" s="79"/>
    </row>
    <row r="20526" spans="6:11" ht="16.5" customHeight="1">
      <c r="F20526" s="79"/>
      <c r="K20526" s="79"/>
    </row>
    <row r="20527" spans="6:11" ht="16.5" customHeight="1">
      <c r="F20527" s="79"/>
      <c r="K20527" s="79"/>
    </row>
    <row r="20528" spans="6:11" ht="16.5" customHeight="1">
      <c r="F20528" s="79"/>
      <c r="K20528" s="79"/>
    </row>
    <row r="20529" spans="6:11" ht="16.5" customHeight="1">
      <c r="F20529" s="79"/>
      <c r="K20529" s="79"/>
    </row>
    <row r="20530" spans="6:11" ht="16.5" customHeight="1">
      <c r="F20530" s="79"/>
      <c r="K20530" s="79"/>
    </row>
    <row r="20531" spans="6:11" ht="16.5" customHeight="1">
      <c r="F20531" s="79"/>
      <c r="K20531" s="79"/>
    </row>
    <row r="20532" spans="6:11" ht="16.5" customHeight="1">
      <c r="F20532" s="79"/>
      <c r="K20532" s="79"/>
    </row>
    <row r="20533" spans="6:11" ht="16.5" customHeight="1">
      <c r="F20533" s="79"/>
      <c r="K20533" s="79"/>
    </row>
    <row r="20534" spans="6:11" ht="16.5" customHeight="1">
      <c r="F20534" s="79"/>
      <c r="K20534" s="79"/>
    </row>
    <row r="20535" spans="6:11" ht="16.5" customHeight="1">
      <c r="F20535" s="79"/>
      <c r="K20535" s="79"/>
    </row>
    <row r="20536" spans="6:11" ht="16.5" customHeight="1">
      <c r="F20536" s="79"/>
      <c r="K20536" s="79"/>
    </row>
    <row r="20537" spans="6:11" ht="16.5" customHeight="1">
      <c r="F20537" s="79"/>
      <c r="K20537" s="79"/>
    </row>
    <row r="20538" spans="6:11" ht="16.5" customHeight="1">
      <c r="F20538" s="79"/>
      <c r="K20538" s="79"/>
    </row>
    <row r="20539" spans="6:11" ht="16.5" customHeight="1">
      <c r="F20539" s="79"/>
      <c r="K20539" s="79"/>
    </row>
    <row r="20540" spans="6:11" ht="16.5" customHeight="1">
      <c r="F20540" s="79"/>
      <c r="K20540" s="79"/>
    </row>
    <row r="20541" spans="6:11" ht="16.5" customHeight="1">
      <c r="F20541" s="79"/>
      <c r="K20541" s="79"/>
    </row>
    <row r="20542" spans="6:11" ht="16.5" customHeight="1">
      <c r="F20542" s="79"/>
      <c r="K20542" s="79"/>
    </row>
    <row r="20543" spans="6:11" ht="16.5" customHeight="1">
      <c r="F20543" s="79"/>
      <c r="K20543" s="79"/>
    </row>
    <row r="20544" spans="6:11" ht="16.5" customHeight="1">
      <c r="F20544" s="79"/>
      <c r="K20544" s="79"/>
    </row>
    <row r="20545" spans="6:11" ht="16.5" customHeight="1">
      <c r="F20545" s="79"/>
      <c r="K20545" s="79"/>
    </row>
    <row r="20546" spans="6:11" ht="16.5" customHeight="1">
      <c r="F20546" s="79"/>
      <c r="K20546" s="79"/>
    </row>
    <row r="20547" spans="6:11" ht="16.5" customHeight="1">
      <c r="F20547" s="79"/>
      <c r="K20547" s="79"/>
    </row>
    <row r="20548" spans="6:11" ht="16.5" customHeight="1">
      <c r="F20548" s="79"/>
      <c r="K20548" s="79"/>
    </row>
    <row r="20549" spans="6:11" ht="16.5" customHeight="1">
      <c r="F20549" s="79"/>
      <c r="K20549" s="79"/>
    </row>
    <row r="20550" spans="6:11" ht="16.5" customHeight="1">
      <c r="F20550" s="79"/>
      <c r="K20550" s="79"/>
    </row>
    <row r="20551" spans="6:11" ht="16.5" customHeight="1">
      <c r="F20551" s="79"/>
      <c r="K20551" s="79"/>
    </row>
    <row r="20552" spans="6:11" ht="16.5" customHeight="1">
      <c r="F20552" s="79"/>
      <c r="K20552" s="79"/>
    </row>
    <row r="20553" spans="6:11" ht="16.5" customHeight="1">
      <c r="F20553" s="79"/>
      <c r="K20553" s="79"/>
    </row>
    <row r="20554" spans="6:11" ht="16.5" customHeight="1">
      <c r="F20554" s="79"/>
      <c r="K20554" s="79"/>
    </row>
    <row r="20555" spans="6:11" ht="16.5" customHeight="1">
      <c r="F20555" s="79"/>
      <c r="K20555" s="79"/>
    </row>
    <row r="20556" spans="6:11" ht="16.5" customHeight="1">
      <c r="F20556" s="79"/>
      <c r="K20556" s="79"/>
    </row>
    <row r="20557" spans="6:11" ht="16.5" customHeight="1">
      <c r="F20557" s="79"/>
      <c r="K20557" s="79"/>
    </row>
    <row r="20558" spans="6:11" ht="16.5" customHeight="1">
      <c r="F20558" s="79"/>
      <c r="K20558" s="79"/>
    </row>
    <row r="20559" spans="6:11" ht="16.5" customHeight="1">
      <c r="F20559" s="79"/>
      <c r="K20559" s="79"/>
    </row>
    <row r="20560" spans="6:11" ht="16.5" customHeight="1">
      <c r="F20560" s="79"/>
      <c r="K20560" s="79"/>
    </row>
    <row r="20561" spans="6:11" ht="16.5" customHeight="1">
      <c r="F20561" s="79"/>
      <c r="K20561" s="79"/>
    </row>
    <row r="20562" spans="6:11" ht="16.5" customHeight="1">
      <c r="F20562" s="79"/>
      <c r="K20562" s="79"/>
    </row>
    <row r="20563" spans="6:11" ht="16.5" customHeight="1">
      <c r="F20563" s="79"/>
      <c r="K20563" s="79"/>
    </row>
    <row r="20564" spans="6:11" ht="16.5" customHeight="1">
      <c r="F20564" s="79"/>
      <c r="K20564" s="79"/>
    </row>
    <row r="20565" spans="6:11" ht="16.5" customHeight="1">
      <c r="F20565" s="79"/>
      <c r="K20565" s="79"/>
    </row>
    <row r="20566" spans="6:11" ht="16.5" customHeight="1">
      <c r="F20566" s="79"/>
      <c r="K20566" s="79"/>
    </row>
    <row r="20567" spans="6:11" ht="16.5" customHeight="1">
      <c r="F20567" s="79"/>
      <c r="K20567" s="79"/>
    </row>
    <row r="20568" spans="6:11" ht="16.5" customHeight="1">
      <c r="F20568" s="79"/>
      <c r="K20568" s="79"/>
    </row>
    <row r="20569" spans="6:11" ht="16.5" customHeight="1">
      <c r="F20569" s="79"/>
      <c r="K20569" s="79"/>
    </row>
    <row r="20570" spans="6:11" ht="16.5" customHeight="1">
      <c r="F20570" s="79"/>
      <c r="K20570" s="79"/>
    </row>
    <row r="20571" spans="6:11" ht="16.5" customHeight="1">
      <c r="F20571" s="79"/>
      <c r="K20571" s="79"/>
    </row>
    <row r="20572" spans="6:11" ht="16.5" customHeight="1">
      <c r="F20572" s="79"/>
      <c r="K20572" s="79"/>
    </row>
    <row r="20573" spans="6:11" ht="16.5" customHeight="1">
      <c r="F20573" s="79"/>
      <c r="K20573" s="79"/>
    </row>
    <row r="20574" spans="6:11" ht="16.5" customHeight="1">
      <c r="F20574" s="79"/>
      <c r="K20574" s="79"/>
    </row>
    <row r="20575" spans="6:11" ht="16.5" customHeight="1">
      <c r="F20575" s="79"/>
      <c r="K20575" s="79"/>
    </row>
    <row r="20576" spans="6:11" ht="16.5" customHeight="1">
      <c r="F20576" s="79"/>
      <c r="K20576" s="79"/>
    </row>
    <row r="20577" spans="6:11" ht="16.5" customHeight="1">
      <c r="F20577" s="79"/>
      <c r="K20577" s="79"/>
    </row>
    <row r="20578" spans="6:11" ht="16.5" customHeight="1">
      <c r="F20578" s="79"/>
      <c r="K20578" s="79"/>
    </row>
    <row r="20579" spans="6:11" ht="16.5" customHeight="1">
      <c r="F20579" s="79"/>
      <c r="K20579" s="79"/>
    </row>
    <row r="20580" spans="6:11" ht="16.5" customHeight="1">
      <c r="F20580" s="79"/>
      <c r="K20580" s="79"/>
    </row>
    <row r="20581" spans="6:11" ht="16.5" customHeight="1">
      <c r="F20581" s="79"/>
      <c r="K20581" s="79"/>
    </row>
    <row r="20582" spans="6:11" ht="16.5" customHeight="1">
      <c r="F20582" s="79"/>
      <c r="K20582" s="79"/>
    </row>
    <row r="20583" spans="6:11" ht="16.5" customHeight="1">
      <c r="F20583" s="79"/>
      <c r="K20583" s="79"/>
    </row>
    <row r="20584" spans="6:11" ht="16.5" customHeight="1">
      <c r="F20584" s="79"/>
      <c r="K20584" s="79"/>
    </row>
    <row r="20585" spans="6:11" ht="16.5" customHeight="1">
      <c r="F20585" s="79"/>
      <c r="K20585" s="79"/>
    </row>
    <row r="20586" spans="6:11" ht="16.5" customHeight="1">
      <c r="F20586" s="79"/>
      <c r="K20586" s="79"/>
    </row>
    <row r="20587" spans="6:11" ht="16.5" customHeight="1">
      <c r="F20587" s="79"/>
      <c r="K20587" s="79"/>
    </row>
    <row r="20588" spans="6:11" ht="16.5" customHeight="1">
      <c r="F20588" s="79"/>
      <c r="K20588" s="79"/>
    </row>
    <row r="20589" spans="6:11" ht="16.5" customHeight="1">
      <c r="F20589" s="79"/>
      <c r="K20589" s="79"/>
    </row>
    <row r="20590" spans="6:11" ht="16.5" customHeight="1">
      <c r="F20590" s="79"/>
      <c r="K20590" s="79"/>
    </row>
    <row r="20591" spans="6:11" ht="16.5" customHeight="1">
      <c r="F20591" s="79"/>
      <c r="K20591" s="79"/>
    </row>
    <row r="20592" spans="6:11" ht="16.5" customHeight="1">
      <c r="F20592" s="79"/>
      <c r="K20592" s="79"/>
    </row>
    <row r="20593" spans="6:11" ht="16.5" customHeight="1">
      <c r="F20593" s="79"/>
      <c r="K20593" s="79"/>
    </row>
    <row r="20594" spans="6:11" ht="16.5" customHeight="1">
      <c r="F20594" s="79"/>
      <c r="K20594" s="79"/>
    </row>
    <row r="20595" spans="6:11" ht="16.5" customHeight="1">
      <c r="F20595" s="79"/>
      <c r="K20595" s="79"/>
    </row>
    <row r="20596" spans="6:11" ht="16.5" customHeight="1">
      <c r="F20596" s="79"/>
      <c r="K20596" s="79"/>
    </row>
    <row r="20597" spans="6:11" ht="16.5" customHeight="1">
      <c r="F20597" s="79"/>
      <c r="K20597" s="79"/>
    </row>
    <row r="20598" spans="6:11" ht="16.5" customHeight="1">
      <c r="F20598" s="79"/>
      <c r="K20598" s="79"/>
    </row>
    <row r="20599" spans="6:11" ht="16.5" customHeight="1">
      <c r="F20599" s="79"/>
      <c r="K20599" s="79"/>
    </row>
    <row r="20600" spans="6:11" ht="16.5" customHeight="1">
      <c r="F20600" s="79"/>
      <c r="K20600" s="79"/>
    </row>
    <row r="20601" spans="6:11" ht="16.5" customHeight="1">
      <c r="F20601" s="79"/>
      <c r="K20601" s="79"/>
    </row>
    <row r="20602" spans="6:11" ht="16.5" customHeight="1">
      <c r="F20602" s="79"/>
      <c r="K20602" s="79"/>
    </row>
    <row r="20603" spans="6:11" ht="16.5" customHeight="1">
      <c r="F20603" s="79"/>
      <c r="K20603" s="79"/>
    </row>
    <row r="20604" spans="6:11" ht="16.5" customHeight="1">
      <c r="F20604" s="79"/>
      <c r="K20604" s="79"/>
    </row>
    <row r="20605" spans="6:11" ht="16.5" customHeight="1">
      <c r="F20605" s="79"/>
      <c r="K20605" s="79"/>
    </row>
    <row r="20606" spans="6:11" ht="16.5" customHeight="1">
      <c r="F20606" s="79"/>
      <c r="K20606" s="79"/>
    </row>
    <row r="20607" spans="6:11" ht="16.5" customHeight="1">
      <c r="F20607" s="79"/>
      <c r="K20607" s="79"/>
    </row>
    <row r="20608" spans="6:11" ht="16.5" customHeight="1">
      <c r="F20608" s="79"/>
      <c r="K20608" s="79"/>
    </row>
    <row r="20609" spans="6:11" ht="16.5" customHeight="1">
      <c r="F20609" s="79"/>
      <c r="K20609" s="79"/>
    </row>
    <row r="20610" spans="6:11" ht="16.5" customHeight="1">
      <c r="F20610" s="79"/>
      <c r="K20610" s="79"/>
    </row>
    <row r="20611" spans="6:11" ht="16.5" customHeight="1">
      <c r="F20611" s="79"/>
      <c r="K20611" s="79"/>
    </row>
    <row r="20612" spans="6:11" ht="16.5" customHeight="1">
      <c r="F20612" s="79"/>
      <c r="K20612" s="79"/>
    </row>
    <row r="20613" spans="6:11" ht="16.5" customHeight="1">
      <c r="F20613" s="79"/>
      <c r="K20613" s="79"/>
    </row>
    <row r="20614" spans="6:11" ht="16.5" customHeight="1">
      <c r="F20614" s="79"/>
      <c r="K20614" s="79"/>
    </row>
    <row r="20615" spans="6:11" ht="16.5" customHeight="1">
      <c r="F20615" s="79"/>
      <c r="K20615" s="79"/>
    </row>
    <row r="20616" spans="6:11" ht="16.5" customHeight="1">
      <c r="F20616" s="79"/>
      <c r="K20616" s="79"/>
    </row>
    <row r="20617" spans="6:11" ht="16.5" customHeight="1">
      <c r="F20617" s="79"/>
      <c r="K20617" s="79"/>
    </row>
    <row r="20618" spans="6:11" ht="16.5" customHeight="1">
      <c r="F20618" s="79"/>
      <c r="K20618" s="79"/>
    </row>
    <row r="20619" spans="6:11" ht="16.5" customHeight="1">
      <c r="F20619" s="79"/>
      <c r="K20619" s="79"/>
    </row>
    <row r="20620" spans="6:11" ht="16.5" customHeight="1">
      <c r="F20620" s="79"/>
      <c r="K20620" s="79"/>
    </row>
    <row r="20621" spans="6:11" ht="16.5" customHeight="1">
      <c r="F20621" s="79"/>
      <c r="K20621" s="79"/>
    </row>
    <row r="20622" spans="6:11" ht="16.5" customHeight="1">
      <c r="F20622" s="79"/>
      <c r="K20622" s="79"/>
    </row>
    <row r="20623" spans="6:11" ht="16.5" customHeight="1">
      <c r="F20623" s="79"/>
      <c r="K20623" s="79"/>
    </row>
    <row r="20624" spans="6:11" ht="16.5" customHeight="1">
      <c r="F20624" s="79"/>
      <c r="K20624" s="79"/>
    </row>
    <row r="20625" spans="6:11" ht="16.5" customHeight="1">
      <c r="F20625" s="79"/>
      <c r="K20625" s="79"/>
    </row>
    <row r="20626" spans="6:11" ht="16.5" customHeight="1">
      <c r="F20626" s="79"/>
      <c r="K20626" s="79"/>
    </row>
    <row r="20627" spans="6:11" ht="16.5" customHeight="1">
      <c r="F20627" s="79"/>
      <c r="K20627" s="79"/>
    </row>
    <row r="20628" spans="6:11" ht="16.5" customHeight="1">
      <c r="F20628" s="79"/>
      <c r="K20628" s="79"/>
    </row>
    <row r="20629" spans="6:11" ht="16.5" customHeight="1">
      <c r="F20629" s="79"/>
      <c r="K20629" s="79"/>
    </row>
    <row r="20630" spans="6:11" ht="16.5" customHeight="1">
      <c r="F20630" s="79"/>
      <c r="K20630" s="79"/>
    </row>
    <row r="20631" spans="6:11" ht="16.5" customHeight="1">
      <c r="F20631" s="79"/>
      <c r="K20631" s="79"/>
    </row>
    <row r="20632" spans="6:11" ht="16.5" customHeight="1">
      <c r="F20632" s="79"/>
      <c r="K20632" s="79"/>
    </row>
    <row r="20633" spans="6:11" ht="16.5" customHeight="1">
      <c r="F20633" s="79"/>
      <c r="K20633" s="79"/>
    </row>
    <row r="20634" spans="6:11" ht="16.5" customHeight="1">
      <c r="F20634" s="79"/>
      <c r="K20634" s="79"/>
    </row>
    <row r="20635" spans="6:11" ht="16.5" customHeight="1">
      <c r="F20635" s="79"/>
      <c r="K20635" s="79"/>
    </row>
    <row r="20636" spans="6:11" ht="16.5" customHeight="1">
      <c r="F20636" s="79"/>
      <c r="K20636" s="79"/>
    </row>
    <row r="20637" spans="6:11" ht="16.5" customHeight="1">
      <c r="F20637" s="79"/>
      <c r="K20637" s="79"/>
    </row>
    <row r="20638" spans="6:11" ht="16.5" customHeight="1">
      <c r="F20638" s="79"/>
      <c r="K20638" s="79"/>
    </row>
    <row r="20639" spans="6:11" ht="16.5" customHeight="1">
      <c r="F20639" s="79"/>
      <c r="K20639" s="79"/>
    </row>
    <row r="20640" spans="6:11" ht="16.5" customHeight="1">
      <c r="F20640" s="79"/>
      <c r="K20640" s="79"/>
    </row>
    <row r="20641" spans="6:11" ht="16.5" customHeight="1">
      <c r="F20641" s="79"/>
      <c r="K20641" s="79"/>
    </row>
    <row r="20642" spans="6:11" ht="16.5" customHeight="1">
      <c r="F20642" s="79"/>
      <c r="K20642" s="79"/>
    </row>
    <row r="20643" spans="6:11" ht="16.5" customHeight="1">
      <c r="F20643" s="79"/>
      <c r="K20643" s="79"/>
    </row>
    <row r="20644" spans="6:11" ht="16.5" customHeight="1">
      <c r="F20644" s="79"/>
      <c r="K20644" s="79"/>
    </row>
    <row r="20645" spans="6:11" ht="16.5" customHeight="1">
      <c r="F20645" s="79"/>
      <c r="K20645" s="79"/>
    </row>
    <row r="20646" spans="6:11" ht="16.5" customHeight="1">
      <c r="F20646" s="79"/>
      <c r="K20646" s="79"/>
    </row>
    <row r="20647" spans="6:11" ht="16.5" customHeight="1">
      <c r="F20647" s="79"/>
      <c r="K20647" s="79"/>
    </row>
    <row r="20648" spans="6:11" ht="16.5" customHeight="1">
      <c r="F20648" s="79"/>
      <c r="K20648" s="79"/>
    </row>
    <row r="20649" spans="6:11" ht="16.5" customHeight="1">
      <c r="F20649" s="79"/>
      <c r="K20649" s="79"/>
    </row>
    <row r="20650" spans="6:11" ht="16.5" customHeight="1">
      <c r="F20650" s="79"/>
      <c r="K20650" s="79"/>
    </row>
    <row r="20651" spans="6:11" ht="16.5" customHeight="1">
      <c r="F20651" s="79"/>
      <c r="K20651" s="79"/>
    </row>
    <row r="20652" spans="6:11" ht="16.5" customHeight="1">
      <c r="F20652" s="79"/>
      <c r="K20652" s="79"/>
    </row>
    <row r="20653" spans="6:11" ht="16.5" customHeight="1">
      <c r="F20653" s="79"/>
      <c r="K20653" s="79"/>
    </row>
    <row r="20654" spans="6:11" ht="16.5" customHeight="1">
      <c r="F20654" s="79"/>
      <c r="K20654" s="79"/>
    </row>
    <row r="20655" spans="6:11" ht="16.5" customHeight="1">
      <c r="F20655" s="79"/>
      <c r="K20655" s="79"/>
    </row>
    <row r="20656" spans="6:11" ht="16.5" customHeight="1">
      <c r="F20656" s="79"/>
      <c r="K20656" s="79"/>
    </row>
    <row r="20657" spans="6:11" ht="16.5" customHeight="1">
      <c r="F20657" s="79"/>
      <c r="K20657" s="79"/>
    </row>
    <row r="20658" spans="6:11" ht="16.5" customHeight="1">
      <c r="F20658" s="79"/>
      <c r="K20658" s="79"/>
    </row>
    <row r="20659" spans="6:11" ht="16.5" customHeight="1">
      <c r="F20659" s="79"/>
      <c r="K20659" s="79"/>
    </row>
    <row r="20660" spans="6:11" ht="16.5" customHeight="1">
      <c r="F20660" s="79"/>
      <c r="K20660" s="79"/>
    </row>
    <row r="20661" spans="6:11" ht="16.5" customHeight="1">
      <c r="F20661" s="79"/>
      <c r="K20661" s="79"/>
    </row>
    <row r="20662" spans="6:11" ht="16.5" customHeight="1">
      <c r="F20662" s="79"/>
      <c r="K20662" s="79"/>
    </row>
    <row r="20663" spans="6:11" ht="16.5" customHeight="1">
      <c r="F20663" s="79"/>
      <c r="K20663" s="79"/>
    </row>
    <row r="20664" spans="6:11" ht="16.5" customHeight="1">
      <c r="F20664" s="79"/>
      <c r="K20664" s="79"/>
    </row>
    <row r="20665" spans="6:11" ht="16.5" customHeight="1">
      <c r="F20665" s="79"/>
      <c r="K20665" s="79"/>
    </row>
    <row r="20666" spans="6:11" ht="16.5" customHeight="1">
      <c r="F20666" s="79"/>
      <c r="K20666" s="79"/>
    </row>
    <row r="20667" spans="6:11" ht="16.5" customHeight="1">
      <c r="F20667" s="79"/>
      <c r="K20667" s="79"/>
    </row>
    <row r="20668" spans="6:11" ht="16.5" customHeight="1">
      <c r="F20668" s="79"/>
      <c r="K20668" s="79"/>
    </row>
    <row r="20669" spans="6:11" ht="16.5" customHeight="1">
      <c r="F20669" s="79"/>
      <c r="K20669" s="79"/>
    </row>
    <row r="20670" spans="6:11" ht="16.5" customHeight="1">
      <c r="F20670" s="79"/>
      <c r="K20670" s="79"/>
    </row>
    <row r="20671" spans="6:11" ht="16.5" customHeight="1">
      <c r="F20671" s="79"/>
      <c r="K20671" s="79"/>
    </row>
    <row r="20672" spans="6:11" ht="16.5" customHeight="1">
      <c r="F20672" s="79"/>
      <c r="K20672" s="79"/>
    </row>
    <row r="20673" spans="6:11" ht="16.5" customHeight="1">
      <c r="F20673" s="79"/>
      <c r="K20673" s="79"/>
    </row>
    <row r="20674" spans="6:11" ht="16.5" customHeight="1">
      <c r="F20674" s="79"/>
      <c r="K20674" s="79"/>
    </row>
    <row r="20675" spans="6:11" ht="16.5" customHeight="1">
      <c r="F20675" s="79"/>
      <c r="K20675" s="79"/>
    </row>
    <row r="20676" spans="6:11" ht="16.5" customHeight="1">
      <c r="F20676" s="79"/>
      <c r="K20676" s="79"/>
    </row>
    <row r="20677" spans="6:11" ht="16.5" customHeight="1">
      <c r="F20677" s="79"/>
      <c r="K20677" s="79"/>
    </row>
    <row r="20678" spans="6:11" ht="16.5" customHeight="1">
      <c r="F20678" s="79"/>
      <c r="K20678" s="79"/>
    </row>
    <row r="20679" spans="6:11" ht="16.5" customHeight="1">
      <c r="F20679" s="79"/>
      <c r="K20679" s="79"/>
    </row>
    <row r="20680" spans="6:11" ht="16.5" customHeight="1">
      <c r="F20680" s="79"/>
      <c r="K20680" s="79"/>
    </row>
    <row r="20681" spans="6:11" ht="16.5" customHeight="1">
      <c r="F20681" s="79"/>
      <c r="K20681" s="79"/>
    </row>
    <row r="20682" spans="6:11" ht="16.5" customHeight="1">
      <c r="F20682" s="79"/>
      <c r="K20682" s="79"/>
    </row>
    <row r="20683" spans="6:11" ht="16.5" customHeight="1">
      <c r="F20683" s="79"/>
      <c r="K20683" s="79"/>
    </row>
    <row r="20684" spans="6:11" ht="16.5" customHeight="1">
      <c r="F20684" s="79"/>
      <c r="K20684" s="79"/>
    </row>
    <row r="20685" spans="6:11" ht="16.5" customHeight="1">
      <c r="F20685" s="79"/>
      <c r="K20685" s="79"/>
    </row>
    <row r="20686" spans="6:11" ht="16.5" customHeight="1">
      <c r="F20686" s="79"/>
      <c r="K20686" s="79"/>
    </row>
    <row r="20687" spans="6:11" ht="16.5" customHeight="1">
      <c r="F20687" s="79"/>
      <c r="K20687" s="79"/>
    </row>
    <row r="20688" spans="6:11" ht="16.5" customHeight="1">
      <c r="F20688" s="79"/>
      <c r="K20688" s="79"/>
    </row>
    <row r="20689" spans="6:11" ht="16.5" customHeight="1">
      <c r="F20689" s="79"/>
      <c r="K20689" s="79"/>
    </row>
    <row r="20690" spans="6:11" ht="16.5" customHeight="1">
      <c r="F20690" s="79"/>
      <c r="K20690" s="79"/>
    </row>
    <row r="20691" spans="6:11" ht="16.5" customHeight="1">
      <c r="F20691" s="79"/>
      <c r="K20691" s="79"/>
    </row>
    <row r="20692" spans="6:11" ht="16.5" customHeight="1">
      <c r="F20692" s="79"/>
      <c r="K20692" s="79"/>
    </row>
    <row r="20693" spans="6:11" ht="16.5" customHeight="1">
      <c r="F20693" s="79"/>
      <c r="K20693" s="79"/>
    </row>
    <row r="20694" spans="6:11" ht="16.5" customHeight="1">
      <c r="F20694" s="79"/>
      <c r="K20694" s="79"/>
    </row>
    <row r="20695" spans="6:11" ht="16.5" customHeight="1">
      <c r="F20695" s="79"/>
      <c r="K20695" s="79"/>
    </row>
    <row r="20696" spans="6:11" ht="16.5" customHeight="1">
      <c r="F20696" s="79"/>
      <c r="K20696" s="79"/>
    </row>
    <row r="20697" spans="6:11" ht="16.5" customHeight="1">
      <c r="F20697" s="79"/>
      <c r="K20697" s="79"/>
    </row>
    <row r="20698" spans="6:11" ht="16.5" customHeight="1">
      <c r="F20698" s="79"/>
      <c r="K20698" s="79"/>
    </row>
    <row r="20699" spans="6:11" ht="16.5" customHeight="1">
      <c r="F20699" s="79"/>
      <c r="K20699" s="79"/>
    </row>
    <row r="20700" spans="6:11" ht="16.5" customHeight="1">
      <c r="F20700" s="79"/>
      <c r="K20700" s="79"/>
    </row>
    <row r="20701" spans="6:11" ht="16.5" customHeight="1">
      <c r="F20701" s="79"/>
      <c r="K20701" s="79"/>
    </row>
    <row r="20702" spans="6:11" ht="16.5" customHeight="1">
      <c r="F20702" s="79"/>
      <c r="K20702" s="79"/>
    </row>
    <row r="20703" spans="6:11" ht="16.5" customHeight="1">
      <c r="F20703" s="79"/>
      <c r="K20703" s="79"/>
    </row>
    <row r="20704" spans="6:11" ht="16.5" customHeight="1">
      <c r="F20704" s="79"/>
      <c r="K20704" s="79"/>
    </row>
    <row r="20705" spans="6:11" ht="16.5" customHeight="1">
      <c r="F20705" s="79"/>
      <c r="K20705" s="79"/>
    </row>
    <row r="20706" spans="6:11" ht="16.5" customHeight="1">
      <c r="F20706" s="79"/>
      <c r="K20706" s="79"/>
    </row>
    <row r="20707" spans="6:11" ht="16.5" customHeight="1">
      <c r="F20707" s="79"/>
      <c r="K20707" s="79"/>
    </row>
    <row r="20708" spans="6:11" ht="16.5" customHeight="1">
      <c r="F20708" s="79"/>
      <c r="K20708" s="79"/>
    </row>
    <row r="20709" spans="6:11" ht="16.5" customHeight="1">
      <c r="F20709" s="79"/>
      <c r="K20709" s="79"/>
    </row>
    <row r="20710" spans="6:11" ht="16.5" customHeight="1">
      <c r="F20710" s="79"/>
      <c r="K20710" s="79"/>
    </row>
    <row r="20711" spans="6:11" ht="16.5" customHeight="1">
      <c r="F20711" s="79"/>
      <c r="K20711" s="79"/>
    </row>
    <row r="20712" spans="6:11" ht="16.5" customHeight="1">
      <c r="F20712" s="79"/>
      <c r="K20712" s="79"/>
    </row>
    <row r="20713" spans="6:11" ht="16.5" customHeight="1">
      <c r="F20713" s="79"/>
      <c r="K20713" s="79"/>
    </row>
    <row r="20714" spans="6:11" ht="16.5" customHeight="1">
      <c r="F20714" s="79"/>
      <c r="K20714" s="79"/>
    </row>
    <row r="20715" spans="6:11" ht="16.5" customHeight="1">
      <c r="F20715" s="79"/>
      <c r="K20715" s="79"/>
    </row>
    <row r="20716" spans="6:11" ht="16.5" customHeight="1">
      <c r="F20716" s="79"/>
      <c r="K20716" s="79"/>
    </row>
    <row r="20717" spans="6:11" ht="16.5" customHeight="1">
      <c r="F20717" s="79"/>
      <c r="K20717" s="79"/>
    </row>
    <row r="20718" spans="6:11" ht="16.5" customHeight="1">
      <c r="F20718" s="79"/>
      <c r="K20718" s="79"/>
    </row>
    <row r="20719" spans="6:11" ht="16.5" customHeight="1">
      <c r="F20719" s="79"/>
      <c r="K20719" s="79"/>
    </row>
    <row r="20720" spans="6:11" ht="16.5" customHeight="1">
      <c r="F20720" s="79"/>
      <c r="K20720" s="79"/>
    </row>
    <row r="20721" spans="6:11" ht="16.5" customHeight="1">
      <c r="F20721" s="79"/>
      <c r="K20721" s="79"/>
    </row>
    <row r="20722" spans="6:11" ht="16.5" customHeight="1">
      <c r="F20722" s="79"/>
      <c r="K20722" s="79"/>
    </row>
    <row r="20723" spans="6:11" ht="16.5" customHeight="1">
      <c r="F20723" s="79"/>
      <c r="K20723" s="79"/>
    </row>
    <row r="20724" spans="6:11" ht="16.5" customHeight="1">
      <c r="F20724" s="79"/>
      <c r="K20724" s="79"/>
    </row>
    <row r="20725" spans="6:11" ht="16.5" customHeight="1">
      <c r="F20725" s="79"/>
      <c r="K20725" s="79"/>
    </row>
    <row r="20726" spans="6:11" ht="16.5" customHeight="1">
      <c r="F20726" s="79"/>
      <c r="K20726" s="79"/>
    </row>
    <row r="20727" spans="6:11" ht="16.5" customHeight="1">
      <c r="F20727" s="79"/>
      <c r="K20727" s="79"/>
    </row>
    <row r="20728" spans="6:11" ht="16.5" customHeight="1">
      <c r="F20728" s="79"/>
      <c r="K20728" s="79"/>
    </row>
    <row r="20729" spans="6:11" ht="16.5" customHeight="1">
      <c r="F20729" s="79"/>
      <c r="K20729" s="79"/>
    </row>
    <row r="20730" spans="6:11" ht="16.5" customHeight="1">
      <c r="F20730" s="79"/>
      <c r="K20730" s="79"/>
    </row>
    <row r="20731" spans="6:11" ht="16.5" customHeight="1">
      <c r="F20731" s="79"/>
      <c r="K20731" s="79"/>
    </row>
    <row r="20732" spans="6:11" ht="16.5" customHeight="1">
      <c r="F20732" s="79"/>
      <c r="K20732" s="79"/>
    </row>
    <row r="20733" spans="6:11" ht="16.5" customHeight="1">
      <c r="F20733" s="79"/>
      <c r="K20733" s="79"/>
    </row>
    <row r="20734" spans="6:11" ht="16.5" customHeight="1">
      <c r="F20734" s="79"/>
      <c r="K20734" s="79"/>
    </row>
    <row r="20735" spans="6:11" ht="16.5" customHeight="1">
      <c r="F20735" s="79"/>
      <c r="K20735" s="79"/>
    </row>
    <row r="20736" spans="6:11" ht="16.5" customHeight="1">
      <c r="F20736" s="79"/>
      <c r="K20736" s="79"/>
    </row>
    <row r="20737" spans="6:11" ht="16.5" customHeight="1">
      <c r="F20737" s="79"/>
      <c r="K20737" s="79"/>
    </row>
    <row r="20738" spans="6:11" ht="16.5" customHeight="1">
      <c r="F20738" s="79"/>
      <c r="K20738" s="79"/>
    </row>
    <row r="20739" spans="6:11" ht="16.5" customHeight="1">
      <c r="F20739" s="79"/>
      <c r="K20739" s="79"/>
    </row>
    <row r="20740" spans="6:11" ht="16.5" customHeight="1">
      <c r="F20740" s="79"/>
      <c r="K20740" s="79"/>
    </row>
    <row r="20741" spans="6:11" ht="16.5" customHeight="1">
      <c r="F20741" s="79"/>
      <c r="K20741" s="79"/>
    </row>
    <row r="20742" spans="6:11" ht="16.5" customHeight="1">
      <c r="F20742" s="79"/>
      <c r="K20742" s="79"/>
    </row>
    <row r="20743" spans="6:11" ht="16.5" customHeight="1">
      <c r="F20743" s="79"/>
      <c r="K20743" s="79"/>
    </row>
    <row r="20744" spans="6:11" ht="16.5" customHeight="1">
      <c r="F20744" s="79"/>
      <c r="K20744" s="79"/>
    </row>
    <row r="20745" spans="6:11" ht="16.5" customHeight="1">
      <c r="F20745" s="79"/>
      <c r="K20745" s="79"/>
    </row>
    <row r="20746" spans="6:11" ht="16.5" customHeight="1">
      <c r="F20746" s="79"/>
      <c r="K20746" s="79"/>
    </row>
    <row r="20747" spans="6:11" ht="16.5" customHeight="1">
      <c r="F20747" s="79"/>
      <c r="K20747" s="79"/>
    </row>
    <row r="20748" spans="6:11" ht="16.5" customHeight="1">
      <c r="F20748" s="79"/>
      <c r="K20748" s="79"/>
    </row>
    <row r="20749" spans="6:11" ht="16.5" customHeight="1">
      <c r="F20749" s="79"/>
      <c r="K20749" s="79"/>
    </row>
    <row r="20750" spans="6:11" ht="16.5" customHeight="1">
      <c r="F20750" s="79"/>
      <c r="K20750" s="79"/>
    </row>
    <row r="20751" spans="6:11" ht="16.5" customHeight="1">
      <c r="F20751" s="79"/>
      <c r="K20751" s="79"/>
    </row>
    <row r="20752" spans="6:11" ht="16.5" customHeight="1">
      <c r="F20752" s="79"/>
      <c r="K20752" s="79"/>
    </row>
    <row r="20753" spans="6:11" ht="16.5" customHeight="1">
      <c r="F20753" s="79"/>
      <c r="K20753" s="79"/>
    </row>
    <row r="20754" spans="6:11" ht="16.5" customHeight="1">
      <c r="F20754" s="79"/>
      <c r="K20754" s="79"/>
    </row>
    <row r="20755" spans="6:11" ht="16.5" customHeight="1">
      <c r="F20755" s="79"/>
      <c r="K20755" s="79"/>
    </row>
    <row r="20756" spans="6:11" ht="16.5" customHeight="1">
      <c r="F20756" s="79"/>
      <c r="K20756" s="79"/>
    </row>
    <row r="20757" spans="6:11" ht="16.5" customHeight="1">
      <c r="F20757" s="79"/>
      <c r="K20757" s="79"/>
    </row>
    <row r="20758" spans="6:11" ht="16.5" customHeight="1">
      <c r="F20758" s="79"/>
      <c r="K20758" s="79"/>
    </row>
    <row r="20759" spans="6:11" ht="16.5" customHeight="1">
      <c r="F20759" s="79"/>
      <c r="K20759" s="79"/>
    </row>
    <row r="20760" spans="6:11" ht="16.5" customHeight="1">
      <c r="F20760" s="79"/>
      <c r="K20760" s="79"/>
    </row>
    <row r="20761" spans="6:11" ht="16.5" customHeight="1">
      <c r="F20761" s="79"/>
      <c r="K20761" s="79"/>
    </row>
    <row r="20762" spans="6:11" ht="16.5" customHeight="1">
      <c r="F20762" s="79"/>
      <c r="K20762" s="79"/>
    </row>
    <row r="20763" spans="6:11" ht="16.5" customHeight="1">
      <c r="F20763" s="79"/>
      <c r="K20763" s="79"/>
    </row>
    <row r="20764" spans="6:11" ht="16.5" customHeight="1">
      <c r="F20764" s="79"/>
      <c r="K20764" s="79"/>
    </row>
    <row r="20765" spans="6:11" ht="16.5" customHeight="1">
      <c r="F20765" s="79"/>
      <c r="K20765" s="79"/>
    </row>
    <row r="20766" spans="6:11" ht="16.5" customHeight="1">
      <c r="F20766" s="79"/>
      <c r="K20766" s="79"/>
    </row>
    <row r="20767" spans="6:11" ht="16.5" customHeight="1">
      <c r="F20767" s="79"/>
      <c r="K20767" s="79"/>
    </row>
    <row r="20768" spans="6:11" ht="16.5" customHeight="1">
      <c r="F20768" s="79"/>
      <c r="K20768" s="79"/>
    </row>
    <row r="20769" spans="6:11" ht="16.5" customHeight="1">
      <c r="F20769" s="79"/>
      <c r="K20769" s="79"/>
    </row>
    <row r="20770" spans="6:11" ht="16.5" customHeight="1">
      <c r="F20770" s="79"/>
      <c r="K20770" s="79"/>
    </row>
    <row r="20771" spans="6:11" ht="16.5" customHeight="1">
      <c r="F20771" s="79"/>
      <c r="K20771" s="79"/>
    </row>
    <row r="20772" spans="6:11" ht="16.5" customHeight="1">
      <c r="F20772" s="79"/>
      <c r="K20772" s="79"/>
    </row>
    <row r="20773" spans="6:11" ht="16.5" customHeight="1">
      <c r="F20773" s="79"/>
      <c r="K20773" s="79"/>
    </row>
    <row r="20774" spans="6:11" ht="16.5" customHeight="1">
      <c r="F20774" s="79"/>
      <c r="K20774" s="79"/>
    </row>
    <row r="20775" spans="6:11" ht="16.5" customHeight="1">
      <c r="F20775" s="79"/>
      <c r="K20775" s="79"/>
    </row>
    <row r="20776" spans="6:11" ht="16.5" customHeight="1">
      <c r="F20776" s="79"/>
      <c r="K20776" s="79"/>
    </row>
    <row r="20777" spans="6:11" ht="16.5" customHeight="1">
      <c r="F20777" s="79"/>
      <c r="K20777" s="79"/>
    </row>
    <row r="20778" spans="6:11" ht="16.5" customHeight="1">
      <c r="F20778" s="79"/>
      <c r="K20778" s="79"/>
    </row>
    <row r="20779" spans="6:11" ht="16.5" customHeight="1">
      <c r="F20779" s="79"/>
      <c r="K20779" s="79"/>
    </row>
    <row r="20780" spans="6:11" ht="16.5" customHeight="1">
      <c r="F20780" s="79"/>
      <c r="K20780" s="79"/>
    </row>
    <row r="20781" spans="6:11" ht="16.5" customHeight="1">
      <c r="F20781" s="79"/>
      <c r="K20781" s="79"/>
    </row>
    <row r="20782" spans="6:11" ht="16.5" customHeight="1">
      <c r="F20782" s="79"/>
      <c r="K20782" s="79"/>
    </row>
    <row r="20783" spans="6:11" ht="16.5" customHeight="1">
      <c r="F20783" s="79"/>
      <c r="K20783" s="79"/>
    </row>
    <row r="20784" spans="6:11" ht="16.5" customHeight="1">
      <c r="F20784" s="79"/>
      <c r="K20784" s="79"/>
    </row>
    <row r="20785" spans="6:11" ht="16.5" customHeight="1">
      <c r="F20785" s="79"/>
      <c r="K20785" s="79"/>
    </row>
    <row r="20786" spans="6:11" ht="16.5" customHeight="1">
      <c r="F20786" s="79"/>
      <c r="K20786" s="79"/>
    </row>
    <row r="20787" spans="6:11" ht="16.5" customHeight="1">
      <c r="F20787" s="79"/>
      <c r="K20787" s="79"/>
    </row>
    <row r="20788" spans="6:11" ht="16.5" customHeight="1">
      <c r="F20788" s="79"/>
      <c r="K20788" s="79"/>
    </row>
    <row r="20789" spans="6:11" ht="16.5" customHeight="1">
      <c r="F20789" s="79"/>
      <c r="K20789" s="79"/>
    </row>
    <row r="20790" spans="6:11" ht="16.5" customHeight="1">
      <c r="F20790" s="79"/>
      <c r="K20790" s="79"/>
    </row>
    <row r="20791" spans="6:11" ht="16.5" customHeight="1">
      <c r="F20791" s="79"/>
      <c r="K20791" s="79"/>
    </row>
    <row r="20792" spans="6:11" ht="16.5" customHeight="1">
      <c r="F20792" s="79"/>
      <c r="K20792" s="79"/>
    </row>
    <row r="20793" spans="6:11" ht="16.5" customHeight="1">
      <c r="F20793" s="79"/>
      <c r="K20793" s="79"/>
    </row>
    <row r="20794" spans="6:11" ht="16.5" customHeight="1">
      <c r="F20794" s="79"/>
      <c r="K20794" s="79"/>
    </row>
    <row r="20795" spans="6:11" ht="16.5" customHeight="1">
      <c r="F20795" s="79"/>
      <c r="K20795" s="79"/>
    </row>
    <row r="20796" spans="6:11" ht="16.5" customHeight="1">
      <c r="F20796" s="79"/>
      <c r="K20796" s="79"/>
    </row>
    <row r="20797" spans="6:11" ht="16.5" customHeight="1">
      <c r="F20797" s="79"/>
      <c r="K20797" s="79"/>
    </row>
    <row r="20798" spans="6:11" ht="16.5" customHeight="1">
      <c r="F20798" s="79"/>
      <c r="K20798" s="79"/>
    </row>
    <row r="20799" spans="6:11" ht="16.5" customHeight="1">
      <c r="F20799" s="79"/>
      <c r="K20799" s="79"/>
    </row>
    <row r="20800" spans="6:11" ht="16.5" customHeight="1">
      <c r="F20800" s="79"/>
      <c r="K20800" s="79"/>
    </row>
    <row r="20801" spans="6:11" ht="16.5" customHeight="1">
      <c r="F20801" s="79"/>
      <c r="K20801" s="79"/>
    </row>
    <row r="20802" spans="6:11" ht="16.5" customHeight="1">
      <c r="F20802" s="79"/>
      <c r="K20802" s="79"/>
    </row>
    <row r="20803" spans="6:11" ht="16.5" customHeight="1">
      <c r="F20803" s="79"/>
      <c r="K20803" s="79"/>
    </row>
    <row r="20804" spans="6:11" ht="16.5" customHeight="1">
      <c r="F20804" s="79"/>
      <c r="K20804" s="79"/>
    </row>
    <row r="20805" spans="6:11" ht="16.5" customHeight="1">
      <c r="F20805" s="79"/>
      <c r="K20805" s="79"/>
    </row>
    <row r="20806" spans="6:11" ht="16.5" customHeight="1">
      <c r="F20806" s="79"/>
      <c r="K20806" s="79"/>
    </row>
    <row r="20807" spans="6:11" ht="16.5" customHeight="1">
      <c r="F20807" s="79"/>
      <c r="K20807" s="79"/>
    </row>
    <row r="20808" spans="6:11" ht="16.5" customHeight="1">
      <c r="F20808" s="79"/>
      <c r="K20808" s="79"/>
    </row>
    <row r="20809" spans="6:11" ht="16.5" customHeight="1">
      <c r="F20809" s="79"/>
      <c r="K20809" s="79"/>
    </row>
    <row r="20810" spans="6:11" ht="16.5" customHeight="1">
      <c r="F20810" s="79"/>
      <c r="K20810" s="79"/>
    </row>
    <row r="20811" spans="6:11" ht="16.5" customHeight="1">
      <c r="F20811" s="79"/>
      <c r="K20811" s="79"/>
    </row>
    <row r="20812" spans="6:11" ht="16.5" customHeight="1">
      <c r="F20812" s="79"/>
      <c r="K20812" s="79"/>
    </row>
    <row r="20813" spans="6:11" ht="16.5" customHeight="1">
      <c r="F20813" s="79"/>
      <c r="K20813" s="79"/>
    </row>
    <row r="20814" spans="6:11" ht="16.5" customHeight="1">
      <c r="F20814" s="79"/>
      <c r="K20814" s="79"/>
    </row>
    <row r="20815" spans="6:11" ht="16.5" customHeight="1">
      <c r="F20815" s="79"/>
      <c r="K20815" s="79"/>
    </row>
    <row r="20816" spans="6:11" ht="16.5" customHeight="1">
      <c r="F20816" s="79"/>
      <c r="K20816" s="79"/>
    </row>
    <row r="20817" spans="6:11" ht="16.5" customHeight="1">
      <c r="F20817" s="79"/>
      <c r="K20817" s="79"/>
    </row>
    <row r="20818" spans="6:11" ht="16.5" customHeight="1">
      <c r="F20818" s="79"/>
      <c r="K20818" s="79"/>
    </row>
    <row r="20819" spans="6:11" ht="16.5" customHeight="1">
      <c r="F20819" s="79"/>
      <c r="K20819" s="79"/>
    </row>
    <row r="20820" spans="6:11" ht="16.5" customHeight="1">
      <c r="F20820" s="79"/>
      <c r="K20820" s="79"/>
    </row>
    <row r="20821" spans="6:11" ht="16.5" customHeight="1">
      <c r="F20821" s="79"/>
      <c r="K20821" s="79"/>
    </row>
    <row r="20822" spans="6:11" ht="16.5" customHeight="1">
      <c r="F20822" s="79"/>
      <c r="K20822" s="79"/>
    </row>
    <row r="20823" spans="6:11" ht="16.5" customHeight="1">
      <c r="F20823" s="79"/>
      <c r="K20823" s="79"/>
    </row>
    <row r="20824" spans="6:11" ht="16.5" customHeight="1">
      <c r="F20824" s="79"/>
      <c r="K20824" s="79"/>
    </row>
    <row r="20825" spans="6:11" ht="16.5" customHeight="1">
      <c r="F20825" s="79"/>
      <c r="K20825" s="79"/>
    </row>
    <row r="20826" spans="6:11" ht="16.5" customHeight="1">
      <c r="F20826" s="79"/>
      <c r="K20826" s="79"/>
    </row>
    <row r="20827" spans="6:11" ht="16.5" customHeight="1">
      <c r="F20827" s="79"/>
      <c r="K20827" s="79"/>
    </row>
    <row r="20828" spans="6:11" ht="16.5" customHeight="1">
      <c r="F20828" s="79"/>
      <c r="K20828" s="79"/>
    </row>
    <row r="20829" spans="6:11" ht="16.5" customHeight="1">
      <c r="F20829" s="79"/>
      <c r="K20829" s="79"/>
    </row>
    <row r="20830" spans="6:11" ht="16.5" customHeight="1">
      <c r="F20830" s="79"/>
      <c r="K20830" s="79"/>
    </row>
    <row r="20831" spans="6:11" ht="16.5" customHeight="1">
      <c r="F20831" s="79"/>
      <c r="K20831" s="79"/>
    </row>
    <row r="20832" spans="6:11" ht="16.5" customHeight="1">
      <c r="F20832" s="79"/>
      <c r="K20832" s="79"/>
    </row>
    <row r="20833" spans="6:11" ht="16.5" customHeight="1">
      <c r="F20833" s="79"/>
      <c r="K20833" s="79"/>
    </row>
    <row r="20834" spans="6:11" ht="16.5" customHeight="1">
      <c r="F20834" s="79"/>
      <c r="K20834" s="79"/>
    </row>
    <row r="20835" spans="6:11" ht="16.5" customHeight="1">
      <c r="F20835" s="79"/>
      <c r="K20835" s="79"/>
    </row>
    <row r="20836" spans="6:11" ht="16.5" customHeight="1">
      <c r="F20836" s="79"/>
      <c r="K20836" s="79"/>
    </row>
    <row r="20837" spans="6:11" ht="16.5" customHeight="1">
      <c r="F20837" s="79"/>
      <c r="K20837" s="79"/>
    </row>
    <row r="20838" spans="6:11" ht="16.5" customHeight="1">
      <c r="F20838" s="79"/>
      <c r="K20838" s="79"/>
    </row>
    <row r="20839" spans="6:11" ht="16.5" customHeight="1">
      <c r="F20839" s="79"/>
      <c r="K20839" s="79"/>
    </row>
    <row r="20840" spans="6:11" ht="16.5" customHeight="1">
      <c r="F20840" s="79"/>
      <c r="K20840" s="79"/>
    </row>
    <row r="20841" spans="6:11" ht="16.5" customHeight="1">
      <c r="F20841" s="79"/>
      <c r="K20841" s="79"/>
    </row>
    <row r="20842" spans="6:11" ht="16.5" customHeight="1">
      <c r="F20842" s="79"/>
      <c r="K20842" s="79"/>
    </row>
    <row r="20843" spans="6:11" ht="16.5" customHeight="1">
      <c r="F20843" s="79"/>
      <c r="K20843" s="79"/>
    </row>
    <row r="20844" spans="6:11" ht="16.5" customHeight="1">
      <c r="F20844" s="79"/>
      <c r="K20844" s="79"/>
    </row>
    <row r="20845" spans="6:11" ht="16.5" customHeight="1">
      <c r="F20845" s="79"/>
      <c r="K20845" s="79"/>
    </row>
    <row r="20846" spans="6:11" ht="16.5" customHeight="1">
      <c r="F20846" s="79"/>
      <c r="K20846" s="79"/>
    </row>
    <row r="20847" spans="6:11" ht="16.5" customHeight="1">
      <c r="F20847" s="79"/>
      <c r="K20847" s="79"/>
    </row>
    <row r="20848" spans="6:11" ht="16.5" customHeight="1">
      <c r="F20848" s="79"/>
      <c r="K20848" s="79"/>
    </row>
    <row r="20849" spans="6:11" ht="16.5" customHeight="1">
      <c r="F20849" s="79"/>
      <c r="K20849" s="79"/>
    </row>
    <row r="20850" spans="6:11" ht="16.5" customHeight="1">
      <c r="F20850" s="79"/>
      <c r="K20850" s="79"/>
    </row>
    <row r="20851" spans="6:11" ht="16.5" customHeight="1">
      <c r="F20851" s="79"/>
      <c r="K20851" s="79"/>
    </row>
    <row r="20852" spans="6:11" ht="16.5" customHeight="1">
      <c r="F20852" s="79"/>
      <c r="K20852" s="79"/>
    </row>
    <row r="20853" spans="6:11" ht="16.5" customHeight="1">
      <c r="F20853" s="79"/>
      <c r="K20853" s="79"/>
    </row>
    <row r="20854" spans="6:11" ht="16.5" customHeight="1">
      <c r="F20854" s="79"/>
      <c r="K20854" s="79"/>
    </row>
    <row r="20855" spans="6:11" ht="16.5" customHeight="1">
      <c r="F20855" s="79"/>
      <c r="K20855" s="79"/>
    </row>
    <row r="20856" spans="6:11" ht="16.5" customHeight="1">
      <c r="F20856" s="79"/>
      <c r="K20856" s="79"/>
    </row>
    <row r="20857" spans="6:11" ht="16.5" customHeight="1">
      <c r="F20857" s="79"/>
      <c r="K20857" s="79"/>
    </row>
    <row r="20858" spans="6:11" ht="16.5" customHeight="1">
      <c r="F20858" s="79"/>
      <c r="K20858" s="79"/>
    </row>
    <row r="20859" spans="6:11" ht="16.5" customHeight="1">
      <c r="F20859" s="79"/>
      <c r="K20859" s="79"/>
    </row>
    <row r="20860" spans="6:11" ht="16.5" customHeight="1">
      <c r="F20860" s="79"/>
      <c r="K20860" s="79"/>
    </row>
    <row r="20861" spans="6:11" ht="16.5" customHeight="1">
      <c r="F20861" s="79"/>
      <c r="K20861" s="79"/>
    </row>
    <row r="20862" spans="6:11" ht="16.5" customHeight="1">
      <c r="F20862" s="79"/>
      <c r="K20862" s="79"/>
    </row>
    <row r="20863" spans="6:11" ht="16.5" customHeight="1">
      <c r="F20863" s="79"/>
      <c r="K20863" s="79"/>
    </row>
    <row r="20864" spans="6:11" ht="16.5" customHeight="1">
      <c r="F20864" s="79"/>
      <c r="K20864" s="79"/>
    </row>
    <row r="20865" spans="6:11" ht="16.5" customHeight="1">
      <c r="F20865" s="79"/>
      <c r="K20865" s="79"/>
    </row>
    <row r="20866" spans="6:11" ht="16.5" customHeight="1">
      <c r="F20866" s="79"/>
      <c r="K20866" s="79"/>
    </row>
    <row r="20867" spans="6:11" ht="16.5" customHeight="1">
      <c r="F20867" s="79"/>
      <c r="K20867" s="79"/>
    </row>
    <row r="20868" spans="6:11" ht="16.5" customHeight="1">
      <c r="F20868" s="79"/>
      <c r="K20868" s="79"/>
    </row>
    <row r="20869" spans="6:11" ht="16.5" customHeight="1">
      <c r="F20869" s="79"/>
      <c r="K20869" s="79"/>
    </row>
    <row r="20870" spans="6:11" ht="16.5" customHeight="1">
      <c r="F20870" s="79"/>
      <c r="K20870" s="79"/>
    </row>
    <row r="20871" spans="6:11" ht="16.5" customHeight="1">
      <c r="F20871" s="79"/>
      <c r="K20871" s="79"/>
    </row>
    <row r="20872" spans="6:11" ht="16.5" customHeight="1">
      <c r="F20872" s="79"/>
      <c r="K20872" s="79"/>
    </row>
    <row r="20873" spans="6:11" ht="16.5" customHeight="1">
      <c r="F20873" s="79"/>
      <c r="K20873" s="79"/>
    </row>
    <row r="20874" spans="6:11" ht="16.5" customHeight="1">
      <c r="F20874" s="79"/>
      <c r="K20874" s="79"/>
    </row>
    <row r="20875" spans="6:11" ht="16.5" customHeight="1">
      <c r="F20875" s="79"/>
      <c r="K20875" s="79"/>
    </row>
    <row r="20876" spans="6:11" ht="16.5" customHeight="1">
      <c r="F20876" s="79"/>
      <c r="K20876" s="79"/>
    </row>
    <row r="20877" spans="6:11" ht="16.5" customHeight="1">
      <c r="F20877" s="79"/>
      <c r="K20877" s="79"/>
    </row>
    <row r="20878" spans="6:11" ht="16.5" customHeight="1">
      <c r="F20878" s="79"/>
      <c r="K20878" s="79"/>
    </row>
    <row r="20879" spans="6:11" ht="16.5" customHeight="1">
      <c r="F20879" s="79"/>
      <c r="K20879" s="79"/>
    </row>
    <row r="20880" spans="6:11" ht="16.5" customHeight="1">
      <c r="F20880" s="79"/>
      <c r="K20880" s="79"/>
    </row>
    <row r="20881" spans="6:11" ht="16.5" customHeight="1">
      <c r="F20881" s="79"/>
      <c r="K20881" s="79"/>
    </row>
    <row r="20882" spans="6:11" ht="16.5" customHeight="1">
      <c r="F20882" s="79"/>
      <c r="K20882" s="79"/>
    </row>
    <row r="20883" spans="6:11" ht="16.5" customHeight="1">
      <c r="F20883" s="79"/>
      <c r="K20883" s="79"/>
    </row>
    <row r="20884" spans="6:11" ht="16.5" customHeight="1">
      <c r="F20884" s="79"/>
      <c r="K20884" s="79"/>
    </row>
    <row r="20885" spans="6:11" ht="16.5" customHeight="1">
      <c r="F20885" s="79"/>
      <c r="K20885" s="79"/>
    </row>
    <row r="20886" spans="6:11" ht="16.5" customHeight="1">
      <c r="F20886" s="79"/>
      <c r="K20886" s="79"/>
    </row>
    <row r="20887" spans="6:11" ht="16.5" customHeight="1">
      <c r="F20887" s="79"/>
      <c r="K20887" s="79"/>
    </row>
    <row r="20888" spans="6:11" ht="16.5" customHeight="1">
      <c r="F20888" s="79"/>
      <c r="K20888" s="79"/>
    </row>
    <row r="20889" spans="6:11" ht="16.5" customHeight="1">
      <c r="F20889" s="79"/>
      <c r="K20889" s="79"/>
    </row>
    <row r="20890" spans="6:11" ht="16.5" customHeight="1">
      <c r="F20890" s="79"/>
      <c r="K20890" s="79"/>
    </row>
    <row r="20891" spans="6:11" ht="16.5" customHeight="1">
      <c r="F20891" s="79"/>
      <c r="K20891" s="79"/>
    </row>
    <row r="20892" spans="6:11" ht="16.5" customHeight="1">
      <c r="F20892" s="79"/>
      <c r="K20892" s="79"/>
    </row>
    <row r="20893" spans="6:11" ht="16.5" customHeight="1">
      <c r="F20893" s="79"/>
      <c r="K20893" s="79"/>
    </row>
    <row r="20894" spans="6:11" ht="16.5" customHeight="1">
      <c r="F20894" s="79"/>
      <c r="K20894" s="79"/>
    </row>
    <row r="20895" spans="6:11" ht="16.5" customHeight="1">
      <c r="F20895" s="79"/>
      <c r="K20895" s="79"/>
    </row>
    <row r="20896" spans="6:11" ht="16.5" customHeight="1">
      <c r="F20896" s="79"/>
      <c r="K20896" s="79"/>
    </row>
    <row r="20897" spans="6:11" ht="16.5" customHeight="1">
      <c r="F20897" s="79"/>
      <c r="K20897" s="79"/>
    </row>
    <row r="20898" spans="6:11" ht="16.5" customHeight="1">
      <c r="F20898" s="79"/>
      <c r="K20898" s="79"/>
    </row>
    <row r="20899" spans="6:11" ht="16.5" customHeight="1">
      <c r="F20899" s="79"/>
      <c r="K20899" s="79"/>
    </row>
    <row r="20900" spans="6:11" ht="16.5" customHeight="1">
      <c r="F20900" s="79"/>
      <c r="K20900" s="79"/>
    </row>
    <row r="20901" spans="6:11" ht="16.5" customHeight="1">
      <c r="F20901" s="79"/>
      <c r="K20901" s="79"/>
    </row>
    <row r="20902" spans="6:11" ht="16.5" customHeight="1">
      <c r="F20902" s="79"/>
      <c r="K20902" s="79"/>
    </row>
    <row r="20903" spans="6:11" ht="16.5" customHeight="1">
      <c r="F20903" s="79"/>
      <c r="K20903" s="79"/>
    </row>
    <row r="20904" spans="6:11" ht="16.5" customHeight="1">
      <c r="F20904" s="79"/>
      <c r="K20904" s="79"/>
    </row>
    <row r="20905" spans="6:11" ht="16.5" customHeight="1">
      <c r="F20905" s="79"/>
      <c r="K20905" s="79"/>
    </row>
    <row r="20906" spans="6:11" ht="16.5" customHeight="1">
      <c r="F20906" s="79"/>
      <c r="K20906" s="79"/>
    </row>
    <row r="20907" spans="6:11" ht="16.5" customHeight="1">
      <c r="F20907" s="79"/>
      <c r="K20907" s="79"/>
    </row>
    <row r="20908" spans="6:11" ht="16.5" customHeight="1">
      <c r="F20908" s="79"/>
      <c r="K20908" s="79"/>
    </row>
    <row r="20909" spans="6:11" ht="16.5" customHeight="1">
      <c r="F20909" s="79"/>
      <c r="K20909" s="79"/>
    </row>
    <row r="20910" spans="6:11" ht="16.5" customHeight="1">
      <c r="F20910" s="79"/>
      <c r="K20910" s="79"/>
    </row>
    <row r="20911" spans="6:11" ht="16.5" customHeight="1">
      <c r="F20911" s="79"/>
      <c r="K20911" s="79"/>
    </row>
    <row r="20912" spans="6:11" ht="16.5" customHeight="1">
      <c r="F20912" s="79"/>
      <c r="K20912" s="79"/>
    </row>
    <row r="20913" spans="6:11" ht="16.5" customHeight="1">
      <c r="F20913" s="79"/>
      <c r="K20913" s="79"/>
    </row>
    <row r="20914" spans="6:11" ht="16.5" customHeight="1">
      <c r="F20914" s="79"/>
      <c r="K20914" s="79"/>
    </row>
    <row r="20915" spans="6:11" ht="16.5" customHeight="1">
      <c r="F20915" s="79"/>
      <c r="K20915" s="79"/>
    </row>
    <row r="20916" spans="6:11" ht="16.5" customHeight="1">
      <c r="F20916" s="79"/>
      <c r="K20916" s="79"/>
    </row>
    <row r="20917" spans="6:11" ht="16.5" customHeight="1">
      <c r="F20917" s="79"/>
      <c r="K20917" s="79"/>
    </row>
    <row r="20918" spans="6:11" ht="16.5" customHeight="1">
      <c r="F20918" s="79"/>
      <c r="K20918" s="79"/>
    </row>
    <row r="20919" spans="6:11" ht="16.5" customHeight="1">
      <c r="F20919" s="79"/>
      <c r="K20919" s="79"/>
    </row>
    <row r="20920" spans="6:11" ht="16.5" customHeight="1">
      <c r="F20920" s="79"/>
      <c r="K20920" s="79"/>
    </row>
    <row r="20921" spans="6:11" ht="16.5" customHeight="1">
      <c r="F20921" s="79"/>
      <c r="K20921" s="79"/>
    </row>
    <row r="20922" spans="6:11" ht="16.5" customHeight="1">
      <c r="F20922" s="79"/>
      <c r="K20922" s="79"/>
    </row>
    <row r="20923" spans="6:11" ht="16.5" customHeight="1">
      <c r="F20923" s="79"/>
      <c r="K20923" s="79"/>
    </row>
    <row r="20924" spans="6:11" ht="16.5" customHeight="1">
      <c r="F20924" s="79"/>
      <c r="K20924" s="79"/>
    </row>
    <row r="20925" spans="6:11" ht="16.5" customHeight="1">
      <c r="F20925" s="79"/>
      <c r="K20925" s="79"/>
    </row>
    <row r="20926" spans="6:11" ht="16.5" customHeight="1">
      <c r="F20926" s="79"/>
      <c r="K20926" s="79"/>
    </row>
    <row r="20927" spans="6:11" ht="16.5" customHeight="1">
      <c r="F20927" s="79"/>
      <c r="K20927" s="79"/>
    </row>
    <row r="20928" spans="6:11" ht="16.5" customHeight="1">
      <c r="F20928" s="79"/>
      <c r="K20928" s="79"/>
    </row>
    <row r="20929" spans="6:11" ht="16.5" customHeight="1">
      <c r="F20929" s="79"/>
      <c r="K20929" s="79"/>
    </row>
    <row r="20930" spans="6:11" ht="16.5" customHeight="1">
      <c r="F20930" s="79"/>
      <c r="K20930" s="79"/>
    </row>
    <row r="20931" spans="6:11" ht="16.5" customHeight="1">
      <c r="F20931" s="79"/>
      <c r="K20931" s="79"/>
    </row>
    <row r="20932" spans="6:11" ht="16.5" customHeight="1">
      <c r="F20932" s="79"/>
      <c r="K20932" s="79"/>
    </row>
    <row r="20933" spans="6:11" ht="16.5" customHeight="1">
      <c r="F20933" s="79"/>
      <c r="K20933" s="79"/>
    </row>
    <row r="20934" spans="6:11" ht="16.5" customHeight="1">
      <c r="F20934" s="79"/>
      <c r="K20934" s="79"/>
    </row>
    <row r="20935" spans="6:11" ht="16.5" customHeight="1">
      <c r="F20935" s="79"/>
      <c r="K20935" s="79"/>
    </row>
    <row r="20936" spans="6:11" ht="16.5" customHeight="1">
      <c r="F20936" s="79"/>
      <c r="K20936" s="79"/>
    </row>
    <row r="20937" spans="6:11" ht="16.5" customHeight="1">
      <c r="F20937" s="79"/>
      <c r="K20937" s="79"/>
    </row>
    <row r="20938" spans="6:11" ht="16.5" customHeight="1">
      <c r="F20938" s="79"/>
      <c r="K20938" s="79"/>
    </row>
    <row r="20939" spans="6:11" ht="16.5" customHeight="1">
      <c r="F20939" s="79"/>
      <c r="K20939" s="79"/>
    </row>
    <row r="20940" spans="6:11" ht="16.5" customHeight="1">
      <c r="F20940" s="79"/>
      <c r="K20940" s="79"/>
    </row>
    <row r="20941" spans="6:11" ht="16.5" customHeight="1">
      <c r="F20941" s="79"/>
      <c r="K20941" s="79"/>
    </row>
    <row r="20942" spans="6:11" ht="16.5" customHeight="1">
      <c r="F20942" s="79"/>
      <c r="K20942" s="79"/>
    </row>
    <row r="20943" spans="6:11" ht="16.5" customHeight="1">
      <c r="F20943" s="79"/>
      <c r="K20943" s="79"/>
    </row>
    <row r="20944" spans="6:11" ht="16.5" customHeight="1">
      <c r="F20944" s="79"/>
      <c r="K20944" s="79"/>
    </row>
    <row r="20945" spans="6:11" ht="16.5" customHeight="1">
      <c r="F20945" s="79"/>
      <c r="K20945" s="79"/>
    </row>
    <row r="20946" spans="6:11" ht="16.5" customHeight="1">
      <c r="F20946" s="79"/>
      <c r="K20946" s="79"/>
    </row>
    <row r="20947" spans="6:11" ht="16.5" customHeight="1">
      <c r="F20947" s="79"/>
      <c r="K20947" s="79"/>
    </row>
    <row r="20948" spans="6:11" ht="16.5" customHeight="1">
      <c r="F20948" s="79"/>
      <c r="K20948" s="79"/>
    </row>
    <row r="20949" spans="6:11" ht="16.5" customHeight="1">
      <c r="F20949" s="79"/>
      <c r="K20949" s="79"/>
    </row>
    <row r="20950" spans="6:11" ht="16.5" customHeight="1">
      <c r="F20950" s="79"/>
      <c r="K20950" s="79"/>
    </row>
    <row r="20951" spans="6:11" ht="16.5" customHeight="1">
      <c r="F20951" s="79"/>
      <c r="K20951" s="79"/>
    </row>
    <row r="20952" spans="6:11" ht="16.5" customHeight="1">
      <c r="F20952" s="79"/>
      <c r="K20952" s="79"/>
    </row>
    <row r="20953" spans="6:11" ht="16.5" customHeight="1">
      <c r="F20953" s="79"/>
      <c r="K20953" s="79"/>
    </row>
    <row r="20954" spans="6:11" ht="16.5" customHeight="1">
      <c r="F20954" s="79"/>
      <c r="K20954" s="79"/>
    </row>
    <row r="20955" spans="6:11" ht="16.5" customHeight="1">
      <c r="F20955" s="79"/>
      <c r="K20955" s="79"/>
    </row>
    <row r="20956" spans="6:11" ht="16.5" customHeight="1">
      <c r="F20956" s="79"/>
      <c r="K20956" s="79"/>
    </row>
    <row r="20957" spans="6:11" ht="16.5" customHeight="1">
      <c r="F20957" s="79"/>
      <c r="K20957" s="79"/>
    </row>
    <row r="20958" spans="6:11" ht="16.5" customHeight="1">
      <c r="F20958" s="79"/>
      <c r="K20958" s="79"/>
    </row>
    <row r="20959" spans="6:11" ht="16.5" customHeight="1">
      <c r="F20959" s="79"/>
      <c r="K20959" s="79"/>
    </row>
    <row r="20960" spans="6:11" ht="16.5" customHeight="1">
      <c r="F20960" s="79"/>
      <c r="K20960" s="79"/>
    </row>
    <row r="20961" spans="6:11" ht="16.5" customHeight="1">
      <c r="F20961" s="79"/>
      <c r="K20961" s="79"/>
    </row>
    <row r="20962" spans="6:11" ht="16.5" customHeight="1">
      <c r="F20962" s="79"/>
      <c r="K20962" s="79"/>
    </row>
    <row r="20963" spans="6:11" ht="16.5" customHeight="1">
      <c r="F20963" s="79"/>
      <c r="K20963" s="79"/>
    </row>
    <row r="20964" spans="6:11" ht="16.5" customHeight="1">
      <c r="F20964" s="79"/>
      <c r="K20964" s="79"/>
    </row>
    <row r="20965" spans="6:11" ht="16.5" customHeight="1">
      <c r="F20965" s="79"/>
      <c r="K20965" s="79"/>
    </row>
    <row r="20966" spans="6:11" ht="16.5" customHeight="1">
      <c r="F20966" s="79"/>
      <c r="K20966" s="79"/>
    </row>
    <row r="20967" spans="6:11" ht="16.5" customHeight="1">
      <c r="F20967" s="79"/>
      <c r="K20967" s="79"/>
    </row>
    <row r="20968" spans="6:11" ht="16.5" customHeight="1">
      <c r="F20968" s="79"/>
      <c r="K20968" s="79"/>
    </row>
    <row r="20969" spans="6:11" ht="16.5" customHeight="1">
      <c r="F20969" s="79"/>
      <c r="K20969" s="79"/>
    </row>
    <row r="20970" spans="6:11" ht="16.5" customHeight="1">
      <c r="F20970" s="79"/>
      <c r="K20970" s="79"/>
    </row>
    <row r="20971" spans="6:11" ht="16.5" customHeight="1">
      <c r="F20971" s="79"/>
      <c r="K20971" s="79"/>
    </row>
    <row r="20972" spans="6:11" ht="16.5" customHeight="1">
      <c r="F20972" s="79"/>
      <c r="K20972" s="79"/>
    </row>
    <row r="20973" spans="6:11" ht="16.5" customHeight="1">
      <c r="F20973" s="79"/>
      <c r="K20973" s="79"/>
    </row>
    <row r="20974" spans="6:11" ht="16.5" customHeight="1">
      <c r="F20974" s="79"/>
      <c r="K20974" s="79"/>
    </row>
    <row r="20975" spans="6:11" ht="16.5" customHeight="1">
      <c r="F20975" s="79"/>
      <c r="K20975" s="79"/>
    </row>
    <row r="20976" spans="6:11" ht="16.5" customHeight="1">
      <c r="F20976" s="79"/>
      <c r="K20976" s="79"/>
    </row>
    <row r="20977" spans="6:11" ht="16.5" customHeight="1">
      <c r="F20977" s="79"/>
      <c r="K20977" s="79"/>
    </row>
    <row r="20978" spans="6:11" ht="16.5" customHeight="1">
      <c r="F20978" s="79"/>
      <c r="K20978" s="79"/>
    </row>
    <row r="20979" spans="6:11" ht="16.5" customHeight="1">
      <c r="F20979" s="79"/>
      <c r="K20979" s="79"/>
    </row>
    <row r="20980" spans="6:11" ht="16.5" customHeight="1">
      <c r="F20980" s="79"/>
      <c r="K20980" s="79"/>
    </row>
    <row r="20981" spans="6:11" ht="16.5" customHeight="1">
      <c r="F20981" s="79"/>
      <c r="K20981" s="79"/>
    </row>
    <row r="20982" spans="6:11" ht="16.5" customHeight="1">
      <c r="F20982" s="79"/>
      <c r="K20982" s="79"/>
    </row>
    <row r="20983" spans="6:11" ht="16.5" customHeight="1">
      <c r="F20983" s="79"/>
      <c r="K20983" s="79"/>
    </row>
    <row r="20984" spans="6:11" ht="16.5" customHeight="1">
      <c r="F20984" s="79"/>
      <c r="K20984" s="79"/>
    </row>
    <row r="20985" spans="6:11" ht="16.5" customHeight="1">
      <c r="F20985" s="79"/>
      <c r="K20985" s="79"/>
    </row>
    <row r="20986" spans="6:11" ht="16.5" customHeight="1">
      <c r="F20986" s="79"/>
      <c r="K20986" s="79"/>
    </row>
    <row r="20987" spans="6:11" ht="16.5" customHeight="1">
      <c r="F20987" s="79"/>
      <c r="K20987" s="79"/>
    </row>
    <row r="20988" spans="6:11" ht="16.5" customHeight="1">
      <c r="F20988" s="79"/>
      <c r="K20988" s="79"/>
    </row>
    <row r="20989" spans="6:11" ht="16.5" customHeight="1">
      <c r="F20989" s="79"/>
      <c r="K20989" s="79"/>
    </row>
    <row r="20990" spans="6:11" ht="16.5" customHeight="1">
      <c r="F20990" s="79"/>
      <c r="K20990" s="79"/>
    </row>
    <row r="20991" spans="6:11" ht="16.5" customHeight="1">
      <c r="F20991" s="79"/>
      <c r="K20991" s="79"/>
    </row>
    <row r="20992" spans="6:11" ht="16.5" customHeight="1">
      <c r="F20992" s="79"/>
      <c r="K20992" s="79"/>
    </row>
    <row r="20993" spans="6:11" ht="16.5" customHeight="1">
      <c r="F20993" s="79"/>
      <c r="K20993" s="79"/>
    </row>
    <row r="20994" spans="6:11" ht="16.5" customHeight="1">
      <c r="F20994" s="79"/>
      <c r="K20994" s="79"/>
    </row>
    <row r="20995" spans="6:11" ht="16.5" customHeight="1">
      <c r="F20995" s="79"/>
      <c r="K20995" s="79"/>
    </row>
    <row r="20996" spans="6:11" ht="16.5" customHeight="1">
      <c r="F20996" s="79"/>
      <c r="K20996" s="79"/>
    </row>
    <row r="20997" spans="6:11" ht="16.5" customHeight="1">
      <c r="F20997" s="79"/>
      <c r="K20997" s="79"/>
    </row>
    <row r="20998" spans="6:11" ht="16.5" customHeight="1">
      <c r="F20998" s="79"/>
      <c r="K20998" s="79"/>
    </row>
    <row r="20999" spans="6:11" ht="16.5" customHeight="1">
      <c r="F20999" s="79"/>
      <c r="K20999" s="79"/>
    </row>
    <row r="21000" spans="6:11" ht="16.5" customHeight="1">
      <c r="F21000" s="79"/>
      <c r="K21000" s="79"/>
    </row>
    <row r="21001" spans="6:11" ht="16.5" customHeight="1">
      <c r="F21001" s="79"/>
      <c r="K21001" s="79"/>
    </row>
    <row r="21002" spans="6:11" ht="16.5" customHeight="1">
      <c r="F21002" s="79"/>
      <c r="K21002" s="79"/>
    </row>
    <row r="21003" spans="6:11" ht="16.5" customHeight="1">
      <c r="F21003" s="79"/>
      <c r="K21003" s="79"/>
    </row>
    <row r="21004" spans="6:11" ht="16.5" customHeight="1">
      <c r="F21004" s="79"/>
      <c r="K21004" s="79"/>
    </row>
    <row r="21005" spans="6:11" ht="16.5" customHeight="1">
      <c r="F21005" s="79"/>
      <c r="K21005" s="79"/>
    </row>
    <row r="21006" spans="6:11" ht="16.5" customHeight="1">
      <c r="F21006" s="79"/>
      <c r="K21006" s="79"/>
    </row>
    <row r="21007" spans="6:11" ht="16.5" customHeight="1">
      <c r="F21007" s="79"/>
      <c r="K21007" s="79"/>
    </row>
    <row r="21008" spans="6:11" ht="16.5" customHeight="1">
      <c r="F21008" s="79"/>
      <c r="K21008" s="79"/>
    </row>
    <row r="21009" spans="6:11" ht="16.5" customHeight="1">
      <c r="F21009" s="79"/>
      <c r="K21009" s="79"/>
    </row>
    <row r="21010" spans="6:11" ht="16.5" customHeight="1">
      <c r="F21010" s="79"/>
      <c r="K21010" s="79"/>
    </row>
    <row r="21011" spans="6:11" ht="16.5" customHeight="1">
      <c r="F21011" s="79"/>
      <c r="K21011" s="79"/>
    </row>
    <row r="21012" spans="6:11" ht="16.5" customHeight="1">
      <c r="F21012" s="79"/>
      <c r="K21012" s="79"/>
    </row>
    <row r="21013" spans="6:11" ht="16.5" customHeight="1">
      <c r="F21013" s="79"/>
      <c r="K21013" s="79"/>
    </row>
    <row r="21014" spans="6:11" ht="16.5" customHeight="1">
      <c r="F21014" s="79"/>
      <c r="K21014" s="79"/>
    </row>
    <row r="21015" spans="6:11" ht="16.5" customHeight="1">
      <c r="F21015" s="79"/>
      <c r="K21015" s="79"/>
    </row>
    <row r="21016" spans="6:11" ht="16.5" customHeight="1">
      <c r="F21016" s="79"/>
      <c r="K21016" s="79"/>
    </row>
    <row r="21017" spans="6:11" ht="16.5" customHeight="1">
      <c r="F21017" s="79"/>
      <c r="K21017" s="79"/>
    </row>
    <row r="21018" spans="6:11" ht="16.5" customHeight="1">
      <c r="F21018" s="79"/>
      <c r="K21018" s="79"/>
    </row>
    <row r="21019" spans="6:11" ht="16.5" customHeight="1">
      <c r="F21019" s="79"/>
      <c r="K21019" s="79"/>
    </row>
    <row r="21020" spans="6:11" ht="16.5" customHeight="1">
      <c r="F21020" s="79"/>
      <c r="K21020" s="79"/>
    </row>
    <row r="21021" spans="6:11" ht="16.5" customHeight="1">
      <c r="F21021" s="79"/>
      <c r="K21021" s="79"/>
    </row>
    <row r="21022" spans="6:11" ht="16.5" customHeight="1">
      <c r="F21022" s="79"/>
      <c r="K21022" s="79"/>
    </row>
    <row r="21023" spans="6:11" ht="16.5" customHeight="1">
      <c r="F21023" s="79"/>
      <c r="K21023" s="79"/>
    </row>
    <row r="21024" spans="6:11" ht="16.5" customHeight="1">
      <c r="F21024" s="79"/>
      <c r="K21024" s="79"/>
    </row>
    <row r="21025" spans="6:11" ht="16.5" customHeight="1">
      <c r="F21025" s="79"/>
      <c r="K21025" s="79"/>
    </row>
    <row r="21026" spans="6:11" ht="16.5" customHeight="1">
      <c r="F21026" s="79"/>
      <c r="K21026" s="79"/>
    </row>
    <row r="21027" spans="6:11" ht="16.5" customHeight="1">
      <c r="F21027" s="79"/>
      <c r="K21027" s="79"/>
    </row>
    <row r="21028" spans="6:11" ht="16.5" customHeight="1">
      <c r="F21028" s="79"/>
      <c r="K21028" s="79"/>
    </row>
    <row r="21029" spans="6:11" ht="16.5" customHeight="1">
      <c r="F21029" s="79"/>
      <c r="K21029" s="79"/>
    </row>
    <row r="21030" spans="6:11" ht="16.5" customHeight="1">
      <c r="F21030" s="79"/>
      <c r="K21030" s="79"/>
    </row>
    <row r="21031" spans="6:11" ht="16.5" customHeight="1">
      <c r="F21031" s="79"/>
      <c r="K21031" s="79"/>
    </row>
    <row r="21032" spans="6:11" ht="16.5" customHeight="1">
      <c r="F21032" s="79"/>
      <c r="K21032" s="79"/>
    </row>
    <row r="21033" spans="6:11" ht="16.5" customHeight="1">
      <c r="F21033" s="79"/>
      <c r="K21033" s="79"/>
    </row>
    <row r="21034" spans="6:11" ht="16.5" customHeight="1">
      <c r="F21034" s="79"/>
      <c r="K21034" s="79"/>
    </row>
    <row r="21035" spans="6:11" ht="16.5" customHeight="1">
      <c r="F21035" s="79"/>
      <c r="K21035" s="79"/>
    </row>
    <row r="21036" spans="6:11" ht="16.5" customHeight="1">
      <c r="F21036" s="79"/>
      <c r="K21036" s="79"/>
    </row>
    <row r="21037" spans="6:11" ht="16.5" customHeight="1">
      <c r="F21037" s="79"/>
      <c r="K21037" s="79"/>
    </row>
    <row r="21038" spans="6:11" ht="16.5" customHeight="1">
      <c r="F21038" s="79"/>
      <c r="K21038" s="79"/>
    </row>
    <row r="21039" spans="6:11" ht="16.5" customHeight="1">
      <c r="F21039" s="79"/>
      <c r="K21039" s="79"/>
    </row>
    <row r="21040" spans="6:11" ht="16.5" customHeight="1">
      <c r="F21040" s="79"/>
      <c r="K21040" s="79"/>
    </row>
    <row r="21041" spans="6:11" ht="16.5" customHeight="1">
      <c r="F21041" s="79"/>
      <c r="K21041" s="79"/>
    </row>
    <row r="21042" spans="6:11" ht="16.5" customHeight="1">
      <c r="F21042" s="79"/>
      <c r="K21042" s="79"/>
    </row>
    <row r="21043" spans="6:11" ht="16.5" customHeight="1">
      <c r="F21043" s="79"/>
      <c r="K21043" s="79"/>
    </row>
    <row r="21044" spans="6:11" ht="16.5" customHeight="1">
      <c r="F21044" s="79"/>
      <c r="K21044" s="79"/>
    </row>
    <row r="21045" spans="6:11" ht="16.5" customHeight="1">
      <c r="F21045" s="79"/>
      <c r="K21045" s="79"/>
    </row>
    <row r="21046" spans="6:11" ht="16.5" customHeight="1">
      <c r="F21046" s="79"/>
      <c r="K21046" s="79"/>
    </row>
    <row r="21047" spans="6:11" ht="16.5" customHeight="1">
      <c r="F21047" s="79"/>
      <c r="K21047" s="79"/>
    </row>
    <row r="21048" spans="6:11" ht="16.5" customHeight="1">
      <c r="F21048" s="79"/>
      <c r="K21048" s="79"/>
    </row>
    <row r="21049" spans="6:11" ht="16.5" customHeight="1">
      <c r="F21049" s="79"/>
      <c r="K21049" s="79"/>
    </row>
    <row r="21050" spans="6:11" ht="16.5" customHeight="1">
      <c r="F21050" s="79"/>
      <c r="K21050" s="79"/>
    </row>
    <row r="21051" spans="6:11" ht="16.5" customHeight="1">
      <c r="F21051" s="79"/>
      <c r="K21051" s="79"/>
    </row>
    <row r="21052" spans="6:11" ht="16.5" customHeight="1">
      <c r="F21052" s="79"/>
      <c r="K21052" s="79"/>
    </row>
    <row r="21053" spans="6:11" ht="16.5" customHeight="1">
      <c r="F21053" s="79"/>
      <c r="K21053" s="79"/>
    </row>
    <row r="21054" spans="6:11" ht="16.5" customHeight="1">
      <c r="F21054" s="79"/>
      <c r="K21054" s="79"/>
    </row>
    <row r="21055" spans="6:11" ht="16.5" customHeight="1">
      <c r="F21055" s="79"/>
      <c r="K21055" s="79"/>
    </row>
    <row r="21056" spans="6:11" ht="16.5" customHeight="1">
      <c r="F21056" s="79"/>
      <c r="K21056" s="79"/>
    </row>
    <row r="21057" spans="6:11" ht="16.5" customHeight="1">
      <c r="F21057" s="79"/>
      <c r="K21057" s="79"/>
    </row>
    <row r="21058" spans="6:11" ht="16.5" customHeight="1">
      <c r="F21058" s="79"/>
      <c r="K21058" s="79"/>
    </row>
    <row r="21059" spans="6:11" ht="16.5" customHeight="1">
      <c r="F21059" s="79"/>
      <c r="K21059" s="79"/>
    </row>
    <row r="21060" spans="6:11" ht="16.5" customHeight="1">
      <c r="F21060" s="79"/>
      <c r="K21060" s="79"/>
    </row>
    <row r="21061" spans="6:11" ht="16.5" customHeight="1">
      <c r="F21061" s="79"/>
      <c r="K21061" s="79"/>
    </row>
    <row r="21062" spans="6:11" ht="16.5" customHeight="1">
      <c r="F21062" s="79"/>
      <c r="K21062" s="79"/>
    </row>
    <row r="21063" spans="6:11" ht="16.5" customHeight="1">
      <c r="F21063" s="79"/>
      <c r="K21063" s="79"/>
    </row>
    <row r="21064" spans="6:11" ht="16.5" customHeight="1">
      <c r="F21064" s="79"/>
      <c r="K21064" s="79"/>
    </row>
    <row r="21065" spans="6:11" ht="16.5" customHeight="1">
      <c r="F21065" s="79"/>
      <c r="K21065" s="79"/>
    </row>
    <row r="21066" spans="6:11" ht="16.5" customHeight="1">
      <c r="F21066" s="79"/>
      <c r="K21066" s="79"/>
    </row>
    <row r="21067" spans="6:11" ht="16.5" customHeight="1">
      <c r="F21067" s="79"/>
      <c r="K21067" s="79"/>
    </row>
    <row r="21068" spans="6:11" ht="16.5" customHeight="1">
      <c r="F21068" s="79"/>
      <c r="K21068" s="79"/>
    </row>
    <row r="21069" spans="6:11" ht="16.5" customHeight="1">
      <c r="F21069" s="79"/>
      <c r="K21069" s="79"/>
    </row>
    <row r="21070" spans="6:11" ht="16.5" customHeight="1">
      <c r="F21070" s="79"/>
      <c r="K21070" s="79"/>
    </row>
    <row r="21071" spans="6:11" ht="16.5" customHeight="1">
      <c r="F21071" s="79"/>
      <c r="K21071" s="79"/>
    </row>
    <row r="21072" spans="6:11" ht="16.5" customHeight="1">
      <c r="F21072" s="79"/>
      <c r="K21072" s="79"/>
    </row>
    <row r="21073" spans="6:11" ht="16.5" customHeight="1">
      <c r="F21073" s="79"/>
      <c r="K21073" s="79"/>
    </row>
    <row r="21074" spans="6:11" ht="16.5" customHeight="1">
      <c r="F21074" s="79"/>
      <c r="K21074" s="79"/>
    </row>
    <row r="21075" spans="6:11" ht="16.5" customHeight="1">
      <c r="F21075" s="79"/>
      <c r="K21075" s="79"/>
    </row>
    <row r="21076" spans="6:11" ht="16.5" customHeight="1">
      <c r="F21076" s="79"/>
      <c r="K21076" s="79"/>
    </row>
    <row r="21077" spans="6:11" ht="16.5" customHeight="1">
      <c r="F21077" s="79"/>
      <c r="K21077" s="79"/>
    </row>
    <row r="21078" spans="6:11" ht="16.5" customHeight="1">
      <c r="F21078" s="79"/>
      <c r="K21078" s="79"/>
    </row>
    <row r="21079" spans="6:11" ht="16.5" customHeight="1">
      <c r="F21079" s="79"/>
      <c r="K21079" s="79"/>
    </row>
    <row r="21080" spans="6:11" ht="16.5" customHeight="1">
      <c r="F21080" s="79"/>
      <c r="K21080" s="79"/>
    </row>
    <row r="21081" spans="6:11" ht="16.5" customHeight="1">
      <c r="F21081" s="79"/>
      <c r="K21081" s="79"/>
    </row>
    <row r="21082" spans="6:11" ht="16.5" customHeight="1">
      <c r="F21082" s="79"/>
      <c r="K21082" s="79"/>
    </row>
    <row r="21083" spans="6:11" ht="16.5" customHeight="1">
      <c r="F21083" s="79"/>
      <c r="K21083" s="79"/>
    </row>
    <row r="21084" spans="6:11" ht="16.5" customHeight="1">
      <c r="F21084" s="79"/>
      <c r="K21084" s="79"/>
    </row>
    <row r="21085" spans="6:11" ht="16.5" customHeight="1">
      <c r="F21085" s="79"/>
      <c r="K21085" s="79"/>
    </row>
    <row r="21086" spans="6:11" ht="16.5" customHeight="1">
      <c r="F21086" s="79"/>
      <c r="K21086" s="79"/>
    </row>
    <row r="21087" spans="6:11" ht="16.5" customHeight="1">
      <c r="F21087" s="79"/>
      <c r="K21087" s="79"/>
    </row>
    <row r="21088" spans="6:11" ht="16.5" customHeight="1">
      <c r="F21088" s="79"/>
      <c r="K21088" s="79"/>
    </row>
    <row r="21089" spans="6:11" ht="16.5" customHeight="1">
      <c r="F21089" s="79"/>
      <c r="K21089" s="79"/>
    </row>
    <row r="21090" spans="6:11" ht="16.5" customHeight="1">
      <c r="F21090" s="79"/>
      <c r="K21090" s="79"/>
    </row>
    <row r="21091" spans="6:11" ht="16.5" customHeight="1">
      <c r="F21091" s="79"/>
      <c r="K21091" s="79"/>
    </row>
    <row r="21092" spans="6:11" ht="16.5" customHeight="1">
      <c r="F21092" s="79"/>
      <c r="K21092" s="79"/>
    </row>
    <row r="21093" spans="6:11" ht="16.5" customHeight="1">
      <c r="F21093" s="79"/>
      <c r="K21093" s="79"/>
    </row>
    <row r="21094" spans="6:11" ht="16.5" customHeight="1">
      <c r="F21094" s="79"/>
      <c r="K21094" s="79"/>
    </row>
    <row r="21095" spans="6:11" ht="16.5" customHeight="1">
      <c r="F21095" s="79"/>
      <c r="K21095" s="79"/>
    </row>
    <row r="21096" spans="6:11" ht="16.5" customHeight="1">
      <c r="F21096" s="79"/>
      <c r="K21096" s="79"/>
    </row>
    <row r="21097" spans="6:11" ht="16.5" customHeight="1">
      <c r="F21097" s="79"/>
      <c r="K21097" s="79"/>
    </row>
    <row r="21098" spans="6:11" ht="16.5" customHeight="1">
      <c r="F21098" s="79"/>
      <c r="K21098" s="79"/>
    </row>
    <row r="21099" spans="6:11" ht="16.5" customHeight="1">
      <c r="F21099" s="79"/>
      <c r="K21099" s="79"/>
    </row>
    <row r="21100" spans="6:11" ht="16.5" customHeight="1">
      <c r="F21100" s="79"/>
      <c r="K21100" s="79"/>
    </row>
    <row r="21101" spans="6:11" ht="16.5" customHeight="1">
      <c r="F21101" s="79"/>
      <c r="K21101" s="79"/>
    </row>
    <row r="21102" spans="6:11" ht="16.5" customHeight="1">
      <c r="F21102" s="79"/>
      <c r="K21102" s="79"/>
    </row>
    <row r="21103" spans="6:11" ht="16.5" customHeight="1">
      <c r="F21103" s="79"/>
      <c r="K21103" s="79"/>
    </row>
    <row r="21104" spans="6:11" ht="16.5" customHeight="1">
      <c r="F21104" s="79"/>
      <c r="K21104" s="79"/>
    </row>
    <row r="21105" spans="6:11" ht="16.5" customHeight="1">
      <c r="F21105" s="79"/>
      <c r="K21105" s="79"/>
    </row>
    <row r="21106" spans="6:11" ht="16.5" customHeight="1">
      <c r="F21106" s="79"/>
      <c r="K21106" s="79"/>
    </row>
    <row r="21107" spans="6:11" ht="16.5" customHeight="1">
      <c r="F21107" s="79"/>
      <c r="K21107" s="79"/>
    </row>
    <row r="21108" spans="6:11" ht="16.5" customHeight="1">
      <c r="F21108" s="79"/>
      <c r="K21108" s="79"/>
    </row>
    <row r="21109" spans="6:11" ht="16.5" customHeight="1">
      <c r="F21109" s="79"/>
      <c r="K21109" s="79"/>
    </row>
    <row r="21110" spans="6:11" ht="16.5" customHeight="1">
      <c r="F21110" s="79"/>
      <c r="K21110" s="79"/>
    </row>
    <row r="21111" spans="6:11" ht="16.5" customHeight="1">
      <c r="F21111" s="79"/>
      <c r="K21111" s="79"/>
    </row>
    <row r="21112" spans="6:11" ht="16.5" customHeight="1">
      <c r="F21112" s="79"/>
      <c r="K21112" s="79"/>
    </row>
    <row r="21113" spans="6:11" ht="16.5" customHeight="1">
      <c r="F21113" s="79"/>
      <c r="K21113" s="79"/>
    </row>
    <row r="21114" spans="6:11" ht="16.5" customHeight="1">
      <c r="F21114" s="79"/>
      <c r="K21114" s="79"/>
    </row>
    <row r="21115" spans="6:11" ht="16.5" customHeight="1">
      <c r="F21115" s="79"/>
      <c r="K21115" s="79"/>
    </row>
    <row r="21116" spans="6:11" ht="16.5" customHeight="1">
      <c r="F21116" s="79"/>
      <c r="K21116" s="79"/>
    </row>
    <row r="21117" spans="6:11" ht="16.5" customHeight="1">
      <c r="F21117" s="79"/>
      <c r="K21117" s="79"/>
    </row>
    <row r="21118" spans="6:11" ht="16.5" customHeight="1">
      <c r="F21118" s="79"/>
      <c r="K21118" s="79"/>
    </row>
    <row r="21119" spans="6:11" ht="16.5" customHeight="1">
      <c r="F21119" s="79"/>
      <c r="K21119" s="79"/>
    </row>
    <row r="21120" spans="6:11" ht="16.5" customHeight="1">
      <c r="F21120" s="79"/>
      <c r="K21120" s="79"/>
    </row>
    <row r="21121" spans="6:11" ht="16.5" customHeight="1">
      <c r="F21121" s="79"/>
      <c r="K21121" s="79"/>
    </row>
    <row r="21122" spans="6:11" ht="16.5" customHeight="1">
      <c r="F21122" s="79"/>
      <c r="K21122" s="79"/>
    </row>
    <row r="21123" spans="6:11" ht="16.5" customHeight="1">
      <c r="F21123" s="79"/>
      <c r="K21123" s="79"/>
    </row>
    <row r="21124" spans="6:11" ht="16.5" customHeight="1">
      <c r="F21124" s="79"/>
      <c r="K21124" s="79"/>
    </row>
    <row r="21125" spans="6:11" ht="16.5" customHeight="1">
      <c r="F21125" s="79"/>
      <c r="K21125" s="79"/>
    </row>
    <row r="21126" spans="6:11" ht="16.5" customHeight="1">
      <c r="F21126" s="79"/>
      <c r="K21126" s="79"/>
    </row>
    <row r="21127" spans="6:11" ht="16.5" customHeight="1">
      <c r="F21127" s="79"/>
      <c r="K21127" s="79"/>
    </row>
    <row r="21128" spans="6:11" ht="16.5" customHeight="1">
      <c r="F21128" s="79"/>
      <c r="K21128" s="79"/>
    </row>
    <row r="21129" spans="6:11" ht="16.5" customHeight="1">
      <c r="F21129" s="79"/>
      <c r="K21129" s="79"/>
    </row>
    <row r="21130" spans="6:11" ht="16.5" customHeight="1">
      <c r="F21130" s="79"/>
      <c r="K21130" s="79"/>
    </row>
    <row r="21131" spans="6:11" ht="16.5" customHeight="1">
      <c r="F21131" s="79"/>
      <c r="K21131" s="79"/>
    </row>
    <row r="21132" spans="6:11" ht="16.5" customHeight="1">
      <c r="F21132" s="79"/>
      <c r="K21132" s="79"/>
    </row>
    <row r="21133" spans="6:11" ht="16.5" customHeight="1">
      <c r="F21133" s="79"/>
      <c r="K21133" s="79"/>
    </row>
    <row r="21134" spans="6:11" ht="16.5" customHeight="1">
      <c r="F21134" s="79"/>
      <c r="K21134" s="79"/>
    </row>
    <row r="21135" spans="6:11" ht="16.5" customHeight="1">
      <c r="F21135" s="79"/>
      <c r="K21135" s="79"/>
    </row>
    <row r="21136" spans="6:11" ht="16.5" customHeight="1">
      <c r="F21136" s="79"/>
      <c r="K21136" s="79"/>
    </row>
    <row r="21137" spans="6:11" ht="16.5" customHeight="1">
      <c r="F21137" s="79"/>
      <c r="K21137" s="79"/>
    </row>
    <row r="21138" spans="6:11" ht="16.5" customHeight="1">
      <c r="F21138" s="79"/>
      <c r="K21138" s="79"/>
    </row>
    <row r="21139" spans="6:11" ht="16.5" customHeight="1">
      <c r="F21139" s="79"/>
      <c r="K21139" s="79"/>
    </row>
    <row r="21140" spans="6:11" ht="16.5" customHeight="1">
      <c r="F21140" s="79"/>
      <c r="K21140" s="79"/>
    </row>
    <row r="21141" spans="6:11" ht="16.5" customHeight="1">
      <c r="F21141" s="79"/>
      <c r="K21141" s="79"/>
    </row>
    <row r="21142" spans="6:11" ht="16.5" customHeight="1">
      <c r="F21142" s="79"/>
      <c r="K21142" s="79"/>
    </row>
    <row r="21143" spans="6:11" ht="16.5" customHeight="1">
      <c r="F21143" s="79"/>
      <c r="K21143" s="79"/>
    </row>
    <row r="21144" spans="6:11" ht="16.5" customHeight="1">
      <c r="F21144" s="79"/>
      <c r="K21144" s="79"/>
    </row>
    <row r="21145" spans="6:11" ht="16.5" customHeight="1">
      <c r="F21145" s="79"/>
      <c r="K21145" s="79"/>
    </row>
    <row r="21146" spans="6:11" ht="16.5" customHeight="1">
      <c r="F21146" s="79"/>
      <c r="K21146" s="79"/>
    </row>
    <row r="21147" spans="6:11" ht="16.5" customHeight="1">
      <c r="F21147" s="79"/>
      <c r="K21147" s="79"/>
    </row>
    <row r="21148" spans="6:11" ht="16.5" customHeight="1">
      <c r="F21148" s="79"/>
      <c r="K21148" s="79"/>
    </row>
    <row r="21149" spans="6:11" ht="16.5" customHeight="1">
      <c r="F21149" s="79"/>
      <c r="K21149" s="79"/>
    </row>
    <row r="21150" spans="6:11" ht="16.5" customHeight="1">
      <c r="F21150" s="79"/>
      <c r="K21150" s="79"/>
    </row>
    <row r="21151" spans="6:11" ht="16.5" customHeight="1">
      <c r="F21151" s="79"/>
      <c r="K21151" s="79"/>
    </row>
    <row r="21152" spans="6:11" ht="16.5" customHeight="1">
      <c r="F21152" s="79"/>
      <c r="K21152" s="79"/>
    </row>
    <row r="21153" spans="6:11" ht="16.5" customHeight="1">
      <c r="F21153" s="79"/>
      <c r="K21153" s="79"/>
    </row>
    <row r="21154" spans="6:11" ht="16.5" customHeight="1">
      <c r="F21154" s="79"/>
      <c r="K21154" s="79"/>
    </row>
    <row r="21155" spans="6:11" ht="16.5" customHeight="1">
      <c r="F21155" s="79"/>
      <c r="K21155" s="79"/>
    </row>
    <row r="21156" spans="6:11" ht="16.5" customHeight="1">
      <c r="F21156" s="79"/>
      <c r="K21156" s="79"/>
    </row>
    <row r="21157" spans="6:11" ht="16.5" customHeight="1">
      <c r="F21157" s="79"/>
      <c r="K21157" s="79"/>
    </row>
    <row r="21158" spans="6:11" ht="16.5" customHeight="1">
      <c r="F21158" s="79"/>
      <c r="K21158" s="79"/>
    </row>
    <row r="21159" spans="6:11" ht="16.5" customHeight="1">
      <c r="F21159" s="79"/>
      <c r="K21159" s="79"/>
    </row>
    <row r="21160" spans="6:11" ht="16.5" customHeight="1">
      <c r="F21160" s="79"/>
      <c r="K21160" s="79"/>
    </row>
    <row r="21161" spans="6:11" ht="16.5" customHeight="1">
      <c r="F21161" s="79"/>
      <c r="K21161" s="79"/>
    </row>
    <row r="21162" spans="6:11" ht="16.5" customHeight="1">
      <c r="F21162" s="79"/>
      <c r="K21162" s="79"/>
    </row>
    <row r="21163" spans="6:11" ht="16.5" customHeight="1">
      <c r="F21163" s="79"/>
      <c r="K21163" s="79"/>
    </row>
    <row r="21164" spans="6:11" ht="16.5" customHeight="1">
      <c r="F21164" s="79"/>
      <c r="K21164" s="79"/>
    </row>
    <row r="21165" spans="6:11" ht="16.5" customHeight="1">
      <c r="F21165" s="79"/>
      <c r="K21165" s="79"/>
    </row>
    <row r="21166" spans="6:11" ht="16.5" customHeight="1">
      <c r="F21166" s="79"/>
      <c r="K21166" s="79"/>
    </row>
    <row r="21167" spans="6:11" ht="16.5" customHeight="1">
      <c r="F21167" s="79"/>
      <c r="K21167" s="79"/>
    </row>
    <row r="21168" spans="6:11" ht="16.5" customHeight="1">
      <c r="F21168" s="79"/>
      <c r="K21168" s="79"/>
    </row>
    <row r="21169" spans="6:11" ht="16.5" customHeight="1">
      <c r="F21169" s="79"/>
      <c r="K21169" s="79"/>
    </row>
    <row r="21170" spans="6:11" ht="16.5" customHeight="1">
      <c r="F21170" s="79"/>
      <c r="K21170" s="79"/>
    </row>
    <row r="21171" spans="6:11" ht="16.5" customHeight="1">
      <c r="F21171" s="79"/>
      <c r="K21171" s="79"/>
    </row>
    <row r="21172" spans="6:11" ht="16.5" customHeight="1">
      <c r="F21172" s="79"/>
      <c r="K21172" s="79"/>
    </row>
    <row r="21173" spans="6:11" ht="16.5" customHeight="1">
      <c r="F21173" s="79"/>
      <c r="K21173" s="79"/>
    </row>
    <row r="21174" spans="6:11" ht="16.5" customHeight="1">
      <c r="F21174" s="79"/>
      <c r="K21174" s="79"/>
    </row>
    <row r="21175" spans="6:11" ht="16.5" customHeight="1">
      <c r="F21175" s="79"/>
      <c r="K21175" s="79"/>
    </row>
    <row r="21176" spans="6:11" ht="16.5" customHeight="1">
      <c r="F21176" s="79"/>
      <c r="K21176" s="79"/>
    </row>
    <row r="21177" spans="6:11" ht="16.5" customHeight="1">
      <c r="F21177" s="79"/>
      <c r="K21177" s="79"/>
    </row>
    <row r="21178" spans="6:11" ht="16.5" customHeight="1">
      <c r="F21178" s="79"/>
      <c r="K21178" s="79"/>
    </row>
    <row r="21179" spans="6:11" ht="16.5" customHeight="1">
      <c r="F21179" s="79"/>
      <c r="K21179" s="79"/>
    </row>
    <row r="21180" spans="6:11" ht="16.5" customHeight="1">
      <c r="F21180" s="79"/>
      <c r="K21180" s="79"/>
    </row>
    <row r="21181" spans="6:11" ht="16.5" customHeight="1">
      <c r="F21181" s="79"/>
      <c r="K21181" s="79"/>
    </row>
    <row r="21182" spans="6:11" ht="16.5" customHeight="1">
      <c r="F21182" s="79"/>
      <c r="K21182" s="79"/>
    </row>
    <row r="21183" spans="6:11" ht="16.5" customHeight="1">
      <c r="F21183" s="79"/>
      <c r="K21183" s="79"/>
    </row>
    <row r="21184" spans="6:11" ht="16.5" customHeight="1">
      <c r="F21184" s="79"/>
      <c r="K21184" s="79"/>
    </row>
    <row r="21185" spans="6:11" ht="16.5" customHeight="1">
      <c r="F21185" s="79"/>
      <c r="K21185" s="79"/>
    </row>
    <row r="21186" spans="6:11" ht="16.5" customHeight="1">
      <c r="F21186" s="79"/>
      <c r="K21186" s="79"/>
    </row>
    <row r="21187" spans="6:11" ht="16.5" customHeight="1">
      <c r="F21187" s="79"/>
      <c r="K21187" s="79"/>
    </row>
    <row r="21188" spans="6:11" ht="16.5" customHeight="1">
      <c r="F21188" s="79"/>
      <c r="K21188" s="79"/>
    </row>
    <row r="21189" spans="6:11" ht="16.5" customHeight="1">
      <c r="F21189" s="79"/>
      <c r="K21189" s="79"/>
    </row>
    <row r="21190" spans="6:11" ht="16.5" customHeight="1">
      <c r="F21190" s="79"/>
      <c r="K21190" s="79"/>
    </row>
    <row r="21191" spans="6:11" ht="16.5" customHeight="1">
      <c r="F21191" s="79"/>
      <c r="K21191" s="79"/>
    </row>
    <row r="21192" spans="6:11" ht="16.5" customHeight="1">
      <c r="F21192" s="79"/>
      <c r="K21192" s="79"/>
    </row>
    <row r="21193" spans="6:11" ht="16.5" customHeight="1">
      <c r="F21193" s="79"/>
      <c r="K21193" s="79"/>
    </row>
    <row r="21194" spans="6:11" ht="16.5" customHeight="1">
      <c r="F21194" s="79"/>
      <c r="K21194" s="79"/>
    </row>
    <row r="21195" spans="6:11" ht="16.5" customHeight="1">
      <c r="F21195" s="79"/>
      <c r="K21195" s="79"/>
    </row>
    <row r="21196" spans="6:11" ht="16.5" customHeight="1">
      <c r="F21196" s="79"/>
      <c r="K21196" s="79"/>
    </row>
    <row r="21197" spans="6:11" ht="16.5" customHeight="1">
      <c r="F21197" s="79"/>
      <c r="K21197" s="79"/>
    </row>
    <row r="21198" spans="6:11" ht="16.5" customHeight="1">
      <c r="F21198" s="79"/>
      <c r="K21198" s="79"/>
    </row>
    <row r="21199" spans="6:11" ht="16.5" customHeight="1">
      <c r="F21199" s="79"/>
      <c r="K21199" s="79"/>
    </row>
    <row r="21200" spans="6:11" ht="16.5" customHeight="1">
      <c r="F21200" s="79"/>
      <c r="K21200" s="79"/>
    </row>
    <row r="21201" spans="6:11" ht="16.5" customHeight="1">
      <c r="F21201" s="79"/>
      <c r="K21201" s="79"/>
    </row>
    <row r="21202" spans="6:11" ht="16.5" customHeight="1">
      <c r="F21202" s="79"/>
      <c r="K21202" s="79"/>
    </row>
    <row r="21203" spans="6:11" ht="16.5" customHeight="1">
      <c r="F21203" s="79"/>
      <c r="K21203" s="79"/>
    </row>
    <row r="21204" spans="6:11" ht="16.5" customHeight="1">
      <c r="F21204" s="79"/>
      <c r="K21204" s="79"/>
    </row>
    <row r="21205" spans="6:11" ht="16.5" customHeight="1">
      <c r="F21205" s="79"/>
      <c r="K21205" s="79"/>
    </row>
    <row r="21206" spans="6:11" ht="16.5" customHeight="1">
      <c r="F21206" s="79"/>
      <c r="K21206" s="79"/>
    </row>
    <row r="21207" spans="6:11" ht="16.5" customHeight="1">
      <c r="F21207" s="79"/>
      <c r="K21207" s="79"/>
    </row>
    <row r="21208" spans="6:11" ht="16.5" customHeight="1">
      <c r="F21208" s="79"/>
      <c r="K21208" s="79"/>
    </row>
    <row r="21209" spans="6:11" ht="16.5" customHeight="1">
      <c r="F21209" s="79"/>
      <c r="K21209" s="79"/>
    </row>
    <row r="21210" spans="6:11" ht="16.5" customHeight="1">
      <c r="F21210" s="79"/>
      <c r="K21210" s="79"/>
    </row>
    <row r="21211" spans="6:11" ht="16.5" customHeight="1">
      <c r="F21211" s="79"/>
      <c r="K21211" s="79"/>
    </row>
    <row r="21212" spans="6:11" ht="16.5" customHeight="1">
      <c r="F21212" s="79"/>
      <c r="K21212" s="79"/>
    </row>
    <row r="21213" spans="6:11" ht="16.5" customHeight="1">
      <c r="F21213" s="79"/>
      <c r="K21213" s="79"/>
    </row>
    <row r="21214" spans="6:11" ht="16.5" customHeight="1">
      <c r="F21214" s="79"/>
      <c r="K21214" s="79"/>
    </row>
    <row r="21215" spans="6:11" ht="16.5" customHeight="1">
      <c r="F21215" s="79"/>
      <c r="K21215" s="79"/>
    </row>
    <row r="21216" spans="6:11" ht="16.5" customHeight="1">
      <c r="F21216" s="79"/>
      <c r="K21216" s="79"/>
    </row>
    <row r="21217" spans="6:11" ht="16.5" customHeight="1">
      <c r="F21217" s="79"/>
      <c r="K21217" s="79"/>
    </row>
    <row r="21218" spans="6:11" ht="16.5" customHeight="1">
      <c r="F21218" s="79"/>
      <c r="K21218" s="79"/>
    </row>
    <row r="21219" spans="6:11" ht="16.5" customHeight="1">
      <c r="F21219" s="79"/>
      <c r="K21219" s="79"/>
    </row>
    <row r="21220" spans="6:11" ht="16.5" customHeight="1">
      <c r="F21220" s="79"/>
      <c r="K21220" s="79"/>
    </row>
    <row r="21221" spans="6:11" ht="16.5" customHeight="1">
      <c r="F21221" s="79"/>
      <c r="K21221" s="79"/>
    </row>
    <row r="21222" spans="6:11" ht="16.5" customHeight="1">
      <c r="F21222" s="79"/>
      <c r="K21222" s="79"/>
    </row>
    <row r="21223" spans="6:11" ht="16.5" customHeight="1">
      <c r="F21223" s="79"/>
      <c r="K21223" s="79"/>
    </row>
    <row r="21224" spans="6:11" ht="16.5" customHeight="1">
      <c r="F21224" s="79"/>
      <c r="K21224" s="79"/>
    </row>
    <row r="21225" spans="6:11" ht="16.5" customHeight="1">
      <c r="F21225" s="79"/>
      <c r="K21225" s="79"/>
    </row>
    <row r="21226" spans="6:11" ht="16.5" customHeight="1">
      <c r="F21226" s="79"/>
      <c r="K21226" s="79"/>
    </row>
    <row r="21227" spans="6:11" ht="16.5" customHeight="1">
      <c r="F21227" s="79"/>
      <c r="K21227" s="79"/>
    </row>
    <row r="21228" spans="6:11" ht="16.5" customHeight="1">
      <c r="F21228" s="79"/>
      <c r="K21228" s="79"/>
    </row>
    <row r="21229" spans="6:11" ht="16.5" customHeight="1">
      <c r="F21229" s="79"/>
      <c r="K21229" s="79"/>
    </row>
    <row r="21230" spans="6:11" ht="16.5" customHeight="1">
      <c r="F21230" s="79"/>
      <c r="K21230" s="79"/>
    </row>
    <row r="21231" spans="6:11" ht="16.5" customHeight="1">
      <c r="F21231" s="79"/>
      <c r="K21231" s="79"/>
    </row>
    <row r="21232" spans="6:11" ht="16.5" customHeight="1">
      <c r="F21232" s="79"/>
      <c r="K21232" s="79"/>
    </row>
    <row r="21233" spans="6:11" ht="16.5" customHeight="1">
      <c r="F21233" s="79"/>
      <c r="K21233" s="79"/>
    </row>
    <row r="21234" spans="6:11" ht="16.5" customHeight="1">
      <c r="F21234" s="79"/>
      <c r="K21234" s="79"/>
    </row>
    <row r="21235" spans="6:11" ht="16.5" customHeight="1">
      <c r="F21235" s="79"/>
      <c r="K21235" s="79"/>
    </row>
    <row r="21236" spans="6:11" ht="16.5" customHeight="1">
      <c r="F21236" s="79"/>
      <c r="K21236" s="79"/>
    </row>
    <row r="21237" spans="6:11" ht="16.5" customHeight="1">
      <c r="F21237" s="79"/>
      <c r="K21237" s="79"/>
    </row>
    <row r="21238" spans="6:11" ht="16.5" customHeight="1">
      <c r="F21238" s="79"/>
      <c r="K21238" s="79"/>
    </row>
    <row r="21239" spans="6:11" ht="16.5" customHeight="1">
      <c r="F21239" s="79"/>
      <c r="K21239" s="79"/>
    </row>
    <row r="21240" spans="6:11" ht="16.5" customHeight="1">
      <c r="F21240" s="79"/>
      <c r="K21240" s="79"/>
    </row>
    <row r="21241" spans="6:11" ht="16.5" customHeight="1">
      <c r="F21241" s="79"/>
      <c r="K21241" s="79"/>
    </row>
    <row r="21242" spans="6:11" ht="16.5" customHeight="1">
      <c r="F21242" s="79"/>
      <c r="K21242" s="79"/>
    </row>
    <row r="21243" spans="6:11" ht="16.5" customHeight="1">
      <c r="F21243" s="79"/>
      <c r="K21243" s="79"/>
    </row>
    <row r="21244" spans="6:11" ht="16.5" customHeight="1">
      <c r="F21244" s="79"/>
      <c r="K21244" s="79"/>
    </row>
    <row r="21245" spans="6:11" ht="16.5" customHeight="1">
      <c r="F21245" s="79"/>
      <c r="K21245" s="79"/>
    </row>
    <row r="21246" spans="6:11" ht="16.5" customHeight="1">
      <c r="F21246" s="79"/>
      <c r="K21246" s="79"/>
    </row>
    <row r="21247" spans="6:11" ht="16.5" customHeight="1">
      <c r="F21247" s="79"/>
      <c r="K21247" s="79"/>
    </row>
    <row r="21248" spans="6:11" ht="16.5" customHeight="1">
      <c r="F21248" s="79"/>
      <c r="K21248" s="79"/>
    </row>
    <row r="21249" spans="6:11" ht="16.5" customHeight="1">
      <c r="F21249" s="79"/>
      <c r="K21249" s="79"/>
    </row>
    <row r="21250" spans="6:11" ht="16.5" customHeight="1">
      <c r="F21250" s="79"/>
      <c r="K21250" s="79"/>
    </row>
    <row r="21251" spans="6:11" ht="16.5" customHeight="1">
      <c r="F21251" s="79"/>
      <c r="K21251" s="79"/>
    </row>
    <row r="21252" spans="6:11" ht="16.5" customHeight="1">
      <c r="F21252" s="79"/>
      <c r="K21252" s="79"/>
    </row>
    <row r="21253" spans="6:11" ht="16.5" customHeight="1">
      <c r="F21253" s="79"/>
      <c r="K21253" s="79"/>
    </row>
    <row r="21254" spans="6:11" ht="16.5" customHeight="1">
      <c r="F21254" s="79"/>
      <c r="K21254" s="79"/>
    </row>
    <row r="21255" spans="6:11" ht="16.5" customHeight="1">
      <c r="F21255" s="79"/>
      <c r="K21255" s="79"/>
    </row>
    <row r="21256" spans="6:11" ht="16.5" customHeight="1">
      <c r="F21256" s="79"/>
      <c r="K21256" s="79"/>
    </row>
    <row r="21257" spans="6:11" ht="16.5" customHeight="1">
      <c r="F21257" s="79"/>
      <c r="K21257" s="79"/>
    </row>
    <row r="21258" spans="6:11" ht="16.5" customHeight="1">
      <c r="F21258" s="79"/>
      <c r="K21258" s="79"/>
    </row>
    <row r="21259" spans="6:11" ht="16.5" customHeight="1">
      <c r="F21259" s="79"/>
      <c r="K21259" s="79"/>
    </row>
    <row r="21260" spans="6:11" ht="16.5" customHeight="1">
      <c r="F21260" s="79"/>
      <c r="K21260" s="79"/>
    </row>
    <row r="21261" spans="6:11" ht="16.5" customHeight="1">
      <c r="F21261" s="79"/>
      <c r="K21261" s="79"/>
    </row>
    <row r="21262" spans="6:11" ht="16.5" customHeight="1">
      <c r="F21262" s="79"/>
      <c r="K21262" s="79"/>
    </row>
    <row r="21263" spans="6:11" ht="16.5" customHeight="1">
      <c r="F21263" s="79"/>
      <c r="K21263" s="79"/>
    </row>
    <row r="21264" spans="6:11" ht="16.5" customHeight="1">
      <c r="F21264" s="79"/>
      <c r="K21264" s="79"/>
    </row>
    <row r="21265" spans="6:11" ht="16.5" customHeight="1">
      <c r="F21265" s="79"/>
      <c r="K21265" s="79"/>
    </row>
    <row r="21266" spans="6:11" ht="16.5" customHeight="1">
      <c r="F21266" s="79"/>
      <c r="K21266" s="79"/>
    </row>
    <row r="21267" spans="6:11" ht="16.5" customHeight="1">
      <c r="F21267" s="79"/>
      <c r="K21267" s="79"/>
    </row>
    <row r="21268" spans="6:11" ht="16.5" customHeight="1">
      <c r="F21268" s="79"/>
      <c r="K21268" s="79"/>
    </row>
    <row r="21269" spans="6:11" ht="16.5" customHeight="1">
      <c r="F21269" s="79"/>
      <c r="K21269" s="79"/>
    </row>
    <row r="21270" spans="6:11" ht="16.5" customHeight="1">
      <c r="F21270" s="79"/>
      <c r="K21270" s="79"/>
    </row>
    <row r="21271" spans="6:11" ht="16.5" customHeight="1">
      <c r="F21271" s="79"/>
      <c r="K21271" s="79"/>
    </row>
    <row r="21272" spans="6:11" ht="16.5" customHeight="1">
      <c r="F21272" s="79"/>
      <c r="K21272" s="79"/>
    </row>
    <row r="21273" spans="6:11" ht="16.5" customHeight="1">
      <c r="F21273" s="79"/>
      <c r="K21273" s="79"/>
    </row>
    <row r="21274" spans="6:11" ht="16.5" customHeight="1">
      <c r="F21274" s="79"/>
      <c r="K21274" s="79"/>
    </row>
    <row r="21275" spans="6:11" ht="16.5" customHeight="1">
      <c r="F21275" s="79"/>
      <c r="K21275" s="79"/>
    </row>
    <row r="21276" spans="6:11" ht="16.5" customHeight="1">
      <c r="F21276" s="79"/>
      <c r="K21276" s="79"/>
    </row>
    <row r="21277" spans="6:11" ht="16.5" customHeight="1">
      <c r="F21277" s="79"/>
      <c r="K21277" s="79"/>
    </row>
    <row r="21278" spans="6:11" ht="16.5" customHeight="1">
      <c r="F21278" s="79"/>
      <c r="K21278" s="79"/>
    </row>
    <row r="21279" spans="6:11" ht="16.5" customHeight="1">
      <c r="F21279" s="79"/>
      <c r="K21279" s="79"/>
    </row>
    <row r="21280" spans="6:11" ht="16.5" customHeight="1">
      <c r="F21280" s="79"/>
      <c r="K21280" s="79"/>
    </row>
    <row r="21281" spans="6:11" ht="16.5" customHeight="1">
      <c r="F21281" s="79"/>
      <c r="K21281" s="79"/>
    </row>
    <row r="21282" spans="6:11" ht="16.5" customHeight="1">
      <c r="F21282" s="79"/>
      <c r="K21282" s="79"/>
    </row>
    <row r="21283" spans="6:11" ht="16.5" customHeight="1">
      <c r="F21283" s="79"/>
      <c r="K21283" s="79"/>
    </row>
    <row r="21284" spans="6:11" ht="16.5" customHeight="1">
      <c r="F21284" s="79"/>
      <c r="K21284" s="79"/>
    </row>
    <row r="21285" spans="6:11" ht="16.5" customHeight="1">
      <c r="F21285" s="79"/>
      <c r="K21285" s="79"/>
    </row>
    <row r="21286" spans="6:11" ht="16.5" customHeight="1">
      <c r="F21286" s="79"/>
      <c r="K21286" s="79"/>
    </row>
    <row r="21287" spans="6:11" ht="16.5" customHeight="1">
      <c r="F21287" s="79"/>
      <c r="K21287" s="79"/>
    </row>
    <row r="21288" spans="6:11" ht="16.5" customHeight="1">
      <c r="F21288" s="79"/>
      <c r="K21288" s="79"/>
    </row>
    <row r="21289" spans="6:11" ht="16.5" customHeight="1">
      <c r="F21289" s="79"/>
      <c r="K21289" s="79"/>
    </row>
    <row r="21290" spans="6:11" ht="16.5" customHeight="1">
      <c r="F21290" s="79"/>
      <c r="K21290" s="79"/>
    </row>
    <row r="21291" spans="6:11" ht="16.5" customHeight="1">
      <c r="F21291" s="79"/>
      <c r="K21291" s="79"/>
    </row>
    <row r="21292" spans="6:11" ht="16.5" customHeight="1">
      <c r="F21292" s="79"/>
      <c r="K21292" s="79"/>
    </row>
    <row r="21293" spans="6:11" ht="16.5" customHeight="1">
      <c r="F21293" s="79"/>
      <c r="K21293" s="79"/>
    </row>
    <row r="21294" spans="6:11" ht="16.5" customHeight="1">
      <c r="F21294" s="79"/>
      <c r="K21294" s="79"/>
    </row>
    <row r="21295" spans="6:11" ht="16.5" customHeight="1">
      <c r="F21295" s="79"/>
      <c r="K21295" s="79"/>
    </row>
    <row r="21296" spans="6:11" ht="16.5" customHeight="1">
      <c r="F21296" s="79"/>
      <c r="K21296" s="79"/>
    </row>
    <row r="21297" spans="6:11" ht="16.5" customHeight="1">
      <c r="F21297" s="79"/>
      <c r="K21297" s="79"/>
    </row>
    <row r="21298" spans="6:11" ht="16.5" customHeight="1">
      <c r="F21298" s="79"/>
      <c r="K21298" s="79"/>
    </row>
    <row r="21299" spans="6:11" ht="16.5" customHeight="1">
      <c r="F21299" s="79"/>
      <c r="K21299" s="79"/>
    </row>
    <row r="21300" spans="6:11" ht="16.5" customHeight="1">
      <c r="F21300" s="79"/>
      <c r="K21300" s="79"/>
    </row>
    <row r="21301" spans="6:11" ht="16.5" customHeight="1">
      <c r="F21301" s="79"/>
      <c r="K21301" s="79"/>
    </row>
    <row r="21302" spans="6:11" ht="16.5" customHeight="1">
      <c r="F21302" s="79"/>
      <c r="K21302" s="79"/>
    </row>
    <row r="21303" spans="6:11" ht="16.5" customHeight="1">
      <c r="F21303" s="79"/>
      <c r="K21303" s="79"/>
    </row>
    <row r="21304" spans="6:11" ht="16.5" customHeight="1">
      <c r="F21304" s="79"/>
      <c r="K21304" s="79"/>
    </row>
    <row r="21305" spans="6:11" ht="16.5" customHeight="1">
      <c r="F21305" s="79"/>
      <c r="K21305" s="79"/>
    </row>
    <row r="21306" spans="6:11" ht="16.5" customHeight="1">
      <c r="F21306" s="79"/>
      <c r="K21306" s="79"/>
    </row>
    <row r="21307" spans="6:11" ht="16.5" customHeight="1">
      <c r="F21307" s="79"/>
      <c r="K21307" s="79"/>
    </row>
    <row r="21308" spans="6:11" ht="16.5" customHeight="1">
      <c r="F21308" s="79"/>
      <c r="K21308" s="79"/>
    </row>
    <row r="21309" spans="6:11" ht="16.5" customHeight="1">
      <c r="F21309" s="79"/>
      <c r="K21309" s="79"/>
    </row>
    <row r="21310" spans="6:11" ht="16.5" customHeight="1">
      <c r="F21310" s="79"/>
      <c r="K21310" s="79"/>
    </row>
    <row r="21311" spans="6:11" ht="16.5" customHeight="1">
      <c r="F21311" s="79"/>
      <c r="K21311" s="79"/>
    </row>
    <row r="21312" spans="6:11" ht="16.5" customHeight="1">
      <c r="F21312" s="79"/>
      <c r="K21312" s="79"/>
    </row>
    <row r="21313" spans="6:11" ht="16.5" customHeight="1">
      <c r="F21313" s="79"/>
      <c r="K21313" s="79"/>
    </row>
    <row r="21314" spans="6:11" ht="16.5" customHeight="1">
      <c r="F21314" s="79"/>
      <c r="K21314" s="79"/>
    </row>
    <row r="21315" spans="6:11" ht="16.5" customHeight="1">
      <c r="F21315" s="79"/>
      <c r="K21315" s="79"/>
    </row>
    <row r="21316" spans="6:11" ht="16.5" customHeight="1">
      <c r="F21316" s="79"/>
      <c r="K21316" s="79"/>
    </row>
    <row r="21317" spans="6:11" ht="16.5" customHeight="1">
      <c r="F21317" s="79"/>
      <c r="K21317" s="79"/>
    </row>
    <row r="21318" spans="6:11" ht="16.5" customHeight="1">
      <c r="F21318" s="79"/>
      <c r="K21318" s="79"/>
    </row>
    <row r="21319" spans="6:11" ht="16.5" customHeight="1">
      <c r="F21319" s="79"/>
      <c r="K21319" s="79"/>
    </row>
    <row r="21320" spans="6:11" ht="16.5" customHeight="1">
      <c r="F21320" s="79"/>
      <c r="K21320" s="79"/>
    </row>
    <row r="21321" spans="6:11" ht="16.5" customHeight="1">
      <c r="F21321" s="79"/>
      <c r="K21321" s="79"/>
    </row>
    <row r="21322" spans="6:11" ht="16.5" customHeight="1">
      <c r="F21322" s="79"/>
      <c r="K21322" s="79"/>
    </row>
    <row r="21323" spans="6:11" ht="16.5" customHeight="1">
      <c r="F21323" s="79"/>
      <c r="K21323" s="79"/>
    </row>
    <row r="21324" spans="6:11" ht="16.5" customHeight="1">
      <c r="F21324" s="79"/>
      <c r="K21324" s="79"/>
    </row>
    <row r="21325" spans="6:11" ht="16.5" customHeight="1">
      <c r="F21325" s="79"/>
      <c r="K21325" s="79"/>
    </row>
    <row r="21326" spans="6:11" ht="16.5" customHeight="1">
      <c r="F21326" s="79"/>
      <c r="K21326" s="79"/>
    </row>
    <row r="21327" spans="6:11" ht="16.5" customHeight="1">
      <c r="F21327" s="79"/>
      <c r="K21327" s="79"/>
    </row>
    <row r="21328" spans="6:11" ht="16.5" customHeight="1">
      <c r="F21328" s="79"/>
      <c r="K21328" s="79"/>
    </row>
    <row r="21329" spans="6:11" ht="16.5" customHeight="1">
      <c r="F21329" s="79"/>
      <c r="K21329" s="79"/>
    </row>
    <row r="21330" spans="6:11" ht="16.5" customHeight="1">
      <c r="F21330" s="79"/>
      <c r="K21330" s="79"/>
    </row>
    <row r="21331" spans="6:11" ht="16.5" customHeight="1">
      <c r="F21331" s="79"/>
      <c r="K21331" s="79"/>
    </row>
    <row r="21332" spans="6:11" ht="16.5" customHeight="1">
      <c r="F21332" s="79"/>
      <c r="K21332" s="79"/>
    </row>
    <row r="21333" spans="6:11" ht="16.5" customHeight="1">
      <c r="F21333" s="79"/>
      <c r="K21333" s="79"/>
    </row>
    <row r="21334" spans="6:11" ht="16.5" customHeight="1">
      <c r="F21334" s="79"/>
      <c r="K21334" s="79"/>
    </row>
    <row r="21335" spans="6:11" ht="16.5" customHeight="1">
      <c r="F21335" s="79"/>
      <c r="K21335" s="79"/>
    </row>
    <row r="21336" spans="6:11" ht="16.5" customHeight="1">
      <c r="F21336" s="79"/>
      <c r="K21336" s="79"/>
    </row>
    <row r="21337" spans="6:11" ht="16.5" customHeight="1">
      <c r="F21337" s="79"/>
      <c r="K21337" s="79"/>
    </row>
    <row r="21338" spans="6:11" ht="16.5" customHeight="1">
      <c r="F21338" s="79"/>
      <c r="K21338" s="79"/>
    </row>
    <row r="21339" spans="6:11" ht="16.5" customHeight="1">
      <c r="F21339" s="79"/>
      <c r="K21339" s="79"/>
    </row>
    <row r="21340" spans="6:11" ht="16.5" customHeight="1">
      <c r="F21340" s="79"/>
      <c r="K21340" s="79"/>
    </row>
    <row r="21341" spans="6:11" ht="16.5" customHeight="1">
      <c r="F21341" s="79"/>
      <c r="K21341" s="79"/>
    </row>
    <row r="21342" spans="6:11" ht="16.5" customHeight="1">
      <c r="F21342" s="79"/>
      <c r="K21342" s="79"/>
    </row>
    <row r="21343" spans="6:11" ht="16.5" customHeight="1">
      <c r="F21343" s="79"/>
      <c r="K21343" s="79"/>
    </row>
    <row r="21344" spans="6:11" ht="16.5" customHeight="1">
      <c r="F21344" s="79"/>
      <c r="K21344" s="79"/>
    </row>
    <row r="21345" spans="6:11" ht="16.5" customHeight="1">
      <c r="F21345" s="79"/>
      <c r="K21345" s="79"/>
    </row>
    <row r="21346" spans="6:11" ht="16.5" customHeight="1">
      <c r="F21346" s="79"/>
      <c r="K21346" s="79"/>
    </row>
    <row r="21347" spans="6:11" ht="16.5" customHeight="1">
      <c r="F21347" s="79"/>
      <c r="K21347" s="79"/>
    </row>
    <row r="21348" spans="6:11" ht="16.5" customHeight="1">
      <c r="F21348" s="79"/>
      <c r="K21348" s="79"/>
    </row>
    <row r="21349" spans="6:11" ht="16.5" customHeight="1">
      <c r="F21349" s="79"/>
      <c r="K21349" s="79"/>
    </row>
    <row r="21350" spans="6:11" ht="16.5" customHeight="1">
      <c r="F21350" s="79"/>
      <c r="K21350" s="79"/>
    </row>
    <row r="21351" spans="6:11" ht="16.5" customHeight="1">
      <c r="F21351" s="79"/>
      <c r="K21351" s="79"/>
    </row>
    <row r="21352" spans="6:11" ht="16.5" customHeight="1">
      <c r="F21352" s="79"/>
      <c r="K21352" s="79"/>
    </row>
    <row r="21353" spans="6:11" ht="16.5" customHeight="1">
      <c r="F21353" s="79"/>
      <c r="K21353" s="79"/>
    </row>
    <row r="21354" spans="6:11" ht="16.5" customHeight="1">
      <c r="F21354" s="79"/>
      <c r="K21354" s="79"/>
    </row>
    <row r="21355" spans="6:11" ht="16.5" customHeight="1">
      <c r="F21355" s="79"/>
      <c r="K21355" s="79"/>
    </row>
    <row r="21356" spans="6:11" ht="16.5" customHeight="1">
      <c r="F21356" s="79"/>
      <c r="K21356" s="79"/>
    </row>
    <row r="21357" spans="6:11" ht="16.5" customHeight="1">
      <c r="F21357" s="79"/>
      <c r="K21357" s="79"/>
    </row>
    <row r="21358" spans="6:11" ht="16.5" customHeight="1">
      <c r="F21358" s="79"/>
      <c r="K21358" s="79"/>
    </row>
    <row r="21359" spans="6:11" ht="16.5" customHeight="1">
      <c r="F21359" s="79"/>
      <c r="K21359" s="79"/>
    </row>
    <row r="21360" spans="6:11" ht="16.5" customHeight="1">
      <c r="F21360" s="79"/>
      <c r="K21360" s="79"/>
    </row>
    <row r="21361" spans="6:11" ht="16.5" customHeight="1">
      <c r="F21361" s="79"/>
      <c r="K21361" s="79"/>
    </row>
    <row r="21362" spans="6:11" ht="16.5" customHeight="1">
      <c r="F21362" s="79"/>
      <c r="K21362" s="79"/>
    </row>
    <row r="21363" spans="6:11" ht="16.5" customHeight="1">
      <c r="F21363" s="79"/>
      <c r="K21363" s="79"/>
    </row>
    <row r="21364" spans="6:11" ht="16.5" customHeight="1">
      <c r="F21364" s="79"/>
      <c r="K21364" s="79"/>
    </row>
    <row r="21365" spans="6:11" ht="16.5" customHeight="1">
      <c r="F21365" s="79"/>
      <c r="K21365" s="79"/>
    </row>
    <row r="21366" spans="6:11" ht="16.5" customHeight="1">
      <c r="F21366" s="79"/>
      <c r="K21366" s="79"/>
    </row>
    <row r="21367" spans="6:11" ht="16.5" customHeight="1">
      <c r="F21367" s="79"/>
      <c r="K21367" s="79"/>
    </row>
    <row r="21368" spans="6:11" ht="16.5" customHeight="1">
      <c r="F21368" s="79"/>
      <c r="K21368" s="79"/>
    </row>
    <row r="21369" spans="6:11" ht="16.5" customHeight="1">
      <c r="F21369" s="79"/>
      <c r="K21369" s="79"/>
    </row>
    <row r="21370" spans="6:11" ht="16.5" customHeight="1">
      <c r="F21370" s="79"/>
      <c r="K21370" s="79"/>
    </row>
    <row r="21371" spans="6:11" ht="16.5" customHeight="1">
      <c r="F21371" s="79"/>
      <c r="K21371" s="79"/>
    </row>
    <row r="21372" spans="6:11" ht="16.5" customHeight="1">
      <c r="F21372" s="79"/>
      <c r="K21372" s="79"/>
    </row>
    <row r="21373" spans="6:11" ht="16.5" customHeight="1">
      <c r="F21373" s="79"/>
      <c r="K21373" s="79"/>
    </row>
    <row r="21374" spans="6:11" ht="16.5" customHeight="1">
      <c r="F21374" s="79"/>
      <c r="K21374" s="79"/>
    </row>
    <row r="21375" spans="6:11" ht="16.5" customHeight="1">
      <c r="F21375" s="79"/>
      <c r="K21375" s="79"/>
    </row>
    <row r="21376" spans="6:11" ht="16.5" customHeight="1">
      <c r="F21376" s="79"/>
      <c r="K21376" s="79"/>
    </row>
    <row r="21377" spans="6:11" ht="16.5" customHeight="1">
      <c r="F21377" s="79"/>
      <c r="K21377" s="79"/>
    </row>
    <row r="21378" spans="6:11" ht="16.5" customHeight="1">
      <c r="F21378" s="79"/>
      <c r="K21378" s="79"/>
    </row>
    <row r="21379" spans="6:11" ht="16.5" customHeight="1">
      <c r="F21379" s="79"/>
      <c r="K21379" s="79"/>
    </row>
    <row r="21380" spans="6:11" ht="16.5" customHeight="1">
      <c r="F21380" s="79"/>
      <c r="K21380" s="79"/>
    </row>
    <row r="21381" spans="6:11" ht="16.5" customHeight="1">
      <c r="F21381" s="79"/>
      <c r="K21381" s="79"/>
    </row>
    <row r="21382" spans="6:11" ht="16.5" customHeight="1">
      <c r="F21382" s="79"/>
      <c r="K21382" s="79"/>
    </row>
    <row r="21383" spans="6:11" ht="16.5" customHeight="1">
      <c r="F21383" s="79"/>
      <c r="K21383" s="79"/>
    </row>
    <row r="21384" spans="6:11" ht="16.5" customHeight="1">
      <c r="F21384" s="79"/>
      <c r="K21384" s="79"/>
    </row>
    <row r="21385" spans="6:11" ht="16.5" customHeight="1">
      <c r="F21385" s="79"/>
      <c r="K21385" s="79"/>
    </row>
    <row r="21386" spans="6:11" ht="16.5" customHeight="1">
      <c r="F21386" s="79"/>
      <c r="K21386" s="79"/>
    </row>
    <row r="21387" spans="6:11" ht="16.5" customHeight="1">
      <c r="F21387" s="79"/>
      <c r="K21387" s="79"/>
    </row>
    <row r="21388" spans="6:11" ht="16.5" customHeight="1">
      <c r="F21388" s="79"/>
      <c r="K21388" s="79"/>
    </row>
    <row r="21389" spans="6:11" ht="16.5" customHeight="1">
      <c r="F21389" s="79"/>
      <c r="K21389" s="79"/>
    </row>
    <row r="21390" spans="6:11" ht="16.5" customHeight="1">
      <c r="F21390" s="79"/>
      <c r="K21390" s="79"/>
    </row>
    <row r="21391" spans="6:11" ht="16.5" customHeight="1">
      <c r="F21391" s="79"/>
      <c r="K21391" s="79"/>
    </row>
    <row r="21392" spans="6:11" ht="16.5" customHeight="1">
      <c r="F21392" s="79"/>
      <c r="K21392" s="79"/>
    </row>
    <row r="21393" spans="6:11" ht="16.5" customHeight="1">
      <c r="F21393" s="79"/>
      <c r="K21393" s="79"/>
    </row>
    <row r="21394" spans="6:11" ht="16.5" customHeight="1">
      <c r="F21394" s="79"/>
      <c r="K21394" s="79"/>
    </row>
    <row r="21395" spans="6:11" ht="16.5" customHeight="1">
      <c r="F21395" s="79"/>
      <c r="K21395" s="79"/>
    </row>
    <row r="21396" spans="6:11" ht="16.5" customHeight="1">
      <c r="F21396" s="79"/>
      <c r="K21396" s="79"/>
    </row>
    <row r="21397" spans="6:11" ht="16.5" customHeight="1">
      <c r="F21397" s="79"/>
      <c r="K21397" s="79"/>
    </row>
    <row r="21398" spans="6:11" ht="16.5" customHeight="1">
      <c r="F21398" s="79"/>
      <c r="K21398" s="79"/>
    </row>
    <row r="21399" spans="6:11" ht="16.5" customHeight="1">
      <c r="F21399" s="79"/>
      <c r="K21399" s="79"/>
    </row>
    <row r="21400" spans="6:11" ht="16.5" customHeight="1">
      <c r="F21400" s="79"/>
      <c r="K21400" s="79"/>
    </row>
    <row r="21401" spans="6:11" ht="16.5" customHeight="1">
      <c r="F21401" s="79"/>
      <c r="K21401" s="79"/>
    </row>
    <row r="21402" spans="6:11" ht="16.5" customHeight="1">
      <c r="F21402" s="79"/>
      <c r="K21402" s="79"/>
    </row>
    <row r="21403" spans="6:11" ht="16.5" customHeight="1">
      <c r="F21403" s="79"/>
      <c r="K21403" s="79"/>
    </row>
    <row r="21404" spans="6:11" ht="16.5" customHeight="1">
      <c r="F21404" s="79"/>
      <c r="K21404" s="79"/>
    </row>
    <row r="21405" spans="6:11" ht="16.5" customHeight="1">
      <c r="F21405" s="79"/>
      <c r="K21405" s="79"/>
    </row>
    <row r="21406" spans="6:11" ht="16.5" customHeight="1">
      <c r="F21406" s="79"/>
      <c r="K21406" s="79"/>
    </row>
    <row r="21407" spans="6:11" ht="16.5" customHeight="1">
      <c r="F21407" s="79"/>
      <c r="K21407" s="79"/>
    </row>
    <row r="21408" spans="6:11" ht="16.5" customHeight="1">
      <c r="F21408" s="79"/>
      <c r="K21408" s="79"/>
    </row>
    <row r="21409" spans="6:11" ht="16.5" customHeight="1">
      <c r="F21409" s="79"/>
      <c r="K21409" s="79"/>
    </row>
    <row r="21410" spans="6:11" ht="16.5" customHeight="1">
      <c r="F21410" s="79"/>
      <c r="K21410" s="79"/>
    </row>
    <row r="21411" spans="6:11" ht="16.5" customHeight="1">
      <c r="F21411" s="79"/>
      <c r="K21411" s="79"/>
    </row>
    <row r="21412" spans="6:11" ht="16.5" customHeight="1">
      <c r="F21412" s="79"/>
      <c r="K21412" s="79"/>
    </row>
    <row r="21413" spans="6:11" ht="16.5" customHeight="1">
      <c r="F21413" s="79"/>
      <c r="K21413" s="79"/>
    </row>
    <row r="21414" spans="6:11" ht="16.5" customHeight="1">
      <c r="F21414" s="79"/>
      <c r="K21414" s="79"/>
    </row>
    <row r="21415" spans="6:11" ht="16.5" customHeight="1">
      <c r="F21415" s="79"/>
      <c r="K21415" s="79"/>
    </row>
    <row r="21416" spans="6:11" ht="16.5" customHeight="1">
      <c r="F21416" s="79"/>
      <c r="K21416" s="79"/>
    </row>
    <row r="21417" spans="6:11" ht="16.5" customHeight="1">
      <c r="F21417" s="79"/>
      <c r="K21417" s="79"/>
    </row>
    <row r="21418" spans="6:11" ht="16.5" customHeight="1">
      <c r="F21418" s="79"/>
      <c r="K21418" s="79"/>
    </row>
    <row r="21419" spans="6:11" ht="16.5" customHeight="1">
      <c r="F21419" s="79"/>
      <c r="K21419" s="79"/>
    </row>
    <row r="21420" spans="6:11" ht="16.5" customHeight="1">
      <c r="F21420" s="79"/>
      <c r="K21420" s="79"/>
    </row>
    <row r="21421" spans="6:11" ht="16.5" customHeight="1">
      <c r="F21421" s="79"/>
      <c r="K21421" s="79"/>
    </row>
    <row r="21422" spans="6:11" ht="16.5" customHeight="1">
      <c r="F21422" s="79"/>
      <c r="K21422" s="79"/>
    </row>
    <row r="21423" spans="6:11" ht="16.5" customHeight="1">
      <c r="F21423" s="79"/>
      <c r="K21423" s="79"/>
    </row>
    <row r="21424" spans="6:11" ht="16.5" customHeight="1">
      <c r="F21424" s="79"/>
      <c r="K21424" s="79"/>
    </row>
    <row r="21425" spans="6:11" ht="16.5" customHeight="1">
      <c r="F21425" s="79"/>
      <c r="K21425" s="79"/>
    </row>
    <row r="21426" spans="6:11" ht="16.5" customHeight="1">
      <c r="F21426" s="79"/>
      <c r="K21426" s="79"/>
    </row>
    <row r="21427" spans="6:11" ht="16.5" customHeight="1">
      <c r="F21427" s="79"/>
      <c r="K21427" s="79"/>
    </row>
    <row r="21428" spans="6:11" ht="16.5" customHeight="1">
      <c r="F21428" s="79"/>
      <c r="K21428" s="79"/>
    </row>
    <row r="21429" spans="6:11" ht="16.5" customHeight="1">
      <c r="F21429" s="79"/>
      <c r="K21429" s="79"/>
    </row>
    <row r="21430" spans="6:11" ht="16.5" customHeight="1">
      <c r="F21430" s="79"/>
      <c r="K21430" s="79"/>
    </row>
    <row r="21431" spans="6:11" ht="16.5" customHeight="1">
      <c r="F21431" s="79"/>
      <c r="K21431" s="79"/>
    </row>
    <row r="21432" spans="6:11" ht="16.5" customHeight="1">
      <c r="F21432" s="79"/>
      <c r="K21432" s="79"/>
    </row>
    <row r="21433" spans="6:11" ht="16.5" customHeight="1">
      <c r="F21433" s="79"/>
      <c r="K21433" s="79"/>
    </row>
    <row r="21434" spans="6:11" ht="16.5" customHeight="1">
      <c r="F21434" s="79"/>
      <c r="K21434" s="79"/>
    </row>
    <row r="21435" spans="6:11" ht="16.5" customHeight="1">
      <c r="F21435" s="79"/>
      <c r="K21435" s="79"/>
    </row>
    <row r="21436" spans="6:11" ht="16.5" customHeight="1">
      <c r="F21436" s="79"/>
      <c r="K21436" s="79"/>
    </row>
    <row r="21437" spans="6:11" ht="16.5" customHeight="1">
      <c r="F21437" s="79"/>
      <c r="K21437" s="79"/>
    </row>
    <row r="21438" spans="6:11" ht="16.5" customHeight="1">
      <c r="F21438" s="79"/>
      <c r="K21438" s="79"/>
    </row>
    <row r="21439" spans="6:11" ht="16.5" customHeight="1">
      <c r="F21439" s="79"/>
      <c r="K21439" s="79"/>
    </row>
    <row r="21440" spans="6:11" ht="16.5" customHeight="1">
      <c r="F21440" s="79"/>
      <c r="K21440" s="79"/>
    </row>
    <row r="21441" spans="6:11" ht="16.5" customHeight="1">
      <c r="F21441" s="79"/>
      <c r="K21441" s="79"/>
    </row>
    <row r="21442" spans="6:11" ht="16.5" customHeight="1">
      <c r="F21442" s="79"/>
      <c r="K21442" s="79"/>
    </row>
    <row r="21443" spans="6:11" ht="16.5" customHeight="1">
      <c r="F21443" s="79"/>
      <c r="K21443" s="79"/>
    </row>
    <row r="21444" spans="6:11" ht="16.5" customHeight="1">
      <c r="F21444" s="79"/>
      <c r="K21444" s="79"/>
    </row>
    <row r="21445" spans="6:11" ht="16.5" customHeight="1">
      <c r="F21445" s="79"/>
      <c r="K21445" s="79"/>
    </row>
    <row r="21446" spans="6:11" ht="16.5" customHeight="1">
      <c r="F21446" s="79"/>
      <c r="K21446" s="79"/>
    </row>
    <row r="21447" spans="6:11" ht="16.5" customHeight="1">
      <c r="F21447" s="79"/>
      <c r="K21447" s="79"/>
    </row>
    <row r="21448" spans="6:11" ht="16.5" customHeight="1">
      <c r="F21448" s="79"/>
      <c r="K21448" s="79"/>
    </row>
    <row r="21449" spans="6:11" ht="16.5" customHeight="1">
      <c r="F21449" s="79"/>
      <c r="K21449" s="79"/>
    </row>
    <row r="21450" spans="6:11" ht="16.5" customHeight="1">
      <c r="F21450" s="79"/>
      <c r="K21450" s="79"/>
    </row>
    <row r="21451" spans="6:11" ht="16.5" customHeight="1">
      <c r="F21451" s="79"/>
      <c r="K21451" s="79"/>
    </row>
    <row r="21452" spans="6:11" ht="16.5" customHeight="1">
      <c r="F21452" s="79"/>
      <c r="K21452" s="79"/>
    </row>
    <row r="21453" spans="6:11" ht="16.5" customHeight="1">
      <c r="F21453" s="79"/>
      <c r="K21453" s="79"/>
    </row>
    <row r="21454" spans="6:11" ht="16.5" customHeight="1">
      <c r="F21454" s="79"/>
      <c r="K21454" s="79"/>
    </row>
    <row r="21455" spans="6:11" ht="16.5" customHeight="1">
      <c r="F21455" s="79"/>
      <c r="K21455" s="79"/>
    </row>
    <row r="21456" spans="6:11" ht="16.5" customHeight="1">
      <c r="F21456" s="79"/>
      <c r="K21456" s="79"/>
    </row>
    <row r="21457" spans="6:11" ht="16.5" customHeight="1">
      <c r="F21457" s="79"/>
      <c r="K21457" s="79"/>
    </row>
    <row r="21458" spans="6:11" ht="16.5" customHeight="1">
      <c r="F21458" s="79"/>
      <c r="K21458" s="79"/>
    </row>
    <row r="21459" spans="6:11" ht="16.5" customHeight="1">
      <c r="F21459" s="79"/>
      <c r="K21459" s="79"/>
    </row>
    <row r="21460" spans="6:11" ht="16.5" customHeight="1">
      <c r="F21460" s="79"/>
      <c r="K21460" s="79"/>
    </row>
    <row r="21461" spans="6:11" ht="16.5" customHeight="1">
      <c r="F21461" s="79"/>
      <c r="K21461" s="79"/>
    </row>
    <row r="21462" spans="6:11" ht="16.5" customHeight="1">
      <c r="F21462" s="79"/>
      <c r="K21462" s="79"/>
    </row>
    <row r="21463" spans="6:11" ht="16.5" customHeight="1">
      <c r="F21463" s="79"/>
      <c r="K21463" s="79"/>
    </row>
    <row r="21464" spans="6:11" ht="16.5" customHeight="1">
      <c r="F21464" s="79"/>
      <c r="K21464" s="79"/>
    </row>
    <row r="21465" spans="6:11" ht="16.5" customHeight="1">
      <c r="F21465" s="79"/>
      <c r="K21465" s="79"/>
    </row>
    <row r="21466" spans="6:11" ht="16.5" customHeight="1">
      <c r="F21466" s="79"/>
      <c r="K21466" s="79"/>
    </row>
    <row r="21467" spans="6:11" ht="16.5" customHeight="1">
      <c r="F21467" s="79"/>
      <c r="K21467" s="79"/>
    </row>
    <row r="21468" spans="6:11" ht="16.5" customHeight="1">
      <c r="F21468" s="79"/>
      <c r="K21468" s="79"/>
    </row>
    <row r="21469" spans="6:11" ht="16.5" customHeight="1">
      <c r="F21469" s="79"/>
      <c r="K21469" s="79"/>
    </row>
    <row r="21470" spans="6:11" ht="16.5" customHeight="1">
      <c r="F21470" s="79"/>
      <c r="K21470" s="79"/>
    </row>
    <row r="21471" spans="6:11" ht="16.5" customHeight="1">
      <c r="F21471" s="79"/>
      <c r="K21471" s="79"/>
    </row>
    <row r="21472" spans="6:11" ht="16.5" customHeight="1">
      <c r="F21472" s="79"/>
      <c r="K21472" s="79"/>
    </row>
    <row r="21473" spans="6:11" ht="16.5" customHeight="1">
      <c r="F21473" s="79"/>
      <c r="K21473" s="79"/>
    </row>
    <row r="21474" spans="6:11" ht="16.5" customHeight="1">
      <c r="F21474" s="79"/>
      <c r="K21474" s="79"/>
    </row>
    <row r="21475" spans="6:11" ht="16.5" customHeight="1">
      <c r="F21475" s="79"/>
      <c r="K21475" s="79"/>
    </row>
    <row r="21476" spans="6:11" ht="16.5" customHeight="1">
      <c r="F21476" s="79"/>
      <c r="K21476" s="79"/>
    </row>
    <row r="21477" spans="6:11" ht="16.5" customHeight="1">
      <c r="F21477" s="79"/>
      <c r="K21477" s="79"/>
    </row>
    <row r="21478" spans="6:11" ht="16.5" customHeight="1">
      <c r="F21478" s="79"/>
      <c r="K21478" s="79"/>
    </row>
    <row r="21479" spans="6:11" ht="16.5" customHeight="1">
      <c r="F21479" s="79"/>
      <c r="K21479" s="79"/>
    </row>
    <row r="21480" spans="6:11" ht="16.5" customHeight="1">
      <c r="F21480" s="79"/>
      <c r="K21480" s="79"/>
    </row>
    <row r="21481" spans="6:11" ht="16.5" customHeight="1">
      <c r="F21481" s="79"/>
      <c r="K21481" s="79"/>
    </row>
    <row r="21482" spans="6:11" ht="16.5" customHeight="1">
      <c r="F21482" s="79"/>
      <c r="K21482" s="79"/>
    </row>
    <row r="21483" spans="6:11" ht="16.5" customHeight="1">
      <c r="F21483" s="79"/>
      <c r="K21483" s="79"/>
    </row>
    <row r="21484" spans="6:11" ht="16.5" customHeight="1">
      <c r="F21484" s="79"/>
      <c r="K21484" s="79"/>
    </row>
    <row r="21485" spans="6:11" ht="16.5" customHeight="1">
      <c r="F21485" s="79"/>
      <c r="K21485" s="79"/>
    </row>
    <row r="21486" spans="6:11" ht="16.5" customHeight="1">
      <c r="F21486" s="79"/>
      <c r="K21486" s="79"/>
    </row>
    <row r="21487" spans="6:11" ht="16.5" customHeight="1">
      <c r="F21487" s="79"/>
      <c r="K21487" s="79"/>
    </row>
    <row r="21488" spans="6:11" ht="16.5" customHeight="1">
      <c r="F21488" s="79"/>
      <c r="K21488" s="79"/>
    </row>
    <row r="21489" spans="6:11" ht="16.5" customHeight="1">
      <c r="F21489" s="79"/>
      <c r="K21489" s="79"/>
    </row>
    <row r="21490" spans="6:11" ht="16.5" customHeight="1">
      <c r="F21490" s="79"/>
      <c r="K21490" s="79"/>
    </row>
    <row r="21491" spans="6:11" ht="16.5" customHeight="1">
      <c r="F21491" s="79"/>
      <c r="K21491" s="79"/>
    </row>
    <row r="21492" spans="6:11" ht="16.5" customHeight="1">
      <c r="F21492" s="79"/>
      <c r="K21492" s="79"/>
    </row>
    <row r="21493" spans="6:11" ht="16.5" customHeight="1">
      <c r="F21493" s="79"/>
      <c r="K21493" s="79"/>
    </row>
    <row r="21494" spans="6:11" ht="16.5" customHeight="1">
      <c r="F21494" s="79"/>
      <c r="K21494" s="79"/>
    </row>
    <row r="21495" spans="6:11" ht="16.5" customHeight="1">
      <c r="F21495" s="79"/>
      <c r="K21495" s="79"/>
    </row>
    <row r="21496" spans="6:11" ht="16.5" customHeight="1">
      <c r="F21496" s="79"/>
      <c r="K21496" s="79"/>
    </row>
    <row r="21497" spans="6:11" ht="16.5" customHeight="1">
      <c r="F21497" s="79"/>
      <c r="K21497" s="79"/>
    </row>
    <row r="21498" spans="6:11" ht="16.5" customHeight="1">
      <c r="F21498" s="79"/>
      <c r="K21498" s="79"/>
    </row>
    <row r="21499" spans="6:11" ht="16.5" customHeight="1">
      <c r="F21499" s="79"/>
      <c r="K21499" s="79"/>
    </row>
    <row r="21500" spans="6:11" ht="16.5" customHeight="1">
      <c r="F21500" s="79"/>
      <c r="K21500" s="79"/>
    </row>
    <row r="21501" spans="6:11" ht="16.5" customHeight="1">
      <c r="F21501" s="79"/>
      <c r="K21501" s="79"/>
    </row>
    <row r="21502" spans="6:11" ht="16.5" customHeight="1">
      <c r="F21502" s="79"/>
      <c r="K21502" s="79"/>
    </row>
    <row r="21503" spans="6:11" ht="16.5" customHeight="1">
      <c r="F21503" s="79"/>
      <c r="K21503" s="79"/>
    </row>
    <row r="21504" spans="6:11" ht="16.5" customHeight="1">
      <c r="F21504" s="79"/>
      <c r="K21504" s="79"/>
    </row>
    <row r="21505" spans="6:11" ht="16.5" customHeight="1">
      <c r="F21505" s="79"/>
      <c r="K21505" s="79"/>
    </row>
    <row r="21506" spans="6:11" ht="16.5" customHeight="1">
      <c r="F21506" s="79"/>
      <c r="K21506" s="79"/>
    </row>
    <row r="21507" spans="6:11" ht="16.5" customHeight="1">
      <c r="F21507" s="79"/>
      <c r="K21507" s="79"/>
    </row>
    <row r="21508" spans="6:11" ht="16.5" customHeight="1">
      <c r="F21508" s="79"/>
      <c r="K21508" s="79"/>
    </row>
    <row r="21509" spans="6:11" ht="16.5" customHeight="1">
      <c r="F21509" s="79"/>
      <c r="K21509" s="79"/>
    </row>
    <row r="21510" spans="6:11" ht="16.5" customHeight="1">
      <c r="F21510" s="79"/>
      <c r="K21510" s="79"/>
    </row>
    <row r="21511" spans="6:11" ht="16.5" customHeight="1">
      <c r="F21511" s="79"/>
      <c r="K21511" s="79"/>
    </row>
    <row r="21512" spans="6:11" ht="16.5" customHeight="1">
      <c r="F21512" s="79"/>
      <c r="K21512" s="79"/>
    </row>
    <row r="21513" spans="6:11" ht="16.5" customHeight="1">
      <c r="F21513" s="79"/>
      <c r="K21513" s="79"/>
    </row>
    <row r="21514" spans="6:11" ht="16.5" customHeight="1">
      <c r="F21514" s="79"/>
      <c r="K21514" s="79"/>
    </row>
    <row r="21515" spans="6:11" ht="16.5" customHeight="1">
      <c r="F21515" s="79"/>
      <c r="K21515" s="79"/>
    </row>
    <row r="21516" spans="6:11" ht="16.5" customHeight="1">
      <c r="F21516" s="79"/>
      <c r="K21516" s="79"/>
    </row>
    <row r="21517" spans="6:11" ht="16.5" customHeight="1">
      <c r="F21517" s="79"/>
      <c r="K21517" s="79"/>
    </row>
    <row r="21518" spans="6:11" ht="16.5" customHeight="1">
      <c r="F21518" s="79"/>
      <c r="K21518" s="79"/>
    </row>
    <row r="21519" spans="6:11" ht="16.5" customHeight="1">
      <c r="F21519" s="79"/>
      <c r="K21519" s="79"/>
    </row>
    <row r="21520" spans="6:11" ht="16.5" customHeight="1">
      <c r="F21520" s="79"/>
      <c r="K21520" s="79"/>
    </row>
    <row r="21521" spans="6:11" ht="16.5" customHeight="1">
      <c r="F21521" s="79"/>
      <c r="K21521" s="79"/>
    </row>
    <row r="21522" spans="6:11" ht="16.5" customHeight="1">
      <c r="F21522" s="79"/>
      <c r="K21522" s="79"/>
    </row>
    <row r="21523" spans="6:11" ht="16.5" customHeight="1">
      <c r="F21523" s="79"/>
      <c r="K21523" s="79"/>
    </row>
    <row r="21524" spans="6:11" ht="16.5" customHeight="1">
      <c r="F21524" s="79"/>
      <c r="K21524" s="79"/>
    </row>
    <row r="21525" spans="6:11" ht="16.5" customHeight="1">
      <c r="F21525" s="79"/>
      <c r="K21525" s="79"/>
    </row>
    <row r="21526" spans="6:11" ht="16.5" customHeight="1">
      <c r="F21526" s="79"/>
      <c r="K21526" s="79"/>
    </row>
    <row r="21527" spans="6:11" ht="16.5" customHeight="1">
      <c r="F21527" s="79"/>
      <c r="K21527" s="79"/>
    </row>
    <row r="21528" spans="6:11" ht="16.5" customHeight="1">
      <c r="F21528" s="79"/>
      <c r="K21528" s="79"/>
    </row>
    <row r="21529" spans="6:11" ht="16.5" customHeight="1">
      <c r="F21529" s="79"/>
      <c r="K21529" s="79"/>
    </row>
    <row r="21530" spans="6:11" ht="16.5" customHeight="1">
      <c r="F21530" s="79"/>
      <c r="K21530" s="79"/>
    </row>
    <row r="21531" spans="6:11" ht="16.5" customHeight="1">
      <c r="F21531" s="79"/>
      <c r="K21531" s="79"/>
    </row>
    <row r="21532" spans="6:11" ht="16.5" customHeight="1">
      <c r="F21532" s="79"/>
      <c r="K21532" s="79"/>
    </row>
    <row r="21533" spans="6:11" ht="16.5" customHeight="1">
      <c r="F21533" s="79"/>
      <c r="K21533" s="79"/>
    </row>
    <row r="21534" spans="6:11" ht="16.5" customHeight="1">
      <c r="F21534" s="79"/>
      <c r="K21534" s="79"/>
    </row>
    <row r="21535" spans="6:11" ht="16.5" customHeight="1">
      <c r="F21535" s="79"/>
      <c r="K21535" s="79"/>
    </row>
    <row r="21536" spans="6:11" ht="16.5" customHeight="1">
      <c r="F21536" s="79"/>
      <c r="K21536" s="79"/>
    </row>
    <row r="21537" spans="6:11" ht="16.5" customHeight="1">
      <c r="F21537" s="79"/>
      <c r="K21537" s="79"/>
    </row>
    <row r="21538" spans="6:11" ht="16.5" customHeight="1">
      <c r="F21538" s="79"/>
      <c r="K21538" s="79"/>
    </row>
    <row r="21539" spans="6:11" ht="16.5" customHeight="1">
      <c r="F21539" s="79"/>
      <c r="K21539" s="79"/>
    </row>
    <row r="21540" spans="6:11" ht="16.5" customHeight="1">
      <c r="F21540" s="79"/>
      <c r="K21540" s="79"/>
    </row>
    <row r="21541" spans="6:11" ht="16.5" customHeight="1">
      <c r="F21541" s="79"/>
      <c r="K21541" s="79"/>
    </row>
    <row r="21542" spans="6:11" ht="16.5" customHeight="1">
      <c r="F21542" s="79"/>
      <c r="K21542" s="79"/>
    </row>
    <row r="21543" spans="6:11" ht="16.5" customHeight="1">
      <c r="F21543" s="79"/>
      <c r="K21543" s="79"/>
    </row>
    <row r="21544" spans="6:11" ht="16.5" customHeight="1">
      <c r="F21544" s="79"/>
      <c r="K21544" s="79"/>
    </row>
    <row r="21545" spans="6:11" ht="16.5" customHeight="1">
      <c r="F21545" s="79"/>
      <c r="K21545" s="79"/>
    </row>
    <row r="21546" spans="6:11" ht="16.5" customHeight="1">
      <c r="F21546" s="79"/>
      <c r="K21546" s="79"/>
    </row>
    <row r="21547" spans="6:11" ht="16.5" customHeight="1">
      <c r="F21547" s="79"/>
      <c r="K21547" s="79"/>
    </row>
    <row r="21548" spans="6:11" ht="16.5" customHeight="1">
      <c r="F21548" s="79"/>
      <c r="K21548" s="79"/>
    </row>
    <row r="21549" spans="6:11" ht="16.5" customHeight="1">
      <c r="F21549" s="79"/>
      <c r="K21549" s="79"/>
    </row>
    <row r="21550" spans="6:11" ht="16.5" customHeight="1">
      <c r="F21550" s="79"/>
      <c r="K21550" s="79"/>
    </row>
    <row r="21551" spans="6:11" ht="16.5" customHeight="1">
      <c r="F21551" s="79"/>
      <c r="K21551" s="79"/>
    </row>
    <row r="21552" spans="6:11" ht="16.5" customHeight="1">
      <c r="F21552" s="79"/>
      <c r="K21552" s="79"/>
    </row>
    <row r="21553" spans="6:11" ht="16.5" customHeight="1">
      <c r="F21553" s="79"/>
      <c r="K21553" s="79"/>
    </row>
    <row r="21554" spans="6:11" ht="16.5" customHeight="1">
      <c r="F21554" s="79"/>
      <c r="K21554" s="79"/>
    </row>
    <row r="21555" spans="6:11" ht="16.5" customHeight="1">
      <c r="F21555" s="79"/>
      <c r="K21555" s="79"/>
    </row>
    <row r="21556" spans="6:11" ht="16.5" customHeight="1">
      <c r="F21556" s="79"/>
      <c r="K21556" s="79"/>
    </row>
    <row r="21557" spans="6:11" ht="16.5" customHeight="1">
      <c r="F21557" s="79"/>
      <c r="K21557" s="79"/>
    </row>
    <row r="21558" spans="6:11" ht="16.5" customHeight="1">
      <c r="F21558" s="79"/>
      <c r="K21558" s="79"/>
    </row>
    <row r="21559" spans="6:11" ht="16.5" customHeight="1">
      <c r="F21559" s="79"/>
      <c r="K21559" s="79"/>
    </row>
    <row r="21560" spans="6:11" ht="16.5" customHeight="1">
      <c r="F21560" s="79"/>
      <c r="K21560" s="79"/>
    </row>
    <row r="21561" spans="6:11" ht="16.5" customHeight="1">
      <c r="F21561" s="79"/>
      <c r="K21561" s="79"/>
    </row>
    <row r="21562" spans="6:11" ht="16.5" customHeight="1">
      <c r="F21562" s="79"/>
      <c r="K21562" s="79"/>
    </row>
    <row r="21563" spans="6:11" ht="16.5" customHeight="1">
      <c r="F21563" s="79"/>
      <c r="K21563" s="79"/>
    </row>
    <row r="21564" spans="6:11" ht="16.5" customHeight="1">
      <c r="F21564" s="79"/>
      <c r="K21564" s="79"/>
    </row>
    <row r="21565" spans="6:11" ht="16.5" customHeight="1">
      <c r="F21565" s="79"/>
      <c r="K21565" s="79"/>
    </row>
    <row r="21566" spans="6:11" ht="16.5" customHeight="1">
      <c r="F21566" s="79"/>
      <c r="K21566" s="79"/>
    </row>
    <row r="21567" spans="6:11" ht="16.5" customHeight="1">
      <c r="F21567" s="79"/>
      <c r="K21567" s="79"/>
    </row>
    <row r="21568" spans="6:11" ht="16.5" customHeight="1">
      <c r="F21568" s="79"/>
      <c r="K21568" s="79"/>
    </row>
    <row r="21569" spans="6:11" ht="16.5" customHeight="1">
      <c r="F21569" s="79"/>
      <c r="K21569" s="79"/>
    </row>
    <row r="21570" spans="6:11" ht="16.5" customHeight="1">
      <c r="F21570" s="79"/>
      <c r="K21570" s="79"/>
    </row>
    <row r="21571" spans="6:11" ht="16.5" customHeight="1">
      <c r="F21571" s="79"/>
      <c r="K21571" s="79"/>
    </row>
    <row r="21572" spans="6:11" ht="16.5" customHeight="1">
      <c r="F21572" s="79"/>
      <c r="K21572" s="79"/>
    </row>
    <row r="21573" spans="6:11" ht="16.5" customHeight="1">
      <c r="F21573" s="79"/>
      <c r="K21573" s="79"/>
    </row>
    <row r="21574" spans="6:11" ht="16.5" customHeight="1">
      <c r="F21574" s="79"/>
      <c r="K21574" s="79"/>
    </row>
    <row r="21575" spans="6:11" ht="16.5" customHeight="1">
      <c r="F21575" s="79"/>
      <c r="K21575" s="79"/>
    </row>
    <row r="21576" spans="6:11" ht="16.5" customHeight="1">
      <c r="F21576" s="79"/>
      <c r="K21576" s="79"/>
    </row>
    <row r="21577" spans="6:11" ht="16.5" customHeight="1">
      <c r="F21577" s="79"/>
      <c r="K21577" s="79"/>
    </row>
    <row r="21578" spans="6:11" ht="16.5" customHeight="1">
      <c r="F21578" s="79"/>
      <c r="K21578" s="79"/>
    </row>
    <row r="21579" spans="6:11" ht="16.5" customHeight="1">
      <c r="F21579" s="79"/>
      <c r="K21579" s="79"/>
    </row>
    <row r="21580" spans="6:11" ht="16.5" customHeight="1">
      <c r="F21580" s="79"/>
      <c r="K21580" s="79"/>
    </row>
    <row r="21581" spans="6:11" ht="16.5" customHeight="1">
      <c r="F21581" s="79"/>
      <c r="K21581" s="79"/>
    </row>
    <row r="21582" spans="6:11" ht="16.5" customHeight="1">
      <c r="F21582" s="79"/>
      <c r="K21582" s="79"/>
    </row>
    <row r="21583" spans="6:11" ht="16.5" customHeight="1">
      <c r="F21583" s="79"/>
      <c r="K21583" s="79"/>
    </row>
    <row r="21584" spans="6:11" ht="16.5" customHeight="1">
      <c r="F21584" s="79"/>
      <c r="K21584" s="79"/>
    </row>
    <row r="21585" spans="6:11" ht="16.5" customHeight="1">
      <c r="F21585" s="79"/>
      <c r="K21585" s="79"/>
    </row>
    <row r="21586" spans="6:11" ht="16.5" customHeight="1">
      <c r="F21586" s="79"/>
      <c r="K21586" s="79"/>
    </row>
    <row r="21587" spans="6:11" ht="16.5" customHeight="1">
      <c r="F21587" s="79"/>
      <c r="K21587" s="79"/>
    </row>
    <row r="21588" spans="6:11" ht="16.5" customHeight="1">
      <c r="F21588" s="79"/>
      <c r="K21588" s="79"/>
    </row>
    <row r="21589" spans="6:11" ht="16.5" customHeight="1">
      <c r="F21589" s="79"/>
      <c r="K21589" s="79"/>
    </row>
    <row r="21590" spans="6:11" ht="16.5" customHeight="1">
      <c r="F21590" s="79"/>
      <c r="K21590" s="79"/>
    </row>
    <row r="21591" spans="6:11" ht="16.5" customHeight="1">
      <c r="F21591" s="79"/>
      <c r="K21591" s="79"/>
    </row>
    <row r="21592" spans="6:11" ht="16.5" customHeight="1">
      <c r="F21592" s="79"/>
      <c r="K21592" s="79"/>
    </row>
    <row r="21593" spans="6:11" ht="16.5" customHeight="1">
      <c r="F21593" s="79"/>
      <c r="K21593" s="79"/>
    </row>
    <row r="21594" spans="6:11" ht="16.5" customHeight="1">
      <c r="F21594" s="79"/>
      <c r="K21594" s="79"/>
    </row>
    <row r="21595" spans="6:11" ht="16.5" customHeight="1">
      <c r="F21595" s="79"/>
      <c r="K21595" s="79"/>
    </row>
    <row r="21596" spans="6:11" ht="16.5" customHeight="1">
      <c r="F21596" s="79"/>
      <c r="K21596" s="79"/>
    </row>
    <row r="21597" spans="6:11" ht="16.5" customHeight="1">
      <c r="F21597" s="79"/>
      <c r="K21597" s="79"/>
    </row>
    <row r="21598" spans="6:11" ht="16.5" customHeight="1">
      <c r="F21598" s="79"/>
      <c r="K21598" s="79"/>
    </row>
    <row r="21599" spans="6:11" ht="16.5" customHeight="1">
      <c r="F21599" s="79"/>
      <c r="K21599" s="79"/>
    </row>
    <row r="21600" spans="6:11" ht="16.5" customHeight="1">
      <c r="F21600" s="79"/>
      <c r="K21600" s="79"/>
    </row>
    <row r="21601" spans="6:11" ht="16.5" customHeight="1">
      <c r="F21601" s="79"/>
      <c r="K21601" s="79"/>
    </row>
    <row r="21602" spans="6:11" ht="16.5" customHeight="1">
      <c r="F21602" s="79"/>
      <c r="K21602" s="79"/>
    </row>
    <row r="21603" spans="6:11" ht="16.5" customHeight="1">
      <c r="F21603" s="79"/>
      <c r="K21603" s="79"/>
    </row>
    <row r="21604" spans="6:11" ht="16.5" customHeight="1">
      <c r="F21604" s="79"/>
      <c r="K21604" s="79"/>
    </row>
    <row r="21605" spans="6:11" ht="16.5" customHeight="1">
      <c r="F21605" s="79"/>
      <c r="K21605" s="79"/>
    </row>
    <row r="21606" spans="6:11" ht="16.5" customHeight="1">
      <c r="F21606" s="79"/>
      <c r="K21606" s="79"/>
    </row>
    <row r="21607" spans="6:11" ht="16.5" customHeight="1">
      <c r="F21607" s="79"/>
      <c r="K21607" s="79"/>
    </row>
    <row r="21608" spans="6:11" ht="16.5" customHeight="1">
      <c r="F21608" s="79"/>
      <c r="K21608" s="79"/>
    </row>
    <row r="21609" spans="6:11" ht="16.5" customHeight="1">
      <c r="F21609" s="79"/>
      <c r="K21609" s="79"/>
    </row>
    <row r="21610" spans="6:11" ht="16.5" customHeight="1">
      <c r="F21610" s="79"/>
      <c r="K21610" s="79"/>
    </row>
    <row r="21611" spans="6:11" ht="16.5" customHeight="1">
      <c r="F21611" s="79"/>
      <c r="K21611" s="79"/>
    </row>
    <row r="21612" spans="6:11" ht="16.5" customHeight="1">
      <c r="F21612" s="79"/>
      <c r="K21612" s="79"/>
    </row>
    <row r="21613" spans="6:11" ht="16.5" customHeight="1">
      <c r="F21613" s="79"/>
      <c r="K21613" s="79"/>
    </row>
    <row r="21614" spans="6:11" ht="16.5" customHeight="1">
      <c r="F21614" s="79"/>
      <c r="K21614" s="79"/>
    </row>
    <row r="21615" spans="6:11" ht="16.5" customHeight="1">
      <c r="F21615" s="79"/>
      <c r="K21615" s="79"/>
    </row>
    <row r="21616" spans="6:11" ht="16.5" customHeight="1">
      <c r="F21616" s="79"/>
      <c r="K21616" s="79"/>
    </row>
    <row r="21617" spans="6:11" ht="16.5" customHeight="1">
      <c r="F21617" s="79"/>
      <c r="K21617" s="79"/>
    </row>
    <row r="21618" spans="6:11" ht="16.5" customHeight="1">
      <c r="F21618" s="79"/>
      <c r="K21618" s="79"/>
    </row>
    <row r="21619" spans="6:11" ht="16.5" customHeight="1">
      <c r="F21619" s="79"/>
      <c r="K21619" s="79"/>
    </row>
    <row r="21620" spans="6:11" ht="16.5" customHeight="1">
      <c r="F21620" s="79"/>
      <c r="K21620" s="79"/>
    </row>
    <row r="21621" spans="6:11" ht="16.5" customHeight="1">
      <c r="F21621" s="79"/>
      <c r="K21621" s="79"/>
    </row>
    <row r="21622" spans="6:11" ht="16.5" customHeight="1">
      <c r="F21622" s="79"/>
      <c r="K21622" s="79"/>
    </row>
    <row r="21623" spans="6:11" ht="16.5" customHeight="1">
      <c r="F21623" s="79"/>
      <c r="K21623" s="79"/>
    </row>
    <row r="21624" spans="6:11" ht="16.5" customHeight="1">
      <c r="F21624" s="79"/>
      <c r="K21624" s="79"/>
    </row>
    <row r="21625" spans="6:11" ht="16.5" customHeight="1">
      <c r="F21625" s="79"/>
      <c r="K21625" s="79"/>
    </row>
    <row r="21626" spans="6:11" ht="16.5" customHeight="1">
      <c r="F21626" s="79"/>
      <c r="K21626" s="79"/>
    </row>
    <row r="21627" spans="6:11" ht="16.5" customHeight="1">
      <c r="F21627" s="79"/>
      <c r="K21627" s="79"/>
    </row>
    <row r="21628" spans="6:11" ht="16.5" customHeight="1">
      <c r="F21628" s="79"/>
      <c r="K21628" s="79"/>
    </row>
    <row r="21629" spans="6:11" ht="16.5" customHeight="1">
      <c r="F21629" s="79"/>
      <c r="K21629" s="79"/>
    </row>
    <row r="21630" spans="6:11" ht="16.5" customHeight="1">
      <c r="F21630" s="79"/>
      <c r="K21630" s="79"/>
    </row>
    <row r="21631" spans="6:11" ht="16.5" customHeight="1">
      <c r="F21631" s="79"/>
      <c r="K21631" s="79"/>
    </row>
    <row r="21632" spans="6:11" ht="16.5" customHeight="1">
      <c r="F21632" s="79"/>
      <c r="K21632" s="79"/>
    </row>
    <row r="21633" spans="6:11" ht="16.5" customHeight="1">
      <c r="F21633" s="79"/>
      <c r="K21633" s="79"/>
    </row>
    <row r="21634" spans="6:11" ht="16.5" customHeight="1">
      <c r="F21634" s="79"/>
      <c r="K21634" s="79"/>
    </row>
    <row r="21635" spans="6:11" ht="16.5" customHeight="1">
      <c r="F21635" s="79"/>
      <c r="K21635" s="79"/>
    </row>
    <row r="21636" spans="6:11" ht="16.5" customHeight="1">
      <c r="F21636" s="79"/>
      <c r="K21636" s="79"/>
    </row>
    <row r="21637" spans="6:11" ht="16.5" customHeight="1">
      <c r="F21637" s="79"/>
      <c r="K21637" s="79"/>
    </row>
    <row r="21638" spans="6:11" ht="16.5" customHeight="1">
      <c r="F21638" s="79"/>
      <c r="K21638" s="79"/>
    </row>
    <row r="21639" spans="6:11" ht="16.5" customHeight="1">
      <c r="F21639" s="79"/>
      <c r="K21639" s="79"/>
    </row>
    <row r="21640" spans="6:11" ht="16.5" customHeight="1">
      <c r="F21640" s="79"/>
      <c r="K21640" s="79"/>
    </row>
    <row r="21641" spans="6:11" ht="16.5" customHeight="1">
      <c r="F21641" s="79"/>
      <c r="K21641" s="79"/>
    </row>
    <row r="21642" spans="6:11" ht="16.5" customHeight="1">
      <c r="F21642" s="79"/>
      <c r="K21642" s="79"/>
    </row>
    <row r="21643" spans="6:11" ht="16.5" customHeight="1">
      <c r="F21643" s="79"/>
      <c r="K21643" s="79"/>
    </row>
    <row r="21644" spans="6:11" ht="16.5" customHeight="1">
      <c r="F21644" s="79"/>
      <c r="K21644" s="79"/>
    </row>
    <row r="21645" spans="6:11" ht="16.5" customHeight="1">
      <c r="F21645" s="79"/>
      <c r="K21645" s="79"/>
    </row>
    <row r="21646" spans="6:11" ht="16.5" customHeight="1">
      <c r="F21646" s="79"/>
      <c r="K21646" s="79"/>
    </row>
    <row r="21647" spans="6:11" ht="16.5" customHeight="1">
      <c r="F21647" s="79"/>
      <c r="K21647" s="79"/>
    </row>
    <row r="21648" spans="6:11" ht="16.5" customHeight="1">
      <c r="F21648" s="79"/>
      <c r="K21648" s="79"/>
    </row>
    <row r="21649" spans="6:11" ht="16.5" customHeight="1">
      <c r="F21649" s="79"/>
      <c r="K21649" s="79"/>
    </row>
    <row r="21650" spans="6:11" ht="16.5" customHeight="1">
      <c r="F21650" s="79"/>
      <c r="K21650" s="79"/>
    </row>
    <row r="21651" spans="6:11" ht="16.5" customHeight="1">
      <c r="F21651" s="79"/>
      <c r="K21651" s="79"/>
    </row>
    <row r="21652" spans="6:11" ht="16.5" customHeight="1">
      <c r="F21652" s="79"/>
      <c r="K21652" s="79"/>
    </row>
    <row r="21653" spans="6:11" ht="16.5" customHeight="1">
      <c r="F21653" s="79"/>
      <c r="K21653" s="79"/>
    </row>
    <row r="21654" spans="6:11" ht="16.5" customHeight="1">
      <c r="F21654" s="79"/>
      <c r="K21654" s="79"/>
    </row>
    <row r="21655" spans="6:11" ht="16.5" customHeight="1">
      <c r="F21655" s="79"/>
      <c r="K21655" s="79"/>
    </row>
    <row r="21656" spans="6:11" ht="16.5" customHeight="1">
      <c r="F21656" s="79"/>
      <c r="K21656" s="79"/>
    </row>
    <row r="21657" spans="6:11" ht="16.5" customHeight="1">
      <c r="F21657" s="79"/>
      <c r="K21657" s="79"/>
    </row>
    <row r="21658" spans="6:11" ht="16.5" customHeight="1">
      <c r="F21658" s="79"/>
      <c r="K21658" s="79"/>
    </row>
    <row r="21659" spans="6:11" ht="16.5" customHeight="1">
      <c r="F21659" s="79"/>
      <c r="K21659" s="79"/>
    </row>
    <row r="21660" spans="6:11" ht="16.5" customHeight="1">
      <c r="F21660" s="79"/>
      <c r="K21660" s="79"/>
    </row>
    <row r="21661" spans="6:11" ht="16.5" customHeight="1">
      <c r="F21661" s="79"/>
      <c r="K21661" s="79"/>
    </row>
    <row r="21662" spans="6:11" ht="16.5" customHeight="1">
      <c r="F21662" s="79"/>
      <c r="K21662" s="79"/>
    </row>
    <row r="21663" spans="6:11" ht="16.5" customHeight="1">
      <c r="F21663" s="79"/>
      <c r="K21663" s="79"/>
    </row>
    <row r="21664" spans="6:11" ht="16.5" customHeight="1">
      <c r="F21664" s="79"/>
      <c r="K21664" s="79"/>
    </row>
    <row r="21665" spans="6:11" ht="16.5" customHeight="1">
      <c r="F21665" s="79"/>
      <c r="K21665" s="79"/>
    </row>
    <row r="21666" spans="6:11" ht="16.5" customHeight="1">
      <c r="F21666" s="79"/>
      <c r="K21666" s="79"/>
    </row>
    <row r="21667" spans="6:11" ht="16.5" customHeight="1">
      <c r="F21667" s="79"/>
      <c r="K21667" s="79"/>
    </row>
    <row r="21668" spans="6:11" ht="16.5" customHeight="1">
      <c r="F21668" s="79"/>
      <c r="K21668" s="79"/>
    </row>
    <row r="21669" spans="6:11" ht="16.5" customHeight="1">
      <c r="F21669" s="79"/>
      <c r="K21669" s="79"/>
    </row>
    <row r="21670" spans="6:11" ht="16.5" customHeight="1">
      <c r="F21670" s="79"/>
      <c r="K21670" s="79"/>
    </row>
    <row r="21671" spans="6:11" ht="16.5" customHeight="1">
      <c r="F21671" s="79"/>
      <c r="K21671" s="79"/>
    </row>
    <row r="21672" spans="6:11" ht="16.5" customHeight="1">
      <c r="F21672" s="79"/>
      <c r="K21672" s="79"/>
    </row>
    <row r="21673" spans="6:11" ht="16.5" customHeight="1">
      <c r="F21673" s="79"/>
      <c r="K21673" s="79"/>
    </row>
    <row r="21674" spans="6:11" ht="16.5" customHeight="1">
      <c r="F21674" s="79"/>
      <c r="K21674" s="79"/>
    </row>
    <row r="21675" spans="6:11" ht="16.5" customHeight="1">
      <c r="F21675" s="79"/>
      <c r="K21675" s="79"/>
    </row>
    <row r="21676" spans="6:11" ht="16.5" customHeight="1">
      <c r="F21676" s="79"/>
      <c r="K21676" s="79"/>
    </row>
    <row r="21677" spans="6:11" ht="16.5" customHeight="1">
      <c r="F21677" s="79"/>
      <c r="K21677" s="79"/>
    </row>
    <row r="21678" spans="6:11" ht="16.5" customHeight="1">
      <c r="F21678" s="79"/>
      <c r="K21678" s="79"/>
    </row>
    <row r="21679" spans="6:11" ht="16.5" customHeight="1">
      <c r="F21679" s="79"/>
      <c r="K21679" s="79"/>
    </row>
    <row r="21680" spans="6:11" ht="16.5" customHeight="1">
      <c r="F21680" s="79"/>
      <c r="K21680" s="79"/>
    </row>
    <row r="21681" spans="6:11" ht="16.5" customHeight="1">
      <c r="F21681" s="79"/>
      <c r="K21681" s="79"/>
    </row>
    <row r="21682" spans="6:11" ht="16.5" customHeight="1">
      <c r="F21682" s="79"/>
      <c r="K21682" s="79"/>
    </row>
    <row r="21683" spans="6:11" ht="16.5" customHeight="1">
      <c r="F21683" s="79"/>
      <c r="K21683" s="79"/>
    </row>
    <row r="21684" spans="6:11" ht="16.5" customHeight="1">
      <c r="F21684" s="79"/>
      <c r="K21684" s="79"/>
    </row>
    <row r="21685" spans="6:11" ht="16.5" customHeight="1">
      <c r="F21685" s="79"/>
      <c r="K21685" s="79"/>
    </row>
    <row r="21686" spans="6:11" ht="16.5" customHeight="1">
      <c r="F21686" s="79"/>
      <c r="K21686" s="79"/>
    </row>
    <row r="21687" spans="6:11" ht="16.5" customHeight="1">
      <c r="F21687" s="79"/>
      <c r="K21687" s="79"/>
    </row>
    <row r="21688" spans="6:11" ht="16.5" customHeight="1">
      <c r="F21688" s="79"/>
      <c r="K21688" s="79"/>
    </row>
    <row r="21689" spans="6:11" ht="16.5" customHeight="1">
      <c r="F21689" s="79"/>
      <c r="K21689" s="79"/>
    </row>
    <row r="21690" spans="6:11" ht="16.5" customHeight="1">
      <c r="F21690" s="79"/>
      <c r="K21690" s="79"/>
    </row>
    <row r="21691" spans="6:11" ht="16.5" customHeight="1">
      <c r="F21691" s="79"/>
      <c r="K21691" s="79"/>
    </row>
    <row r="21692" spans="6:11" ht="16.5" customHeight="1">
      <c r="F21692" s="79"/>
      <c r="K21692" s="79"/>
    </row>
    <row r="21693" spans="6:11" ht="16.5" customHeight="1">
      <c r="F21693" s="79"/>
      <c r="K21693" s="79"/>
    </row>
    <row r="21694" spans="6:11" ht="16.5" customHeight="1">
      <c r="F21694" s="79"/>
      <c r="K21694" s="79"/>
    </row>
    <row r="21695" spans="6:11" ht="16.5" customHeight="1">
      <c r="F21695" s="79"/>
      <c r="K21695" s="79"/>
    </row>
    <row r="21696" spans="6:11" ht="16.5" customHeight="1">
      <c r="F21696" s="79"/>
      <c r="K21696" s="79"/>
    </row>
    <row r="21697" spans="6:11" ht="16.5" customHeight="1">
      <c r="F21697" s="79"/>
      <c r="K21697" s="79"/>
    </row>
    <row r="21698" spans="6:11" ht="16.5" customHeight="1">
      <c r="F21698" s="79"/>
      <c r="K21698" s="79"/>
    </row>
    <row r="21699" spans="6:11" ht="16.5" customHeight="1">
      <c r="F21699" s="79"/>
      <c r="K21699" s="79"/>
    </row>
    <row r="21700" spans="6:11" ht="16.5" customHeight="1">
      <c r="F21700" s="79"/>
      <c r="K21700" s="79"/>
    </row>
    <row r="21701" spans="6:11" ht="16.5" customHeight="1">
      <c r="F21701" s="79"/>
      <c r="K21701" s="79"/>
    </row>
    <row r="21702" spans="6:11" ht="16.5" customHeight="1">
      <c r="F21702" s="79"/>
      <c r="K21702" s="79"/>
    </row>
    <row r="21703" spans="6:11" ht="16.5" customHeight="1">
      <c r="F21703" s="79"/>
      <c r="K21703" s="79"/>
    </row>
    <row r="21704" spans="6:11" ht="16.5" customHeight="1">
      <c r="F21704" s="79"/>
      <c r="K21704" s="79"/>
    </row>
    <row r="21705" spans="6:11" ht="16.5" customHeight="1">
      <c r="F21705" s="79"/>
      <c r="K21705" s="79"/>
    </row>
    <row r="21706" spans="6:11" ht="16.5" customHeight="1">
      <c r="F21706" s="79"/>
      <c r="K21706" s="79"/>
    </row>
    <row r="21707" spans="6:11" ht="16.5" customHeight="1">
      <c r="F21707" s="79"/>
      <c r="K21707" s="79"/>
    </row>
    <row r="21708" spans="6:11" ht="16.5" customHeight="1">
      <c r="F21708" s="79"/>
      <c r="K21708" s="79"/>
    </row>
    <row r="21709" spans="6:11" ht="16.5" customHeight="1">
      <c r="F21709" s="79"/>
      <c r="K21709" s="79"/>
    </row>
    <row r="21710" spans="6:11" ht="16.5" customHeight="1">
      <c r="F21710" s="79"/>
      <c r="K21710" s="79"/>
    </row>
    <row r="21711" spans="6:11" ht="16.5" customHeight="1">
      <c r="F21711" s="79"/>
      <c r="K21711" s="79"/>
    </row>
    <row r="21712" spans="6:11" ht="16.5" customHeight="1">
      <c r="F21712" s="79"/>
      <c r="K21712" s="79"/>
    </row>
    <row r="21713" spans="6:11" ht="16.5" customHeight="1">
      <c r="F21713" s="79"/>
      <c r="K21713" s="79"/>
    </row>
    <row r="21714" spans="6:11" ht="16.5" customHeight="1">
      <c r="F21714" s="79"/>
      <c r="K21714" s="79"/>
    </row>
    <row r="21715" spans="6:11" ht="16.5" customHeight="1">
      <c r="F21715" s="79"/>
      <c r="K21715" s="79"/>
    </row>
    <row r="21716" spans="6:11" ht="16.5" customHeight="1">
      <c r="F21716" s="79"/>
      <c r="K21716" s="79"/>
    </row>
    <row r="21717" spans="6:11" ht="16.5" customHeight="1">
      <c r="F21717" s="79"/>
      <c r="K21717" s="79"/>
    </row>
    <row r="21718" spans="6:11" ht="16.5" customHeight="1">
      <c r="F21718" s="79"/>
      <c r="K21718" s="79"/>
    </row>
    <row r="21719" spans="6:11" ht="16.5" customHeight="1">
      <c r="F21719" s="79"/>
      <c r="K21719" s="79"/>
    </row>
    <row r="21720" spans="6:11" ht="16.5" customHeight="1">
      <c r="F21720" s="79"/>
      <c r="K21720" s="79"/>
    </row>
    <row r="21721" spans="6:11" ht="16.5" customHeight="1">
      <c r="F21721" s="79"/>
      <c r="K21721" s="79"/>
    </row>
    <row r="21722" spans="6:11" ht="16.5" customHeight="1">
      <c r="F21722" s="79"/>
      <c r="K21722" s="79"/>
    </row>
    <row r="21723" spans="6:11" ht="16.5" customHeight="1">
      <c r="F21723" s="79"/>
      <c r="K21723" s="79"/>
    </row>
    <row r="21724" spans="6:11" ht="16.5" customHeight="1">
      <c r="F21724" s="79"/>
      <c r="K21724" s="79"/>
    </row>
    <row r="21725" spans="6:11" ht="16.5" customHeight="1">
      <c r="F21725" s="79"/>
      <c r="K21725" s="79"/>
    </row>
    <row r="21726" spans="6:11" ht="16.5" customHeight="1">
      <c r="F21726" s="79"/>
      <c r="K21726" s="79"/>
    </row>
    <row r="21727" spans="6:11" ht="16.5" customHeight="1">
      <c r="F21727" s="79"/>
      <c r="K21727" s="79"/>
    </row>
    <row r="21728" spans="6:11" ht="16.5" customHeight="1">
      <c r="F21728" s="79"/>
      <c r="K21728" s="79"/>
    </row>
    <row r="21729" spans="6:11" ht="16.5" customHeight="1">
      <c r="F21729" s="79"/>
      <c r="K21729" s="79"/>
    </row>
    <row r="21730" spans="6:11" ht="16.5" customHeight="1">
      <c r="F21730" s="79"/>
      <c r="K21730" s="79"/>
    </row>
    <row r="21731" spans="6:11" ht="16.5" customHeight="1">
      <c r="F21731" s="79"/>
      <c r="K21731" s="79"/>
    </row>
    <row r="21732" spans="6:11" ht="16.5" customHeight="1">
      <c r="F21732" s="79"/>
      <c r="K21732" s="79"/>
    </row>
    <row r="21733" spans="6:11" ht="16.5" customHeight="1">
      <c r="F21733" s="79"/>
      <c r="K21733" s="79"/>
    </row>
    <row r="21734" spans="6:11" ht="16.5" customHeight="1">
      <c r="F21734" s="79"/>
      <c r="K21734" s="79"/>
    </row>
    <row r="21735" spans="6:11" ht="16.5" customHeight="1">
      <c r="F21735" s="79"/>
      <c r="K21735" s="79"/>
    </row>
    <row r="21736" spans="6:11" ht="16.5" customHeight="1">
      <c r="F21736" s="79"/>
      <c r="K21736" s="79"/>
    </row>
    <row r="21737" spans="6:11" ht="16.5" customHeight="1">
      <c r="F21737" s="79"/>
      <c r="K21737" s="79"/>
    </row>
    <row r="21738" spans="6:11" ht="16.5" customHeight="1">
      <c r="F21738" s="79"/>
      <c r="K21738" s="79"/>
    </row>
    <row r="21739" spans="6:11" ht="16.5" customHeight="1">
      <c r="F21739" s="79"/>
      <c r="K21739" s="79"/>
    </row>
    <row r="21740" spans="6:11" ht="16.5" customHeight="1">
      <c r="F21740" s="79"/>
      <c r="K21740" s="79"/>
    </row>
    <row r="21741" spans="6:11" ht="16.5" customHeight="1">
      <c r="F21741" s="79"/>
      <c r="K21741" s="79"/>
    </row>
    <row r="21742" spans="6:11" ht="16.5" customHeight="1">
      <c r="F21742" s="79"/>
      <c r="K21742" s="79"/>
    </row>
    <row r="21743" spans="6:11" ht="16.5" customHeight="1">
      <c r="F21743" s="79"/>
      <c r="K21743" s="79"/>
    </row>
    <row r="21744" spans="6:11" ht="16.5" customHeight="1">
      <c r="F21744" s="79"/>
      <c r="K21744" s="79"/>
    </row>
    <row r="21745" spans="6:11" ht="16.5" customHeight="1">
      <c r="F21745" s="79"/>
      <c r="K21745" s="79"/>
    </row>
    <row r="21746" spans="6:11" ht="16.5" customHeight="1">
      <c r="F21746" s="79"/>
      <c r="K21746" s="79"/>
    </row>
    <row r="21747" spans="6:11" ht="16.5" customHeight="1">
      <c r="F21747" s="79"/>
      <c r="K21747" s="79"/>
    </row>
    <row r="21748" spans="6:11" ht="16.5" customHeight="1">
      <c r="F21748" s="79"/>
      <c r="K21748" s="79"/>
    </row>
    <row r="21749" spans="6:11" ht="16.5" customHeight="1">
      <c r="F21749" s="79"/>
      <c r="K21749" s="79"/>
    </row>
    <row r="21750" spans="6:11" ht="16.5" customHeight="1">
      <c r="F21750" s="79"/>
      <c r="K21750" s="79"/>
    </row>
    <row r="21751" spans="6:11" ht="16.5" customHeight="1">
      <c r="F21751" s="79"/>
      <c r="K21751" s="79"/>
    </row>
    <row r="21752" spans="6:11" ht="16.5" customHeight="1">
      <c r="F21752" s="79"/>
      <c r="K21752" s="79"/>
    </row>
    <row r="21753" spans="6:11" ht="16.5" customHeight="1">
      <c r="F21753" s="79"/>
      <c r="K21753" s="79"/>
    </row>
    <row r="21754" spans="6:11" ht="16.5" customHeight="1">
      <c r="F21754" s="79"/>
      <c r="K21754" s="79"/>
    </row>
    <row r="21755" spans="6:11" ht="16.5" customHeight="1">
      <c r="F21755" s="79"/>
      <c r="K21755" s="79"/>
    </row>
    <row r="21756" spans="6:11" ht="16.5" customHeight="1">
      <c r="F21756" s="79"/>
      <c r="K21756" s="79"/>
    </row>
    <row r="21757" spans="6:11" ht="16.5" customHeight="1">
      <c r="F21757" s="79"/>
      <c r="K21757" s="79"/>
    </row>
    <row r="21758" spans="6:11" ht="16.5" customHeight="1">
      <c r="F21758" s="79"/>
      <c r="K21758" s="79"/>
    </row>
    <row r="21759" spans="6:11" ht="16.5" customHeight="1">
      <c r="F21759" s="79"/>
      <c r="K21759" s="79"/>
    </row>
    <row r="21760" spans="6:11" ht="16.5" customHeight="1">
      <c r="F21760" s="79"/>
      <c r="K21760" s="79"/>
    </row>
    <row r="21761" spans="6:11" ht="16.5" customHeight="1">
      <c r="F21761" s="79"/>
      <c r="K21761" s="79"/>
    </row>
    <row r="21762" spans="6:11" ht="16.5" customHeight="1">
      <c r="F21762" s="79"/>
      <c r="K21762" s="79"/>
    </row>
    <row r="21763" spans="6:11" ht="16.5" customHeight="1">
      <c r="F21763" s="79"/>
      <c r="K21763" s="79"/>
    </row>
    <row r="21764" spans="6:11" ht="16.5" customHeight="1">
      <c r="F21764" s="79"/>
      <c r="K21764" s="79"/>
    </row>
    <row r="21765" spans="6:11" ht="16.5" customHeight="1">
      <c r="F21765" s="79"/>
      <c r="K21765" s="79"/>
    </row>
    <row r="21766" spans="6:11" ht="16.5" customHeight="1">
      <c r="F21766" s="79"/>
      <c r="K21766" s="79"/>
    </row>
    <row r="21767" spans="6:11" ht="16.5" customHeight="1">
      <c r="F21767" s="79"/>
      <c r="K21767" s="79"/>
    </row>
    <row r="21768" spans="6:11" ht="16.5" customHeight="1">
      <c r="F21768" s="79"/>
      <c r="K21768" s="79"/>
    </row>
    <row r="21769" spans="6:11" ht="16.5" customHeight="1">
      <c r="F21769" s="79"/>
      <c r="K21769" s="79"/>
    </row>
    <row r="21770" spans="6:11" ht="16.5" customHeight="1">
      <c r="F21770" s="79"/>
      <c r="K21770" s="79"/>
    </row>
    <row r="21771" spans="6:11" ht="16.5" customHeight="1">
      <c r="F21771" s="79"/>
      <c r="K21771" s="79"/>
    </row>
    <row r="21772" spans="6:11" ht="16.5" customHeight="1">
      <c r="F21772" s="79"/>
      <c r="K21772" s="79"/>
    </row>
    <row r="21773" spans="6:11" ht="16.5" customHeight="1">
      <c r="F21773" s="79"/>
      <c r="K21773" s="79"/>
    </row>
    <row r="21774" spans="6:11" ht="16.5" customHeight="1">
      <c r="F21774" s="79"/>
      <c r="K21774" s="79"/>
    </row>
    <row r="21775" spans="6:11" ht="16.5" customHeight="1">
      <c r="F21775" s="79"/>
      <c r="K21775" s="79"/>
    </row>
    <row r="21776" spans="6:11" ht="16.5" customHeight="1">
      <c r="F21776" s="79"/>
      <c r="K21776" s="79"/>
    </row>
    <row r="21777" spans="6:11" ht="16.5" customHeight="1">
      <c r="F21777" s="79"/>
      <c r="K21777" s="79"/>
    </row>
    <row r="21778" spans="6:11" ht="16.5" customHeight="1">
      <c r="F21778" s="79"/>
      <c r="K21778" s="79"/>
    </row>
    <row r="21779" spans="6:11" ht="16.5" customHeight="1">
      <c r="F21779" s="79"/>
      <c r="K21779" s="79"/>
    </row>
    <row r="21780" spans="6:11" ht="16.5" customHeight="1">
      <c r="F21780" s="79"/>
      <c r="K21780" s="79"/>
    </row>
    <row r="21781" spans="6:11" ht="16.5" customHeight="1">
      <c r="F21781" s="79"/>
      <c r="K21781" s="79"/>
    </row>
    <row r="21782" spans="6:11" ht="16.5" customHeight="1">
      <c r="F21782" s="79"/>
      <c r="K21782" s="79"/>
    </row>
    <row r="21783" spans="6:11" ht="16.5" customHeight="1">
      <c r="F21783" s="79"/>
      <c r="K21783" s="79"/>
    </row>
    <row r="21784" spans="6:11" ht="16.5" customHeight="1">
      <c r="F21784" s="79"/>
      <c r="K21784" s="79"/>
    </row>
    <row r="21785" spans="6:11" ht="16.5" customHeight="1">
      <c r="F21785" s="79"/>
      <c r="K21785" s="79"/>
    </row>
    <row r="21786" spans="6:11" ht="16.5" customHeight="1">
      <c r="F21786" s="79"/>
      <c r="K21786" s="79"/>
    </row>
    <row r="21787" spans="6:11" ht="16.5" customHeight="1">
      <c r="F21787" s="79"/>
      <c r="K21787" s="79"/>
    </row>
    <row r="21788" spans="6:11" ht="16.5" customHeight="1">
      <c r="F21788" s="79"/>
      <c r="K21788" s="79"/>
    </row>
    <row r="21789" spans="6:11" ht="16.5" customHeight="1">
      <c r="F21789" s="79"/>
      <c r="K21789" s="79"/>
    </row>
    <row r="21790" spans="6:11" ht="16.5" customHeight="1">
      <c r="F21790" s="79"/>
      <c r="K21790" s="79"/>
    </row>
    <row r="21791" spans="6:11" ht="16.5" customHeight="1">
      <c r="F21791" s="79"/>
      <c r="K21791" s="79"/>
    </row>
    <row r="21792" spans="6:11" ht="16.5" customHeight="1">
      <c r="F21792" s="79"/>
      <c r="K21792" s="79"/>
    </row>
    <row r="21793" spans="6:11" ht="16.5" customHeight="1">
      <c r="F21793" s="79"/>
      <c r="K21793" s="79"/>
    </row>
    <row r="21794" spans="6:11" ht="16.5" customHeight="1">
      <c r="F21794" s="79"/>
      <c r="K21794" s="79"/>
    </row>
    <row r="21795" spans="6:11" ht="16.5" customHeight="1">
      <c r="F21795" s="79"/>
      <c r="K21795" s="79"/>
    </row>
    <row r="21796" spans="6:11" ht="16.5" customHeight="1">
      <c r="F21796" s="79"/>
      <c r="K21796" s="79"/>
    </row>
    <row r="21797" spans="6:11" ht="16.5" customHeight="1">
      <c r="F21797" s="79"/>
      <c r="K21797" s="79"/>
    </row>
    <row r="21798" spans="6:11" ht="16.5" customHeight="1">
      <c r="F21798" s="79"/>
      <c r="K21798" s="79"/>
    </row>
    <row r="21799" spans="6:11" ht="16.5" customHeight="1">
      <c r="F21799" s="79"/>
      <c r="K21799" s="79"/>
    </row>
    <row r="21800" spans="6:11" ht="16.5" customHeight="1">
      <c r="F21800" s="79"/>
      <c r="K21800" s="79"/>
    </row>
    <row r="21801" spans="6:11" ht="16.5" customHeight="1">
      <c r="F21801" s="79"/>
      <c r="K21801" s="79"/>
    </row>
    <row r="21802" spans="6:11" ht="16.5" customHeight="1">
      <c r="F21802" s="79"/>
      <c r="K21802" s="79"/>
    </row>
    <row r="21803" spans="6:11" ht="16.5" customHeight="1">
      <c r="F21803" s="79"/>
      <c r="K21803" s="79"/>
    </row>
    <row r="21804" spans="6:11" ht="16.5" customHeight="1">
      <c r="F21804" s="79"/>
      <c r="K21804" s="79"/>
    </row>
    <row r="21805" spans="6:11" ht="16.5" customHeight="1">
      <c r="F21805" s="79"/>
      <c r="K21805" s="79"/>
    </row>
    <row r="21806" spans="6:11" ht="16.5" customHeight="1">
      <c r="F21806" s="79"/>
      <c r="K21806" s="79"/>
    </row>
    <row r="21807" spans="6:11" ht="16.5" customHeight="1">
      <c r="F21807" s="79"/>
      <c r="K21807" s="79"/>
    </row>
    <row r="21808" spans="6:11" ht="16.5" customHeight="1">
      <c r="F21808" s="79"/>
      <c r="K21808" s="79"/>
    </row>
    <row r="21809" spans="6:11" ht="16.5" customHeight="1">
      <c r="F21809" s="79"/>
      <c r="K21809" s="79"/>
    </row>
    <row r="21810" spans="6:11" ht="16.5" customHeight="1">
      <c r="F21810" s="79"/>
      <c r="K21810" s="79"/>
    </row>
    <row r="21811" spans="6:11" ht="16.5" customHeight="1">
      <c r="F21811" s="79"/>
      <c r="K21811" s="79"/>
    </row>
    <row r="21812" spans="6:11" ht="16.5" customHeight="1">
      <c r="F21812" s="79"/>
      <c r="K21812" s="79"/>
    </row>
    <row r="21813" spans="6:11" ht="16.5" customHeight="1">
      <c r="F21813" s="79"/>
      <c r="K21813" s="79"/>
    </row>
    <row r="21814" spans="6:11" ht="16.5" customHeight="1">
      <c r="F21814" s="79"/>
      <c r="K21814" s="79"/>
    </row>
    <row r="21815" spans="6:11" ht="16.5" customHeight="1">
      <c r="F21815" s="79"/>
      <c r="K21815" s="79"/>
    </row>
    <row r="21816" spans="6:11" ht="16.5" customHeight="1">
      <c r="F21816" s="79"/>
      <c r="K21816" s="79"/>
    </row>
    <row r="21817" spans="6:11" ht="16.5" customHeight="1">
      <c r="F21817" s="79"/>
      <c r="K21817" s="79"/>
    </row>
    <row r="21818" spans="6:11" ht="16.5" customHeight="1">
      <c r="F21818" s="79"/>
      <c r="K21818" s="79"/>
    </row>
    <row r="21819" spans="6:11" ht="16.5" customHeight="1">
      <c r="F21819" s="79"/>
      <c r="K21819" s="79"/>
    </row>
    <row r="21820" spans="6:11" ht="16.5" customHeight="1">
      <c r="F21820" s="79"/>
      <c r="K21820" s="79"/>
    </row>
    <row r="21821" spans="6:11" ht="16.5" customHeight="1">
      <c r="F21821" s="79"/>
      <c r="K21821" s="79"/>
    </row>
    <row r="21822" spans="6:11" ht="16.5" customHeight="1">
      <c r="F21822" s="79"/>
      <c r="K21822" s="79"/>
    </row>
    <row r="21823" spans="6:11" ht="16.5" customHeight="1">
      <c r="F21823" s="79"/>
      <c r="K21823" s="79"/>
    </row>
    <row r="21824" spans="6:11" ht="16.5" customHeight="1">
      <c r="F21824" s="79"/>
      <c r="K21824" s="79"/>
    </row>
    <row r="21825" spans="6:11" ht="16.5" customHeight="1">
      <c r="F21825" s="79"/>
      <c r="K21825" s="79"/>
    </row>
    <row r="21826" spans="6:11" ht="16.5" customHeight="1">
      <c r="F21826" s="79"/>
      <c r="K21826" s="79"/>
    </row>
    <row r="21827" spans="6:11" ht="16.5" customHeight="1">
      <c r="F21827" s="79"/>
      <c r="K21827" s="79"/>
    </row>
    <row r="21828" spans="6:11" ht="16.5" customHeight="1">
      <c r="F21828" s="79"/>
      <c r="K21828" s="79"/>
    </row>
    <row r="21829" spans="6:11" ht="16.5" customHeight="1">
      <c r="F21829" s="79"/>
      <c r="K21829" s="79"/>
    </row>
    <row r="21830" spans="6:11" ht="16.5" customHeight="1">
      <c r="F21830" s="79"/>
      <c r="K21830" s="79"/>
    </row>
    <row r="21831" spans="6:11" ht="16.5" customHeight="1">
      <c r="F21831" s="79"/>
      <c r="K21831" s="79"/>
    </row>
    <row r="21832" spans="6:11" ht="16.5" customHeight="1">
      <c r="F21832" s="79"/>
      <c r="K21832" s="79"/>
    </row>
    <row r="21833" spans="6:11" ht="16.5" customHeight="1">
      <c r="F21833" s="79"/>
      <c r="K21833" s="79"/>
    </row>
    <row r="21834" spans="6:11" ht="16.5" customHeight="1">
      <c r="F21834" s="79"/>
      <c r="K21834" s="79"/>
    </row>
    <row r="21835" spans="6:11" ht="16.5" customHeight="1">
      <c r="F21835" s="79"/>
      <c r="K21835" s="79"/>
    </row>
    <row r="21836" spans="6:11" ht="16.5" customHeight="1">
      <c r="F21836" s="79"/>
      <c r="K21836" s="79"/>
    </row>
    <row r="21837" spans="6:11" ht="16.5" customHeight="1">
      <c r="F21837" s="79"/>
      <c r="K21837" s="79"/>
    </row>
    <row r="21838" spans="6:11" ht="16.5" customHeight="1">
      <c r="F21838" s="79"/>
      <c r="K21838" s="79"/>
    </row>
    <row r="21839" spans="6:11" ht="16.5" customHeight="1">
      <c r="F21839" s="79"/>
      <c r="K21839" s="79"/>
    </row>
    <row r="21840" spans="6:11" ht="16.5" customHeight="1">
      <c r="F21840" s="79"/>
      <c r="K21840" s="79"/>
    </row>
    <row r="21841" spans="6:11" ht="16.5" customHeight="1">
      <c r="F21841" s="79"/>
      <c r="K21841" s="79"/>
    </row>
    <row r="21842" spans="6:11" ht="16.5" customHeight="1">
      <c r="F21842" s="79"/>
      <c r="K21842" s="79"/>
    </row>
    <row r="21843" spans="6:11" ht="16.5" customHeight="1">
      <c r="F21843" s="79"/>
      <c r="K21843" s="79"/>
    </row>
    <row r="21844" spans="6:11" ht="16.5" customHeight="1">
      <c r="F21844" s="79"/>
      <c r="K21844" s="79"/>
    </row>
    <row r="21845" spans="6:11" ht="16.5" customHeight="1">
      <c r="F21845" s="79"/>
      <c r="K21845" s="79"/>
    </row>
    <row r="21846" spans="6:11" ht="16.5" customHeight="1">
      <c r="F21846" s="79"/>
      <c r="K21846" s="79"/>
    </row>
    <row r="21847" spans="6:11" ht="16.5" customHeight="1">
      <c r="F21847" s="79"/>
      <c r="K21847" s="79"/>
    </row>
    <row r="21848" spans="6:11" ht="16.5" customHeight="1">
      <c r="F21848" s="79"/>
      <c r="K21848" s="79"/>
    </row>
    <row r="21849" spans="6:11" ht="16.5" customHeight="1">
      <c r="F21849" s="79"/>
      <c r="K21849" s="79"/>
    </row>
    <row r="21850" spans="6:11" ht="16.5" customHeight="1">
      <c r="F21850" s="79"/>
      <c r="K21850" s="79"/>
    </row>
    <row r="21851" spans="6:11" ht="16.5" customHeight="1">
      <c r="F21851" s="79"/>
      <c r="K21851" s="79"/>
    </row>
    <row r="21852" spans="6:11" ht="16.5" customHeight="1">
      <c r="F21852" s="79"/>
      <c r="K21852" s="79"/>
    </row>
    <row r="21853" spans="6:11" ht="16.5" customHeight="1">
      <c r="F21853" s="79"/>
      <c r="K21853" s="79"/>
    </row>
    <row r="21854" spans="6:11" ht="16.5" customHeight="1">
      <c r="F21854" s="79"/>
      <c r="K21854" s="79"/>
    </row>
    <row r="21855" spans="6:11" ht="16.5" customHeight="1">
      <c r="F21855" s="79"/>
      <c r="K21855" s="79"/>
    </row>
    <row r="21856" spans="6:11" ht="16.5" customHeight="1">
      <c r="F21856" s="79"/>
      <c r="K21856" s="79"/>
    </row>
    <row r="21857" spans="6:11" ht="16.5" customHeight="1">
      <c r="F21857" s="79"/>
      <c r="K21857" s="79"/>
    </row>
    <row r="21858" spans="6:11" ht="16.5" customHeight="1">
      <c r="F21858" s="79"/>
      <c r="K21858" s="79"/>
    </row>
    <row r="21859" spans="6:11" ht="16.5" customHeight="1">
      <c r="F21859" s="79"/>
      <c r="K21859" s="79"/>
    </row>
    <row r="21860" spans="6:11" ht="16.5" customHeight="1">
      <c r="F21860" s="79"/>
      <c r="K21860" s="79"/>
    </row>
    <row r="21861" spans="6:11" ht="16.5" customHeight="1">
      <c r="F21861" s="79"/>
      <c r="K21861" s="79"/>
    </row>
    <row r="21862" spans="6:11" ht="16.5" customHeight="1">
      <c r="F21862" s="79"/>
      <c r="K21862" s="79"/>
    </row>
    <row r="21863" spans="6:11" ht="16.5" customHeight="1">
      <c r="F21863" s="79"/>
      <c r="K21863" s="79"/>
    </row>
    <row r="21864" spans="6:11" ht="16.5" customHeight="1">
      <c r="F21864" s="79"/>
      <c r="K21864" s="79"/>
    </row>
    <row r="21865" spans="6:11" ht="16.5" customHeight="1">
      <c r="F21865" s="79"/>
      <c r="K21865" s="79"/>
    </row>
    <row r="21866" spans="6:11" ht="16.5" customHeight="1">
      <c r="F21866" s="79"/>
      <c r="K21866" s="79"/>
    </row>
    <row r="21867" spans="6:11" ht="16.5" customHeight="1">
      <c r="F21867" s="79"/>
      <c r="K21867" s="79"/>
    </row>
    <row r="21868" spans="6:11" ht="16.5" customHeight="1">
      <c r="F21868" s="79"/>
      <c r="K21868" s="79"/>
    </row>
    <row r="21869" spans="6:11" ht="16.5" customHeight="1">
      <c r="F21869" s="79"/>
      <c r="K21869" s="79"/>
    </row>
    <row r="21870" spans="6:11" ht="16.5" customHeight="1">
      <c r="F21870" s="79"/>
      <c r="K21870" s="79"/>
    </row>
    <row r="21871" spans="6:11" ht="16.5" customHeight="1">
      <c r="F21871" s="79"/>
      <c r="K21871" s="79"/>
    </row>
    <row r="21872" spans="6:11" ht="16.5" customHeight="1">
      <c r="F21872" s="79"/>
      <c r="K21872" s="79"/>
    </row>
    <row r="21873" spans="6:11" ht="16.5" customHeight="1">
      <c r="F21873" s="79"/>
      <c r="K21873" s="79"/>
    </row>
    <row r="21874" spans="6:11" ht="16.5" customHeight="1">
      <c r="F21874" s="79"/>
      <c r="K21874" s="79"/>
    </row>
    <row r="21875" spans="6:11" ht="16.5" customHeight="1">
      <c r="F21875" s="79"/>
      <c r="K21875" s="79"/>
    </row>
    <row r="21876" spans="6:11" ht="16.5" customHeight="1">
      <c r="F21876" s="79"/>
      <c r="K21876" s="79"/>
    </row>
    <row r="21877" spans="6:11" ht="16.5" customHeight="1">
      <c r="F21877" s="79"/>
      <c r="K21877" s="79"/>
    </row>
    <row r="21878" spans="6:11" ht="16.5" customHeight="1">
      <c r="F21878" s="79"/>
      <c r="K21878" s="79"/>
    </row>
    <row r="21879" spans="6:11" ht="16.5" customHeight="1">
      <c r="F21879" s="79"/>
      <c r="K21879" s="79"/>
    </row>
    <row r="21880" spans="6:11" ht="16.5" customHeight="1">
      <c r="F21880" s="79"/>
      <c r="K21880" s="79"/>
    </row>
    <row r="21881" spans="6:11" ht="16.5" customHeight="1">
      <c r="F21881" s="79"/>
      <c r="K21881" s="79"/>
    </row>
    <row r="21882" spans="6:11" ht="16.5" customHeight="1">
      <c r="F21882" s="79"/>
      <c r="K21882" s="79"/>
    </row>
    <row r="21883" spans="6:11" ht="16.5" customHeight="1">
      <c r="F21883" s="79"/>
      <c r="K21883" s="79"/>
    </row>
    <row r="21884" spans="6:11" ht="16.5" customHeight="1">
      <c r="F21884" s="79"/>
      <c r="K21884" s="79"/>
    </row>
    <row r="21885" spans="6:11" ht="16.5" customHeight="1">
      <c r="F21885" s="79"/>
      <c r="K21885" s="79"/>
    </row>
    <row r="21886" spans="6:11" ht="16.5" customHeight="1">
      <c r="F21886" s="79"/>
      <c r="K21886" s="79"/>
    </row>
    <row r="21887" spans="6:11" ht="16.5" customHeight="1">
      <c r="F21887" s="79"/>
      <c r="K21887" s="79"/>
    </row>
    <row r="21888" spans="6:11" ht="16.5" customHeight="1">
      <c r="F21888" s="79"/>
      <c r="K21888" s="79"/>
    </row>
    <row r="21889" spans="6:11" ht="16.5" customHeight="1">
      <c r="F21889" s="79"/>
      <c r="K21889" s="79"/>
    </row>
    <row r="21890" spans="6:11" ht="16.5" customHeight="1">
      <c r="F21890" s="79"/>
      <c r="K21890" s="79"/>
    </row>
    <row r="21891" spans="6:11" ht="16.5" customHeight="1">
      <c r="F21891" s="79"/>
      <c r="K21891" s="79"/>
    </row>
    <row r="21892" spans="6:11" ht="16.5" customHeight="1">
      <c r="F21892" s="79"/>
      <c r="K21892" s="79"/>
    </row>
    <row r="21893" spans="6:11" ht="16.5" customHeight="1">
      <c r="F21893" s="79"/>
      <c r="K21893" s="79"/>
    </row>
    <row r="21894" spans="6:11" ht="16.5" customHeight="1">
      <c r="F21894" s="79"/>
      <c r="K21894" s="79"/>
    </row>
    <row r="21895" spans="6:11" ht="16.5" customHeight="1">
      <c r="F21895" s="79"/>
      <c r="K21895" s="79"/>
    </row>
    <row r="21896" spans="6:11" ht="16.5" customHeight="1">
      <c r="F21896" s="79"/>
      <c r="K21896" s="79"/>
    </row>
    <row r="21897" spans="6:11" ht="16.5" customHeight="1">
      <c r="F21897" s="79"/>
      <c r="K21897" s="79"/>
    </row>
    <row r="21898" spans="6:11" ht="16.5" customHeight="1">
      <c r="F21898" s="79"/>
      <c r="K21898" s="79"/>
    </row>
    <row r="21899" spans="6:11" ht="16.5" customHeight="1">
      <c r="F21899" s="79"/>
      <c r="K21899" s="79"/>
    </row>
    <row r="21900" spans="6:11" ht="16.5" customHeight="1">
      <c r="F21900" s="79"/>
      <c r="K21900" s="79"/>
    </row>
    <row r="21901" spans="6:11" ht="16.5" customHeight="1">
      <c r="F21901" s="79"/>
      <c r="K21901" s="79"/>
    </row>
    <row r="21902" spans="6:11" ht="16.5" customHeight="1">
      <c r="F21902" s="79"/>
      <c r="K21902" s="79"/>
    </row>
    <row r="21903" spans="6:11" ht="16.5" customHeight="1">
      <c r="F21903" s="79"/>
      <c r="K21903" s="79"/>
    </row>
    <row r="21904" spans="6:11" ht="16.5" customHeight="1">
      <c r="F21904" s="79"/>
      <c r="K21904" s="79"/>
    </row>
    <row r="21905" spans="6:11" ht="16.5" customHeight="1">
      <c r="F21905" s="79"/>
      <c r="K21905" s="79"/>
    </row>
    <row r="21906" spans="6:11" ht="16.5" customHeight="1">
      <c r="F21906" s="79"/>
      <c r="K21906" s="79"/>
    </row>
    <row r="21907" spans="6:11" ht="16.5" customHeight="1">
      <c r="F21907" s="79"/>
      <c r="K21907" s="79"/>
    </row>
    <row r="21908" spans="6:11" ht="16.5" customHeight="1">
      <c r="F21908" s="79"/>
      <c r="K21908" s="79"/>
    </row>
    <row r="21909" spans="6:11" ht="16.5" customHeight="1">
      <c r="F21909" s="79"/>
      <c r="K21909" s="79"/>
    </row>
    <row r="21910" spans="6:11" ht="16.5" customHeight="1">
      <c r="F21910" s="79"/>
      <c r="K21910" s="79"/>
    </row>
    <row r="21911" spans="6:11" ht="16.5" customHeight="1">
      <c r="F21911" s="79"/>
      <c r="K21911" s="79"/>
    </row>
    <row r="21912" spans="6:11" ht="16.5" customHeight="1">
      <c r="F21912" s="79"/>
      <c r="K21912" s="79"/>
    </row>
    <row r="21913" spans="6:11" ht="16.5" customHeight="1">
      <c r="F21913" s="79"/>
      <c r="K21913" s="79"/>
    </row>
    <row r="21914" spans="6:11" ht="16.5" customHeight="1">
      <c r="F21914" s="79"/>
      <c r="K21914" s="79"/>
    </row>
    <row r="21915" spans="6:11" ht="16.5" customHeight="1">
      <c r="F21915" s="79"/>
      <c r="K21915" s="79"/>
    </row>
    <row r="21916" spans="6:11" ht="16.5" customHeight="1">
      <c r="F21916" s="79"/>
      <c r="K21916" s="79"/>
    </row>
    <row r="21917" spans="6:11" ht="16.5" customHeight="1">
      <c r="F21917" s="79"/>
      <c r="K21917" s="79"/>
    </row>
    <row r="21918" spans="6:11" ht="16.5" customHeight="1">
      <c r="F21918" s="79"/>
      <c r="K21918" s="79"/>
    </row>
    <row r="21919" spans="6:11" ht="16.5" customHeight="1">
      <c r="F21919" s="79"/>
      <c r="K21919" s="79"/>
    </row>
    <row r="21920" spans="6:11" ht="16.5" customHeight="1">
      <c r="F21920" s="79"/>
      <c r="K21920" s="79"/>
    </row>
    <row r="21921" spans="6:11" ht="16.5" customHeight="1">
      <c r="F21921" s="79"/>
      <c r="K21921" s="79"/>
    </row>
    <row r="21922" spans="6:11" ht="16.5" customHeight="1">
      <c r="F21922" s="79"/>
      <c r="K21922" s="79"/>
    </row>
    <row r="21923" spans="6:11" ht="16.5" customHeight="1">
      <c r="F21923" s="79"/>
      <c r="K21923" s="79"/>
    </row>
    <row r="21924" spans="6:11" ht="16.5" customHeight="1">
      <c r="F21924" s="79"/>
      <c r="K21924" s="79"/>
    </row>
    <row r="21925" spans="6:11" ht="16.5" customHeight="1">
      <c r="F21925" s="79"/>
      <c r="K21925" s="79"/>
    </row>
    <row r="21926" spans="6:11" ht="16.5" customHeight="1">
      <c r="F21926" s="79"/>
      <c r="K21926" s="79"/>
    </row>
    <row r="21927" spans="6:11" ht="16.5" customHeight="1">
      <c r="F21927" s="79"/>
      <c r="K21927" s="79"/>
    </row>
    <row r="21928" spans="6:11" ht="16.5" customHeight="1">
      <c r="F21928" s="79"/>
      <c r="K21928" s="79"/>
    </row>
    <row r="21929" spans="6:11" ht="16.5" customHeight="1">
      <c r="F21929" s="79"/>
      <c r="K21929" s="79"/>
    </row>
    <row r="21930" spans="6:11" ht="16.5" customHeight="1">
      <c r="F21930" s="79"/>
      <c r="K21930" s="79"/>
    </row>
    <row r="21931" spans="6:11" ht="16.5" customHeight="1">
      <c r="F21931" s="79"/>
      <c r="K21931" s="79"/>
    </row>
    <row r="21932" spans="6:11" ht="16.5" customHeight="1">
      <c r="F21932" s="79"/>
      <c r="K21932" s="79"/>
    </row>
    <row r="21933" spans="6:11" ht="16.5" customHeight="1">
      <c r="F21933" s="79"/>
      <c r="K21933" s="79"/>
    </row>
    <row r="21934" spans="6:11" ht="16.5" customHeight="1">
      <c r="F21934" s="79"/>
      <c r="K21934" s="79"/>
    </row>
    <row r="21935" spans="6:11" ht="16.5" customHeight="1">
      <c r="F21935" s="79"/>
      <c r="K21935" s="79"/>
    </row>
    <row r="21936" spans="6:11" ht="16.5" customHeight="1">
      <c r="F21936" s="79"/>
      <c r="K21936" s="79"/>
    </row>
    <row r="21937" spans="6:11" ht="16.5" customHeight="1">
      <c r="F21937" s="79"/>
      <c r="K21937" s="79"/>
    </row>
    <row r="21938" spans="6:11" ht="16.5" customHeight="1">
      <c r="F21938" s="79"/>
      <c r="K21938" s="79"/>
    </row>
    <row r="21939" spans="6:11" ht="16.5" customHeight="1">
      <c r="F21939" s="79"/>
      <c r="K21939" s="79"/>
    </row>
    <row r="21940" spans="6:11" ht="16.5" customHeight="1">
      <c r="F21940" s="79"/>
      <c r="K21940" s="79"/>
    </row>
    <row r="21941" spans="6:11" ht="16.5" customHeight="1">
      <c r="F21941" s="79"/>
      <c r="K21941" s="79"/>
    </row>
    <row r="21942" spans="6:11" ht="16.5" customHeight="1">
      <c r="F21942" s="79"/>
      <c r="K21942" s="79"/>
    </row>
    <row r="21943" spans="6:11" ht="16.5" customHeight="1">
      <c r="F21943" s="79"/>
      <c r="K21943" s="79"/>
    </row>
    <row r="21944" spans="6:11" ht="16.5" customHeight="1">
      <c r="F21944" s="79"/>
      <c r="K21944" s="79"/>
    </row>
    <row r="21945" spans="6:11" ht="16.5" customHeight="1">
      <c r="F21945" s="79"/>
      <c r="K21945" s="79"/>
    </row>
    <row r="21946" spans="6:11" ht="16.5" customHeight="1">
      <c r="F21946" s="79"/>
      <c r="K21946" s="79"/>
    </row>
    <row r="21947" spans="6:11" ht="16.5" customHeight="1">
      <c r="F21947" s="79"/>
      <c r="K21947" s="79"/>
    </row>
    <row r="21948" spans="6:11" ht="16.5" customHeight="1">
      <c r="F21948" s="79"/>
      <c r="K21948" s="79"/>
    </row>
    <row r="21949" spans="6:11" ht="16.5" customHeight="1">
      <c r="F21949" s="79"/>
      <c r="K21949" s="79"/>
    </row>
    <row r="21950" spans="6:11" ht="16.5" customHeight="1">
      <c r="F21950" s="79"/>
      <c r="K21950" s="79"/>
    </row>
    <row r="21951" spans="6:11" ht="16.5" customHeight="1">
      <c r="F21951" s="79"/>
      <c r="K21951" s="79"/>
    </row>
    <row r="21952" spans="6:11" ht="16.5" customHeight="1">
      <c r="F21952" s="79"/>
      <c r="K21952" s="79"/>
    </row>
    <row r="21953" spans="6:11" ht="16.5" customHeight="1">
      <c r="F21953" s="79"/>
      <c r="K21953" s="79"/>
    </row>
    <row r="21954" spans="6:11" ht="16.5" customHeight="1">
      <c r="F21954" s="79"/>
      <c r="K21954" s="79"/>
    </row>
    <row r="21955" spans="6:11" ht="16.5" customHeight="1">
      <c r="F21955" s="79"/>
      <c r="K21955" s="79"/>
    </row>
    <row r="21956" spans="6:11" ht="16.5" customHeight="1">
      <c r="F21956" s="79"/>
      <c r="K21956" s="79"/>
    </row>
    <row r="21957" spans="6:11" ht="16.5" customHeight="1">
      <c r="F21957" s="79"/>
      <c r="K21957" s="79"/>
    </row>
    <row r="21958" spans="6:11" ht="16.5" customHeight="1">
      <c r="F21958" s="79"/>
      <c r="K21958" s="79"/>
    </row>
    <row r="21959" spans="6:11" ht="16.5" customHeight="1">
      <c r="F21959" s="79"/>
      <c r="K21959" s="79"/>
    </row>
    <row r="21960" spans="6:11" ht="16.5" customHeight="1">
      <c r="F21960" s="79"/>
      <c r="K21960" s="79"/>
    </row>
    <row r="21961" spans="6:11" ht="16.5" customHeight="1">
      <c r="F21961" s="79"/>
      <c r="K21961" s="79"/>
    </row>
    <row r="21962" spans="6:11" ht="16.5" customHeight="1">
      <c r="F21962" s="79"/>
      <c r="K21962" s="79"/>
    </row>
    <row r="21963" spans="6:11" ht="16.5" customHeight="1">
      <c r="F21963" s="79"/>
      <c r="K21963" s="79"/>
    </row>
    <row r="21964" spans="6:11" ht="16.5" customHeight="1">
      <c r="F21964" s="79"/>
      <c r="K21964" s="79"/>
    </row>
    <row r="21965" spans="6:11" ht="16.5" customHeight="1">
      <c r="F21965" s="79"/>
      <c r="K21965" s="79"/>
    </row>
    <row r="21966" spans="6:11" ht="16.5" customHeight="1">
      <c r="F21966" s="79"/>
      <c r="K21966" s="79"/>
    </row>
    <row r="21967" spans="6:11" ht="16.5" customHeight="1">
      <c r="F21967" s="79"/>
      <c r="K21967" s="79"/>
    </row>
    <row r="21968" spans="6:11" ht="16.5" customHeight="1">
      <c r="F21968" s="79"/>
      <c r="K21968" s="79"/>
    </row>
    <row r="21969" spans="6:11" ht="16.5" customHeight="1">
      <c r="F21969" s="79"/>
      <c r="K21969" s="79"/>
    </row>
    <row r="21970" spans="6:11" ht="16.5" customHeight="1">
      <c r="F21970" s="79"/>
      <c r="K21970" s="79"/>
    </row>
    <row r="21971" spans="6:11" ht="16.5" customHeight="1">
      <c r="F21971" s="79"/>
      <c r="K21971" s="79"/>
    </row>
    <row r="21972" spans="6:11" ht="16.5" customHeight="1">
      <c r="F21972" s="79"/>
      <c r="K21972" s="79"/>
    </row>
    <row r="21973" spans="6:11" ht="16.5" customHeight="1">
      <c r="F21973" s="79"/>
      <c r="K21973" s="79"/>
    </row>
    <row r="21974" spans="6:11" ht="16.5" customHeight="1">
      <c r="F21974" s="79"/>
      <c r="K21974" s="79"/>
    </row>
    <row r="21975" spans="6:11" ht="16.5" customHeight="1">
      <c r="F21975" s="79"/>
      <c r="K21975" s="79"/>
    </row>
    <row r="21976" spans="6:11" ht="16.5" customHeight="1">
      <c r="F21976" s="79"/>
      <c r="K21976" s="79"/>
    </row>
    <row r="21977" spans="6:11" ht="16.5" customHeight="1">
      <c r="F21977" s="79"/>
      <c r="K21977" s="79"/>
    </row>
    <row r="21978" spans="6:11" ht="16.5" customHeight="1">
      <c r="F21978" s="79"/>
      <c r="K21978" s="79"/>
    </row>
    <row r="21979" spans="6:11" ht="16.5" customHeight="1">
      <c r="F21979" s="79"/>
      <c r="K21979" s="79"/>
    </row>
    <row r="21980" spans="6:11" ht="16.5" customHeight="1">
      <c r="F21980" s="79"/>
      <c r="K21980" s="79"/>
    </row>
    <row r="21981" spans="6:11" ht="16.5" customHeight="1">
      <c r="F21981" s="79"/>
      <c r="K21981" s="79"/>
    </row>
    <row r="21982" spans="6:11" ht="16.5" customHeight="1">
      <c r="F21982" s="79"/>
      <c r="K21982" s="79"/>
    </row>
    <row r="21983" spans="6:11" ht="16.5" customHeight="1">
      <c r="F21983" s="79"/>
      <c r="K21983" s="79"/>
    </row>
    <row r="21984" spans="6:11" ht="16.5" customHeight="1">
      <c r="F21984" s="79"/>
      <c r="K21984" s="79"/>
    </row>
    <row r="21985" spans="6:11" ht="16.5" customHeight="1">
      <c r="F21985" s="79"/>
      <c r="K21985" s="79"/>
    </row>
    <row r="21986" spans="6:11" ht="16.5" customHeight="1">
      <c r="F21986" s="79"/>
      <c r="K21986" s="79"/>
    </row>
    <row r="21987" spans="6:11" ht="16.5" customHeight="1">
      <c r="F21987" s="79"/>
      <c r="K21987" s="79"/>
    </row>
    <row r="21988" spans="6:11" ht="16.5" customHeight="1">
      <c r="F21988" s="79"/>
      <c r="K21988" s="79"/>
    </row>
    <row r="21989" spans="6:11" ht="16.5" customHeight="1">
      <c r="F21989" s="79"/>
      <c r="K21989" s="79"/>
    </row>
    <row r="21990" spans="6:11" ht="16.5" customHeight="1">
      <c r="F21990" s="79"/>
      <c r="K21990" s="79"/>
    </row>
    <row r="21991" spans="6:11" ht="16.5" customHeight="1">
      <c r="F21991" s="79"/>
      <c r="K21991" s="79"/>
    </row>
    <row r="21992" spans="6:11" ht="16.5" customHeight="1">
      <c r="F21992" s="79"/>
      <c r="K21992" s="79"/>
    </row>
    <row r="21993" spans="6:11" ht="16.5" customHeight="1">
      <c r="F21993" s="79"/>
      <c r="K21993" s="79"/>
    </row>
    <row r="21994" spans="6:11" ht="16.5" customHeight="1">
      <c r="F21994" s="79"/>
      <c r="K21994" s="79"/>
    </row>
    <row r="21995" spans="6:11" ht="16.5" customHeight="1">
      <c r="F21995" s="79"/>
      <c r="K21995" s="79"/>
    </row>
    <row r="21996" spans="6:11" ht="16.5" customHeight="1">
      <c r="F21996" s="79"/>
      <c r="K21996" s="79"/>
    </row>
    <row r="21997" spans="6:11" ht="16.5" customHeight="1">
      <c r="F21997" s="79"/>
      <c r="K21997" s="79"/>
    </row>
    <row r="21998" spans="6:11" ht="16.5" customHeight="1">
      <c r="F21998" s="79"/>
      <c r="K21998" s="79"/>
    </row>
    <row r="21999" spans="6:11" ht="16.5" customHeight="1">
      <c r="F21999" s="79"/>
      <c r="K21999" s="79"/>
    </row>
    <row r="22000" spans="6:11" ht="16.5" customHeight="1">
      <c r="F22000" s="79"/>
      <c r="K22000" s="79"/>
    </row>
    <row r="22001" spans="6:11" ht="16.5" customHeight="1">
      <c r="F22001" s="79"/>
      <c r="K22001" s="79"/>
    </row>
    <row r="22002" spans="6:11" ht="16.5" customHeight="1">
      <c r="F22002" s="79"/>
      <c r="K22002" s="79"/>
    </row>
    <row r="22003" spans="6:11" ht="16.5" customHeight="1">
      <c r="F22003" s="79"/>
      <c r="K22003" s="79"/>
    </row>
    <row r="22004" spans="6:11" ht="16.5" customHeight="1">
      <c r="F22004" s="79"/>
      <c r="K22004" s="79"/>
    </row>
    <row r="22005" spans="6:11" ht="16.5" customHeight="1">
      <c r="F22005" s="79"/>
      <c r="K22005" s="79"/>
    </row>
    <row r="22006" spans="6:11" ht="16.5" customHeight="1">
      <c r="F22006" s="79"/>
      <c r="K22006" s="79"/>
    </row>
    <row r="22007" spans="6:11" ht="16.5" customHeight="1">
      <c r="F22007" s="79"/>
      <c r="K22007" s="79"/>
    </row>
    <row r="22008" spans="6:11" ht="16.5" customHeight="1">
      <c r="F22008" s="79"/>
      <c r="K22008" s="79"/>
    </row>
    <row r="22009" spans="6:11" ht="16.5" customHeight="1">
      <c r="F22009" s="79"/>
      <c r="K22009" s="79"/>
    </row>
    <row r="22010" spans="6:11" ht="16.5" customHeight="1">
      <c r="F22010" s="79"/>
      <c r="K22010" s="79"/>
    </row>
    <row r="22011" spans="6:11" ht="16.5" customHeight="1">
      <c r="F22011" s="79"/>
      <c r="K22011" s="79"/>
    </row>
    <row r="22012" spans="6:11" ht="16.5" customHeight="1">
      <c r="F22012" s="79"/>
      <c r="K22012" s="79"/>
    </row>
    <row r="22013" spans="6:11" ht="16.5" customHeight="1">
      <c r="F22013" s="79"/>
      <c r="K22013" s="79"/>
    </row>
    <row r="22014" spans="6:11" ht="16.5" customHeight="1">
      <c r="F22014" s="79"/>
      <c r="K22014" s="79"/>
    </row>
    <row r="22015" spans="6:11" ht="16.5" customHeight="1">
      <c r="F22015" s="79"/>
      <c r="K22015" s="79"/>
    </row>
    <row r="22016" spans="6:11" ht="16.5" customHeight="1">
      <c r="F22016" s="79"/>
      <c r="K22016" s="79"/>
    </row>
    <row r="22017" spans="6:11" ht="16.5" customHeight="1">
      <c r="F22017" s="79"/>
      <c r="K22017" s="79"/>
    </row>
    <row r="22018" spans="6:11" ht="16.5" customHeight="1">
      <c r="F22018" s="79"/>
      <c r="K22018" s="79"/>
    </row>
    <row r="22019" spans="6:11" ht="16.5" customHeight="1">
      <c r="F22019" s="79"/>
      <c r="K22019" s="79"/>
    </row>
    <row r="22020" spans="6:11" ht="16.5" customHeight="1">
      <c r="F22020" s="79"/>
      <c r="K22020" s="79"/>
    </row>
    <row r="22021" spans="6:11" ht="16.5" customHeight="1">
      <c r="F22021" s="79"/>
      <c r="K22021" s="79"/>
    </row>
    <row r="22022" spans="6:11" ht="16.5" customHeight="1">
      <c r="F22022" s="79"/>
      <c r="K22022" s="79"/>
    </row>
    <row r="22023" spans="6:11" ht="16.5" customHeight="1">
      <c r="F22023" s="79"/>
      <c r="K22023" s="79"/>
    </row>
    <row r="22024" spans="6:11" ht="16.5" customHeight="1">
      <c r="F22024" s="79"/>
      <c r="K22024" s="79"/>
    </row>
    <row r="22025" spans="6:11" ht="16.5" customHeight="1">
      <c r="F22025" s="79"/>
      <c r="K22025" s="79"/>
    </row>
    <row r="22026" spans="6:11" ht="16.5" customHeight="1">
      <c r="F22026" s="79"/>
      <c r="K22026" s="79"/>
    </row>
    <row r="22027" spans="6:11" ht="16.5" customHeight="1">
      <c r="F22027" s="79"/>
      <c r="K22027" s="79"/>
    </row>
    <row r="22028" spans="6:11" ht="16.5" customHeight="1">
      <c r="F22028" s="79"/>
      <c r="K22028" s="79"/>
    </row>
    <row r="22029" spans="6:11" ht="16.5" customHeight="1">
      <c r="F22029" s="79"/>
      <c r="K22029" s="79"/>
    </row>
    <row r="22030" spans="6:11" ht="16.5" customHeight="1">
      <c r="F22030" s="79"/>
      <c r="K22030" s="79"/>
    </row>
    <row r="22031" spans="6:11" ht="16.5" customHeight="1">
      <c r="F22031" s="79"/>
      <c r="K22031" s="79"/>
    </row>
    <row r="22032" spans="6:11" ht="16.5" customHeight="1">
      <c r="F22032" s="79"/>
      <c r="K22032" s="79"/>
    </row>
    <row r="22033" spans="6:11" ht="16.5" customHeight="1">
      <c r="F22033" s="79"/>
      <c r="K22033" s="79"/>
    </row>
    <row r="22034" spans="6:11" ht="16.5" customHeight="1">
      <c r="F22034" s="79"/>
      <c r="K22034" s="79"/>
    </row>
    <row r="22035" spans="6:11" ht="16.5" customHeight="1">
      <c r="F22035" s="79"/>
      <c r="K22035" s="79"/>
    </row>
    <row r="22036" spans="6:11" ht="16.5" customHeight="1">
      <c r="F22036" s="79"/>
      <c r="K22036" s="79"/>
    </row>
    <row r="22037" spans="6:11" ht="16.5" customHeight="1">
      <c r="F22037" s="79"/>
      <c r="K22037" s="79"/>
    </row>
    <row r="22038" spans="6:11" ht="16.5" customHeight="1">
      <c r="F22038" s="79"/>
      <c r="K22038" s="79"/>
    </row>
    <row r="22039" spans="6:11" ht="16.5" customHeight="1">
      <c r="F22039" s="79"/>
      <c r="K22039" s="79"/>
    </row>
    <row r="22040" spans="6:11" ht="16.5" customHeight="1">
      <c r="F22040" s="79"/>
      <c r="K22040" s="79"/>
    </row>
    <row r="22041" spans="6:11" ht="16.5" customHeight="1">
      <c r="F22041" s="79"/>
      <c r="K22041" s="79"/>
    </row>
    <row r="22042" spans="6:11" ht="16.5" customHeight="1">
      <c r="F22042" s="79"/>
      <c r="K22042" s="79"/>
    </row>
    <row r="22043" spans="6:11" ht="16.5" customHeight="1">
      <c r="F22043" s="79"/>
      <c r="K22043" s="79"/>
    </row>
    <row r="22044" spans="6:11" ht="16.5" customHeight="1">
      <c r="F22044" s="79"/>
      <c r="K22044" s="79"/>
    </row>
    <row r="22045" spans="6:11" ht="16.5" customHeight="1">
      <c r="F22045" s="79"/>
      <c r="K22045" s="79"/>
    </row>
    <row r="22046" spans="6:11" ht="16.5" customHeight="1">
      <c r="F22046" s="79"/>
      <c r="K22046" s="79"/>
    </row>
    <row r="22047" spans="6:11" ht="16.5" customHeight="1">
      <c r="F22047" s="79"/>
      <c r="K22047" s="79"/>
    </row>
    <row r="22048" spans="6:11" ht="16.5" customHeight="1">
      <c r="F22048" s="79"/>
      <c r="K22048" s="79"/>
    </row>
    <row r="22049" spans="6:11" ht="16.5" customHeight="1">
      <c r="F22049" s="79"/>
      <c r="K22049" s="79"/>
    </row>
    <row r="22050" spans="6:11" ht="16.5" customHeight="1">
      <c r="F22050" s="79"/>
      <c r="K22050" s="79"/>
    </row>
    <row r="22051" spans="6:11" ht="16.5" customHeight="1">
      <c r="F22051" s="79"/>
      <c r="K22051" s="79"/>
    </row>
    <row r="22052" spans="6:11" ht="16.5" customHeight="1">
      <c r="F22052" s="79"/>
      <c r="K22052" s="79"/>
    </row>
    <row r="22053" spans="6:11" ht="16.5" customHeight="1">
      <c r="F22053" s="79"/>
      <c r="K22053" s="79"/>
    </row>
    <row r="22054" spans="6:11" ht="16.5" customHeight="1">
      <c r="F22054" s="79"/>
      <c r="K22054" s="79"/>
    </row>
    <row r="22055" spans="6:11" ht="16.5" customHeight="1">
      <c r="F22055" s="79"/>
      <c r="K22055" s="79"/>
    </row>
    <row r="22056" spans="6:11" ht="16.5" customHeight="1">
      <c r="F22056" s="79"/>
      <c r="K22056" s="79"/>
    </row>
    <row r="22057" spans="6:11" ht="16.5" customHeight="1">
      <c r="F22057" s="79"/>
      <c r="K22057" s="79"/>
    </row>
    <row r="22058" spans="6:11" ht="16.5" customHeight="1">
      <c r="F22058" s="79"/>
      <c r="K22058" s="79"/>
    </row>
    <row r="22059" spans="6:11" ht="16.5" customHeight="1">
      <c r="F22059" s="79"/>
      <c r="K22059" s="79"/>
    </row>
    <row r="22060" spans="6:11" ht="16.5" customHeight="1">
      <c r="F22060" s="79"/>
      <c r="K22060" s="79"/>
    </row>
    <row r="22061" spans="6:11" ht="16.5" customHeight="1">
      <c r="F22061" s="79"/>
      <c r="K22061" s="79"/>
    </row>
    <row r="22062" spans="6:11" ht="16.5" customHeight="1">
      <c r="F22062" s="79"/>
      <c r="K22062" s="79"/>
    </row>
    <row r="22063" spans="6:11" ht="16.5" customHeight="1">
      <c r="F22063" s="79"/>
      <c r="K22063" s="79"/>
    </row>
    <row r="22064" spans="6:11" ht="16.5" customHeight="1">
      <c r="F22064" s="79"/>
      <c r="K22064" s="79"/>
    </row>
    <row r="22065" spans="6:11" ht="16.5" customHeight="1">
      <c r="F22065" s="79"/>
      <c r="K22065" s="79"/>
    </row>
    <row r="22066" spans="6:11" ht="16.5" customHeight="1">
      <c r="F22066" s="79"/>
      <c r="K22066" s="79"/>
    </row>
    <row r="22067" spans="6:11" ht="16.5" customHeight="1">
      <c r="F22067" s="79"/>
      <c r="K22067" s="79"/>
    </row>
    <row r="22068" spans="6:11" ht="16.5" customHeight="1">
      <c r="F22068" s="79"/>
      <c r="K22068" s="79"/>
    </row>
    <row r="22069" spans="6:11" ht="16.5" customHeight="1">
      <c r="F22069" s="79"/>
      <c r="K22069" s="79"/>
    </row>
    <row r="22070" spans="6:11" ht="16.5" customHeight="1">
      <c r="F22070" s="79"/>
      <c r="K22070" s="79"/>
    </row>
    <row r="22071" spans="6:11" ht="16.5" customHeight="1">
      <c r="F22071" s="79"/>
      <c r="K22071" s="79"/>
    </row>
    <row r="22072" spans="6:11" ht="16.5" customHeight="1">
      <c r="F22072" s="79"/>
      <c r="K22072" s="79"/>
    </row>
    <row r="22073" spans="6:11" ht="16.5" customHeight="1">
      <c r="F22073" s="79"/>
      <c r="K22073" s="79"/>
    </row>
    <row r="22074" spans="6:11" ht="16.5" customHeight="1">
      <c r="F22074" s="79"/>
      <c r="K22074" s="79"/>
    </row>
    <row r="22075" spans="6:11" ht="16.5" customHeight="1">
      <c r="F22075" s="79"/>
      <c r="K22075" s="79"/>
    </row>
    <row r="22076" spans="6:11" ht="16.5" customHeight="1">
      <c r="F22076" s="79"/>
      <c r="K22076" s="79"/>
    </row>
    <row r="22077" spans="6:11" ht="16.5" customHeight="1">
      <c r="F22077" s="79"/>
      <c r="K22077" s="79"/>
    </row>
    <row r="22078" spans="6:11" ht="16.5" customHeight="1">
      <c r="F22078" s="79"/>
      <c r="K22078" s="79"/>
    </row>
    <row r="22079" spans="6:11" ht="16.5" customHeight="1">
      <c r="F22079" s="79"/>
      <c r="K22079" s="79"/>
    </row>
    <row r="22080" spans="6:11" ht="16.5" customHeight="1">
      <c r="F22080" s="79"/>
      <c r="K22080" s="79"/>
    </row>
    <row r="22081" spans="6:11" ht="16.5" customHeight="1">
      <c r="F22081" s="79"/>
      <c r="K22081" s="79"/>
    </row>
    <row r="22082" spans="6:11" ht="16.5" customHeight="1">
      <c r="F22082" s="79"/>
      <c r="K22082" s="79"/>
    </row>
    <row r="22083" spans="6:11" ht="16.5" customHeight="1">
      <c r="F22083" s="79"/>
      <c r="K22083" s="79"/>
    </row>
    <row r="22084" spans="6:11" ht="16.5" customHeight="1">
      <c r="F22084" s="79"/>
      <c r="K22084" s="79"/>
    </row>
    <row r="22085" spans="6:11" ht="16.5" customHeight="1">
      <c r="F22085" s="79"/>
      <c r="K22085" s="79"/>
    </row>
    <row r="22086" spans="6:11" ht="16.5" customHeight="1">
      <c r="F22086" s="79"/>
      <c r="K22086" s="79"/>
    </row>
    <row r="22087" spans="6:11" ht="16.5" customHeight="1">
      <c r="F22087" s="79"/>
      <c r="K22087" s="79"/>
    </row>
    <row r="22088" spans="6:11" ht="16.5" customHeight="1">
      <c r="F22088" s="79"/>
      <c r="K22088" s="79"/>
    </row>
    <row r="22089" spans="6:11" ht="16.5" customHeight="1">
      <c r="F22089" s="79"/>
      <c r="K22089" s="79"/>
    </row>
    <row r="22090" spans="6:11" ht="16.5" customHeight="1">
      <c r="F22090" s="79"/>
      <c r="K22090" s="79"/>
    </row>
    <row r="22091" spans="6:11" ht="16.5" customHeight="1">
      <c r="F22091" s="79"/>
      <c r="K22091" s="79"/>
    </row>
    <row r="22092" spans="6:11" ht="16.5" customHeight="1">
      <c r="F22092" s="79"/>
      <c r="K22092" s="79"/>
    </row>
    <row r="22093" spans="6:11" ht="16.5" customHeight="1">
      <c r="F22093" s="79"/>
      <c r="K22093" s="79"/>
    </row>
    <row r="22094" spans="6:11" ht="16.5" customHeight="1">
      <c r="F22094" s="79"/>
      <c r="K22094" s="79"/>
    </row>
    <row r="22095" spans="6:11" ht="16.5" customHeight="1">
      <c r="F22095" s="79"/>
      <c r="K22095" s="79"/>
    </row>
    <row r="22096" spans="6:11" ht="16.5" customHeight="1">
      <c r="F22096" s="79"/>
      <c r="K22096" s="79"/>
    </row>
    <row r="22097" spans="6:11" ht="16.5" customHeight="1">
      <c r="F22097" s="79"/>
      <c r="K22097" s="79"/>
    </row>
    <row r="22098" spans="6:11" ht="16.5" customHeight="1">
      <c r="F22098" s="79"/>
      <c r="K22098" s="79"/>
    </row>
    <row r="22099" spans="6:11" ht="16.5" customHeight="1">
      <c r="F22099" s="79"/>
      <c r="K22099" s="79"/>
    </row>
    <row r="22100" spans="6:11" ht="16.5" customHeight="1">
      <c r="F22100" s="79"/>
      <c r="K22100" s="79"/>
    </row>
    <row r="22101" spans="6:11" ht="16.5" customHeight="1">
      <c r="F22101" s="79"/>
      <c r="K22101" s="79"/>
    </row>
    <row r="22102" spans="6:11" ht="16.5" customHeight="1">
      <c r="F22102" s="79"/>
      <c r="K22102" s="79"/>
    </row>
    <row r="22103" spans="6:11" ht="16.5" customHeight="1">
      <c r="F22103" s="79"/>
      <c r="K22103" s="79"/>
    </row>
    <row r="22104" spans="6:11" ht="16.5" customHeight="1">
      <c r="F22104" s="79"/>
      <c r="K22104" s="79"/>
    </row>
    <row r="22105" spans="6:11" ht="16.5" customHeight="1">
      <c r="F22105" s="79"/>
      <c r="K22105" s="79"/>
    </row>
    <row r="22106" spans="6:11" ht="16.5" customHeight="1">
      <c r="F22106" s="79"/>
      <c r="K22106" s="79"/>
    </row>
    <row r="22107" spans="6:11" ht="16.5" customHeight="1">
      <c r="F22107" s="79"/>
      <c r="K22107" s="79"/>
    </row>
    <row r="22108" spans="6:11" ht="16.5" customHeight="1">
      <c r="F22108" s="79"/>
      <c r="K22108" s="79"/>
    </row>
    <row r="22109" spans="6:11" ht="16.5" customHeight="1">
      <c r="F22109" s="79"/>
      <c r="K22109" s="79"/>
    </row>
    <row r="22110" spans="6:11" ht="16.5" customHeight="1">
      <c r="F22110" s="79"/>
      <c r="K22110" s="79"/>
    </row>
    <row r="22111" spans="6:11" ht="16.5" customHeight="1">
      <c r="F22111" s="79"/>
      <c r="K22111" s="79"/>
    </row>
    <row r="22112" spans="6:11" ht="16.5" customHeight="1">
      <c r="F22112" s="79"/>
      <c r="K22112" s="79"/>
    </row>
    <row r="22113" spans="6:11" ht="16.5" customHeight="1">
      <c r="F22113" s="79"/>
      <c r="K22113" s="79"/>
    </row>
    <row r="22114" spans="6:11" ht="16.5" customHeight="1">
      <c r="F22114" s="79"/>
      <c r="K22114" s="79"/>
    </row>
    <row r="22115" spans="6:11" ht="16.5" customHeight="1">
      <c r="F22115" s="79"/>
      <c r="K22115" s="79"/>
    </row>
    <row r="22116" spans="6:11" ht="16.5" customHeight="1">
      <c r="F22116" s="79"/>
      <c r="K22116" s="79"/>
    </row>
    <row r="22117" spans="6:11" ht="16.5" customHeight="1">
      <c r="F22117" s="79"/>
      <c r="K22117" s="79"/>
    </row>
    <row r="22118" spans="6:11" ht="16.5" customHeight="1">
      <c r="F22118" s="79"/>
      <c r="K22118" s="79"/>
    </row>
    <row r="22119" spans="6:11" ht="16.5" customHeight="1">
      <c r="F22119" s="79"/>
      <c r="K22119" s="79"/>
    </row>
    <row r="22120" spans="6:11" ht="16.5" customHeight="1">
      <c r="F22120" s="79"/>
      <c r="K22120" s="79"/>
    </row>
    <row r="22121" spans="6:11" ht="16.5" customHeight="1">
      <c r="F22121" s="79"/>
      <c r="K22121" s="79"/>
    </row>
    <row r="22122" spans="6:11" ht="16.5" customHeight="1">
      <c r="F22122" s="79"/>
      <c r="K22122" s="79"/>
    </row>
    <row r="22123" spans="6:11" ht="16.5" customHeight="1">
      <c r="F22123" s="79"/>
      <c r="K22123" s="79"/>
    </row>
    <row r="22124" spans="6:11" ht="16.5" customHeight="1">
      <c r="F22124" s="79"/>
      <c r="K22124" s="79"/>
    </row>
    <row r="22125" spans="6:11" ht="16.5" customHeight="1">
      <c r="F22125" s="79"/>
      <c r="K22125" s="79"/>
    </row>
    <row r="22126" spans="6:11" ht="16.5" customHeight="1">
      <c r="F22126" s="79"/>
      <c r="K22126" s="79"/>
    </row>
    <row r="22127" spans="6:11" ht="16.5" customHeight="1">
      <c r="F22127" s="79"/>
      <c r="K22127" s="79"/>
    </row>
    <row r="22128" spans="6:11" ht="16.5" customHeight="1">
      <c r="F22128" s="79"/>
      <c r="K22128" s="79"/>
    </row>
    <row r="22129" spans="6:11" ht="16.5" customHeight="1">
      <c r="F22129" s="79"/>
      <c r="K22129" s="79"/>
    </row>
    <row r="22130" spans="6:11" ht="16.5" customHeight="1">
      <c r="F22130" s="79"/>
      <c r="K22130" s="79"/>
    </row>
    <row r="22131" spans="6:11" ht="16.5" customHeight="1">
      <c r="F22131" s="79"/>
      <c r="K22131" s="79"/>
    </row>
    <row r="22132" spans="6:11" ht="16.5" customHeight="1">
      <c r="F22132" s="79"/>
      <c r="K22132" s="79"/>
    </row>
    <row r="22133" spans="6:11" ht="16.5" customHeight="1">
      <c r="F22133" s="79"/>
      <c r="K22133" s="79"/>
    </row>
    <row r="22134" spans="6:11" ht="16.5" customHeight="1">
      <c r="F22134" s="79"/>
      <c r="K22134" s="79"/>
    </row>
    <row r="22135" spans="6:11" ht="16.5" customHeight="1">
      <c r="F22135" s="79"/>
      <c r="K22135" s="79"/>
    </row>
    <row r="22136" spans="6:11" ht="16.5" customHeight="1">
      <c r="F22136" s="79"/>
      <c r="K22136" s="79"/>
    </row>
    <row r="22137" spans="6:11" ht="16.5" customHeight="1">
      <c r="F22137" s="79"/>
      <c r="K22137" s="79"/>
    </row>
    <row r="22138" spans="6:11" ht="16.5" customHeight="1">
      <c r="F22138" s="79"/>
      <c r="K22138" s="79"/>
    </row>
    <row r="22139" spans="6:11" ht="16.5" customHeight="1">
      <c r="F22139" s="79"/>
      <c r="K22139" s="79"/>
    </row>
    <row r="22140" spans="6:11" ht="16.5" customHeight="1">
      <c r="F22140" s="79"/>
      <c r="K22140" s="79"/>
    </row>
    <row r="22141" spans="6:11" ht="16.5" customHeight="1">
      <c r="F22141" s="79"/>
      <c r="K22141" s="79"/>
    </row>
    <row r="22142" spans="6:11" ht="16.5" customHeight="1">
      <c r="F22142" s="79"/>
      <c r="K22142" s="79"/>
    </row>
    <row r="22143" spans="6:11" ht="16.5" customHeight="1">
      <c r="F22143" s="79"/>
      <c r="K22143" s="79"/>
    </row>
    <row r="22144" spans="6:11" ht="16.5" customHeight="1">
      <c r="F22144" s="79"/>
      <c r="K22144" s="79"/>
    </row>
    <row r="22145" spans="6:11" ht="16.5" customHeight="1">
      <c r="F22145" s="79"/>
      <c r="K22145" s="79"/>
    </row>
    <row r="22146" spans="6:11" ht="16.5" customHeight="1">
      <c r="F22146" s="79"/>
      <c r="K22146" s="79"/>
    </row>
    <row r="22147" spans="6:11" ht="16.5" customHeight="1">
      <c r="F22147" s="79"/>
      <c r="K22147" s="79"/>
    </row>
    <row r="22148" spans="6:11" ht="16.5" customHeight="1">
      <c r="F22148" s="79"/>
      <c r="K22148" s="79"/>
    </row>
    <row r="22149" spans="6:11" ht="16.5" customHeight="1">
      <c r="F22149" s="79"/>
      <c r="K22149" s="79"/>
    </row>
    <row r="22150" spans="6:11" ht="16.5" customHeight="1">
      <c r="F22150" s="79"/>
      <c r="K22150" s="79"/>
    </row>
    <row r="22151" spans="6:11" ht="16.5" customHeight="1">
      <c r="F22151" s="79"/>
      <c r="K22151" s="79"/>
    </row>
    <row r="22152" spans="6:11" ht="16.5" customHeight="1">
      <c r="F22152" s="79"/>
      <c r="K22152" s="79"/>
    </row>
    <row r="22153" spans="6:11" ht="16.5" customHeight="1">
      <c r="F22153" s="79"/>
      <c r="K22153" s="79"/>
    </row>
    <row r="22154" spans="6:11" ht="16.5" customHeight="1">
      <c r="F22154" s="79"/>
      <c r="K22154" s="79"/>
    </row>
    <row r="22155" spans="6:11" ht="16.5" customHeight="1">
      <c r="F22155" s="79"/>
      <c r="K22155" s="79"/>
    </row>
    <row r="22156" spans="6:11" ht="16.5" customHeight="1">
      <c r="F22156" s="79"/>
      <c r="K22156" s="79"/>
    </row>
    <row r="22157" spans="6:11" ht="16.5" customHeight="1">
      <c r="F22157" s="79"/>
      <c r="K22157" s="79"/>
    </row>
    <row r="22158" spans="6:11" ht="16.5" customHeight="1">
      <c r="F22158" s="79"/>
      <c r="K22158" s="79"/>
    </row>
    <row r="22159" spans="6:11" ht="16.5" customHeight="1">
      <c r="F22159" s="79"/>
      <c r="K22159" s="79"/>
    </row>
    <row r="22160" spans="6:11" ht="16.5" customHeight="1">
      <c r="F22160" s="79"/>
      <c r="K22160" s="79"/>
    </row>
    <row r="22161" spans="6:11" ht="16.5" customHeight="1">
      <c r="F22161" s="79"/>
      <c r="K22161" s="79"/>
    </row>
    <row r="22162" spans="6:11" ht="16.5" customHeight="1">
      <c r="F22162" s="79"/>
      <c r="K22162" s="79"/>
    </row>
    <row r="22163" spans="6:11" ht="16.5" customHeight="1">
      <c r="F22163" s="79"/>
      <c r="K22163" s="79"/>
    </row>
    <row r="22164" spans="6:11" ht="16.5" customHeight="1">
      <c r="F22164" s="79"/>
      <c r="K22164" s="79"/>
    </row>
    <row r="22165" spans="6:11" ht="16.5" customHeight="1">
      <c r="F22165" s="79"/>
      <c r="K22165" s="79"/>
    </row>
    <row r="22166" spans="6:11" ht="16.5" customHeight="1">
      <c r="F22166" s="79"/>
      <c r="K22166" s="79"/>
    </row>
    <row r="22167" spans="6:11" ht="16.5" customHeight="1">
      <c r="F22167" s="79"/>
      <c r="K22167" s="79"/>
    </row>
    <row r="22168" spans="6:11" ht="16.5" customHeight="1">
      <c r="F22168" s="79"/>
      <c r="K22168" s="79"/>
    </row>
    <row r="22169" spans="6:11" ht="16.5" customHeight="1">
      <c r="F22169" s="79"/>
      <c r="K22169" s="79"/>
    </row>
    <row r="22170" spans="6:11" ht="16.5" customHeight="1">
      <c r="F22170" s="79"/>
      <c r="K22170" s="79"/>
    </row>
    <row r="22171" spans="6:11" ht="16.5" customHeight="1">
      <c r="F22171" s="79"/>
      <c r="K22171" s="79"/>
    </row>
    <row r="22172" spans="6:11" ht="16.5" customHeight="1">
      <c r="F22172" s="79"/>
      <c r="K22172" s="79"/>
    </row>
    <row r="22173" spans="6:11" ht="16.5" customHeight="1">
      <c r="F22173" s="79"/>
      <c r="K22173" s="79"/>
    </row>
    <row r="22174" spans="6:11" ht="16.5" customHeight="1">
      <c r="F22174" s="79"/>
      <c r="K22174" s="79"/>
    </row>
    <row r="22175" spans="6:11" ht="16.5" customHeight="1">
      <c r="F22175" s="79"/>
      <c r="K22175" s="79"/>
    </row>
    <row r="22176" spans="6:11" ht="16.5" customHeight="1">
      <c r="F22176" s="79"/>
      <c r="K22176" s="79"/>
    </row>
    <row r="22177" spans="6:11" ht="16.5" customHeight="1">
      <c r="F22177" s="79"/>
      <c r="K22177" s="79"/>
    </row>
    <row r="22178" spans="6:11" ht="16.5" customHeight="1">
      <c r="F22178" s="79"/>
      <c r="K22178" s="79"/>
    </row>
    <row r="22179" spans="6:11" ht="16.5" customHeight="1">
      <c r="F22179" s="79"/>
      <c r="K22179" s="79"/>
    </row>
    <row r="22180" spans="6:11" ht="16.5" customHeight="1">
      <c r="F22180" s="79"/>
      <c r="K22180" s="79"/>
    </row>
    <row r="22181" spans="6:11" ht="16.5" customHeight="1">
      <c r="F22181" s="79"/>
      <c r="K22181" s="79"/>
    </row>
    <row r="22182" spans="6:11" ht="16.5" customHeight="1">
      <c r="F22182" s="79"/>
      <c r="K22182" s="79"/>
    </row>
    <row r="22183" spans="6:11" ht="16.5" customHeight="1">
      <c r="F22183" s="79"/>
      <c r="K22183" s="79"/>
    </row>
    <row r="22184" spans="6:11" ht="16.5" customHeight="1">
      <c r="F22184" s="79"/>
      <c r="K22184" s="79"/>
    </row>
    <row r="22185" spans="6:11" ht="16.5" customHeight="1">
      <c r="F22185" s="79"/>
      <c r="K22185" s="79"/>
    </row>
    <row r="22186" spans="6:11" ht="16.5" customHeight="1">
      <c r="F22186" s="79"/>
      <c r="K22186" s="79"/>
    </row>
    <row r="22187" spans="6:11" ht="16.5" customHeight="1">
      <c r="F22187" s="79"/>
      <c r="K22187" s="79"/>
    </row>
    <row r="22188" spans="6:11" ht="16.5" customHeight="1">
      <c r="F22188" s="79"/>
      <c r="K22188" s="79"/>
    </row>
    <row r="22189" spans="6:11" ht="16.5" customHeight="1">
      <c r="F22189" s="79"/>
      <c r="K22189" s="79"/>
    </row>
    <row r="22190" spans="6:11" ht="16.5" customHeight="1">
      <c r="F22190" s="79"/>
      <c r="K22190" s="79"/>
    </row>
    <row r="22191" spans="6:11" ht="16.5" customHeight="1">
      <c r="F22191" s="79"/>
      <c r="K22191" s="79"/>
    </row>
    <row r="22192" spans="6:11" ht="16.5" customHeight="1">
      <c r="F22192" s="79"/>
      <c r="K22192" s="79"/>
    </row>
    <row r="22193" spans="6:11" ht="16.5" customHeight="1">
      <c r="F22193" s="79"/>
      <c r="K22193" s="79"/>
    </row>
    <row r="22194" spans="6:11" ht="16.5" customHeight="1">
      <c r="F22194" s="79"/>
      <c r="K22194" s="79"/>
    </row>
    <row r="22195" spans="6:11" ht="16.5" customHeight="1">
      <c r="F22195" s="79"/>
      <c r="K22195" s="79"/>
    </row>
    <row r="22196" spans="6:11" ht="16.5" customHeight="1">
      <c r="F22196" s="79"/>
      <c r="K22196" s="79"/>
    </row>
    <row r="22197" spans="6:11" ht="16.5" customHeight="1">
      <c r="F22197" s="79"/>
      <c r="K22197" s="79"/>
    </row>
    <row r="22198" spans="6:11" ht="16.5" customHeight="1">
      <c r="F22198" s="79"/>
      <c r="K22198" s="79"/>
    </row>
    <row r="22199" spans="6:11" ht="16.5" customHeight="1">
      <c r="F22199" s="79"/>
      <c r="K22199" s="79"/>
    </row>
    <row r="22200" spans="6:11" ht="16.5" customHeight="1">
      <c r="F22200" s="79"/>
      <c r="K22200" s="79"/>
    </row>
    <row r="22201" spans="6:11" ht="16.5" customHeight="1">
      <c r="F22201" s="79"/>
      <c r="K22201" s="79"/>
    </row>
    <row r="22202" spans="6:11" ht="16.5" customHeight="1">
      <c r="F22202" s="79"/>
      <c r="K22202" s="79"/>
    </row>
    <row r="22203" spans="6:11" ht="16.5" customHeight="1">
      <c r="F22203" s="79"/>
      <c r="K22203" s="79"/>
    </row>
    <row r="22204" spans="6:11" ht="16.5" customHeight="1">
      <c r="F22204" s="79"/>
      <c r="K22204" s="79"/>
    </row>
    <row r="22205" spans="6:11" ht="16.5" customHeight="1">
      <c r="F22205" s="79"/>
      <c r="K22205" s="79"/>
    </row>
    <row r="22206" spans="6:11" ht="16.5" customHeight="1">
      <c r="F22206" s="79"/>
      <c r="K22206" s="79"/>
    </row>
    <row r="22207" spans="6:11" ht="16.5" customHeight="1">
      <c r="F22207" s="79"/>
      <c r="K22207" s="79"/>
    </row>
    <row r="22208" spans="6:11" ht="16.5" customHeight="1">
      <c r="F22208" s="79"/>
      <c r="K22208" s="79"/>
    </row>
    <row r="22209" spans="6:11" ht="16.5" customHeight="1">
      <c r="F22209" s="79"/>
      <c r="K22209" s="79"/>
    </row>
    <row r="22210" spans="6:11" ht="16.5" customHeight="1">
      <c r="F22210" s="79"/>
      <c r="K22210" s="79"/>
    </row>
    <row r="22211" spans="6:11" ht="16.5" customHeight="1">
      <c r="F22211" s="79"/>
      <c r="K22211" s="79"/>
    </row>
    <row r="22212" spans="6:11" ht="16.5" customHeight="1">
      <c r="F22212" s="79"/>
      <c r="K22212" s="79"/>
    </row>
    <row r="22213" spans="6:11" ht="16.5" customHeight="1">
      <c r="F22213" s="79"/>
      <c r="K22213" s="79"/>
    </row>
    <row r="22214" spans="6:11" ht="16.5" customHeight="1">
      <c r="F22214" s="79"/>
      <c r="K22214" s="79"/>
    </row>
    <row r="22215" spans="6:11" ht="16.5" customHeight="1">
      <c r="F22215" s="79"/>
      <c r="K22215" s="79"/>
    </row>
    <row r="22216" spans="6:11" ht="16.5" customHeight="1">
      <c r="F22216" s="79"/>
      <c r="K22216" s="79"/>
    </row>
    <row r="22217" spans="6:11" ht="16.5" customHeight="1">
      <c r="F22217" s="79"/>
      <c r="K22217" s="79"/>
    </row>
    <row r="22218" spans="6:11" ht="16.5" customHeight="1">
      <c r="F22218" s="79"/>
      <c r="K22218" s="79"/>
    </row>
    <row r="22219" spans="6:11" ht="16.5" customHeight="1">
      <c r="F22219" s="79"/>
      <c r="K22219" s="79"/>
    </row>
    <row r="22220" spans="6:11" ht="16.5" customHeight="1">
      <c r="F22220" s="79"/>
      <c r="K22220" s="79"/>
    </row>
    <row r="22221" spans="6:11" ht="16.5" customHeight="1">
      <c r="F22221" s="79"/>
      <c r="K22221" s="79"/>
    </row>
    <row r="22222" spans="6:11" ht="16.5" customHeight="1">
      <c r="F22222" s="79"/>
      <c r="K22222" s="79"/>
    </row>
    <row r="22223" spans="6:11" ht="16.5" customHeight="1">
      <c r="F22223" s="79"/>
      <c r="K22223" s="79"/>
    </row>
    <row r="22224" spans="6:11" ht="16.5" customHeight="1">
      <c r="F22224" s="79"/>
      <c r="K22224" s="79"/>
    </row>
    <row r="22225" spans="6:11" ht="16.5" customHeight="1">
      <c r="F22225" s="79"/>
      <c r="K22225" s="79"/>
    </row>
    <row r="22226" spans="6:11" ht="16.5" customHeight="1">
      <c r="F22226" s="79"/>
      <c r="K22226" s="79"/>
    </row>
    <row r="22227" spans="6:11" ht="16.5" customHeight="1">
      <c r="F22227" s="79"/>
      <c r="K22227" s="79"/>
    </row>
    <row r="22228" spans="6:11" ht="16.5" customHeight="1">
      <c r="F22228" s="79"/>
      <c r="K22228" s="79"/>
    </row>
    <row r="22229" spans="6:11" ht="16.5" customHeight="1">
      <c r="F22229" s="79"/>
      <c r="K22229" s="79"/>
    </row>
    <row r="22230" spans="6:11" ht="16.5" customHeight="1">
      <c r="F22230" s="79"/>
      <c r="K22230" s="79"/>
    </row>
    <row r="22231" spans="6:11" ht="16.5" customHeight="1">
      <c r="F22231" s="79"/>
      <c r="K22231" s="79"/>
    </row>
    <row r="22232" spans="6:11" ht="16.5" customHeight="1">
      <c r="F22232" s="79"/>
      <c r="K22232" s="79"/>
    </row>
    <row r="22233" spans="6:11" ht="16.5" customHeight="1">
      <c r="F22233" s="79"/>
      <c r="K22233" s="79"/>
    </row>
    <row r="22234" spans="6:11" ht="16.5" customHeight="1">
      <c r="F22234" s="79"/>
      <c r="K22234" s="79"/>
    </row>
    <row r="22235" spans="6:11" ht="16.5" customHeight="1">
      <c r="F22235" s="79"/>
      <c r="K22235" s="79"/>
    </row>
    <row r="22236" spans="6:11" ht="16.5" customHeight="1">
      <c r="F22236" s="79"/>
      <c r="K22236" s="79"/>
    </row>
    <row r="22237" spans="6:11" ht="16.5" customHeight="1">
      <c r="F22237" s="79"/>
      <c r="K22237" s="79"/>
    </row>
    <row r="22238" spans="6:11" ht="16.5" customHeight="1">
      <c r="F22238" s="79"/>
      <c r="K22238" s="79"/>
    </row>
    <row r="22239" spans="6:11" ht="16.5" customHeight="1">
      <c r="F22239" s="79"/>
      <c r="K22239" s="79"/>
    </row>
    <row r="22240" spans="6:11" ht="16.5" customHeight="1">
      <c r="F22240" s="79"/>
      <c r="K22240" s="79"/>
    </row>
    <row r="22241" spans="6:11" ht="16.5" customHeight="1">
      <c r="F22241" s="79"/>
      <c r="K22241" s="79"/>
    </row>
    <row r="22242" spans="6:11" ht="16.5" customHeight="1">
      <c r="F22242" s="79"/>
      <c r="K22242" s="79"/>
    </row>
    <row r="22243" spans="6:11" ht="16.5" customHeight="1">
      <c r="F22243" s="79"/>
      <c r="K22243" s="79"/>
    </row>
    <row r="22244" spans="6:11" ht="16.5" customHeight="1">
      <c r="F22244" s="79"/>
      <c r="K22244" s="79"/>
    </row>
    <row r="22245" spans="6:11" ht="16.5" customHeight="1">
      <c r="F22245" s="79"/>
      <c r="K22245" s="79"/>
    </row>
    <row r="22246" spans="6:11" ht="16.5" customHeight="1">
      <c r="F22246" s="79"/>
      <c r="K22246" s="79"/>
    </row>
    <row r="22247" spans="6:11" ht="16.5" customHeight="1">
      <c r="F22247" s="79"/>
      <c r="K22247" s="79"/>
    </row>
    <row r="22248" spans="6:11" ht="16.5" customHeight="1">
      <c r="F22248" s="79"/>
      <c r="K22248" s="79"/>
    </row>
    <row r="22249" spans="6:11" ht="16.5" customHeight="1">
      <c r="F22249" s="79"/>
      <c r="K22249" s="79"/>
    </row>
    <row r="22250" spans="6:11" ht="16.5" customHeight="1">
      <c r="F22250" s="79"/>
      <c r="K22250" s="79"/>
    </row>
    <row r="22251" spans="6:11" ht="16.5" customHeight="1">
      <c r="F22251" s="79"/>
      <c r="K22251" s="79"/>
    </row>
    <row r="22252" spans="6:11" ht="16.5" customHeight="1">
      <c r="F22252" s="79"/>
      <c r="K22252" s="79"/>
    </row>
    <row r="22253" spans="6:11" ht="16.5" customHeight="1">
      <c r="F22253" s="79"/>
      <c r="K22253" s="79"/>
    </row>
    <row r="22254" spans="6:11" ht="16.5" customHeight="1">
      <c r="F22254" s="79"/>
      <c r="K22254" s="79"/>
    </row>
    <row r="22255" spans="6:11" ht="16.5" customHeight="1">
      <c r="F22255" s="79"/>
      <c r="K22255" s="79"/>
    </row>
    <row r="22256" spans="6:11" ht="16.5" customHeight="1">
      <c r="F22256" s="79"/>
      <c r="K22256" s="79"/>
    </row>
    <row r="22257" spans="6:11" ht="16.5" customHeight="1">
      <c r="F22257" s="79"/>
      <c r="K22257" s="79"/>
    </row>
    <row r="22258" spans="6:11" ht="16.5" customHeight="1">
      <c r="F22258" s="79"/>
      <c r="K22258" s="79"/>
    </row>
    <row r="22259" spans="6:11" ht="16.5" customHeight="1">
      <c r="F22259" s="79"/>
      <c r="K22259" s="79"/>
    </row>
    <row r="22260" spans="6:11" ht="16.5" customHeight="1">
      <c r="F22260" s="79"/>
      <c r="K22260" s="79"/>
    </row>
    <row r="22261" spans="6:11" ht="16.5" customHeight="1">
      <c r="F22261" s="79"/>
      <c r="K22261" s="79"/>
    </row>
    <row r="22262" spans="6:11" ht="16.5" customHeight="1">
      <c r="F22262" s="79"/>
      <c r="K22262" s="79"/>
    </row>
    <row r="22263" spans="6:11" ht="16.5" customHeight="1">
      <c r="F22263" s="79"/>
      <c r="K22263" s="79"/>
    </row>
    <row r="22264" spans="6:11" ht="16.5" customHeight="1">
      <c r="F22264" s="79"/>
      <c r="K22264" s="79"/>
    </row>
    <row r="22265" spans="6:11" ht="16.5" customHeight="1">
      <c r="F22265" s="79"/>
      <c r="K22265" s="79"/>
    </row>
    <row r="22266" spans="6:11" ht="16.5" customHeight="1">
      <c r="F22266" s="79"/>
      <c r="K22266" s="79"/>
    </row>
    <row r="22267" spans="6:11" ht="16.5" customHeight="1">
      <c r="F22267" s="79"/>
      <c r="K22267" s="79"/>
    </row>
    <row r="22268" spans="6:11" ht="16.5" customHeight="1">
      <c r="F22268" s="79"/>
      <c r="K22268" s="79"/>
    </row>
    <row r="22269" spans="6:11" ht="16.5" customHeight="1">
      <c r="F22269" s="79"/>
      <c r="K22269" s="79"/>
    </row>
    <row r="22270" spans="6:11" ht="16.5" customHeight="1">
      <c r="F22270" s="79"/>
      <c r="K22270" s="79"/>
    </row>
    <row r="22271" spans="6:11" ht="16.5" customHeight="1">
      <c r="F22271" s="79"/>
      <c r="K22271" s="79"/>
    </row>
    <row r="22272" spans="6:11" ht="16.5" customHeight="1">
      <c r="F22272" s="79"/>
      <c r="K22272" s="79"/>
    </row>
    <row r="22273" spans="6:11" ht="16.5" customHeight="1">
      <c r="F22273" s="79"/>
      <c r="K22273" s="79"/>
    </row>
    <row r="22274" spans="6:11" ht="16.5" customHeight="1">
      <c r="F22274" s="79"/>
      <c r="K22274" s="79"/>
    </row>
    <row r="22275" spans="6:11" ht="16.5" customHeight="1">
      <c r="F22275" s="79"/>
      <c r="K22275" s="79"/>
    </row>
    <row r="22276" spans="6:11" ht="16.5" customHeight="1">
      <c r="F22276" s="79"/>
      <c r="K22276" s="79"/>
    </row>
    <row r="22277" spans="6:11" ht="16.5" customHeight="1">
      <c r="F22277" s="79"/>
      <c r="K22277" s="79"/>
    </row>
    <row r="22278" spans="6:11" ht="16.5" customHeight="1">
      <c r="F22278" s="79"/>
      <c r="K22278" s="79"/>
    </row>
    <row r="22279" spans="6:11" ht="16.5" customHeight="1">
      <c r="F22279" s="79"/>
      <c r="K22279" s="79"/>
    </row>
    <row r="22280" spans="6:11" ht="16.5" customHeight="1">
      <c r="F22280" s="79"/>
      <c r="K22280" s="79"/>
    </row>
    <row r="22281" spans="6:11" ht="16.5" customHeight="1">
      <c r="F22281" s="79"/>
      <c r="K22281" s="79"/>
    </row>
    <row r="22282" spans="6:11" ht="16.5" customHeight="1">
      <c r="F22282" s="79"/>
      <c r="K22282" s="79"/>
    </row>
    <row r="22283" spans="6:11" ht="16.5" customHeight="1">
      <c r="F22283" s="79"/>
      <c r="K22283" s="79"/>
    </row>
    <row r="22284" spans="6:11" ht="16.5" customHeight="1">
      <c r="F22284" s="79"/>
      <c r="K22284" s="79"/>
    </row>
    <row r="22285" spans="6:11" ht="16.5" customHeight="1">
      <c r="F22285" s="79"/>
      <c r="K22285" s="79"/>
    </row>
    <row r="22286" spans="6:11" ht="16.5" customHeight="1">
      <c r="F22286" s="79"/>
      <c r="K22286" s="79"/>
    </row>
    <row r="22287" spans="6:11" ht="16.5" customHeight="1">
      <c r="F22287" s="79"/>
      <c r="K22287" s="79"/>
    </row>
    <row r="22288" spans="6:11" ht="16.5" customHeight="1">
      <c r="F22288" s="79"/>
      <c r="K22288" s="79"/>
    </row>
    <row r="22289" spans="6:11" ht="16.5" customHeight="1">
      <c r="F22289" s="79"/>
      <c r="K22289" s="79"/>
    </row>
    <row r="22290" spans="6:11" ht="16.5" customHeight="1">
      <c r="F22290" s="79"/>
      <c r="K22290" s="79"/>
    </row>
    <row r="22291" spans="6:11" ht="16.5" customHeight="1">
      <c r="F22291" s="79"/>
      <c r="K22291" s="79"/>
    </row>
    <row r="22292" spans="6:11" ht="16.5" customHeight="1">
      <c r="F22292" s="79"/>
      <c r="K22292" s="79"/>
    </row>
    <row r="22293" spans="6:11" ht="16.5" customHeight="1">
      <c r="F22293" s="79"/>
      <c r="K22293" s="79"/>
    </row>
    <row r="22294" spans="6:11" ht="16.5" customHeight="1">
      <c r="F22294" s="79"/>
      <c r="K22294" s="79"/>
    </row>
    <row r="22295" spans="6:11" ht="16.5" customHeight="1">
      <c r="F22295" s="79"/>
      <c r="K22295" s="79"/>
    </row>
    <row r="22296" spans="6:11" ht="16.5" customHeight="1">
      <c r="F22296" s="79"/>
      <c r="K22296" s="79"/>
    </row>
    <row r="22297" spans="6:11" ht="16.5" customHeight="1">
      <c r="F22297" s="79"/>
      <c r="K22297" s="79"/>
    </row>
    <row r="22298" spans="6:11" ht="16.5" customHeight="1">
      <c r="F22298" s="79"/>
      <c r="K22298" s="79"/>
    </row>
    <row r="22299" spans="6:11" ht="16.5" customHeight="1">
      <c r="F22299" s="79"/>
      <c r="K22299" s="79"/>
    </row>
    <row r="22300" spans="6:11" ht="16.5" customHeight="1">
      <c r="F22300" s="79"/>
      <c r="K22300" s="79"/>
    </row>
    <row r="22301" spans="6:11" ht="16.5" customHeight="1">
      <c r="F22301" s="79"/>
      <c r="K22301" s="79"/>
    </row>
    <row r="22302" spans="6:11" ht="16.5" customHeight="1">
      <c r="F22302" s="79"/>
      <c r="K22302" s="79"/>
    </row>
    <row r="22303" spans="6:11" ht="16.5" customHeight="1">
      <c r="F22303" s="79"/>
      <c r="K22303" s="79"/>
    </row>
    <row r="22304" spans="6:11" ht="16.5" customHeight="1">
      <c r="F22304" s="79"/>
      <c r="K22304" s="79"/>
    </row>
    <row r="22305" spans="6:11" ht="16.5" customHeight="1">
      <c r="F22305" s="79"/>
      <c r="K22305" s="79"/>
    </row>
    <row r="22306" spans="6:11" ht="16.5" customHeight="1">
      <c r="F22306" s="79"/>
      <c r="K22306" s="79"/>
    </row>
    <row r="22307" spans="6:11" ht="16.5" customHeight="1">
      <c r="F22307" s="79"/>
      <c r="K22307" s="79"/>
    </row>
    <row r="22308" spans="6:11" ht="16.5" customHeight="1">
      <c r="F22308" s="79"/>
      <c r="K22308" s="79"/>
    </row>
    <row r="22309" spans="6:11" ht="16.5" customHeight="1">
      <c r="F22309" s="79"/>
      <c r="K22309" s="79"/>
    </row>
    <row r="22310" spans="6:11" ht="16.5" customHeight="1">
      <c r="F22310" s="79"/>
      <c r="K22310" s="79"/>
    </row>
    <row r="22311" spans="6:11" ht="16.5" customHeight="1">
      <c r="F22311" s="79"/>
      <c r="K22311" s="79"/>
    </row>
    <row r="22312" spans="6:11" ht="16.5" customHeight="1">
      <c r="F22312" s="79"/>
      <c r="K22312" s="79"/>
    </row>
    <row r="22313" spans="6:11" ht="16.5" customHeight="1">
      <c r="F22313" s="79"/>
      <c r="K22313" s="79"/>
    </row>
    <row r="22314" spans="6:11" ht="16.5" customHeight="1">
      <c r="F22314" s="79"/>
      <c r="K22314" s="79"/>
    </row>
    <row r="22315" spans="6:11" ht="16.5" customHeight="1">
      <c r="F22315" s="79"/>
      <c r="K22315" s="79"/>
    </row>
    <row r="22316" spans="6:11" ht="16.5" customHeight="1">
      <c r="F22316" s="79"/>
      <c r="K22316" s="79"/>
    </row>
    <row r="22317" spans="6:11" ht="16.5" customHeight="1">
      <c r="F22317" s="79"/>
      <c r="K22317" s="79"/>
    </row>
    <row r="22318" spans="6:11" ht="16.5" customHeight="1">
      <c r="F22318" s="79"/>
      <c r="K22318" s="79"/>
    </row>
    <row r="22319" spans="6:11" ht="16.5" customHeight="1">
      <c r="F22319" s="79"/>
      <c r="K22319" s="79"/>
    </row>
    <row r="22320" spans="6:11" ht="16.5" customHeight="1">
      <c r="F22320" s="79"/>
      <c r="K22320" s="79"/>
    </row>
    <row r="22321" spans="6:11" ht="16.5" customHeight="1">
      <c r="F22321" s="79"/>
      <c r="K22321" s="79"/>
    </row>
    <row r="22322" spans="6:11" ht="16.5" customHeight="1">
      <c r="F22322" s="79"/>
      <c r="K22322" s="79"/>
    </row>
    <row r="22323" spans="6:11" ht="16.5" customHeight="1">
      <c r="F22323" s="79"/>
      <c r="K22323" s="79"/>
    </row>
    <row r="22324" spans="6:11" ht="16.5" customHeight="1">
      <c r="F22324" s="79"/>
      <c r="K22324" s="79"/>
    </row>
    <row r="22325" spans="6:11" ht="16.5" customHeight="1">
      <c r="F22325" s="79"/>
      <c r="K22325" s="79"/>
    </row>
    <row r="22326" spans="6:11" ht="16.5" customHeight="1">
      <c r="F22326" s="79"/>
      <c r="K22326" s="79"/>
    </row>
    <row r="22327" spans="6:11" ht="16.5" customHeight="1">
      <c r="F22327" s="79"/>
      <c r="K22327" s="79"/>
    </row>
    <row r="22328" spans="6:11" ht="16.5" customHeight="1">
      <c r="F22328" s="79"/>
      <c r="K22328" s="79"/>
    </row>
    <row r="22329" spans="6:11" ht="16.5" customHeight="1">
      <c r="F22329" s="79"/>
      <c r="K22329" s="79"/>
    </row>
    <row r="22330" spans="6:11" ht="16.5" customHeight="1">
      <c r="F22330" s="79"/>
      <c r="K22330" s="79"/>
    </row>
    <row r="22331" spans="6:11" ht="16.5" customHeight="1">
      <c r="F22331" s="79"/>
      <c r="K22331" s="79"/>
    </row>
    <row r="22332" spans="6:11" ht="16.5" customHeight="1">
      <c r="F22332" s="79"/>
      <c r="K22332" s="79"/>
    </row>
    <row r="22333" spans="6:11" ht="16.5" customHeight="1">
      <c r="F22333" s="79"/>
      <c r="K22333" s="79"/>
    </row>
    <row r="22334" spans="6:11" ht="16.5" customHeight="1">
      <c r="F22334" s="79"/>
      <c r="K22334" s="79"/>
    </row>
    <row r="22335" spans="6:11" ht="16.5" customHeight="1">
      <c r="F22335" s="79"/>
      <c r="K22335" s="79"/>
    </row>
    <row r="22336" spans="6:11" ht="16.5" customHeight="1">
      <c r="F22336" s="79"/>
      <c r="K22336" s="79"/>
    </row>
    <row r="22337" spans="6:11" ht="16.5" customHeight="1">
      <c r="F22337" s="79"/>
      <c r="K22337" s="79"/>
    </row>
    <row r="22338" spans="6:11" ht="16.5" customHeight="1">
      <c r="F22338" s="79"/>
      <c r="K22338" s="79"/>
    </row>
    <row r="22339" spans="6:11" ht="16.5" customHeight="1">
      <c r="F22339" s="79"/>
      <c r="K22339" s="79"/>
    </row>
    <row r="22340" spans="6:11" ht="16.5" customHeight="1">
      <c r="F22340" s="79"/>
      <c r="K22340" s="79"/>
    </row>
    <row r="22341" spans="6:11" ht="16.5" customHeight="1">
      <c r="F22341" s="79"/>
      <c r="K22341" s="79"/>
    </row>
    <row r="22342" spans="6:11" ht="16.5" customHeight="1">
      <c r="F22342" s="79"/>
      <c r="K22342" s="79"/>
    </row>
    <row r="22343" spans="6:11" ht="16.5" customHeight="1">
      <c r="F22343" s="79"/>
      <c r="K22343" s="79"/>
    </row>
    <row r="22344" spans="6:11" ht="16.5" customHeight="1">
      <c r="F22344" s="79"/>
      <c r="K22344" s="79"/>
    </row>
    <row r="22345" spans="6:11" ht="16.5" customHeight="1">
      <c r="F22345" s="79"/>
      <c r="K22345" s="79"/>
    </row>
    <row r="22346" spans="6:11" ht="16.5" customHeight="1">
      <c r="F22346" s="79"/>
      <c r="K22346" s="79"/>
    </row>
    <row r="22347" spans="6:11" ht="16.5" customHeight="1">
      <c r="F22347" s="79"/>
      <c r="K22347" s="79"/>
    </row>
    <row r="22348" spans="6:11" ht="16.5" customHeight="1">
      <c r="F22348" s="79"/>
      <c r="K22348" s="79"/>
    </row>
    <row r="22349" spans="6:11" ht="16.5" customHeight="1">
      <c r="F22349" s="79"/>
      <c r="K22349" s="79"/>
    </row>
    <row r="22350" spans="6:11" ht="16.5" customHeight="1">
      <c r="F22350" s="79"/>
      <c r="K22350" s="79"/>
    </row>
    <row r="22351" spans="6:11" ht="16.5" customHeight="1">
      <c r="F22351" s="79"/>
      <c r="K22351" s="79"/>
    </row>
    <row r="22352" spans="6:11" ht="16.5" customHeight="1">
      <c r="F22352" s="79"/>
      <c r="K22352" s="79"/>
    </row>
    <row r="22353" spans="6:11" ht="16.5" customHeight="1">
      <c r="F22353" s="79"/>
      <c r="K22353" s="79"/>
    </row>
    <row r="22354" spans="6:11" ht="16.5" customHeight="1">
      <c r="F22354" s="79"/>
      <c r="K22354" s="79"/>
    </row>
    <row r="22355" spans="6:11" ht="16.5" customHeight="1">
      <c r="F22355" s="79"/>
      <c r="K22355" s="79"/>
    </row>
    <row r="22356" spans="6:11" ht="16.5" customHeight="1">
      <c r="F22356" s="79"/>
      <c r="K22356" s="79"/>
    </row>
    <row r="22357" spans="6:11" ht="16.5" customHeight="1">
      <c r="F22357" s="79"/>
      <c r="K22357" s="79"/>
    </row>
    <row r="22358" spans="6:11" ht="16.5" customHeight="1">
      <c r="F22358" s="79"/>
      <c r="K22358" s="79"/>
    </row>
    <row r="22359" spans="6:11" ht="16.5" customHeight="1">
      <c r="F22359" s="79"/>
      <c r="K22359" s="79"/>
    </row>
    <row r="22360" spans="6:11" ht="16.5" customHeight="1">
      <c r="F22360" s="79"/>
      <c r="K22360" s="79"/>
    </row>
    <row r="22361" spans="6:11" ht="16.5" customHeight="1">
      <c r="F22361" s="79"/>
      <c r="K22361" s="79"/>
    </row>
    <row r="22362" spans="6:11" ht="16.5" customHeight="1">
      <c r="F22362" s="79"/>
      <c r="K22362" s="79"/>
    </row>
    <row r="22363" spans="6:11" ht="16.5" customHeight="1">
      <c r="F22363" s="79"/>
      <c r="K22363" s="79"/>
    </row>
    <row r="22364" spans="6:11" ht="16.5" customHeight="1">
      <c r="F22364" s="79"/>
      <c r="K22364" s="79"/>
    </row>
    <row r="22365" spans="6:11" ht="16.5" customHeight="1">
      <c r="F22365" s="79"/>
      <c r="K22365" s="79"/>
    </row>
    <row r="22366" spans="6:11" ht="16.5" customHeight="1">
      <c r="F22366" s="79"/>
      <c r="K22366" s="79"/>
    </row>
    <row r="22367" spans="6:11" ht="16.5" customHeight="1">
      <c r="F22367" s="79"/>
      <c r="K22367" s="79"/>
    </row>
    <row r="22368" spans="6:11" ht="16.5" customHeight="1">
      <c r="F22368" s="79"/>
      <c r="K22368" s="79"/>
    </row>
    <row r="22369" spans="6:11" ht="16.5" customHeight="1">
      <c r="F22369" s="79"/>
      <c r="K22369" s="79"/>
    </row>
    <row r="22370" spans="6:11" ht="16.5" customHeight="1">
      <c r="F22370" s="79"/>
      <c r="K22370" s="79"/>
    </row>
    <row r="22371" spans="6:11" ht="16.5" customHeight="1">
      <c r="F22371" s="79"/>
      <c r="K22371" s="79"/>
    </row>
    <row r="22372" spans="6:11" ht="16.5" customHeight="1">
      <c r="F22372" s="79"/>
      <c r="K22372" s="79"/>
    </row>
    <row r="22373" spans="6:11" ht="16.5" customHeight="1">
      <c r="F22373" s="79"/>
      <c r="K22373" s="79"/>
    </row>
    <row r="22374" spans="6:11" ht="16.5" customHeight="1">
      <c r="F22374" s="79"/>
      <c r="K22374" s="79"/>
    </row>
    <row r="22375" spans="6:11" ht="16.5" customHeight="1">
      <c r="F22375" s="79"/>
      <c r="K22375" s="79"/>
    </row>
    <row r="22376" spans="6:11" ht="16.5" customHeight="1">
      <c r="F22376" s="79"/>
      <c r="K22376" s="79"/>
    </row>
    <row r="22377" spans="6:11" ht="16.5" customHeight="1">
      <c r="F22377" s="79"/>
      <c r="K22377" s="79"/>
    </row>
    <row r="22378" spans="6:11" ht="16.5" customHeight="1">
      <c r="F22378" s="79"/>
      <c r="K22378" s="79"/>
    </row>
    <row r="22379" spans="6:11" ht="16.5" customHeight="1">
      <c r="F22379" s="79"/>
      <c r="K22379" s="79"/>
    </row>
    <row r="22380" spans="6:11" ht="16.5" customHeight="1">
      <c r="F22380" s="79"/>
      <c r="K22380" s="79"/>
    </row>
    <row r="22381" spans="6:11" ht="16.5" customHeight="1">
      <c r="F22381" s="79"/>
      <c r="K22381" s="79"/>
    </row>
    <row r="22382" spans="6:11" ht="16.5" customHeight="1">
      <c r="F22382" s="79"/>
      <c r="K22382" s="79"/>
    </row>
    <row r="22383" spans="6:11" ht="16.5" customHeight="1">
      <c r="F22383" s="79"/>
      <c r="K22383" s="79"/>
    </row>
    <row r="22384" spans="6:11" ht="16.5" customHeight="1">
      <c r="F22384" s="79"/>
      <c r="K22384" s="79"/>
    </row>
    <row r="22385" spans="6:11" ht="16.5" customHeight="1">
      <c r="F22385" s="79"/>
      <c r="K22385" s="79"/>
    </row>
    <row r="22386" spans="6:11" ht="16.5" customHeight="1">
      <c r="F22386" s="79"/>
      <c r="K22386" s="79"/>
    </row>
    <row r="22387" spans="6:11" ht="16.5" customHeight="1">
      <c r="F22387" s="79"/>
      <c r="K22387" s="79"/>
    </row>
    <row r="22388" spans="6:11" ht="16.5" customHeight="1">
      <c r="F22388" s="79"/>
      <c r="K22388" s="79"/>
    </row>
    <row r="22389" spans="6:11" ht="16.5" customHeight="1">
      <c r="F22389" s="79"/>
      <c r="K22389" s="79"/>
    </row>
    <row r="22390" spans="6:11" ht="16.5" customHeight="1">
      <c r="F22390" s="79"/>
      <c r="K22390" s="79"/>
    </row>
    <row r="22391" spans="6:11" ht="16.5" customHeight="1">
      <c r="F22391" s="79"/>
      <c r="K22391" s="79"/>
    </row>
    <row r="22392" spans="6:11" ht="16.5" customHeight="1">
      <c r="F22392" s="79"/>
      <c r="K22392" s="79"/>
    </row>
    <row r="22393" spans="6:11" ht="16.5" customHeight="1">
      <c r="F22393" s="79"/>
      <c r="K22393" s="79"/>
    </row>
    <row r="22394" spans="6:11" ht="16.5" customHeight="1">
      <c r="F22394" s="79"/>
      <c r="K22394" s="79"/>
    </row>
    <row r="22395" spans="6:11" ht="16.5" customHeight="1">
      <c r="F22395" s="79"/>
      <c r="K22395" s="79"/>
    </row>
    <row r="22396" spans="6:11" ht="16.5" customHeight="1">
      <c r="F22396" s="79"/>
      <c r="K22396" s="79"/>
    </row>
    <row r="22397" spans="6:11" ht="16.5" customHeight="1">
      <c r="F22397" s="79"/>
      <c r="K22397" s="79"/>
    </row>
    <row r="22398" spans="6:11" ht="16.5" customHeight="1">
      <c r="F22398" s="79"/>
      <c r="K22398" s="79"/>
    </row>
    <row r="22399" spans="6:11" ht="16.5" customHeight="1">
      <c r="F22399" s="79"/>
      <c r="K22399" s="79"/>
    </row>
    <row r="22400" spans="6:11" ht="16.5" customHeight="1">
      <c r="F22400" s="79"/>
      <c r="K22400" s="79"/>
    </row>
    <row r="22401" spans="6:11" ht="16.5" customHeight="1">
      <c r="F22401" s="79"/>
      <c r="K22401" s="79"/>
    </row>
    <row r="22402" spans="6:11" ht="16.5" customHeight="1">
      <c r="F22402" s="79"/>
      <c r="K22402" s="79"/>
    </row>
    <row r="22403" spans="6:11" ht="16.5" customHeight="1">
      <c r="F22403" s="79"/>
      <c r="K22403" s="79"/>
    </row>
    <row r="22404" spans="6:11" ht="16.5" customHeight="1">
      <c r="F22404" s="79"/>
      <c r="K22404" s="79"/>
    </row>
    <row r="22405" spans="6:11" ht="16.5" customHeight="1">
      <c r="F22405" s="79"/>
      <c r="K22405" s="79"/>
    </row>
    <row r="22406" spans="6:11" ht="16.5" customHeight="1">
      <c r="F22406" s="79"/>
      <c r="K22406" s="79"/>
    </row>
    <row r="22407" spans="6:11" ht="16.5" customHeight="1">
      <c r="F22407" s="79"/>
      <c r="K22407" s="79"/>
    </row>
    <row r="22408" spans="6:11" ht="16.5" customHeight="1">
      <c r="F22408" s="79"/>
      <c r="K22408" s="79"/>
    </row>
    <row r="22409" spans="6:11" ht="16.5" customHeight="1">
      <c r="F22409" s="79"/>
      <c r="K22409" s="79"/>
    </row>
    <row r="22410" spans="6:11" ht="16.5" customHeight="1">
      <c r="F22410" s="79"/>
      <c r="K22410" s="79"/>
    </row>
    <row r="22411" spans="6:11" ht="16.5" customHeight="1">
      <c r="F22411" s="79"/>
      <c r="K22411" s="79"/>
    </row>
    <row r="22412" spans="6:11" ht="16.5" customHeight="1">
      <c r="F22412" s="79"/>
      <c r="K22412" s="79"/>
    </row>
    <row r="22413" spans="6:11" ht="16.5" customHeight="1">
      <c r="F22413" s="79"/>
      <c r="K22413" s="79"/>
    </row>
    <row r="22414" spans="6:11" ht="16.5" customHeight="1">
      <c r="F22414" s="79"/>
      <c r="K22414" s="79"/>
    </row>
    <row r="22415" spans="6:11" ht="16.5" customHeight="1">
      <c r="F22415" s="79"/>
      <c r="K22415" s="79"/>
    </row>
    <row r="22416" spans="6:11" ht="16.5" customHeight="1">
      <c r="F22416" s="79"/>
      <c r="K22416" s="79"/>
    </row>
    <row r="22417" spans="6:11" ht="16.5" customHeight="1">
      <c r="F22417" s="79"/>
      <c r="K22417" s="79"/>
    </row>
    <row r="22418" spans="6:11" ht="16.5" customHeight="1">
      <c r="F22418" s="79"/>
      <c r="K22418" s="79"/>
    </row>
    <row r="22419" spans="6:11" ht="16.5" customHeight="1">
      <c r="F22419" s="79"/>
      <c r="K22419" s="79"/>
    </row>
    <row r="22420" spans="6:11" ht="16.5" customHeight="1">
      <c r="F22420" s="79"/>
      <c r="K22420" s="79"/>
    </row>
    <row r="22421" spans="6:11" ht="16.5" customHeight="1">
      <c r="F22421" s="79"/>
      <c r="K22421" s="79"/>
    </row>
    <row r="22422" spans="6:11" ht="16.5" customHeight="1">
      <c r="F22422" s="79"/>
      <c r="K22422" s="79"/>
    </row>
    <row r="22423" spans="6:11" ht="16.5" customHeight="1">
      <c r="F22423" s="79"/>
      <c r="K22423" s="79"/>
    </row>
    <row r="22424" spans="6:11" ht="16.5" customHeight="1">
      <c r="F22424" s="79"/>
      <c r="K22424" s="79"/>
    </row>
    <row r="22425" spans="6:11" ht="16.5" customHeight="1">
      <c r="F22425" s="79"/>
      <c r="K22425" s="79"/>
    </row>
    <row r="22426" spans="6:11" ht="16.5" customHeight="1">
      <c r="F22426" s="79"/>
      <c r="K22426" s="79"/>
    </row>
    <row r="22427" spans="6:11" ht="16.5" customHeight="1">
      <c r="F22427" s="79"/>
      <c r="K22427" s="79"/>
    </row>
    <row r="22428" spans="6:11" ht="16.5" customHeight="1">
      <c r="F22428" s="79"/>
      <c r="K22428" s="79"/>
    </row>
    <row r="22429" spans="6:11" ht="16.5" customHeight="1">
      <c r="F22429" s="79"/>
      <c r="K22429" s="79"/>
    </row>
    <row r="22430" spans="6:11" ht="16.5" customHeight="1">
      <c r="F22430" s="79"/>
      <c r="K22430" s="79"/>
    </row>
    <row r="22431" spans="6:11" ht="16.5" customHeight="1">
      <c r="F22431" s="79"/>
      <c r="K22431" s="79"/>
    </row>
    <row r="22432" spans="6:11" ht="16.5" customHeight="1">
      <c r="F22432" s="79"/>
      <c r="K22432" s="79"/>
    </row>
    <row r="22433" spans="6:11" ht="16.5" customHeight="1">
      <c r="F22433" s="79"/>
      <c r="K22433" s="79"/>
    </row>
    <row r="22434" spans="6:11" ht="16.5" customHeight="1">
      <c r="F22434" s="79"/>
      <c r="K22434" s="79"/>
    </row>
    <row r="22435" spans="6:11" ht="16.5" customHeight="1">
      <c r="F22435" s="79"/>
      <c r="K22435" s="79"/>
    </row>
    <row r="22436" spans="6:11" ht="16.5" customHeight="1">
      <c r="F22436" s="79"/>
      <c r="K22436" s="79"/>
    </row>
    <row r="22437" spans="6:11" ht="16.5" customHeight="1">
      <c r="F22437" s="79"/>
      <c r="K22437" s="79"/>
    </row>
    <row r="22438" spans="6:11" ht="16.5" customHeight="1">
      <c r="F22438" s="79"/>
      <c r="K22438" s="79"/>
    </row>
    <row r="22439" spans="6:11" ht="16.5" customHeight="1">
      <c r="F22439" s="79"/>
      <c r="K22439" s="79"/>
    </row>
    <row r="22440" spans="6:11" ht="16.5" customHeight="1">
      <c r="F22440" s="79"/>
      <c r="K22440" s="79"/>
    </row>
    <row r="22441" spans="6:11" ht="16.5" customHeight="1">
      <c r="F22441" s="79"/>
      <c r="K22441" s="79"/>
    </row>
    <row r="22442" spans="6:11" ht="16.5" customHeight="1">
      <c r="F22442" s="79"/>
      <c r="K22442" s="79"/>
    </row>
    <row r="22443" spans="6:11" ht="16.5" customHeight="1">
      <c r="F22443" s="79"/>
      <c r="K22443" s="79"/>
    </row>
    <row r="22444" spans="6:11" ht="16.5" customHeight="1">
      <c r="F22444" s="79"/>
      <c r="K22444" s="79"/>
    </row>
    <row r="22445" spans="6:11" ht="16.5" customHeight="1">
      <c r="F22445" s="79"/>
      <c r="K22445" s="79"/>
    </row>
    <row r="22446" spans="6:11" ht="16.5" customHeight="1">
      <c r="F22446" s="79"/>
      <c r="K22446" s="79"/>
    </row>
    <row r="22447" spans="6:11" ht="16.5" customHeight="1">
      <c r="F22447" s="79"/>
      <c r="K22447" s="79"/>
    </row>
    <row r="22448" spans="6:11" ht="16.5" customHeight="1">
      <c r="F22448" s="79"/>
      <c r="K22448" s="79"/>
    </row>
    <row r="22449" spans="6:11" ht="16.5" customHeight="1">
      <c r="F22449" s="79"/>
      <c r="K22449" s="79"/>
    </row>
    <row r="22450" spans="6:11" ht="16.5" customHeight="1">
      <c r="F22450" s="79"/>
      <c r="K22450" s="79"/>
    </row>
    <row r="22451" spans="6:11" ht="16.5" customHeight="1">
      <c r="F22451" s="79"/>
      <c r="K22451" s="79"/>
    </row>
    <row r="22452" spans="6:11" ht="16.5" customHeight="1">
      <c r="F22452" s="79"/>
      <c r="K22452" s="79"/>
    </row>
    <row r="22453" spans="6:11" ht="16.5" customHeight="1">
      <c r="F22453" s="79"/>
      <c r="K22453" s="79"/>
    </row>
    <row r="22454" spans="6:11" ht="16.5" customHeight="1">
      <c r="F22454" s="79"/>
      <c r="K22454" s="79"/>
    </row>
    <row r="22455" spans="6:11" ht="16.5" customHeight="1">
      <c r="F22455" s="79"/>
      <c r="K22455" s="79"/>
    </row>
    <row r="22456" spans="6:11" ht="16.5" customHeight="1">
      <c r="F22456" s="79"/>
      <c r="K22456" s="79"/>
    </row>
    <row r="22457" spans="6:11" ht="16.5" customHeight="1">
      <c r="F22457" s="79"/>
      <c r="K22457" s="79"/>
    </row>
    <row r="22458" spans="6:11" ht="16.5" customHeight="1">
      <c r="F22458" s="79"/>
      <c r="K22458" s="79"/>
    </row>
    <row r="22459" spans="6:11" ht="16.5" customHeight="1">
      <c r="F22459" s="79"/>
      <c r="K22459" s="79"/>
    </row>
    <row r="22460" spans="6:11" ht="16.5" customHeight="1">
      <c r="F22460" s="79"/>
      <c r="K22460" s="79"/>
    </row>
    <row r="22461" spans="6:11" ht="16.5" customHeight="1">
      <c r="F22461" s="79"/>
      <c r="K22461" s="79"/>
    </row>
    <row r="22462" spans="6:11" ht="16.5" customHeight="1">
      <c r="F22462" s="79"/>
      <c r="K22462" s="79"/>
    </row>
    <row r="22463" spans="6:11" ht="16.5" customHeight="1">
      <c r="F22463" s="79"/>
      <c r="K22463" s="79"/>
    </row>
    <row r="22464" spans="6:11" ht="16.5" customHeight="1">
      <c r="F22464" s="79"/>
      <c r="K22464" s="79"/>
    </row>
    <row r="22465" spans="6:11" ht="16.5" customHeight="1">
      <c r="F22465" s="79"/>
      <c r="K22465" s="79"/>
    </row>
    <row r="22466" spans="6:11" ht="16.5" customHeight="1">
      <c r="F22466" s="79"/>
      <c r="K22466" s="79"/>
    </row>
    <row r="22467" spans="6:11" ht="16.5" customHeight="1">
      <c r="F22467" s="79"/>
      <c r="K22467" s="79"/>
    </row>
    <row r="22468" spans="6:11" ht="16.5" customHeight="1">
      <c r="F22468" s="79"/>
      <c r="K22468" s="79"/>
    </row>
    <row r="22469" spans="6:11" ht="16.5" customHeight="1">
      <c r="F22469" s="79"/>
      <c r="K22469" s="79"/>
    </row>
    <row r="22470" spans="6:11" ht="16.5" customHeight="1">
      <c r="F22470" s="79"/>
      <c r="K22470" s="79"/>
    </row>
    <row r="22471" spans="6:11" ht="16.5" customHeight="1">
      <c r="F22471" s="79"/>
      <c r="K22471" s="79"/>
    </row>
    <row r="22472" spans="6:11" ht="16.5" customHeight="1">
      <c r="F22472" s="79"/>
      <c r="K22472" s="79"/>
    </row>
    <row r="22473" spans="6:11" ht="16.5" customHeight="1">
      <c r="F22473" s="79"/>
      <c r="K22473" s="79"/>
    </row>
    <row r="22474" spans="6:11" ht="16.5" customHeight="1">
      <c r="F22474" s="79"/>
      <c r="K22474" s="79"/>
    </row>
    <row r="22475" spans="6:11" ht="16.5" customHeight="1">
      <c r="F22475" s="79"/>
      <c r="K22475" s="79"/>
    </row>
    <row r="22476" spans="6:11" ht="16.5" customHeight="1">
      <c r="F22476" s="79"/>
      <c r="K22476" s="79"/>
    </row>
    <row r="22477" spans="6:11" ht="16.5" customHeight="1">
      <c r="F22477" s="79"/>
      <c r="K22477" s="79"/>
    </row>
    <row r="22478" spans="6:11" ht="16.5" customHeight="1">
      <c r="F22478" s="79"/>
      <c r="K22478" s="79"/>
    </row>
    <row r="22479" spans="6:11" ht="16.5" customHeight="1">
      <c r="F22479" s="79"/>
      <c r="K22479" s="79"/>
    </row>
    <row r="22480" spans="6:11" ht="16.5" customHeight="1">
      <c r="F22480" s="79"/>
      <c r="K22480" s="79"/>
    </row>
    <row r="22481" spans="6:11" ht="16.5" customHeight="1">
      <c r="F22481" s="79"/>
      <c r="K22481" s="79"/>
    </row>
    <row r="22482" spans="6:11" ht="16.5" customHeight="1">
      <c r="F22482" s="79"/>
      <c r="K22482" s="79"/>
    </row>
    <row r="22483" spans="6:11" ht="16.5" customHeight="1">
      <c r="F22483" s="79"/>
      <c r="K22483" s="79"/>
    </row>
    <row r="22484" spans="6:11" ht="16.5" customHeight="1">
      <c r="F22484" s="79"/>
      <c r="K22484" s="79"/>
    </row>
    <row r="22485" spans="6:11" ht="16.5" customHeight="1">
      <c r="F22485" s="79"/>
      <c r="K22485" s="79"/>
    </row>
    <row r="22486" spans="6:11" ht="16.5" customHeight="1">
      <c r="F22486" s="79"/>
      <c r="K22486" s="79"/>
    </row>
    <row r="22487" spans="6:11" ht="16.5" customHeight="1">
      <c r="F22487" s="79"/>
      <c r="K22487" s="79"/>
    </row>
    <row r="22488" spans="6:11" ht="16.5" customHeight="1">
      <c r="F22488" s="79"/>
      <c r="K22488" s="79"/>
    </row>
    <row r="22489" spans="6:11" ht="16.5" customHeight="1">
      <c r="F22489" s="79"/>
      <c r="K22489" s="79"/>
    </row>
    <row r="22490" spans="6:11" ht="16.5" customHeight="1">
      <c r="F22490" s="79"/>
      <c r="K22490" s="79"/>
    </row>
    <row r="22491" spans="6:11" ht="16.5" customHeight="1">
      <c r="F22491" s="79"/>
      <c r="K22491" s="79"/>
    </row>
    <row r="22492" spans="6:11" ht="16.5" customHeight="1">
      <c r="F22492" s="79"/>
      <c r="K22492" s="79"/>
    </row>
    <row r="22493" spans="6:11" ht="16.5" customHeight="1">
      <c r="F22493" s="79"/>
      <c r="K22493" s="79"/>
    </row>
    <row r="22494" spans="6:11" ht="16.5" customHeight="1">
      <c r="F22494" s="79"/>
      <c r="K22494" s="79"/>
    </row>
    <row r="22495" spans="6:11" ht="16.5" customHeight="1">
      <c r="F22495" s="79"/>
      <c r="K22495" s="79"/>
    </row>
    <row r="22496" spans="6:11" ht="16.5" customHeight="1">
      <c r="F22496" s="79"/>
      <c r="K22496" s="79"/>
    </row>
    <row r="22497" spans="6:11" ht="16.5" customHeight="1">
      <c r="F22497" s="79"/>
      <c r="K22497" s="79"/>
    </row>
    <row r="22498" spans="6:11" ht="16.5" customHeight="1">
      <c r="F22498" s="79"/>
      <c r="K22498" s="79"/>
    </row>
    <row r="22499" spans="6:11" ht="16.5" customHeight="1">
      <c r="F22499" s="79"/>
      <c r="K22499" s="79"/>
    </row>
    <row r="22500" spans="6:11" ht="16.5" customHeight="1">
      <c r="F22500" s="79"/>
      <c r="K22500" s="79"/>
    </row>
    <row r="22501" spans="6:11" ht="16.5" customHeight="1">
      <c r="F22501" s="79"/>
      <c r="K22501" s="79"/>
    </row>
    <row r="22502" spans="6:11" ht="16.5" customHeight="1">
      <c r="F22502" s="79"/>
      <c r="K22502" s="79"/>
    </row>
    <row r="22503" spans="6:11" ht="16.5" customHeight="1">
      <c r="F22503" s="79"/>
      <c r="K22503" s="79"/>
    </row>
    <row r="22504" spans="6:11" ht="16.5" customHeight="1">
      <c r="F22504" s="79"/>
      <c r="K22504" s="79"/>
    </row>
    <row r="22505" spans="6:11" ht="16.5" customHeight="1">
      <c r="F22505" s="79"/>
      <c r="K22505" s="79"/>
    </row>
    <row r="22506" spans="6:11" ht="16.5" customHeight="1">
      <c r="F22506" s="79"/>
      <c r="K22506" s="79"/>
    </row>
    <row r="22507" spans="6:11" ht="16.5" customHeight="1">
      <c r="F22507" s="79"/>
      <c r="K22507" s="79"/>
    </row>
    <row r="22508" spans="6:11" ht="16.5" customHeight="1">
      <c r="F22508" s="79"/>
      <c r="K22508" s="79"/>
    </row>
    <row r="22509" spans="6:11" ht="16.5" customHeight="1">
      <c r="F22509" s="79"/>
      <c r="K22509" s="79"/>
    </row>
    <row r="22510" spans="6:11" ht="16.5" customHeight="1">
      <c r="F22510" s="79"/>
      <c r="K22510" s="79"/>
    </row>
    <row r="22511" spans="6:11" ht="16.5" customHeight="1">
      <c r="F22511" s="79"/>
      <c r="K22511" s="79"/>
    </row>
    <row r="22512" spans="6:11" ht="16.5" customHeight="1">
      <c r="F22512" s="79"/>
      <c r="K22512" s="79"/>
    </row>
    <row r="22513" spans="6:11" ht="16.5" customHeight="1">
      <c r="F22513" s="79"/>
      <c r="K22513" s="79"/>
    </row>
    <row r="22514" spans="6:11" ht="16.5" customHeight="1">
      <c r="F22514" s="79"/>
      <c r="K22514" s="79"/>
    </row>
    <row r="22515" spans="6:11" ht="16.5" customHeight="1">
      <c r="F22515" s="79"/>
      <c r="K22515" s="79"/>
    </row>
    <row r="22516" spans="6:11" ht="16.5" customHeight="1">
      <c r="F22516" s="79"/>
      <c r="K22516" s="79"/>
    </row>
    <row r="22517" spans="6:11" ht="16.5" customHeight="1">
      <c r="F22517" s="79"/>
      <c r="K22517" s="79"/>
    </row>
    <row r="22518" spans="6:11" ht="16.5" customHeight="1">
      <c r="F22518" s="79"/>
      <c r="K22518" s="79"/>
    </row>
    <row r="22519" spans="6:11" ht="16.5" customHeight="1">
      <c r="F22519" s="79"/>
      <c r="K22519" s="79"/>
    </row>
    <row r="22520" spans="6:11" ht="16.5" customHeight="1">
      <c r="F22520" s="79"/>
      <c r="K22520" s="79"/>
    </row>
    <row r="22521" spans="6:11" ht="16.5" customHeight="1">
      <c r="F22521" s="79"/>
      <c r="K22521" s="79"/>
    </row>
    <row r="22522" spans="6:11" ht="16.5" customHeight="1">
      <c r="F22522" s="79"/>
      <c r="K22522" s="79"/>
    </row>
    <row r="22523" spans="6:11" ht="16.5" customHeight="1">
      <c r="F22523" s="79"/>
      <c r="K22523" s="79"/>
    </row>
    <row r="22524" spans="6:11" ht="16.5" customHeight="1">
      <c r="F22524" s="79"/>
      <c r="K22524" s="79"/>
    </row>
    <row r="22525" spans="6:11" ht="16.5" customHeight="1">
      <c r="F22525" s="79"/>
      <c r="K22525" s="79"/>
    </row>
    <row r="22526" spans="6:11" ht="16.5" customHeight="1">
      <c r="F22526" s="79"/>
      <c r="K22526" s="79"/>
    </row>
    <row r="22527" spans="6:11" ht="16.5" customHeight="1">
      <c r="F22527" s="79"/>
      <c r="K22527" s="79"/>
    </row>
    <row r="22528" spans="6:11" ht="16.5" customHeight="1">
      <c r="F22528" s="79"/>
      <c r="K22528" s="79"/>
    </row>
    <row r="22529" spans="6:11" ht="16.5" customHeight="1">
      <c r="F22529" s="79"/>
      <c r="K22529" s="79"/>
    </row>
    <row r="22530" spans="6:11" ht="16.5" customHeight="1">
      <c r="F22530" s="79"/>
      <c r="K22530" s="79"/>
    </row>
    <row r="22531" spans="6:11" ht="16.5" customHeight="1">
      <c r="F22531" s="79"/>
      <c r="K22531" s="79"/>
    </row>
    <row r="22532" spans="6:11" ht="16.5" customHeight="1">
      <c r="F22532" s="79"/>
      <c r="K22532" s="79"/>
    </row>
    <row r="22533" spans="6:11" ht="16.5" customHeight="1">
      <c r="F22533" s="79"/>
      <c r="K22533" s="79"/>
    </row>
    <row r="22534" spans="6:11" ht="16.5" customHeight="1">
      <c r="F22534" s="79"/>
      <c r="K22534" s="79"/>
    </row>
    <row r="22535" spans="6:11" ht="16.5" customHeight="1">
      <c r="F22535" s="79"/>
      <c r="K22535" s="79"/>
    </row>
    <row r="22536" spans="6:11" ht="16.5" customHeight="1">
      <c r="F22536" s="79"/>
      <c r="K22536" s="79"/>
    </row>
    <row r="22537" spans="6:11" ht="16.5" customHeight="1">
      <c r="F22537" s="79"/>
      <c r="K22537" s="79"/>
    </row>
    <row r="22538" spans="6:11" ht="16.5" customHeight="1">
      <c r="F22538" s="79"/>
      <c r="K22538" s="79"/>
    </row>
    <row r="22539" spans="6:11" ht="16.5" customHeight="1">
      <c r="F22539" s="79"/>
      <c r="K22539" s="79"/>
    </row>
    <row r="22540" spans="6:11" ht="16.5" customHeight="1">
      <c r="F22540" s="79"/>
      <c r="K22540" s="79"/>
    </row>
    <row r="22541" spans="6:11" ht="16.5" customHeight="1">
      <c r="F22541" s="79"/>
      <c r="K22541" s="79"/>
    </row>
    <row r="22542" spans="6:11" ht="16.5" customHeight="1">
      <c r="F22542" s="79"/>
      <c r="K22542" s="79"/>
    </row>
    <row r="22543" spans="6:11" ht="16.5" customHeight="1">
      <c r="F22543" s="79"/>
      <c r="K22543" s="79"/>
    </row>
    <row r="22544" spans="6:11" ht="16.5" customHeight="1">
      <c r="F22544" s="79"/>
      <c r="K22544" s="79"/>
    </row>
    <row r="22545" spans="6:11" ht="16.5" customHeight="1">
      <c r="F22545" s="79"/>
      <c r="K22545" s="79"/>
    </row>
    <row r="22546" spans="6:11" ht="16.5" customHeight="1">
      <c r="F22546" s="79"/>
      <c r="K22546" s="79"/>
    </row>
    <row r="22547" spans="6:11" ht="16.5" customHeight="1">
      <c r="F22547" s="79"/>
      <c r="K22547" s="79"/>
    </row>
    <row r="22548" spans="6:11" ht="16.5" customHeight="1">
      <c r="F22548" s="79"/>
      <c r="K22548" s="79"/>
    </row>
    <row r="22549" spans="6:11" ht="16.5" customHeight="1">
      <c r="F22549" s="79"/>
      <c r="K22549" s="79"/>
    </row>
    <row r="22550" spans="6:11" ht="16.5" customHeight="1">
      <c r="F22550" s="79"/>
      <c r="K22550" s="79"/>
    </row>
    <row r="22551" spans="6:11" ht="16.5" customHeight="1">
      <c r="F22551" s="79"/>
      <c r="K22551" s="79"/>
    </row>
    <row r="22552" spans="6:11" ht="16.5" customHeight="1">
      <c r="F22552" s="79"/>
      <c r="K22552" s="79"/>
    </row>
    <row r="22553" spans="6:11" ht="16.5" customHeight="1">
      <c r="F22553" s="79"/>
      <c r="K22553" s="79"/>
    </row>
    <row r="22554" spans="6:11" ht="16.5" customHeight="1">
      <c r="F22554" s="79"/>
      <c r="K22554" s="79"/>
    </row>
    <row r="22555" spans="6:11" ht="16.5" customHeight="1">
      <c r="F22555" s="79"/>
      <c r="K22555" s="79"/>
    </row>
    <row r="22556" spans="6:11" ht="16.5" customHeight="1">
      <c r="F22556" s="79"/>
      <c r="K22556" s="79"/>
    </row>
    <row r="22557" spans="6:11" ht="16.5" customHeight="1">
      <c r="F22557" s="79"/>
      <c r="K22557" s="79"/>
    </row>
    <row r="22558" spans="6:11" ht="16.5" customHeight="1">
      <c r="F22558" s="79"/>
      <c r="K22558" s="79"/>
    </row>
    <row r="22559" spans="6:11" ht="16.5" customHeight="1">
      <c r="F22559" s="79"/>
      <c r="K22559" s="79"/>
    </row>
    <row r="22560" spans="6:11" ht="16.5" customHeight="1">
      <c r="F22560" s="79"/>
      <c r="K22560" s="79"/>
    </row>
    <row r="22561" spans="6:11" ht="16.5" customHeight="1">
      <c r="F22561" s="79"/>
      <c r="K22561" s="79"/>
    </row>
    <row r="22562" spans="6:11" ht="16.5" customHeight="1">
      <c r="F22562" s="79"/>
      <c r="K22562" s="79"/>
    </row>
    <row r="22563" spans="6:11" ht="16.5" customHeight="1">
      <c r="F22563" s="79"/>
      <c r="K22563" s="79"/>
    </row>
    <row r="22564" spans="6:11" ht="16.5" customHeight="1">
      <c r="F22564" s="79"/>
      <c r="K22564" s="79"/>
    </row>
    <row r="22565" spans="6:11" ht="16.5" customHeight="1">
      <c r="F22565" s="79"/>
      <c r="K22565" s="79"/>
    </row>
    <row r="22566" spans="6:11" ht="16.5" customHeight="1">
      <c r="F22566" s="79"/>
      <c r="K22566" s="79"/>
    </row>
    <row r="22567" spans="6:11" ht="16.5" customHeight="1">
      <c r="F22567" s="79"/>
      <c r="K22567" s="79"/>
    </row>
    <row r="22568" spans="6:11" ht="16.5" customHeight="1">
      <c r="F22568" s="79"/>
      <c r="K22568" s="79"/>
    </row>
    <row r="22569" spans="6:11" ht="16.5" customHeight="1">
      <c r="F22569" s="79"/>
      <c r="K22569" s="79"/>
    </row>
    <row r="22570" spans="6:11" ht="16.5" customHeight="1">
      <c r="F22570" s="79"/>
      <c r="K22570" s="79"/>
    </row>
    <row r="22571" spans="6:11" ht="16.5" customHeight="1">
      <c r="F22571" s="79"/>
      <c r="K22571" s="79"/>
    </row>
    <row r="22572" spans="6:11" ht="16.5" customHeight="1">
      <c r="F22572" s="79"/>
      <c r="K22572" s="79"/>
    </row>
    <row r="22573" spans="6:11" ht="16.5" customHeight="1">
      <c r="F22573" s="79"/>
      <c r="K22573" s="79"/>
    </row>
    <row r="22574" spans="6:11" ht="16.5" customHeight="1">
      <c r="F22574" s="79"/>
      <c r="K22574" s="79"/>
    </row>
    <row r="22575" spans="6:11" ht="16.5" customHeight="1">
      <c r="F22575" s="79"/>
      <c r="K22575" s="79"/>
    </row>
    <row r="22576" spans="6:11" ht="16.5" customHeight="1">
      <c r="F22576" s="79"/>
      <c r="K22576" s="79"/>
    </row>
    <row r="22577" spans="6:11" ht="16.5" customHeight="1">
      <c r="F22577" s="79"/>
      <c r="K22577" s="79"/>
    </row>
    <row r="22578" spans="6:11" ht="16.5" customHeight="1">
      <c r="F22578" s="79"/>
      <c r="K22578" s="79"/>
    </row>
    <row r="22579" spans="6:11" ht="16.5" customHeight="1">
      <c r="F22579" s="79"/>
      <c r="K22579" s="79"/>
    </row>
    <row r="22580" spans="6:11" ht="16.5" customHeight="1">
      <c r="F22580" s="79"/>
      <c r="K22580" s="79"/>
    </row>
    <row r="22581" spans="6:11" ht="16.5" customHeight="1">
      <c r="F22581" s="79"/>
      <c r="K22581" s="79"/>
    </row>
    <row r="22582" spans="6:11" ht="16.5" customHeight="1">
      <c r="F22582" s="79"/>
      <c r="K22582" s="79"/>
    </row>
    <row r="22583" spans="6:11" ht="16.5" customHeight="1">
      <c r="F22583" s="79"/>
      <c r="K22583" s="79"/>
    </row>
    <row r="22584" spans="6:11" ht="16.5" customHeight="1">
      <c r="F22584" s="79"/>
      <c r="K22584" s="79"/>
    </row>
    <row r="22585" spans="6:11" ht="16.5" customHeight="1">
      <c r="F22585" s="79"/>
      <c r="K22585" s="79"/>
    </row>
    <row r="22586" spans="6:11" ht="16.5" customHeight="1">
      <c r="F22586" s="79"/>
      <c r="K22586" s="79"/>
    </row>
    <row r="22587" spans="6:11" ht="16.5" customHeight="1">
      <c r="F22587" s="79"/>
      <c r="K22587" s="79"/>
    </row>
    <row r="22588" spans="6:11" ht="16.5" customHeight="1">
      <c r="F22588" s="79"/>
      <c r="K22588" s="79"/>
    </row>
    <row r="22589" spans="6:11" ht="16.5" customHeight="1">
      <c r="F22589" s="79"/>
      <c r="K22589" s="79"/>
    </row>
    <row r="22590" spans="6:11" ht="16.5" customHeight="1">
      <c r="F22590" s="79"/>
      <c r="K22590" s="79"/>
    </row>
    <row r="22591" spans="6:11" ht="16.5" customHeight="1">
      <c r="F22591" s="79"/>
      <c r="K22591" s="79"/>
    </row>
    <row r="22592" spans="6:11" ht="16.5" customHeight="1">
      <c r="F22592" s="79"/>
      <c r="K22592" s="79"/>
    </row>
    <row r="22593" spans="6:11" ht="16.5" customHeight="1">
      <c r="F22593" s="79"/>
      <c r="K22593" s="79"/>
    </row>
    <row r="22594" spans="6:11" ht="16.5" customHeight="1">
      <c r="F22594" s="79"/>
      <c r="K22594" s="79"/>
    </row>
    <row r="22595" spans="6:11" ht="16.5" customHeight="1">
      <c r="F22595" s="79"/>
      <c r="K22595" s="79"/>
    </row>
    <row r="22596" spans="6:11" ht="16.5" customHeight="1">
      <c r="F22596" s="79"/>
      <c r="K22596" s="79"/>
    </row>
    <row r="22597" spans="6:11" ht="16.5" customHeight="1">
      <c r="F22597" s="79"/>
      <c r="K22597" s="79"/>
    </row>
    <row r="22598" spans="6:11" ht="16.5" customHeight="1">
      <c r="F22598" s="79"/>
      <c r="K22598" s="79"/>
    </row>
    <row r="22599" spans="6:11" ht="16.5" customHeight="1">
      <c r="F22599" s="79"/>
      <c r="K22599" s="79"/>
    </row>
    <row r="22600" spans="6:11" ht="16.5" customHeight="1">
      <c r="F22600" s="79"/>
      <c r="K22600" s="79"/>
    </row>
    <row r="22601" spans="6:11" ht="16.5" customHeight="1">
      <c r="F22601" s="79"/>
      <c r="K22601" s="79"/>
    </row>
    <row r="22602" spans="6:11" ht="16.5" customHeight="1">
      <c r="F22602" s="79"/>
      <c r="K22602" s="79"/>
    </row>
    <row r="22603" spans="6:11" ht="16.5" customHeight="1">
      <c r="F22603" s="79"/>
      <c r="K22603" s="79"/>
    </row>
    <row r="22604" spans="6:11" ht="16.5" customHeight="1">
      <c r="F22604" s="79"/>
      <c r="K22604" s="79"/>
    </row>
    <row r="22605" spans="6:11" ht="16.5" customHeight="1">
      <c r="F22605" s="79"/>
      <c r="K22605" s="79"/>
    </row>
    <row r="22606" spans="6:11" ht="16.5" customHeight="1">
      <c r="F22606" s="79"/>
      <c r="K22606" s="79"/>
    </row>
    <row r="22607" spans="6:11" ht="16.5" customHeight="1">
      <c r="F22607" s="79"/>
      <c r="K22607" s="79"/>
    </row>
    <row r="22608" spans="6:11" ht="16.5" customHeight="1">
      <c r="F22608" s="79"/>
      <c r="K22608" s="79"/>
    </row>
    <row r="22609" spans="6:11" ht="16.5" customHeight="1">
      <c r="F22609" s="79"/>
      <c r="K22609" s="79"/>
    </row>
    <row r="22610" spans="6:11" ht="16.5" customHeight="1">
      <c r="F22610" s="79"/>
      <c r="K22610" s="79"/>
    </row>
    <row r="22611" spans="6:11" ht="16.5" customHeight="1">
      <c r="F22611" s="79"/>
      <c r="K22611" s="79"/>
    </row>
    <row r="22612" spans="6:11" ht="16.5" customHeight="1">
      <c r="F22612" s="79"/>
      <c r="K22612" s="79"/>
    </row>
    <row r="22613" spans="6:11" ht="16.5" customHeight="1">
      <c r="F22613" s="79"/>
      <c r="K22613" s="79"/>
    </row>
    <row r="22614" spans="6:11" ht="16.5" customHeight="1">
      <c r="F22614" s="79"/>
      <c r="K22614" s="79"/>
    </row>
    <row r="22615" spans="6:11" ht="16.5" customHeight="1">
      <c r="F22615" s="79"/>
      <c r="K22615" s="79"/>
    </row>
    <row r="22616" spans="6:11" ht="16.5" customHeight="1">
      <c r="F22616" s="79"/>
      <c r="K22616" s="79"/>
    </row>
    <row r="22617" spans="6:11" ht="16.5" customHeight="1">
      <c r="F22617" s="79"/>
      <c r="K22617" s="79"/>
    </row>
    <row r="22618" spans="6:11" ht="16.5" customHeight="1">
      <c r="F22618" s="79"/>
      <c r="K22618" s="79"/>
    </row>
    <row r="22619" spans="6:11" ht="16.5" customHeight="1">
      <c r="F22619" s="79"/>
      <c r="K22619" s="79"/>
    </row>
    <row r="22620" spans="6:11" ht="16.5" customHeight="1">
      <c r="F22620" s="79"/>
      <c r="K22620" s="79"/>
    </row>
    <row r="22621" spans="6:11" ht="16.5" customHeight="1">
      <c r="F22621" s="79"/>
      <c r="K22621" s="79"/>
    </row>
    <row r="22622" spans="6:11" ht="16.5" customHeight="1">
      <c r="F22622" s="79"/>
      <c r="K22622" s="79"/>
    </row>
    <row r="22623" spans="6:11" ht="16.5" customHeight="1">
      <c r="F22623" s="79"/>
      <c r="K22623" s="79"/>
    </row>
    <row r="22624" spans="6:11" ht="16.5" customHeight="1">
      <c r="F22624" s="79"/>
      <c r="K22624" s="79"/>
    </row>
    <row r="22625" spans="6:11" ht="16.5" customHeight="1">
      <c r="F22625" s="79"/>
      <c r="K22625" s="79"/>
    </row>
    <row r="22626" spans="6:11" ht="16.5" customHeight="1">
      <c r="F22626" s="79"/>
      <c r="K22626" s="79"/>
    </row>
    <row r="22627" spans="6:11" ht="16.5" customHeight="1">
      <c r="F22627" s="79"/>
      <c r="K22627" s="79"/>
    </row>
    <row r="22628" spans="6:11" ht="16.5" customHeight="1">
      <c r="F22628" s="79"/>
      <c r="K22628" s="79"/>
    </row>
    <row r="22629" spans="6:11" ht="16.5" customHeight="1">
      <c r="F22629" s="79"/>
      <c r="K22629" s="79"/>
    </row>
    <row r="22630" spans="6:11" ht="16.5" customHeight="1">
      <c r="F22630" s="79"/>
      <c r="K22630" s="79"/>
    </row>
    <row r="22631" spans="6:11" ht="16.5" customHeight="1">
      <c r="F22631" s="79"/>
      <c r="K22631" s="79"/>
    </row>
    <row r="22632" spans="6:11" ht="16.5" customHeight="1">
      <c r="F22632" s="79"/>
      <c r="K22632" s="79"/>
    </row>
    <row r="22633" spans="6:11" ht="16.5" customHeight="1">
      <c r="F22633" s="79"/>
      <c r="K22633" s="79"/>
    </row>
    <row r="22634" spans="6:11" ht="16.5" customHeight="1">
      <c r="F22634" s="79"/>
      <c r="K22634" s="79"/>
    </row>
    <row r="22635" spans="6:11" ht="16.5" customHeight="1">
      <c r="F22635" s="79"/>
      <c r="K22635" s="79"/>
    </row>
    <row r="22636" spans="6:11" ht="16.5" customHeight="1">
      <c r="F22636" s="79"/>
      <c r="K22636" s="79"/>
    </row>
    <row r="22637" spans="6:11" ht="16.5" customHeight="1">
      <c r="F22637" s="79"/>
      <c r="K22637" s="79"/>
    </row>
    <row r="22638" spans="6:11" ht="16.5" customHeight="1">
      <c r="F22638" s="79"/>
      <c r="K22638" s="79"/>
    </row>
    <row r="22639" spans="6:11" ht="16.5" customHeight="1">
      <c r="F22639" s="79"/>
      <c r="K22639" s="79"/>
    </row>
    <row r="22640" spans="6:11" ht="16.5" customHeight="1">
      <c r="F22640" s="79"/>
      <c r="K22640" s="79"/>
    </row>
    <row r="22641" spans="6:11" ht="16.5" customHeight="1">
      <c r="F22641" s="79"/>
      <c r="K22641" s="79"/>
    </row>
    <row r="22642" spans="6:11" ht="16.5" customHeight="1">
      <c r="F22642" s="79"/>
      <c r="K22642" s="79"/>
    </row>
    <row r="22643" spans="6:11" ht="16.5" customHeight="1">
      <c r="F22643" s="79"/>
      <c r="K22643" s="79"/>
    </row>
    <row r="22644" spans="6:11" ht="16.5" customHeight="1">
      <c r="F22644" s="79"/>
      <c r="K22644" s="79"/>
    </row>
    <row r="22645" spans="6:11" ht="16.5" customHeight="1">
      <c r="F22645" s="79"/>
      <c r="K22645" s="79"/>
    </row>
    <row r="22646" spans="6:11" ht="16.5" customHeight="1">
      <c r="F22646" s="79"/>
      <c r="K22646" s="79"/>
    </row>
    <row r="22647" spans="6:11" ht="16.5" customHeight="1">
      <c r="F22647" s="79"/>
      <c r="K22647" s="79"/>
    </row>
    <row r="22648" spans="6:11" ht="16.5" customHeight="1">
      <c r="F22648" s="79"/>
      <c r="K22648" s="79"/>
    </row>
    <row r="22649" spans="6:11" ht="16.5" customHeight="1">
      <c r="F22649" s="79"/>
      <c r="K22649" s="79"/>
    </row>
    <row r="22650" spans="6:11" ht="16.5" customHeight="1">
      <c r="F22650" s="79"/>
      <c r="K22650" s="79"/>
    </row>
    <row r="22651" spans="6:11" ht="16.5" customHeight="1">
      <c r="F22651" s="79"/>
      <c r="K22651" s="79"/>
    </row>
    <row r="22652" spans="6:11" ht="16.5" customHeight="1">
      <c r="F22652" s="79"/>
      <c r="K22652" s="79"/>
    </row>
    <row r="22653" spans="6:11" ht="16.5" customHeight="1">
      <c r="F22653" s="79"/>
      <c r="K22653" s="79"/>
    </row>
    <row r="22654" spans="6:11" ht="16.5" customHeight="1">
      <c r="F22654" s="79"/>
      <c r="K22654" s="79"/>
    </row>
    <row r="22655" spans="6:11" ht="16.5" customHeight="1">
      <c r="F22655" s="79"/>
      <c r="K22655" s="79"/>
    </row>
    <row r="22656" spans="6:11" ht="16.5" customHeight="1">
      <c r="F22656" s="79"/>
      <c r="K22656" s="79"/>
    </row>
    <row r="22657" spans="6:11" ht="16.5" customHeight="1">
      <c r="F22657" s="79"/>
      <c r="K22657" s="79"/>
    </row>
    <row r="22658" spans="6:11" ht="16.5" customHeight="1">
      <c r="F22658" s="79"/>
      <c r="K22658" s="79"/>
    </row>
    <row r="22659" spans="6:11" ht="16.5" customHeight="1">
      <c r="F22659" s="79"/>
      <c r="K22659" s="79"/>
    </row>
    <row r="22660" spans="6:11" ht="16.5" customHeight="1">
      <c r="F22660" s="79"/>
      <c r="K22660" s="79"/>
    </row>
    <row r="22661" spans="6:11" ht="16.5" customHeight="1">
      <c r="F22661" s="79"/>
      <c r="K22661" s="79"/>
    </row>
    <row r="22662" spans="6:11" ht="16.5" customHeight="1">
      <c r="F22662" s="79"/>
      <c r="K22662" s="79"/>
    </row>
    <row r="22663" spans="6:11" ht="16.5" customHeight="1">
      <c r="F22663" s="79"/>
      <c r="K22663" s="79"/>
    </row>
    <row r="22664" spans="6:11" ht="16.5" customHeight="1">
      <c r="F22664" s="79"/>
      <c r="K22664" s="79"/>
    </row>
    <row r="22665" spans="6:11" ht="16.5" customHeight="1">
      <c r="F22665" s="79"/>
      <c r="K22665" s="79"/>
    </row>
    <row r="22666" spans="6:11" ht="16.5" customHeight="1">
      <c r="F22666" s="79"/>
      <c r="K22666" s="79"/>
    </row>
    <row r="22667" spans="6:11" ht="16.5" customHeight="1">
      <c r="F22667" s="79"/>
      <c r="K22667" s="79"/>
    </row>
    <row r="22668" spans="6:11" ht="16.5" customHeight="1">
      <c r="F22668" s="79"/>
      <c r="K22668" s="79"/>
    </row>
    <row r="22669" spans="6:11" ht="16.5" customHeight="1">
      <c r="F22669" s="79"/>
      <c r="K22669" s="79"/>
    </row>
    <row r="22670" spans="6:11" ht="16.5" customHeight="1">
      <c r="F22670" s="79"/>
      <c r="K22670" s="79"/>
    </row>
    <row r="22671" spans="6:11" ht="16.5" customHeight="1">
      <c r="F22671" s="79"/>
      <c r="K22671" s="79"/>
    </row>
    <row r="22672" spans="6:11" ht="16.5" customHeight="1">
      <c r="F22672" s="79"/>
      <c r="K22672" s="79"/>
    </row>
    <row r="22673" spans="6:11" ht="16.5" customHeight="1">
      <c r="F22673" s="79"/>
      <c r="K22673" s="79"/>
    </row>
    <row r="22674" spans="6:11" ht="16.5" customHeight="1">
      <c r="F22674" s="79"/>
      <c r="K22674" s="79"/>
    </row>
    <row r="22675" spans="6:11" ht="16.5" customHeight="1">
      <c r="F22675" s="79"/>
      <c r="K22675" s="79"/>
    </row>
    <row r="22676" spans="6:11" ht="16.5" customHeight="1">
      <c r="F22676" s="79"/>
      <c r="K22676" s="79"/>
    </row>
    <row r="22677" spans="6:11" ht="16.5" customHeight="1">
      <c r="F22677" s="79"/>
      <c r="K22677" s="79"/>
    </row>
    <row r="22678" spans="6:11" ht="16.5" customHeight="1">
      <c r="F22678" s="79"/>
      <c r="K22678" s="79"/>
    </row>
    <row r="22679" spans="6:11" ht="16.5" customHeight="1">
      <c r="F22679" s="79"/>
      <c r="K22679" s="79"/>
    </row>
    <row r="22680" spans="6:11" ht="16.5" customHeight="1">
      <c r="F22680" s="79"/>
      <c r="K22680" s="79"/>
    </row>
    <row r="22681" spans="6:11" ht="16.5" customHeight="1">
      <c r="F22681" s="79"/>
      <c r="K22681" s="79"/>
    </row>
    <row r="22682" spans="6:11" ht="16.5" customHeight="1">
      <c r="F22682" s="79"/>
      <c r="K22682" s="79"/>
    </row>
    <row r="22683" spans="6:11" ht="16.5" customHeight="1">
      <c r="F22683" s="79"/>
      <c r="K22683" s="79"/>
    </row>
    <row r="22684" spans="6:11" ht="16.5" customHeight="1">
      <c r="F22684" s="79"/>
      <c r="K22684" s="79"/>
    </row>
    <row r="22685" spans="6:11" ht="16.5" customHeight="1">
      <c r="F22685" s="79"/>
      <c r="K22685" s="79"/>
    </row>
    <row r="22686" spans="6:11" ht="16.5" customHeight="1">
      <c r="F22686" s="79"/>
      <c r="K22686" s="79"/>
    </row>
    <row r="22687" spans="6:11" ht="16.5" customHeight="1">
      <c r="F22687" s="79"/>
      <c r="K22687" s="79"/>
    </row>
    <row r="22688" spans="6:11" ht="16.5" customHeight="1">
      <c r="F22688" s="79"/>
      <c r="K22688" s="79"/>
    </row>
    <row r="22689" spans="6:11" ht="16.5" customHeight="1">
      <c r="F22689" s="79"/>
      <c r="K22689" s="79"/>
    </row>
    <row r="22690" spans="6:11" ht="16.5" customHeight="1">
      <c r="F22690" s="79"/>
      <c r="K22690" s="79"/>
    </row>
    <row r="22691" spans="6:11" ht="16.5" customHeight="1">
      <c r="F22691" s="79"/>
      <c r="K22691" s="79"/>
    </row>
    <row r="22692" spans="6:11" ht="16.5" customHeight="1">
      <c r="F22692" s="79"/>
      <c r="K22692" s="79"/>
    </row>
    <row r="22693" spans="6:11" ht="16.5" customHeight="1">
      <c r="F22693" s="79"/>
      <c r="K22693" s="79"/>
    </row>
    <row r="22694" spans="6:11" ht="16.5" customHeight="1">
      <c r="F22694" s="79"/>
      <c r="K22694" s="79"/>
    </row>
    <row r="22695" spans="6:11" ht="16.5" customHeight="1">
      <c r="F22695" s="79"/>
      <c r="K22695" s="79"/>
    </row>
    <row r="22696" spans="6:11" ht="16.5" customHeight="1">
      <c r="F22696" s="79"/>
      <c r="K22696" s="79"/>
    </row>
    <row r="22697" spans="6:11" ht="16.5" customHeight="1">
      <c r="F22697" s="79"/>
      <c r="K22697" s="79"/>
    </row>
    <row r="22698" spans="6:11" ht="16.5" customHeight="1">
      <c r="F22698" s="79"/>
      <c r="K22698" s="79"/>
    </row>
    <row r="22699" spans="6:11" ht="16.5" customHeight="1">
      <c r="F22699" s="79"/>
      <c r="K22699" s="79"/>
    </row>
    <row r="22700" spans="6:11" ht="16.5" customHeight="1">
      <c r="F22700" s="79"/>
      <c r="K22700" s="79"/>
    </row>
    <row r="22701" spans="6:11" ht="16.5" customHeight="1">
      <c r="F22701" s="79"/>
      <c r="K22701" s="79"/>
    </row>
    <row r="22702" spans="6:11" ht="16.5" customHeight="1">
      <c r="F22702" s="79"/>
      <c r="K22702" s="79"/>
    </row>
    <row r="22703" spans="6:11" ht="16.5" customHeight="1">
      <c r="F22703" s="79"/>
      <c r="K22703" s="79"/>
    </row>
    <row r="22704" spans="6:11" ht="16.5" customHeight="1">
      <c r="F22704" s="79"/>
      <c r="K22704" s="79"/>
    </row>
    <row r="22705" spans="6:11" ht="16.5" customHeight="1">
      <c r="F22705" s="79"/>
      <c r="K22705" s="79"/>
    </row>
    <row r="22706" spans="6:11" ht="16.5" customHeight="1">
      <c r="F22706" s="79"/>
      <c r="K22706" s="79"/>
    </row>
    <row r="22707" spans="6:11" ht="16.5" customHeight="1">
      <c r="F22707" s="79"/>
      <c r="K22707" s="79"/>
    </row>
    <row r="22708" spans="6:11" ht="16.5" customHeight="1">
      <c r="F22708" s="79"/>
      <c r="K22708" s="79"/>
    </row>
    <row r="22709" spans="6:11" ht="16.5" customHeight="1">
      <c r="F22709" s="79"/>
      <c r="K22709" s="79"/>
    </row>
    <row r="22710" spans="6:11" ht="16.5" customHeight="1">
      <c r="F22710" s="79"/>
      <c r="K22710" s="79"/>
    </row>
    <row r="22711" spans="6:11" ht="16.5" customHeight="1">
      <c r="F22711" s="79"/>
      <c r="K22711" s="79"/>
    </row>
    <row r="22712" spans="6:11" ht="16.5" customHeight="1">
      <c r="F22712" s="79"/>
      <c r="K22712" s="79"/>
    </row>
    <row r="22713" spans="6:11" ht="16.5" customHeight="1">
      <c r="F22713" s="79"/>
      <c r="K22713" s="79"/>
    </row>
    <row r="22714" spans="6:11" ht="16.5" customHeight="1">
      <c r="F22714" s="79"/>
      <c r="K22714" s="79"/>
    </row>
    <row r="22715" spans="6:11" ht="16.5" customHeight="1">
      <c r="F22715" s="79"/>
      <c r="K22715" s="79"/>
    </row>
    <row r="22716" spans="6:11" ht="16.5" customHeight="1">
      <c r="F22716" s="79"/>
      <c r="K22716" s="79"/>
    </row>
    <row r="22717" spans="6:11" ht="16.5" customHeight="1">
      <c r="F22717" s="79"/>
      <c r="K22717" s="79"/>
    </row>
    <row r="22718" spans="6:11" ht="16.5" customHeight="1">
      <c r="F22718" s="79"/>
      <c r="K22718" s="79"/>
    </row>
    <row r="22719" spans="6:11" ht="16.5" customHeight="1">
      <c r="F22719" s="79"/>
      <c r="K22719" s="79"/>
    </row>
    <row r="22720" spans="6:11" ht="16.5" customHeight="1">
      <c r="F22720" s="79"/>
      <c r="K22720" s="79"/>
    </row>
    <row r="22721" spans="6:11" ht="16.5" customHeight="1">
      <c r="F22721" s="79"/>
      <c r="K22721" s="79"/>
    </row>
    <row r="22722" spans="6:11" ht="16.5" customHeight="1">
      <c r="F22722" s="79"/>
      <c r="K22722" s="79"/>
    </row>
    <row r="22723" spans="6:11" ht="16.5" customHeight="1">
      <c r="F22723" s="79"/>
      <c r="K22723" s="79"/>
    </row>
    <row r="22724" spans="6:11" ht="16.5" customHeight="1">
      <c r="F22724" s="79"/>
      <c r="K22724" s="79"/>
    </row>
    <row r="22725" spans="6:11" ht="16.5" customHeight="1">
      <c r="F22725" s="79"/>
      <c r="K22725" s="79"/>
    </row>
    <row r="22726" spans="6:11" ht="16.5" customHeight="1">
      <c r="F22726" s="79"/>
      <c r="K22726" s="79"/>
    </row>
    <row r="22727" spans="6:11" ht="16.5" customHeight="1">
      <c r="F22727" s="79"/>
      <c r="K22727" s="79"/>
    </row>
    <row r="22728" spans="6:11" ht="16.5" customHeight="1">
      <c r="F22728" s="79"/>
      <c r="K22728" s="79"/>
    </row>
    <row r="22729" spans="6:11" ht="16.5" customHeight="1">
      <c r="F22729" s="79"/>
      <c r="K22729" s="79"/>
    </row>
    <row r="22730" spans="6:11" ht="16.5" customHeight="1">
      <c r="F22730" s="79"/>
      <c r="K22730" s="79"/>
    </row>
    <row r="22731" spans="6:11" ht="16.5" customHeight="1">
      <c r="F22731" s="79"/>
      <c r="K22731" s="79"/>
    </row>
    <row r="22732" spans="6:11" ht="16.5" customHeight="1">
      <c r="F22732" s="79"/>
      <c r="K22732" s="79"/>
    </row>
    <row r="22733" spans="6:11" ht="16.5" customHeight="1">
      <c r="F22733" s="79"/>
      <c r="K22733" s="79"/>
    </row>
    <row r="22734" spans="6:11" ht="16.5" customHeight="1">
      <c r="F22734" s="79"/>
      <c r="K22734" s="79"/>
    </row>
    <row r="22735" spans="6:11" ht="16.5" customHeight="1">
      <c r="F22735" s="79"/>
      <c r="K22735" s="79"/>
    </row>
    <row r="22736" spans="6:11" ht="16.5" customHeight="1">
      <c r="F22736" s="79"/>
      <c r="K22736" s="79"/>
    </row>
    <row r="22737" spans="6:11" ht="16.5" customHeight="1">
      <c r="F22737" s="79"/>
      <c r="K22737" s="79"/>
    </row>
    <row r="22738" spans="6:11" ht="16.5" customHeight="1">
      <c r="F22738" s="79"/>
      <c r="K22738" s="79"/>
    </row>
    <row r="22739" spans="6:11" ht="16.5" customHeight="1">
      <c r="F22739" s="79"/>
      <c r="K22739" s="79"/>
    </row>
    <row r="22740" spans="6:11" ht="16.5" customHeight="1">
      <c r="F22740" s="79"/>
      <c r="K22740" s="79"/>
    </row>
    <row r="22741" spans="6:11" ht="16.5" customHeight="1">
      <c r="F22741" s="79"/>
      <c r="K22741" s="79"/>
    </row>
    <row r="22742" spans="6:11" ht="16.5" customHeight="1">
      <c r="F22742" s="79"/>
      <c r="K22742" s="79"/>
    </row>
    <row r="22743" spans="6:11" ht="16.5" customHeight="1">
      <c r="F22743" s="79"/>
      <c r="K22743" s="79"/>
    </row>
    <row r="22744" spans="6:11" ht="16.5" customHeight="1">
      <c r="F22744" s="79"/>
      <c r="K22744" s="79"/>
    </row>
    <row r="22745" spans="6:11" ht="16.5" customHeight="1">
      <c r="F22745" s="79"/>
      <c r="K22745" s="79"/>
    </row>
    <row r="22746" spans="6:11" ht="16.5" customHeight="1">
      <c r="F22746" s="79"/>
      <c r="K22746" s="79"/>
    </row>
    <row r="22747" spans="6:11" ht="16.5" customHeight="1">
      <c r="F22747" s="79"/>
      <c r="K22747" s="79"/>
    </row>
    <row r="22748" spans="6:11" ht="16.5" customHeight="1">
      <c r="F22748" s="79"/>
      <c r="K22748" s="79"/>
    </row>
    <row r="22749" spans="6:11" ht="16.5" customHeight="1">
      <c r="F22749" s="79"/>
      <c r="K22749" s="79"/>
    </row>
    <row r="22750" spans="6:11" ht="16.5" customHeight="1">
      <c r="F22750" s="79"/>
      <c r="K22750" s="79"/>
    </row>
    <row r="22751" spans="6:11" ht="16.5" customHeight="1">
      <c r="F22751" s="79"/>
      <c r="K22751" s="79"/>
    </row>
    <row r="22752" spans="6:11" ht="16.5" customHeight="1">
      <c r="F22752" s="79"/>
      <c r="K22752" s="79"/>
    </row>
    <row r="22753" spans="6:11" ht="16.5" customHeight="1">
      <c r="F22753" s="79"/>
      <c r="K22753" s="79"/>
    </row>
    <row r="22754" spans="6:11" ht="16.5" customHeight="1">
      <c r="F22754" s="79"/>
      <c r="K22754" s="79"/>
    </row>
    <row r="22755" spans="6:11" ht="16.5" customHeight="1">
      <c r="F22755" s="79"/>
      <c r="K22755" s="79"/>
    </row>
    <row r="22756" spans="6:11" ht="16.5" customHeight="1">
      <c r="F22756" s="79"/>
      <c r="K22756" s="79"/>
    </row>
    <row r="22757" spans="6:11" ht="16.5" customHeight="1">
      <c r="F22757" s="79"/>
      <c r="K22757" s="79"/>
    </row>
    <row r="22758" spans="6:11" ht="16.5" customHeight="1">
      <c r="F22758" s="79"/>
      <c r="K22758" s="79"/>
    </row>
    <row r="22759" spans="6:11" ht="16.5" customHeight="1">
      <c r="F22759" s="79"/>
      <c r="K22759" s="79"/>
    </row>
    <row r="22760" spans="6:11" ht="16.5" customHeight="1">
      <c r="F22760" s="79"/>
      <c r="K22760" s="79"/>
    </row>
    <row r="22761" spans="6:11" ht="16.5" customHeight="1">
      <c r="F22761" s="79"/>
      <c r="K22761" s="79"/>
    </row>
    <row r="22762" spans="6:11" ht="16.5" customHeight="1">
      <c r="F22762" s="79"/>
      <c r="K22762" s="79"/>
    </row>
    <row r="22763" spans="6:11" ht="16.5" customHeight="1">
      <c r="F22763" s="79"/>
      <c r="K22763" s="79"/>
    </row>
    <row r="22764" spans="6:11" ht="16.5" customHeight="1">
      <c r="F22764" s="79"/>
      <c r="K22764" s="79"/>
    </row>
    <row r="22765" spans="6:11" ht="16.5" customHeight="1">
      <c r="F22765" s="79"/>
      <c r="K22765" s="79"/>
    </row>
    <row r="22766" spans="6:11" ht="16.5" customHeight="1">
      <c r="F22766" s="79"/>
      <c r="K22766" s="79"/>
    </row>
    <row r="22767" spans="6:11" ht="16.5" customHeight="1">
      <c r="F22767" s="79"/>
      <c r="K22767" s="79"/>
    </row>
    <row r="22768" spans="6:11" ht="16.5" customHeight="1">
      <c r="F22768" s="79"/>
      <c r="K22768" s="79"/>
    </row>
    <row r="22769" spans="6:11" ht="16.5" customHeight="1">
      <c r="F22769" s="79"/>
      <c r="K22769" s="79"/>
    </row>
    <row r="22770" spans="6:11" ht="16.5" customHeight="1">
      <c r="F22770" s="79"/>
      <c r="K22770" s="79"/>
    </row>
    <row r="22771" spans="6:11" ht="16.5" customHeight="1">
      <c r="F22771" s="79"/>
      <c r="K22771" s="79"/>
    </row>
    <row r="22772" spans="6:11" ht="16.5" customHeight="1">
      <c r="F22772" s="79"/>
      <c r="K22772" s="79"/>
    </row>
    <row r="22773" spans="6:11" ht="16.5" customHeight="1">
      <c r="F22773" s="79"/>
      <c r="K22773" s="79"/>
    </row>
    <row r="22774" spans="6:11" ht="16.5" customHeight="1">
      <c r="F22774" s="79"/>
      <c r="K22774" s="79"/>
    </row>
    <row r="22775" spans="6:11" ht="16.5" customHeight="1">
      <c r="F22775" s="79"/>
      <c r="K22775" s="79"/>
    </row>
    <row r="22776" spans="6:11" ht="16.5" customHeight="1">
      <c r="F22776" s="79"/>
      <c r="K22776" s="79"/>
    </row>
    <row r="22777" spans="6:11" ht="16.5" customHeight="1">
      <c r="F22777" s="79"/>
      <c r="K22777" s="79"/>
    </row>
    <row r="22778" spans="6:11" ht="16.5" customHeight="1">
      <c r="F22778" s="79"/>
      <c r="K22778" s="79"/>
    </row>
    <row r="22779" spans="6:11" ht="16.5" customHeight="1">
      <c r="F22779" s="79"/>
      <c r="K22779" s="79"/>
    </row>
    <row r="22780" spans="6:11" ht="16.5" customHeight="1">
      <c r="F22780" s="79"/>
      <c r="K22780" s="79"/>
    </row>
    <row r="22781" spans="6:11" ht="16.5" customHeight="1">
      <c r="F22781" s="79"/>
      <c r="K22781" s="79"/>
    </row>
    <row r="22782" spans="6:11" ht="16.5" customHeight="1">
      <c r="F22782" s="79"/>
      <c r="K22782" s="79"/>
    </row>
    <row r="22783" spans="6:11" ht="16.5" customHeight="1">
      <c r="F22783" s="79"/>
      <c r="K22783" s="79"/>
    </row>
    <row r="22784" spans="6:11" ht="16.5" customHeight="1">
      <c r="F22784" s="79"/>
      <c r="K22784" s="79"/>
    </row>
    <row r="22785" spans="6:11" ht="16.5" customHeight="1">
      <c r="F22785" s="79"/>
      <c r="K22785" s="79"/>
    </row>
    <row r="22786" spans="6:11" ht="16.5" customHeight="1">
      <c r="F22786" s="79"/>
      <c r="K22786" s="79"/>
    </row>
    <row r="22787" spans="6:11" ht="16.5" customHeight="1">
      <c r="F22787" s="79"/>
      <c r="K22787" s="79"/>
    </row>
    <row r="22788" spans="6:11" ht="16.5" customHeight="1">
      <c r="F22788" s="79"/>
      <c r="K22788" s="79"/>
    </row>
    <row r="22789" spans="6:11" ht="16.5" customHeight="1">
      <c r="F22789" s="79"/>
      <c r="K22789" s="79"/>
    </row>
    <row r="22790" spans="6:11" ht="16.5" customHeight="1">
      <c r="F22790" s="79"/>
      <c r="K22790" s="79"/>
    </row>
    <row r="22791" spans="6:11" ht="16.5" customHeight="1">
      <c r="F22791" s="79"/>
      <c r="K22791" s="79"/>
    </row>
    <row r="22792" spans="6:11" ht="16.5" customHeight="1">
      <c r="F22792" s="79"/>
      <c r="K22792" s="79"/>
    </row>
    <row r="22793" spans="6:11" ht="16.5" customHeight="1">
      <c r="F22793" s="79"/>
      <c r="K22793" s="79"/>
    </row>
    <row r="22794" spans="6:11" ht="16.5" customHeight="1">
      <c r="F22794" s="79"/>
      <c r="K22794" s="79"/>
    </row>
    <row r="22795" spans="6:11" ht="16.5" customHeight="1">
      <c r="F22795" s="79"/>
      <c r="K22795" s="79"/>
    </row>
    <row r="22796" spans="6:11" ht="16.5" customHeight="1">
      <c r="F22796" s="79"/>
      <c r="K22796" s="79"/>
    </row>
    <row r="22797" spans="6:11" ht="16.5" customHeight="1">
      <c r="F22797" s="79"/>
      <c r="K22797" s="79"/>
    </row>
    <row r="22798" spans="6:11" ht="16.5" customHeight="1">
      <c r="F22798" s="79"/>
      <c r="K22798" s="79"/>
    </row>
    <row r="22799" spans="6:11" ht="16.5" customHeight="1">
      <c r="F22799" s="79"/>
      <c r="K22799" s="79"/>
    </row>
    <row r="22800" spans="6:11" ht="16.5" customHeight="1">
      <c r="F22800" s="79"/>
      <c r="K22800" s="79"/>
    </row>
    <row r="22801" spans="6:11" ht="16.5" customHeight="1">
      <c r="F22801" s="79"/>
      <c r="K22801" s="79"/>
    </row>
    <row r="22802" spans="6:11" ht="16.5" customHeight="1">
      <c r="F22802" s="79"/>
      <c r="K22802" s="79"/>
    </row>
    <row r="22803" spans="6:11" ht="16.5" customHeight="1">
      <c r="F22803" s="79"/>
      <c r="K22803" s="79"/>
    </row>
    <row r="22804" spans="6:11" ht="16.5" customHeight="1">
      <c r="F22804" s="79"/>
      <c r="K22804" s="79"/>
    </row>
    <row r="22805" spans="6:11" ht="16.5" customHeight="1">
      <c r="F22805" s="79"/>
      <c r="K22805" s="79"/>
    </row>
    <row r="22806" spans="6:11" ht="16.5" customHeight="1">
      <c r="F22806" s="79"/>
      <c r="K22806" s="79"/>
    </row>
    <row r="22807" spans="6:11" ht="16.5" customHeight="1">
      <c r="F22807" s="79"/>
      <c r="K22807" s="79"/>
    </row>
    <row r="22808" spans="6:11" ht="16.5" customHeight="1">
      <c r="F22808" s="79"/>
      <c r="K22808" s="79"/>
    </row>
    <row r="22809" spans="6:11" ht="16.5" customHeight="1">
      <c r="F22809" s="79"/>
      <c r="K22809" s="79"/>
    </row>
    <row r="22810" spans="6:11" ht="16.5" customHeight="1">
      <c r="F22810" s="79"/>
      <c r="K22810" s="79"/>
    </row>
    <row r="22811" spans="6:11" ht="16.5" customHeight="1">
      <c r="F22811" s="79"/>
      <c r="K22811" s="79"/>
    </row>
    <row r="22812" spans="6:11" ht="16.5" customHeight="1">
      <c r="F22812" s="79"/>
      <c r="K22812" s="79"/>
    </row>
    <row r="22813" spans="6:11" ht="16.5" customHeight="1">
      <c r="F22813" s="79"/>
      <c r="K22813" s="79"/>
    </row>
    <row r="22814" spans="6:11" ht="16.5" customHeight="1">
      <c r="F22814" s="79"/>
      <c r="K22814" s="79"/>
    </row>
    <row r="22815" spans="6:11" ht="16.5" customHeight="1">
      <c r="F22815" s="79"/>
      <c r="K22815" s="79"/>
    </row>
    <row r="22816" spans="6:11" ht="16.5" customHeight="1">
      <c r="F22816" s="79"/>
      <c r="K22816" s="79"/>
    </row>
    <row r="22817" spans="6:11" ht="16.5" customHeight="1">
      <c r="F22817" s="79"/>
      <c r="K22817" s="79"/>
    </row>
    <row r="22818" spans="6:11" ht="16.5" customHeight="1">
      <c r="F22818" s="79"/>
      <c r="K22818" s="79"/>
    </row>
    <row r="22819" spans="6:11" ht="16.5" customHeight="1">
      <c r="F22819" s="79"/>
      <c r="K22819" s="79"/>
    </row>
    <row r="22820" spans="6:11" ht="16.5" customHeight="1">
      <c r="F22820" s="79"/>
      <c r="K22820" s="79"/>
    </row>
    <row r="22821" spans="6:11" ht="16.5" customHeight="1">
      <c r="F22821" s="79"/>
      <c r="K22821" s="79"/>
    </row>
    <row r="22822" spans="6:11" ht="16.5" customHeight="1">
      <c r="F22822" s="79"/>
      <c r="K22822" s="79"/>
    </row>
    <row r="22823" spans="6:11" ht="16.5" customHeight="1">
      <c r="F22823" s="79"/>
      <c r="K22823" s="79"/>
    </row>
    <row r="22824" spans="6:11" ht="16.5" customHeight="1">
      <c r="F22824" s="79"/>
      <c r="K22824" s="79"/>
    </row>
    <row r="22825" spans="6:11" ht="16.5" customHeight="1">
      <c r="F22825" s="79"/>
      <c r="K22825" s="79"/>
    </row>
    <row r="22826" spans="6:11" ht="16.5" customHeight="1">
      <c r="F22826" s="79"/>
      <c r="K22826" s="79"/>
    </row>
    <row r="22827" spans="6:11" ht="16.5" customHeight="1">
      <c r="F22827" s="79"/>
      <c r="K22827" s="79"/>
    </row>
    <row r="22828" spans="6:11" ht="16.5" customHeight="1">
      <c r="F22828" s="79"/>
      <c r="K22828" s="79"/>
    </row>
    <row r="22829" spans="6:11" ht="16.5" customHeight="1">
      <c r="F22829" s="79"/>
      <c r="K22829" s="79"/>
    </row>
    <row r="22830" spans="6:11" ht="16.5" customHeight="1">
      <c r="F22830" s="79"/>
      <c r="K22830" s="79"/>
    </row>
    <row r="22831" spans="6:11" ht="16.5" customHeight="1">
      <c r="F22831" s="79"/>
      <c r="K22831" s="79"/>
    </row>
    <row r="22832" spans="6:11" ht="16.5" customHeight="1">
      <c r="F22832" s="79"/>
      <c r="K22832" s="79"/>
    </row>
    <row r="22833" spans="6:11" ht="16.5" customHeight="1">
      <c r="F22833" s="79"/>
      <c r="K22833" s="79"/>
    </row>
    <row r="22834" spans="6:11" ht="16.5" customHeight="1">
      <c r="F22834" s="79"/>
      <c r="K22834" s="79"/>
    </row>
    <row r="22835" spans="6:11" ht="16.5" customHeight="1">
      <c r="F22835" s="79"/>
      <c r="K22835" s="79"/>
    </row>
    <row r="22836" spans="6:11" ht="16.5" customHeight="1">
      <c r="F22836" s="79"/>
      <c r="K22836" s="79"/>
    </row>
    <row r="22837" spans="6:11" ht="16.5" customHeight="1">
      <c r="F22837" s="79"/>
      <c r="K22837" s="79"/>
    </row>
    <row r="22838" spans="6:11" ht="16.5" customHeight="1">
      <c r="F22838" s="79"/>
      <c r="K22838" s="79"/>
    </row>
    <row r="22839" spans="6:11" ht="16.5" customHeight="1">
      <c r="F22839" s="79"/>
      <c r="K22839" s="79"/>
    </row>
    <row r="22840" spans="6:11" ht="16.5" customHeight="1">
      <c r="F22840" s="79"/>
      <c r="K22840" s="79"/>
    </row>
    <row r="22841" spans="6:11" ht="16.5" customHeight="1">
      <c r="F22841" s="79"/>
      <c r="K22841" s="79"/>
    </row>
    <row r="22842" spans="6:11" ht="16.5" customHeight="1">
      <c r="F22842" s="79"/>
      <c r="K22842" s="79"/>
    </row>
    <row r="22843" spans="6:11" ht="16.5" customHeight="1">
      <c r="F22843" s="79"/>
      <c r="K22843" s="79"/>
    </row>
    <row r="22844" spans="6:11" ht="16.5" customHeight="1">
      <c r="F22844" s="79"/>
      <c r="K22844" s="79"/>
    </row>
    <row r="22845" spans="6:11" ht="16.5" customHeight="1">
      <c r="F22845" s="79"/>
      <c r="K22845" s="79"/>
    </row>
    <row r="22846" spans="6:11" ht="16.5" customHeight="1">
      <c r="F22846" s="79"/>
      <c r="K22846" s="79"/>
    </row>
    <row r="22847" spans="6:11" ht="16.5" customHeight="1">
      <c r="F22847" s="79"/>
      <c r="K22847" s="79"/>
    </row>
    <row r="22848" spans="6:11" ht="16.5" customHeight="1">
      <c r="F22848" s="79"/>
      <c r="K22848" s="79"/>
    </row>
    <row r="22849" spans="6:11" ht="16.5" customHeight="1">
      <c r="F22849" s="79"/>
      <c r="K22849" s="79"/>
    </row>
    <row r="22850" spans="6:11" ht="16.5" customHeight="1">
      <c r="F22850" s="79"/>
      <c r="K22850" s="79"/>
    </row>
    <row r="22851" spans="6:11" ht="16.5" customHeight="1">
      <c r="F22851" s="79"/>
      <c r="K22851" s="79"/>
    </row>
    <row r="22852" spans="6:11" ht="16.5" customHeight="1">
      <c r="F22852" s="79"/>
      <c r="K22852" s="79"/>
    </row>
    <row r="22853" spans="6:11" ht="16.5" customHeight="1">
      <c r="F22853" s="79"/>
      <c r="K22853" s="79"/>
    </row>
    <row r="22854" spans="6:11" ht="16.5" customHeight="1">
      <c r="F22854" s="79"/>
      <c r="K22854" s="79"/>
    </row>
    <row r="22855" spans="6:11" ht="16.5" customHeight="1">
      <c r="F22855" s="79"/>
      <c r="K22855" s="79"/>
    </row>
    <row r="22856" spans="6:11" ht="16.5" customHeight="1">
      <c r="F22856" s="79"/>
      <c r="K22856" s="79"/>
    </row>
    <row r="22857" spans="6:11" ht="16.5" customHeight="1">
      <c r="F22857" s="79"/>
      <c r="K22857" s="79"/>
    </row>
    <row r="22858" spans="6:11" ht="16.5" customHeight="1">
      <c r="F22858" s="79"/>
      <c r="K22858" s="79"/>
    </row>
    <row r="22859" spans="6:11" ht="16.5" customHeight="1">
      <c r="F22859" s="79"/>
      <c r="K22859" s="79"/>
    </row>
    <row r="22860" spans="6:11" ht="16.5" customHeight="1">
      <c r="F22860" s="79"/>
      <c r="K22860" s="79"/>
    </row>
    <row r="22861" spans="6:11" ht="16.5" customHeight="1">
      <c r="F22861" s="79"/>
      <c r="K22861" s="79"/>
    </row>
    <row r="22862" spans="6:11" ht="16.5" customHeight="1">
      <c r="F22862" s="79"/>
      <c r="K22862" s="79"/>
    </row>
    <row r="22863" spans="6:11" ht="16.5" customHeight="1">
      <c r="F22863" s="79"/>
      <c r="K22863" s="79"/>
    </row>
    <row r="22864" spans="6:11" ht="16.5" customHeight="1">
      <c r="F22864" s="79"/>
      <c r="K22864" s="79"/>
    </row>
    <row r="22865" spans="6:11" ht="16.5" customHeight="1">
      <c r="F22865" s="79"/>
      <c r="K22865" s="79"/>
    </row>
    <row r="22866" spans="6:11" ht="16.5" customHeight="1">
      <c r="F22866" s="79"/>
      <c r="K22866" s="79"/>
    </row>
    <row r="22867" spans="6:11" ht="16.5" customHeight="1">
      <c r="F22867" s="79"/>
      <c r="K22867" s="79"/>
    </row>
    <row r="22868" spans="6:11" ht="16.5" customHeight="1">
      <c r="F22868" s="79"/>
      <c r="K22868" s="79"/>
    </row>
    <row r="22869" spans="6:11" ht="16.5" customHeight="1">
      <c r="F22869" s="79"/>
      <c r="K22869" s="79"/>
    </row>
    <row r="22870" spans="6:11" ht="16.5" customHeight="1">
      <c r="F22870" s="79"/>
      <c r="K22870" s="79"/>
    </row>
    <row r="22871" spans="6:11" ht="16.5" customHeight="1">
      <c r="F22871" s="79"/>
      <c r="K22871" s="79"/>
    </row>
    <row r="22872" spans="6:11" ht="16.5" customHeight="1">
      <c r="F22872" s="79"/>
      <c r="K22872" s="79"/>
    </row>
    <row r="22873" spans="6:11" ht="16.5" customHeight="1">
      <c r="F22873" s="79"/>
      <c r="K22873" s="79"/>
    </row>
    <row r="22874" spans="6:11" ht="16.5" customHeight="1">
      <c r="F22874" s="79"/>
      <c r="K22874" s="79"/>
    </row>
    <row r="22875" spans="6:11" ht="16.5" customHeight="1">
      <c r="F22875" s="79"/>
      <c r="K22875" s="79"/>
    </row>
    <row r="22876" spans="6:11" ht="16.5" customHeight="1">
      <c r="F22876" s="79"/>
      <c r="K22876" s="79"/>
    </row>
    <row r="22877" spans="6:11" ht="16.5" customHeight="1">
      <c r="F22877" s="79"/>
      <c r="K22877" s="79"/>
    </row>
    <row r="22878" spans="6:11" ht="16.5" customHeight="1">
      <c r="F22878" s="79"/>
      <c r="K22878" s="79"/>
    </row>
    <row r="22879" spans="6:11" ht="16.5" customHeight="1">
      <c r="F22879" s="79"/>
      <c r="K22879" s="79"/>
    </row>
    <row r="22880" spans="6:11" ht="16.5" customHeight="1">
      <c r="F22880" s="79"/>
      <c r="K22880" s="79"/>
    </row>
    <row r="22881" spans="6:11" ht="16.5" customHeight="1">
      <c r="F22881" s="79"/>
      <c r="K22881" s="79"/>
    </row>
    <row r="22882" spans="6:11" ht="16.5" customHeight="1">
      <c r="F22882" s="79"/>
      <c r="K22882" s="79"/>
    </row>
    <row r="22883" spans="6:11" ht="16.5" customHeight="1">
      <c r="F22883" s="79"/>
      <c r="K22883" s="79"/>
    </row>
    <row r="22884" spans="6:11" ht="16.5" customHeight="1">
      <c r="F22884" s="79"/>
      <c r="K22884" s="79"/>
    </row>
    <row r="22885" spans="6:11" ht="16.5" customHeight="1">
      <c r="F22885" s="79"/>
      <c r="K22885" s="79"/>
    </row>
    <row r="22886" spans="6:11" ht="16.5" customHeight="1">
      <c r="F22886" s="79"/>
      <c r="K22886" s="79"/>
    </row>
    <row r="22887" spans="6:11" ht="16.5" customHeight="1">
      <c r="F22887" s="79"/>
      <c r="K22887" s="79"/>
    </row>
    <row r="22888" spans="6:11" ht="16.5" customHeight="1">
      <c r="F22888" s="79"/>
      <c r="K22888" s="79"/>
    </row>
    <row r="22889" spans="6:11" ht="16.5" customHeight="1">
      <c r="F22889" s="79"/>
      <c r="K22889" s="79"/>
    </row>
    <row r="22890" spans="6:11" ht="16.5" customHeight="1">
      <c r="F22890" s="79"/>
      <c r="K22890" s="79"/>
    </row>
    <row r="22891" spans="6:11" ht="16.5" customHeight="1">
      <c r="F22891" s="79"/>
      <c r="K22891" s="79"/>
    </row>
    <row r="22892" spans="6:11" ht="16.5" customHeight="1">
      <c r="F22892" s="79"/>
      <c r="K22892" s="79"/>
    </row>
    <row r="22893" spans="6:11" ht="16.5" customHeight="1">
      <c r="F22893" s="79"/>
      <c r="K22893" s="79"/>
    </row>
    <row r="22894" spans="6:11" ht="16.5" customHeight="1">
      <c r="F22894" s="79"/>
      <c r="K22894" s="79"/>
    </row>
    <row r="22895" spans="6:11" ht="16.5" customHeight="1">
      <c r="F22895" s="79"/>
      <c r="K22895" s="79"/>
    </row>
    <row r="22896" spans="6:11" ht="16.5" customHeight="1">
      <c r="F22896" s="79"/>
      <c r="K22896" s="79"/>
    </row>
    <row r="22897" spans="6:11" ht="16.5" customHeight="1">
      <c r="F22897" s="79"/>
      <c r="K22897" s="79"/>
    </row>
    <row r="22898" spans="6:11" ht="16.5" customHeight="1">
      <c r="F22898" s="79"/>
      <c r="K22898" s="79"/>
    </row>
    <row r="22899" spans="6:11" ht="16.5" customHeight="1">
      <c r="F22899" s="79"/>
      <c r="K22899" s="79"/>
    </row>
    <row r="22900" spans="6:11" ht="16.5" customHeight="1">
      <c r="F22900" s="79"/>
      <c r="K22900" s="79"/>
    </row>
    <row r="22901" spans="6:11" ht="16.5" customHeight="1">
      <c r="F22901" s="79"/>
      <c r="K22901" s="79"/>
    </row>
    <row r="22902" spans="6:11" ht="16.5" customHeight="1">
      <c r="F22902" s="79"/>
      <c r="K22902" s="79"/>
    </row>
    <row r="22903" spans="6:11" ht="16.5" customHeight="1">
      <c r="F22903" s="79"/>
      <c r="K22903" s="79"/>
    </row>
    <row r="22904" spans="6:11" ht="16.5" customHeight="1">
      <c r="F22904" s="79"/>
      <c r="K22904" s="79"/>
    </row>
    <row r="22905" spans="6:11" ht="16.5" customHeight="1">
      <c r="F22905" s="79"/>
      <c r="K22905" s="79"/>
    </row>
    <row r="22906" spans="6:11" ht="16.5" customHeight="1">
      <c r="F22906" s="79"/>
      <c r="K22906" s="79"/>
    </row>
    <row r="22907" spans="6:11" ht="16.5" customHeight="1">
      <c r="F22907" s="79"/>
      <c r="K22907" s="79"/>
    </row>
    <row r="22908" spans="6:11" ht="16.5" customHeight="1">
      <c r="F22908" s="79"/>
      <c r="K22908" s="79"/>
    </row>
    <row r="22909" spans="6:11" ht="16.5" customHeight="1">
      <c r="F22909" s="79"/>
      <c r="K22909" s="79"/>
    </row>
    <row r="22910" spans="6:11" ht="16.5" customHeight="1">
      <c r="F22910" s="79"/>
      <c r="K22910" s="79"/>
    </row>
    <row r="22911" spans="6:11" ht="16.5" customHeight="1">
      <c r="F22911" s="79"/>
      <c r="K22911" s="79"/>
    </row>
    <row r="22912" spans="6:11" ht="16.5" customHeight="1">
      <c r="F22912" s="79"/>
      <c r="K22912" s="79"/>
    </row>
    <row r="22913" spans="6:11" ht="16.5" customHeight="1">
      <c r="F22913" s="79"/>
      <c r="K22913" s="79"/>
    </row>
    <row r="22914" spans="6:11" ht="16.5" customHeight="1">
      <c r="F22914" s="79"/>
      <c r="K22914" s="79"/>
    </row>
    <row r="22915" spans="6:11" ht="16.5" customHeight="1">
      <c r="F22915" s="79"/>
      <c r="K22915" s="79"/>
    </row>
    <row r="22916" spans="6:11" ht="16.5" customHeight="1">
      <c r="F22916" s="79"/>
      <c r="K22916" s="79"/>
    </row>
    <row r="22917" spans="6:11" ht="16.5" customHeight="1">
      <c r="F22917" s="79"/>
      <c r="K22917" s="79"/>
    </row>
    <row r="22918" spans="6:11" ht="16.5" customHeight="1">
      <c r="F22918" s="79"/>
      <c r="K22918" s="79"/>
    </row>
    <row r="22919" spans="6:11" ht="16.5" customHeight="1">
      <c r="F22919" s="79"/>
      <c r="K22919" s="79"/>
    </row>
    <row r="22920" spans="6:11" ht="16.5" customHeight="1">
      <c r="F22920" s="79"/>
      <c r="K22920" s="79"/>
    </row>
    <row r="22921" spans="6:11" ht="16.5" customHeight="1">
      <c r="F22921" s="79"/>
      <c r="K22921" s="79"/>
    </row>
    <row r="22922" spans="6:11" ht="16.5" customHeight="1">
      <c r="F22922" s="79"/>
      <c r="K22922" s="79"/>
    </row>
    <row r="22923" spans="6:11" ht="16.5" customHeight="1">
      <c r="F22923" s="79"/>
      <c r="K22923" s="79"/>
    </row>
    <row r="22924" spans="6:11" ht="16.5" customHeight="1">
      <c r="F22924" s="79"/>
      <c r="K22924" s="79"/>
    </row>
    <row r="22925" spans="6:11" ht="16.5" customHeight="1">
      <c r="F22925" s="79"/>
      <c r="K22925" s="79"/>
    </row>
    <row r="22926" spans="6:11" ht="16.5" customHeight="1">
      <c r="F22926" s="79"/>
      <c r="K22926" s="79"/>
    </row>
    <row r="22927" spans="6:11" ht="16.5" customHeight="1">
      <c r="F22927" s="79"/>
      <c r="K22927" s="79"/>
    </row>
    <row r="22928" spans="6:11" ht="16.5" customHeight="1">
      <c r="F22928" s="79"/>
      <c r="K22928" s="79"/>
    </row>
    <row r="22929" spans="6:11" ht="16.5" customHeight="1">
      <c r="F22929" s="79"/>
      <c r="K22929" s="79"/>
    </row>
    <row r="22930" spans="6:11" ht="16.5" customHeight="1">
      <c r="F22930" s="79"/>
      <c r="K22930" s="79"/>
    </row>
    <row r="22931" spans="6:11" ht="16.5" customHeight="1">
      <c r="F22931" s="79"/>
      <c r="K22931" s="79"/>
    </row>
    <row r="22932" spans="6:11" ht="16.5" customHeight="1">
      <c r="F22932" s="79"/>
      <c r="K22932" s="79"/>
    </row>
    <row r="22933" spans="6:11" ht="16.5" customHeight="1">
      <c r="F22933" s="79"/>
      <c r="K22933" s="79"/>
    </row>
    <row r="22934" spans="6:11" ht="16.5" customHeight="1">
      <c r="F22934" s="79"/>
      <c r="K22934" s="79"/>
    </row>
    <row r="22935" spans="6:11" ht="16.5" customHeight="1">
      <c r="F22935" s="79"/>
      <c r="K22935" s="79"/>
    </row>
    <row r="22936" spans="6:11" ht="16.5" customHeight="1">
      <c r="F22936" s="79"/>
      <c r="K22936" s="79"/>
    </row>
    <row r="22937" spans="6:11" ht="16.5" customHeight="1">
      <c r="F22937" s="79"/>
      <c r="K22937" s="79"/>
    </row>
    <row r="22938" spans="6:11" ht="16.5" customHeight="1">
      <c r="F22938" s="79"/>
      <c r="K22938" s="79"/>
    </row>
    <row r="22939" spans="6:11" ht="16.5" customHeight="1">
      <c r="F22939" s="79"/>
      <c r="K22939" s="79"/>
    </row>
    <row r="22940" spans="6:11" ht="16.5" customHeight="1">
      <c r="F22940" s="79"/>
      <c r="K22940" s="79"/>
    </row>
    <row r="22941" spans="6:11" ht="16.5" customHeight="1">
      <c r="F22941" s="79"/>
      <c r="K22941" s="79"/>
    </row>
    <row r="22942" spans="6:11" ht="16.5" customHeight="1">
      <c r="F22942" s="79"/>
      <c r="K22942" s="79"/>
    </row>
    <row r="22943" spans="6:11" ht="16.5" customHeight="1">
      <c r="F22943" s="79"/>
      <c r="K22943" s="79"/>
    </row>
    <row r="22944" spans="6:11" ht="16.5" customHeight="1">
      <c r="F22944" s="79"/>
      <c r="K22944" s="79"/>
    </row>
    <row r="22945" spans="6:11" ht="16.5" customHeight="1">
      <c r="F22945" s="79"/>
      <c r="K22945" s="79"/>
    </row>
    <row r="22946" spans="6:11" ht="16.5" customHeight="1">
      <c r="F22946" s="79"/>
      <c r="K22946" s="79"/>
    </row>
    <row r="22947" spans="6:11" ht="16.5" customHeight="1">
      <c r="F22947" s="79"/>
      <c r="K22947" s="79"/>
    </row>
    <row r="22948" spans="6:11" ht="16.5" customHeight="1">
      <c r="F22948" s="79"/>
      <c r="K22948" s="79"/>
    </row>
    <row r="22949" spans="6:11" ht="16.5" customHeight="1">
      <c r="F22949" s="79"/>
      <c r="K22949" s="79"/>
    </row>
    <row r="22950" spans="6:11" ht="16.5" customHeight="1">
      <c r="F22950" s="79"/>
      <c r="K22950" s="79"/>
    </row>
    <row r="22951" spans="6:11" ht="16.5" customHeight="1">
      <c r="F22951" s="79"/>
      <c r="K22951" s="79"/>
    </row>
    <row r="22952" spans="6:11" ht="16.5" customHeight="1">
      <c r="F22952" s="79"/>
      <c r="K22952" s="79"/>
    </row>
    <row r="22953" spans="6:11" ht="16.5" customHeight="1">
      <c r="F22953" s="79"/>
      <c r="K22953" s="79"/>
    </row>
    <row r="22954" spans="6:11" ht="16.5" customHeight="1">
      <c r="F22954" s="79"/>
      <c r="K22954" s="79"/>
    </row>
    <row r="22955" spans="6:11" ht="16.5" customHeight="1">
      <c r="F22955" s="79"/>
      <c r="K22955" s="79"/>
    </row>
    <row r="22956" spans="6:11" ht="16.5" customHeight="1">
      <c r="F22956" s="79"/>
      <c r="K22956" s="79"/>
    </row>
    <row r="22957" spans="6:11" ht="16.5" customHeight="1">
      <c r="F22957" s="79"/>
      <c r="K22957" s="79"/>
    </row>
    <row r="22958" spans="6:11" ht="16.5" customHeight="1">
      <c r="F22958" s="79"/>
      <c r="K22958" s="79"/>
    </row>
    <row r="22959" spans="6:11" ht="16.5" customHeight="1">
      <c r="F22959" s="79"/>
      <c r="K22959" s="79"/>
    </row>
    <row r="22960" spans="6:11" ht="16.5" customHeight="1">
      <c r="F22960" s="79"/>
      <c r="K22960" s="79"/>
    </row>
    <row r="22961" spans="6:11" ht="16.5" customHeight="1">
      <c r="F22961" s="79"/>
      <c r="K22961" s="79"/>
    </row>
    <row r="22962" spans="6:11" ht="16.5" customHeight="1">
      <c r="F22962" s="79"/>
      <c r="K22962" s="79"/>
    </row>
    <row r="22963" spans="6:11" ht="16.5" customHeight="1">
      <c r="F22963" s="79"/>
      <c r="K22963" s="79"/>
    </row>
    <row r="22964" spans="6:11" ht="16.5" customHeight="1">
      <c r="F22964" s="79"/>
      <c r="K22964" s="79"/>
    </row>
    <row r="22965" spans="6:11" ht="16.5" customHeight="1">
      <c r="F22965" s="79"/>
      <c r="K22965" s="79"/>
    </row>
    <row r="22966" spans="6:11" ht="16.5" customHeight="1">
      <c r="F22966" s="79"/>
      <c r="K22966" s="79"/>
    </row>
    <row r="22967" spans="6:11" ht="16.5" customHeight="1">
      <c r="F22967" s="79"/>
      <c r="K22967" s="79"/>
    </row>
    <row r="22968" spans="6:11" ht="16.5" customHeight="1">
      <c r="F22968" s="79"/>
      <c r="K22968" s="79"/>
    </row>
    <row r="22969" spans="6:11" ht="16.5" customHeight="1">
      <c r="F22969" s="79"/>
      <c r="K22969" s="79"/>
    </row>
    <row r="22970" spans="6:11" ht="16.5" customHeight="1">
      <c r="F22970" s="79"/>
      <c r="K22970" s="79"/>
    </row>
    <row r="22971" spans="6:11" ht="16.5" customHeight="1">
      <c r="F22971" s="79"/>
      <c r="K22971" s="79"/>
    </row>
    <row r="22972" spans="6:11" ht="16.5" customHeight="1">
      <c r="F22972" s="79"/>
      <c r="K22972" s="79"/>
    </row>
    <row r="22973" spans="6:11" ht="16.5" customHeight="1">
      <c r="F22973" s="79"/>
      <c r="K22973" s="79"/>
    </row>
    <row r="22974" spans="6:11" ht="16.5" customHeight="1">
      <c r="F22974" s="79"/>
      <c r="K22974" s="79"/>
    </row>
    <row r="22975" spans="6:11" ht="16.5" customHeight="1">
      <c r="F22975" s="79"/>
      <c r="K22975" s="79"/>
    </row>
    <row r="22976" spans="6:11" ht="16.5" customHeight="1">
      <c r="F22976" s="79"/>
      <c r="K22976" s="79"/>
    </row>
    <row r="22977" spans="6:11" ht="16.5" customHeight="1">
      <c r="F22977" s="79"/>
      <c r="K22977" s="79"/>
    </row>
    <row r="22978" spans="6:11" ht="16.5" customHeight="1">
      <c r="F22978" s="79"/>
      <c r="K22978" s="79"/>
    </row>
    <row r="22979" spans="6:11" ht="16.5" customHeight="1">
      <c r="F22979" s="79"/>
      <c r="K22979" s="79"/>
    </row>
    <row r="22980" spans="6:11" ht="16.5" customHeight="1">
      <c r="F22980" s="79"/>
      <c r="K22980" s="79"/>
    </row>
    <row r="22981" spans="6:11" ht="16.5" customHeight="1">
      <c r="F22981" s="79"/>
      <c r="K22981" s="79"/>
    </row>
    <row r="22982" spans="6:11" ht="16.5" customHeight="1">
      <c r="F22982" s="79"/>
      <c r="K22982" s="79"/>
    </row>
    <row r="22983" spans="6:11" ht="16.5" customHeight="1">
      <c r="F22983" s="79"/>
      <c r="K22983" s="79"/>
    </row>
    <row r="22984" spans="6:11" ht="16.5" customHeight="1">
      <c r="F22984" s="79"/>
      <c r="K22984" s="79"/>
    </row>
    <row r="22985" spans="6:11" ht="16.5" customHeight="1">
      <c r="F22985" s="79"/>
      <c r="K22985" s="79"/>
    </row>
    <row r="22986" spans="6:11" ht="16.5" customHeight="1">
      <c r="F22986" s="79"/>
      <c r="K22986" s="79"/>
    </row>
    <row r="22987" spans="6:11" ht="16.5" customHeight="1">
      <c r="F22987" s="79"/>
      <c r="K22987" s="79"/>
    </row>
    <row r="22988" spans="6:11" ht="16.5" customHeight="1">
      <c r="F22988" s="79"/>
      <c r="K22988" s="79"/>
    </row>
    <row r="22989" spans="6:11" ht="16.5" customHeight="1">
      <c r="F22989" s="79"/>
      <c r="K22989" s="79"/>
    </row>
    <row r="22990" spans="6:11" ht="16.5" customHeight="1">
      <c r="F22990" s="79"/>
      <c r="K22990" s="79"/>
    </row>
    <row r="22991" spans="6:11" ht="16.5" customHeight="1">
      <c r="F22991" s="79"/>
      <c r="K22991" s="79"/>
    </row>
    <row r="22992" spans="6:11" ht="16.5" customHeight="1">
      <c r="F22992" s="79"/>
      <c r="K22992" s="79"/>
    </row>
    <row r="22993" spans="6:11" ht="16.5" customHeight="1">
      <c r="F22993" s="79"/>
      <c r="K22993" s="79"/>
    </row>
    <row r="22994" spans="6:11" ht="16.5" customHeight="1">
      <c r="F22994" s="79"/>
      <c r="K22994" s="79"/>
    </row>
    <row r="22995" spans="6:11" ht="16.5" customHeight="1">
      <c r="F22995" s="79"/>
      <c r="K22995" s="79"/>
    </row>
    <row r="22996" spans="6:11" ht="16.5" customHeight="1">
      <c r="F22996" s="79"/>
      <c r="K22996" s="79"/>
    </row>
    <row r="22997" spans="6:11" ht="16.5" customHeight="1">
      <c r="F22997" s="79"/>
      <c r="K22997" s="79"/>
    </row>
    <row r="22998" spans="6:11" ht="16.5" customHeight="1">
      <c r="F22998" s="79"/>
      <c r="K22998" s="79"/>
    </row>
    <row r="22999" spans="6:11" ht="16.5" customHeight="1">
      <c r="F22999" s="79"/>
      <c r="K22999" s="79"/>
    </row>
    <row r="23000" spans="6:11" ht="16.5" customHeight="1">
      <c r="F23000" s="79"/>
      <c r="K23000" s="79"/>
    </row>
    <row r="23001" spans="6:11" ht="16.5" customHeight="1">
      <c r="F23001" s="79"/>
      <c r="K23001" s="79"/>
    </row>
    <row r="23002" spans="6:11" ht="16.5" customHeight="1">
      <c r="F23002" s="79"/>
      <c r="K23002" s="79"/>
    </row>
    <row r="23003" spans="6:11" ht="16.5" customHeight="1">
      <c r="F23003" s="79"/>
      <c r="K23003" s="79"/>
    </row>
    <row r="23004" spans="6:11" ht="16.5" customHeight="1">
      <c r="F23004" s="79"/>
      <c r="K23004" s="79"/>
    </row>
    <row r="23005" spans="6:11" ht="16.5" customHeight="1">
      <c r="F23005" s="79"/>
      <c r="K23005" s="79"/>
    </row>
    <row r="23006" spans="6:11" ht="16.5" customHeight="1">
      <c r="F23006" s="79"/>
      <c r="K23006" s="79"/>
    </row>
    <row r="23007" spans="6:11" ht="16.5" customHeight="1">
      <c r="F23007" s="79"/>
      <c r="K23007" s="79"/>
    </row>
    <row r="23008" spans="6:11" ht="16.5" customHeight="1">
      <c r="F23008" s="79"/>
      <c r="K23008" s="79"/>
    </row>
    <row r="23009" spans="6:11" ht="16.5" customHeight="1">
      <c r="F23009" s="79"/>
      <c r="K23009" s="79"/>
    </row>
    <row r="23010" spans="6:11" ht="16.5" customHeight="1">
      <c r="F23010" s="79"/>
      <c r="K23010" s="79"/>
    </row>
    <row r="23011" spans="6:11" ht="16.5" customHeight="1">
      <c r="F23011" s="79"/>
      <c r="K23011" s="79"/>
    </row>
    <row r="23012" spans="6:11" ht="16.5" customHeight="1">
      <c r="F23012" s="79"/>
      <c r="K23012" s="79"/>
    </row>
    <row r="23013" spans="6:11" ht="16.5" customHeight="1">
      <c r="F23013" s="79"/>
      <c r="K23013" s="79"/>
    </row>
    <row r="23014" spans="6:11" ht="16.5" customHeight="1">
      <c r="F23014" s="79"/>
      <c r="K23014" s="79"/>
    </row>
    <row r="23015" spans="6:11" ht="16.5" customHeight="1">
      <c r="F23015" s="79"/>
      <c r="K23015" s="79"/>
    </row>
    <row r="23016" spans="6:11" ht="16.5" customHeight="1">
      <c r="F23016" s="79"/>
      <c r="K23016" s="79"/>
    </row>
    <row r="23017" spans="6:11" ht="16.5" customHeight="1">
      <c r="F23017" s="79"/>
      <c r="K23017" s="79"/>
    </row>
    <row r="23018" spans="6:11" ht="16.5" customHeight="1">
      <c r="F23018" s="79"/>
      <c r="K23018" s="79"/>
    </row>
    <row r="23019" spans="6:11" ht="16.5" customHeight="1">
      <c r="F23019" s="79"/>
      <c r="K23019" s="79"/>
    </row>
    <row r="23020" spans="6:11" ht="16.5" customHeight="1">
      <c r="F23020" s="79"/>
      <c r="K23020" s="79"/>
    </row>
    <row r="23021" spans="6:11" ht="16.5" customHeight="1">
      <c r="F23021" s="79"/>
      <c r="K23021" s="79"/>
    </row>
    <row r="23022" spans="6:11" ht="16.5" customHeight="1">
      <c r="F23022" s="79"/>
      <c r="K23022" s="79"/>
    </row>
    <row r="23023" spans="6:11" ht="16.5" customHeight="1">
      <c r="F23023" s="79"/>
      <c r="K23023" s="79"/>
    </row>
    <row r="23024" spans="6:11" ht="16.5" customHeight="1">
      <c r="F23024" s="79"/>
      <c r="K23024" s="79"/>
    </row>
    <row r="23025" spans="6:11" ht="16.5" customHeight="1">
      <c r="F23025" s="79"/>
      <c r="K23025" s="79"/>
    </row>
    <row r="23026" spans="6:11" ht="16.5" customHeight="1">
      <c r="F23026" s="79"/>
      <c r="K23026" s="79"/>
    </row>
    <row r="23027" spans="6:11" ht="16.5" customHeight="1">
      <c r="F23027" s="79"/>
      <c r="K23027" s="79"/>
    </row>
    <row r="23028" spans="6:11" ht="16.5" customHeight="1">
      <c r="F23028" s="79"/>
      <c r="K23028" s="79"/>
    </row>
    <row r="23029" spans="6:11" ht="16.5" customHeight="1">
      <c r="F23029" s="79"/>
      <c r="K23029" s="79"/>
    </row>
    <row r="23030" spans="6:11" ht="16.5" customHeight="1">
      <c r="F23030" s="79"/>
      <c r="K23030" s="79"/>
    </row>
    <row r="23031" spans="6:11" ht="16.5" customHeight="1">
      <c r="F23031" s="79"/>
      <c r="K23031" s="79"/>
    </row>
    <row r="23032" spans="6:11" ht="16.5" customHeight="1">
      <c r="F23032" s="79"/>
      <c r="K23032" s="79"/>
    </row>
    <row r="23033" spans="6:11" ht="16.5" customHeight="1">
      <c r="F23033" s="79"/>
      <c r="K23033" s="79"/>
    </row>
    <row r="23034" spans="6:11" ht="16.5" customHeight="1">
      <c r="F23034" s="79"/>
      <c r="K23034" s="79"/>
    </row>
    <row r="23035" spans="6:11" ht="16.5" customHeight="1">
      <c r="F23035" s="79"/>
      <c r="K23035" s="79"/>
    </row>
    <row r="23036" spans="6:11" ht="16.5" customHeight="1">
      <c r="F23036" s="79"/>
      <c r="K23036" s="79"/>
    </row>
    <row r="23037" spans="6:11" ht="16.5" customHeight="1">
      <c r="F23037" s="79"/>
      <c r="K23037" s="79"/>
    </row>
    <row r="23038" spans="6:11" ht="16.5" customHeight="1">
      <c r="F23038" s="79"/>
      <c r="K23038" s="79"/>
    </row>
    <row r="23039" spans="6:11" ht="16.5" customHeight="1">
      <c r="F23039" s="79"/>
      <c r="K23039" s="79"/>
    </row>
    <row r="23040" spans="6:11" ht="16.5" customHeight="1">
      <c r="F23040" s="79"/>
      <c r="K23040" s="79"/>
    </row>
    <row r="23041" spans="6:11" ht="16.5" customHeight="1">
      <c r="F23041" s="79"/>
      <c r="K23041" s="79"/>
    </row>
    <row r="23042" spans="6:11" ht="16.5" customHeight="1">
      <c r="F23042" s="79"/>
      <c r="K23042" s="79"/>
    </row>
    <row r="23043" spans="6:11" ht="16.5" customHeight="1">
      <c r="F23043" s="79"/>
      <c r="K23043" s="79"/>
    </row>
    <row r="23044" spans="6:11" ht="16.5" customHeight="1">
      <c r="F23044" s="79"/>
      <c r="K23044" s="79"/>
    </row>
    <row r="23045" spans="6:11" ht="16.5" customHeight="1">
      <c r="F23045" s="79"/>
      <c r="K23045" s="79"/>
    </row>
    <row r="23046" spans="6:11" ht="16.5" customHeight="1">
      <c r="F23046" s="79"/>
      <c r="K23046" s="79"/>
    </row>
    <row r="23047" spans="6:11" ht="16.5" customHeight="1">
      <c r="F23047" s="79"/>
      <c r="K23047" s="79"/>
    </row>
    <row r="23048" spans="6:11" ht="16.5" customHeight="1">
      <c r="F23048" s="79"/>
      <c r="K23048" s="79"/>
    </row>
    <row r="23049" spans="6:11" ht="16.5" customHeight="1">
      <c r="F23049" s="79"/>
      <c r="K23049" s="79"/>
    </row>
    <row r="23050" spans="6:11" ht="16.5" customHeight="1">
      <c r="F23050" s="79"/>
      <c r="K23050" s="79"/>
    </row>
    <row r="23051" spans="6:11" ht="16.5" customHeight="1">
      <c r="F23051" s="79"/>
      <c r="K23051" s="79"/>
    </row>
    <row r="23052" spans="6:11" ht="16.5" customHeight="1">
      <c r="F23052" s="79"/>
      <c r="K23052" s="79"/>
    </row>
    <row r="23053" spans="6:11" ht="16.5" customHeight="1">
      <c r="F23053" s="79"/>
      <c r="K23053" s="79"/>
    </row>
    <row r="23054" spans="6:11" ht="16.5" customHeight="1">
      <c r="F23054" s="79"/>
      <c r="K23054" s="79"/>
    </row>
    <row r="23055" spans="6:11" ht="16.5" customHeight="1">
      <c r="F23055" s="79"/>
      <c r="K23055" s="79"/>
    </row>
    <row r="23056" spans="6:11" ht="16.5" customHeight="1">
      <c r="F23056" s="79"/>
      <c r="K23056" s="79"/>
    </row>
    <row r="23057" spans="6:11" ht="16.5" customHeight="1">
      <c r="F23057" s="79"/>
      <c r="K23057" s="79"/>
    </row>
    <row r="23058" spans="6:11" ht="16.5" customHeight="1">
      <c r="F23058" s="79"/>
      <c r="K23058" s="79"/>
    </row>
    <row r="23059" spans="6:11" ht="16.5" customHeight="1">
      <c r="F23059" s="79"/>
      <c r="K23059" s="79"/>
    </row>
    <row r="23060" spans="6:11" ht="16.5" customHeight="1">
      <c r="F23060" s="79"/>
      <c r="K23060" s="79"/>
    </row>
    <row r="23061" spans="6:11" ht="16.5" customHeight="1">
      <c r="F23061" s="79"/>
      <c r="K23061" s="79"/>
    </row>
    <row r="23062" spans="6:11" ht="16.5" customHeight="1">
      <c r="F23062" s="79"/>
      <c r="K23062" s="79"/>
    </row>
    <row r="23063" spans="6:11" ht="16.5" customHeight="1">
      <c r="F23063" s="79"/>
      <c r="K23063" s="79"/>
    </row>
    <row r="23064" spans="6:11" ht="16.5" customHeight="1">
      <c r="F23064" s="79"/>
      <c r="K23064" s="79"/>
    </row>
    <row r="23065" spans="6:11" ht="16.5" customHeight="1">
      <c r="F23065" s="79"/>
      <c r="K23065" s="79"/>
    </row>
    <row r="23066" spans="6:11" ht="16.5" customHeight="1">
      <c r="F23066" s="79"/>
      <c r="K23066" s="79"/>
    </row>
    <row r="23067" spans="6:11" ht="16.5" customHeight="1">
      <c r="F23067" s="79"/>
      <c r="K23067" s="79"/>
    </row>
    <row r="23068" spans="6:11" ht="16.5" customHeight="1">
      <c r="F23068" s="79"/>
      <c r="K23068" s="79"/>
    </row>
    <row r="23069" spans="6:11" ht="16.5" customHeight="1">
      <c r="F23069" s="79"/>
      <c r="K23069" s="79"/>
    </row>
    <row r="23070" spans="6:11" ht="16.5" customHeight="1">
      <c r="F23070" s="79"/>
      <c r="K23070" s="79"/>
    </row>
    <row r="23071" spans="6:11" ht="16.5" customHeight="1">
      <c r="F23071" s="79"/>
      <c r="K23071" s="79"/>
    </row>
    <row r="23072" spans="6:11" ht="16.5" customHeight="1">
      <c r="F23072" s="79"/>
      <c r="K23072" s="79"/>
    </row>
    <row r="23073" spans="6:11" ht="16.5" customHeight="1">
      <c r="F23073" s="79"/>
      <c r="K23073" s="79"/>
    </row>
    <row r="23074" spans="6:11" ht="16.5" customHeight="1">
      <c r="F23074" s="79"/>
      <c r="K23074" s="79"/>
    </row>
    <row r="23075" spans="6:11" ht="16.5" customHeight="1">
      <c r="F23075" s="79"/>
      <c r="K23075" s="79"/>
    </row>
    <row r="23076" spans="6:11" ht="16.5" customHeight="1">
      <c r="F23076" s="79"/>
      <c r="K23076" s="79"/>
    </row>
    <row r="23077" spans="6:11" ht="16.5" customHeight="1">
      <c r="F23077" s="79"/>
      <c r="K23077" s="79"/>
    </row>
    <row r="23078" spans="6:11" ht="16.5" customHeight="1">
      <c r="F23078" s="79"/>
      <c r="K23078" s="79"/>
    </row>
    <row r="23079" spans="6:11" ht="16.5" customHeight="1">
      <c r="F23079" s="79"/>
      <c r="K23079" s="79"/>
    </row>
    <row r="23080" spans="6:11" ht="16.5" customHeight="1">
      <c r="F23080" s="79"/>
      <c r="K23080" s="79"/>
    </row>
    <row r="23081" spans="6:11" ht="16.5" customHeight="1">
      <c r="F23081" s="79"/>
      <c r="K23081" s="79"/>
    </row>
    <row r="23082" spans="6:11" ht="16.5" customHeight="1">
      <c r="F23082" s="79"/>
      <c r="K23082" s="79"/>
    </row>
    <row r="23083" spans="6:11" ht="16.5" customHeight="1">
      <c r="F23083" s="79"/>
      <c r="K23083" s="79"/>
    </row>
    <row r="23084" spans="6:11" ht="16.5" customHeight="1">
      <c r="F23084" s="79"/>
      <c r="K23084" s="79"/>
    </row>
    <row r="23085" spans="6:11" ht="16.5" customHeight="1">
      <c r="F23085" s="79"/>
      <c r="K23085" s="79"/>
    </row>
    <row r="23086" spans="6:11" ht="16.5" customHeight="1">
      <c r="F23086" s="79"/>
      <c r="K23086" s="79"/>
    </row>
    <row r="23087" spans="6:11" ht="16.5" customHeight="1">
      <c r="F23087" s="79"/>
      <c r="K23087" s="79"/>
    </row>
    <row r="23088" spans="6:11" ht="16.5" customHeight="1">
      <c r="F23088" s="79"/>
      <c r="K23088" s="79"/>
    </row>
    <row r="23089" spans="6:11" ht="16.5" customHeight="1">
      <c r="F23089" s="79"/>
      <c r="K23089" s="79"/>
    </row>
    <row r="23090" spans="6:11" ht="16.5" customHeight="1">
      <c r="F23090" s="79"/>
      <c r="K23090" s="79"/>
    </row>
    <row r="23091" spans="6:11" ht="16.5" customHeight="1">
      <c r="F23091" s="79"/>
      <c r="K23091" s="79"/>
    </row>
    <row r="23092" spans="6:11" ht="16.5" customHeight="1">
      <c r="F23092" s="79"/>
      <c r="K23092" s="79"/>
    </row>
    <row r="23093" spans="6:11" ht="16.5" customHeight="1">
      <c r="F23093" s="79"/>
      <c r="K23093" s="79"/>
    </row>
    <row r="23094" spans="6:11" ht="16.5" customHeight="1">
      <c r="F23094" s="79"/>
      <c r="K23094" s="79"/>
    </row>
    <row r="23095" spans="6:11" ht="16.5" customHeight="1">
      <c r="F23095" s="79"/>
      <c r="K23095" s="79"/>
    </row>
    <row r="23096" spans="6:11" ht="16.5" customHeight="1">
      <c r="F23096" s="79"/>
      <c r="K23096" s="79"/>
    </row>
    <row r="23097" spans="6:11" ht="16.5" customHeight="1">
      <c r="F23097" s="79"/>
      <c r="K23097" s="79"/>
    </row>
    <row r="23098" spans="6:11" ht="16.5" customHeight="1">
      <c r="F23098" s="79"/>
      <c r="K23098" s="79"/>
    </row>
    <row r="23099" spans="6:11" ht="16.5" customHeight="1">
      <c r="F23099" s="79"/>
      <c r="K23099" s="79"/>
    </row>
    <row r="23100" spans="6:11" ht="16.5" customHeight="1">
      <c r="F23100" s="79"/>
      <c r="K23100" s="79"/>
    </row>
    <row r="23101" spans="6:11" ht="16.5" customHeight="1">
      <c r="F23101" s="79"/>
      <c r="K23101" s="79"/>
    </row>
    <row r="23102" spans="6:11" ht="16.5" customHeight="1">
      <c r="F23102" s="79"/>
      <c r="K23102" s="79"/>
    </row>
    <row r="23103" spans="6:11" ht="16.5" customHeight="1">
      <c r="F23103" s="79"/>
      <c r="K23103" s="79"/>
    </row>
    <row r="23104" spans="6:11" ht="16.5" customHeight="1">
      <c r="F23104" s="79"/>
      <c r="K23104" s="79"/>
    </row>
    <row r="23105" spans="6:11" ht="16.5" customHeight="1">
      <c r="F23105" s="79"/>
      <c r="K23105" s="79"/>
    </row>
    <row r="23106" spans="6:11" ht="16.5" customHeight="1">
      <c r="F23106" s="79"/>
      <c r="K23106" s="79"/>
    </row>
    <row r="23107" spans="6:11" ht="16.5" customHeight="1">
      <c r="F23107" s="79"/>
      <c r="K23107" s="79"/>
    </row>
    <row r="23108" spans="6:11" ht="16.5" customHeight="1">
      <c r="F23108" s="79"/>
      <c r="K23108" s="79"/>
    </row>
    <row r="23109" spans="6:11" ht="16.5" customHeight="1">
      <c r="F23109" s="79"/>
      <c r="K23109" s="79"/>
    </row>
    <row r="23110" spans="6:11" ht="16.5" customHeight="1">
      <c r="F23110" s="79"/>
      <c r="K23110" s="79"/>
    </row>
    <row r="23111" spans="6:11" ht="16.5" customHeight="1">
      <c r="F23111" s="79"/>
      <c r="K23111" s="79"/>
    </row>
    <row r="23112" spans="6:11" ht="16.5" customHeight="1">
      <c r="F23112" s="79"/>
      <c r="K23112" s="79"/>
    </row>
    <row r="23113" spans="6:11" ht="16.5" customHeight="1">
      <c r="F23113" s="79"/>
      <c r="K23113" s="79"/>
    </row>
    <row r="23114" spans="6:11" ht="16.5" customHeight="1">
      <c r="F23114" s="79"/>
      <c r="K23114" s="79"/>
    </row>
    <row r="23115" spans="6:11" ht="16.5" customHeight="1">
      <c r="F23115" s="79"/>
      <c r="K23115" s="79"/>
    </row>
    <row r="23116" spans="6:11" ht="16.5" customHeight="1">
      <c r="F23116" s="79"/>
      <c r="K23116" s="79"/>
    </row>
    <row r="23117" spans="6:11" ht="16.5" customHeight="1">
      <c r="F23117" s="79"/>
      <c r="K23117" s="79"/>
    </row>
    <row r="23118" spans="6:11" ht="16.5" customHeight="1">
      <c r="F23118" s="79"/>
      <c r="K23118" s="79"/>
    </row>
    <row r="23119" spans="6:11" ht="16.5" customHeight="1">
      <c r="F23119" s="79"/>
      <c r="K23119" s="79"/>
    </row>
    <row r="23120" spans="6:11" ht="16.5" customHeight="1">
      <c r="F23120" s="79"/>
      <c r="K23120" s="79"/>
    </row>
    <row r="23121" spans="6:11" ht="16.5" customHeight="1">
      <c r="F23121" s="79"/>
      <c r="K23121" s="79"/>
    </row>
    <row r="23122" spans="6:11" ht="16.5" customHeight="1">
      <c r="F23122" s="79"/>
      <c r="K23122" s="79"/>
    </row>
    <row r="23123" spans="6:11" ht="16.5" customHeight="1">
      <c r="F23123" s="79"/>
      <c r="K23123" s="79"/>
    </row>
    <row r="23124" spans="6:11" ht="16.5" customHeight="1">
      <c r="F23124" s="79"/>
      <c r="K23124" s="79"/>
    </row>
    <row r="23125" spans="6:11" ht="16.5" customHeight="1">
      <c r="F23125" s="79"/>
      <c r="K23125" s="79"/>
    </row>
    <row r="23126" spans="6:11" ht="16.5" customHeight="1">
      <c r="F23126" s="79"/>
      <c r="K23126" s="79"/>
    </row>
    <row r="23127" spans="6:11" ht="16.5" customHeight="1">
      <c r="F23127" s="79"/>
      <c r="K23127" s="79"/>
    </row>
    <row r="23128" spans="6:11" ht="16.5" customHeight="1">
      <c r="F23128" s="79"/>
      <c r="K23128" s="79"/>
    </row>
    <row r="23129" spans="6:11" ht="16.5" customHeight="1">
      <c r="F23129" s="79"/>
      <c r="K23129" s="79"/>
    </row>
    <row r="23130" spans="6:11" ht="16.5" customHeight="1">
      <c r="F23130" s="79"/>
      <c r="K23130" s="79"/>
    </row>
    <row r="23131" spans="6:11" ht="16.5" customHeight="1">
      <c r="F23131" s="79"/>
      <c r="K23131" s="79"/>
    </row>
    <row r="23132" spans="6:11" ht="16.5" customHeight="1">
      <c r="F23132" s="79"/>
      <c r="K23132" s="79"/>
    </row>
    <row r="23133" spans="6:11" ht="16.5" customHeight="1">
      <c r="F23133" s="79"/>
      <c r="K23133" s="79"/>
    </row>
    <row r="23134" spans="6:11" ht="16.5" customHeight="1">
      <c r="F23134" s="79"/>
      <c r="K23134" s="79"/>
    </row>
    <row r="23135" spans="6:11" ht="16.5" customHeight="1">
      <c r="F23135" s="79"/>
      <c r="K23135" s="79"/>
    </row>
    <row r="23136" spans="6:11" ht="16.5" customHeight="1">
      <c r="F23136" s="79"/>
      <c r="K23136" s="79"/>
    </row>
    <row r="23137" spans="6:11" ht="16.5" customHeight="1">
      <c r="F23137" s="79"/>
      <c r="K23137" s="79"/>
    </row>
    <row r="23138" spans="6:11" ht="16.5" customHeight="1">
      <c r="F23138" s="79"/>
      <c r="K23138" s="79"/>
    </row>
    <row r="23139" spans="6:11" ht="16.5" customHeight="1">
      <c r="F23139" s="79"/>
      <c r="K23139" s="79"/>
    </row>
    <row r="23140" spans="6:11" ht="16.5" customHeight="1">
      <c r="F23140" s="79"/>
      <c r="K23140" s="79"/>
    </row>
    <row r="23141" spans="6:11" ht="16.5" customHeight="1">
      <c r="F23141" s="79"/>
      <c r="K23141" s="79"/>
    </row>
    <row r="23142" spans="6:11" ht="16.5" customHeight="1">
      <c r="F23142" s="79"/>
      <c r="K23142" s="79"/>
    </row>
    <row r="23143" spans="6:11" ht="16.5" customHeight="1">
      <c r="F23143" s="79"/>
      <c r="K23143" s="79"/>
    </row>
    <row r="23144" spans="6:11" ht="16.5" customHeight="1">
      <c r="F23144" s="79"/>
      <c r="K23144" s="79"/>
    </row>
    <row r="23145" spans="6:11" ht="16.5" customHeight="1">
      <c r="F23145" s="79"/>
      <c r="K23145" s="79"/>
    </row>
    <row r="23146" spans="6:11" ht="16.5" customHeight="1">
      <c r="F23146" s="79"/>
      <c r="K23146" s="79"/>
    </row>
    <row r="23147" spans="6:11" ht="16.5" customHeight="1">
      <c r="F23147" s="79"/>
      <c r="K23147" s="79"/>
    </row>
    <row r="23148" spans="6:11" ht="16.5" customHeight="1">
      <c r="F23148" s="79"/>
      <c r="K23148" s="79"/>
    </row>
    <row r="23149" spans="6:11" ht="16.5" customHeight="1">
      <c r="F23149" s="79"/>
      <c r="K23149" s="79"/>
    </row>
    <row r="23150" spans="6:11" ht="16.5" customHeight="1">
      <c r="F23150" s="79"/>
      <c r="K23150" s="79"/>
    </row>
    <row r="23151" spans="6:11" ht="16.5" customHeight="1">
      <c r="F23151" s="79"/>
      <c r="K23151" s="79"/>
    </row>
    <row r="23152" spans="6:11" ht="16.5" customHeight="1">
      <c r="F23152" s="79"/>
      <c r="K23152" s="79"/>
    </row>
    <row r="23153" spans="6:11" ht="16.5" customHeight="1">
      <c r="F23153" s="79"/>
      <c r="K23153" s="79"/>
    </row>
    <row r="23154" spans="6:11" ht="16.5" customHeight="1">
      <c r="F23154" s="79"/>
      <c r="K23154" s="79"/>
    </row>
    <row r="23155" spans="6:11" ht="16.5" customHeight="1">
      <c r="F23155" s="79"/>
      <c r="K23155" s="79"/>
    </row>
    <row r="23156" spans="6:11" ht="16.5" customHeight="1">
      <c r="F23156" s="79"/>
      <c r="K23156" s="79"/>
    </row>
    <row r="23157" spans="6:11" ht="16.5" customHeight="1">
      <c r="F23157" s="79"/>
      <c r="K23157" s="79"/>
    </row>
    <row r="23158" spans="6:11" ht="16.5" customHeight="1">
      <c r="F23158" s="79"/>
      <c r="K23158" s="79"/>
    </row>
    <row r="23159" spans="6:11" ht="16.5" customHeight="1">
      <c r="F23159" s="79"/>
      <c r="K23159" s="79"/>
    </row>
    <row r="23160" spans="6:11" ht="16.5" customHeight="1">
      <c r="F23160" s="79"/>
      <c r="K23160" s="79"/>
    </row>
    <row r="23161" spans="6:11" ht="16.5" customHeight="1">
      <c r="F23161" s="79"/>
      <c r="K23161" s="79"/>
    </row>
    <row r="23162" spans="6:11" ht="16.5" customHeight="1">
      <c r="F23162" s="79"/>
      <c r="K23162" s="79"/>
    </row>
    <row r="23163" spans="6:11" ht="16.5" customHeight="1">
      <c r="F23163" s="79"/>
      <c r="K23163" s="79"/>
    </row>
    <row r="23164" spans="6:11" ht="16.5" customHeight="1">
      <c r="F23164" s="79"/>
      <c r="K23164" s="79"/>
    </row>
    <row r="23165" spans="6:11" ht="16.5" customHeight="1">
      <c r="F23165" s="79"/>
      <c r="K23165" s="79"/>
    </row>
    <row r="23166" spans="6:11" ht="16.5" customHeight="1">
      <c r="F23166" s="79"/>
      <c r="K23166" s="79"/>
    </row>
    <row r="23167" spans="6:11" ht="16.5" customHeight="1">
      <c r="F23167" s="79"/>
      <c r="K23167" s="79"/>
    </row>
    <row r="23168" spans="6:11" ht="16.5" customHeight="1">
      <c r="F23168" s="79"/>
      <c r="K23168" s="79"/>
    </row>
    <row r="23169" spans="6:11" ht="16.5" customHeight="1">
      <c r="F23169" s="79"/>
      <c r="K23169" s="79"/>
    </row>
    <row r="23170" spans="6:11" ht="16.5" customHeight="1">
      <c r="F23170" s="79"/>
      <c r="K23170" s="79"/>
    </row>
    <row r="23171" spans="6:11" ht="16.5" customHeight="1">
      <c r="F23171" s="79"/>
      <c r="K23171" s="79"/>
    </row>
    <row r="23172" spans="6:11" ht="16.5" customHeight="1">
      <c r="F23172" s="79"/>
      <c r="K23172" s="79"/>
    </row>
    <row r="23173" spans="6:11" ht="16.5" customHeight="1">
      <c r="F23173" s="79"/>
      <c r="K23173" s="79"/>
    </row>
    <row r="23174" spans="6:11" ht="16.5" customHeight="1">
      <c r="F23174" s="79"/>
      <c r="K23174" s="79"/>
    </row>
    <row r="23175" spans="6:11" ht="16.5" customHeight="1">
      <c r="F23175" s="79"/>
      <c r="K23175" s="79"/>
    </row>
    <row r="23176" spans="6:11" ht="16.5" customHeight="1">
      <c r="F23176" s="79"/>
      <c r="K23176" s="79"/>
    </row>
    <row r="23177" spans="6:11" ht="16.5" customHeight="1">
      <c r="F23177" s="79"/>
      <c r="K23177" s="79"/>
    </row>
    <row r="23178" spans="6:11" ht="16.5" customHeight="1">
      <c r="F23178" s="79"/>
      <c r="K23178" s="79"/>
    </row>
    <row r="23179" spans="6:11" ht="16.5" customHeight="1">
      <c r="F23179" s="79"/>
      <c r="K23179" s="79"/>
    </row>
    <row r="23180" spans="6:11" ht="16.5" customHeight="1">
      <c r="F23180" s="79"/>
      <c r="K23180" s="79"/>
    </row>
    <row r="23181" spans="6:11" ht="16.5" customHeight="1">
      <c r="F23181" s="79"/>
      <c r="K23181" s="79"/>
    </row>
    <row r="23182" spans="6:11" ht="16.5" customHeight="1">
      <c r="F23182" s="79"/>
      <c r="K23182" s="79"/>
    </row>
    <row r="23183" spans="6:11" ht="16.5" customHeight="1">
      <c r="F23183" s="79"/>
      <c r="K23183" s="79"/>
    </row>
    <row r="23184" spans="6:11" ht="16.5" customHeight="1">
      <c r="F23184" s="79"/>
      <c r="K23184" s="79"/>
    </row>
    <row r="23185" spans="6:11" ht="16.5" customHeight="1">
      <c r="F23185" s="79"/>
      <c r="K23185" s="79"/>
    </row>
    <row r="23186" spans="6:11" ht="16.5" customHeight="1">
      <c r="F23186" s="79"/>
      <c r="K23186" s="79"/>
    </row>
    <row r="23187" spans="6:11" ht="16.5" customHeight="1">
      <c r="F23187" s="79"/>
      <c r="K23187" s="79"/>
    </row>
    <row r="23188" spans="6:11" ht="16.5" customHeight="1">
      <c r="F23188" s="79"/>
      <c r="K23188" s="79"/>
    </row>
    <row r="23189" spans="6:11" ht="16.5" customHeight="1">
      <c r="F23189" s="79"/>
      <c r="K23189" s="79"/>
    </row>
    <row r="23190" spans="6:11" ht="16.5" customHeight="1">
      <c r="F23190" s="79"/>
      <c r="K23190" s="79"/>
    </row>
    <row r="23191" spans="6:11" ht="16.5" customHeight="1">
      <c r="F23191" s="79"/>
      <c r="K23191" s="79"/>
    </row>
    <row r="23192" spans="6:11" ht="16.5" customHeight="1">
      <c r="F23192" s="79"/>
      <c r="K23192" s="79"/>
    </row>
    <row r="23193" spans="6:11" ht="16.5" customHeight="1">
      <c r="F23193" s="79"/>
      <c r="K23193" s="79"/>
    </row>
    <row r="23194" spans="6:11" ht="16.5" customHeight="1">
      <c r="F23194" s="79"/>
      <c r="K23194" s="79"/>
    </row>
    <row r="23195" spans="6:11" ht="16.5" customHeight="1">
      <c r="F23195" s="79"/>
      <c r="K23195" s="79"/>
    </row>
    <row r="23196" spans="6:11" ht="16.5" customHeight="1">
      <c r="F23196" s="79"/>
      <c r="K23196" s="79"/>
    </row>
    <row r="23197" spans="6:11" ht="16.5" customHeight="1">
      <c r="F23197" s="79"/>
      <c r="K23197" s="79"/>
    </row>
    <row r="23198" spans="6:11" ht="16.5" customHeight="1">
      <c r="F23198" s="79"/>
      <c r="K23198" s="79"/>
    </row>
    <row r="23199" spans="6:11" ht="16.5" customHeight="1">
      <c r="F23199" s="79"/>
      <c r="K23199" s="79"/>
    </row>
    <row r="23200" spans="6:11" ht="16.5" customHeight="1">
      <c r="F23200" s="79"/>
      <c r="K23200" s="79"/>
    </row>
    <row r="23201" spans="6:11" ht="16.5" customHeight="1">
      <c r="F23201" s="79"/>
      <c r="K23201" s="79"/>
    </row>
    <row r="23202" spans="6:11" ht="16.5" customHeight="1">
      <c r="F23202" s="79"/>
      <c r="K23202" s="79"/>
    </row>
    <row r="23203" spans="6:11" ht="16.5" customHeight="1">
      <c r="F23203" s="79"/>
      <c r="K23203" s="79"/>
    </row>
    <row r="23204" spans="6:11" ht="16.5" customHeight="1">
      <c r="F23204" s="79"/>
      <c r="K23204" s="79"/>
    </row>
    <row r="23205" spans="6:11" ht="16.5" customHeight="1">
      <c r="F23205" s="79"/>
      <c r="K23205" s="79"/>
    </row>
    <row r="23206" spans="6:11" ht="16.5" customHeight="1">
      <c r="F23206" s="79"/>
      <c r="K23206" s="79"/>
    </row>
    <row r="23207" spans="6:11" ht="16.5" customHeight="1">
      <c r="F23207" s="79"/>
      <c r="K23207" s="79"/>
    </row>
    <row r="23208" spans="6:11" ht="16.5" customHeight="1">
      <c r="F23208" s="79"/>
      <c r="K23208" s="79"/>
    </row>
    <row r="23209" spans="6:11" ht="16.5" customHeight="1">
      <c r="F23209" s="79"/>
      <c r="K23209" s="79"/>
    </row>
    <row r="23210" spans="6:11" ht="16.5" customHeight="1">
      <c r="F23210" s="79"/>
      <c r="K23210" s="79"/>
    </row>
    <row r="23211" spans="6:11" ht="16.5" customHeight="1">
      <c r="F23211" s="79"/>
      <c r="K23211" s="79"/>
    </row>
    <row r="23212" spans="6:11" ht="16.5" customHeight="1">
      <c r="F23212" s="79"/>
      <c r="K23212" s="79"/>
    </row>
    <row r="23213" spans="6:11" ht="16.5" customHeight="1">
      <c r="F23213" s="79"/>
      <c r="K23213" s="79"/>
    </row>
    <row r="23214" spans="6:11" ht="16.5" customHeight="1">
      <c r="F23214" s="79"/>
      <c r="K23214" s="79"/>
    </row>
    <row r="23215" spans="6:11" ht="16.5" customHeight="1">
      <c r="F23215" s="79"/>
      <c r="K23215" s="79"/>
    </row>
    <row r="23216" spans="6:11" ht="16.5" customHeight="1">
      <c r="F23216" s="79"/>
      <c r="K23216" s="79"/>
    </row>
    <row r="23217" spans="6:11" ht="16.5" customHeight="1">
      <c r="F23217" s="79"/>
      <c r="K23217" s="79"/>
    </row>
    <row r="23218" spans="6:11" ht="16.5" customHeight="1">
      <c r="F23218" s="79"/>
      <c r="K23218" s="79"/>
    </row>
    <row r="23219" spans="6:11" ht="16.5" customHeight="1">
      <c r="F23219" s="79"/>
      <c r="K23219" s="79"/>
    </row>
    <row r="23220" spans="6:11" ht="16.5" customHeight="1">
      <c r="F23220" s="79"/>
      <c r="K23220" s="79"/>
    </row>
    <row r="23221" spans="6:11" ht="16.5" customHeight="1">
      <c r="F23221" s="79"/>
      <c r="K23221" s="79"/>
    </row>
    <row r="23222" spans="6:11" ht="16.5" customHeight="1">
      <c r="F23222" s="79"/>
      <c r="K23222" s="79"/>
    </row>
    <row r="23223" spans="6:11" ht="16.5" customHeight="1">
      <c r="F23223" s="79"/>
      <c r="K23223" s="79"/>
    </row>
    <row r="23224" spans="6:11" ht="16.5" customHeight="1">
      <c r="F23224" s="79"/>
      <c r="K23224" s="79"/>
    </row>
    <row r="23225" spans="6:11" ht="16.5" customHeight="1">
      <c r="F23225" s="79"/>
      <c r="K23225" s="79"/>
    </row>
    <row r="23226" spans="6:11" ht="16.5" customHeight="1">
      <c r="F23226" s="79"/>
      <c r="K23226" s="79"/>
    </row>
    <row r="23227" spans="6:11" ht="16.5" customHeight="1">
      <c r="F23227" s="79"/>
      <c r="K23227" s="79"/>
    </row>
    <row r="23228" spans="6:11" ht="16.5" customHeight="1">
      <c r="F23228" s="79"/>
      <c r="K23228" s="79"/>
    </row>
    <row r="23229" spans="6:11" ht="16.5" customHeight="1">
      <c r="F23229" s="79"/>
      <c r="K23229" s="79"/>
    </row>
    <row r="23230" spans="6:11" ht="16.5" customHeight="1">
      <c r="F23230" s="79"/>
      <c r="K23230" s="79"/>
    </row>
    <row r="23231" spans="6:11" ht="16.5" customHeight="1">
      <c r="F23231" s="79"/>
      <c r="K23231" s="79"/>
    </row>
    <row r="23232" spans="6:11" ht="16.5" customHeight="1">
      <c r="F23232" s="79"/>
      <c r="K23232" s="79"/>
    </row>
    <row r="23233" spans="6:11" ht="16.5" customHeight="1">
      <c r="F23233" s="79"/>
      <c r="K23233" s="79"/>
    </row>
    <row r="23234" spans="6:11" ht="16.5" customHeight="1">
      <c r="F23234" s="79"/>
      <c r="K23234" s="79"/>
    </row>
    <row r="23235" spans="6:11" ht="16.5" customHeight="1">
      <c r="F23235" s="79"/>
      <c r="K23235" s="79"/>
    </row>
    <row r="23236" spans="6:11" ht="16.5" customHeight="1">
      <c r="F23236" s="79"/>
      <c r="K23236" s="79"/>
    </row>
    <row r="23237" spans="6:11" ht="16.5" customHeight="1">
      <c r="F23237" s="79"/>
      <c r="K23237" s="79"/>
    </row>
    <row r="23238" spans="6:11" ht="16.5" customHeight="1">
      <c r="F23238" s="79"/>
      <c r="K23238" s="79"/>
    </row>
    <row r="23239" spans="6:11" ht="16.5" customHeight="1">
      <c r="F23239" s="79"/>
      <c r="K23239" s="79"/>
    </row>
    <row r="23240" spans="6:11" ht="16.5" customHeight="1">
      <c r="F23240" s="79"/>
      <c r="K23240" s="79"/>
    </row>
    <row r="23241" spans="6:11" ht="16.5" customHeight="1">
      <c r="F23241" s="79"/>
      <c r="K23241" s="79"/>
    </row>
    <row r="23242" spans="6:11" ht="16.5" customHeight="1">
      <c r="F23242" s="79"/>
      <c r="K23242" s="79"/>
    </row>
    <row r="23243" spans="6:11" ht="16.5" customHeight="1">
      <c r="F23243" s="79"/>
      <c r="K23243" s="79"/>
    </row>
    <row r="23244" spans="6:11" ht="16.5" customHeight="1">
      <c r="F23244" s="79"/>
      <c r="K23244" s="79"/>
    </row>
    <row r="23245" spans="6:11" ht="16.5" customHeight="1">
      <c r="F23245" s="79"/>
      <c r="K23245" s="79"/>
    </row>
    <row r="23246" spans="6:11" ht="16.5" customHeight="1">
      <c r="F23246" s="79"/>
      <c r="K23246" s="79"/>
    </row>
    <row r="23247" spans="6:11" ht="16.5" customHeight="1">
      <c r="F23247" s="79"/>
      <c r="K23247" s="79"/>
    </row>
    <row r="23248" spans="6:11" ht="16.5" customHeight="1">
      <c r="F23248" s="79"/>
      <c r="K23248" s="79"/>
    </row>
    <row r="23249" spans="6:11" ht="16.5" customHeight="1">
      <c r="F23249" s="79"/>
      <c r="K23249" s="79"/>
    </row>
    <row r="23250" spans="6:11" ht="16.5" customHeight="1">
      <c r="F23250" s="79"/>
      <c r="K23250" s="79"/>
    </row>
    <row r="23251" spans="6:11" ht="16.5" customHeight="1">
      <c r="F23251" s="79"/>
      <c r="K23251" s="79"/>
    </row>
    <row r="23252" spans="6:11" ht="16.5" customHeight="1">
      <c r="F23252" s="79"/>
      <c r="K23252" s="79"/>
    </row>
    <row r="23253" spans="6:11" ht="16.5" customHeight="1">
      <c r="F23253" s="79"/>
      <c r="K23253" s="79"/>
    </row>
    <row r="23254" spans="6:11" ht="16.5" customHeight="1">
      <c r="F23254" s="79"/>
      <c r="K23254" s="79"/>
    </row>
    <row r="23255" spans="6:11" ht="16.5" customHeight="1">
      <c r="F23255" s="79"/>
      <c r="K23255" s="79"/>
    </row>
    <row r="23256" spans="6:11" ht="16.5" customHeight="1">
      <c r="F23256" s="79"/>
      <c r="K23256" s="79"/>
    </row>
    <row r="23257" spans="6:11" ht="16.5" customHeight="1">
      <c r="F23257" s="79"/>
      <c r="K23257" s="79"/>
    </row>
    <row r="23258" spans="6:11" ht="16.5" customHeight="1">
      <c r="F23258" s="79"/>
      <c r="K23258" s="79"/>
    </row>
    <row r="23259" spans="6:11" ht="16.5" customHeight="1">
      <c r="F23259" s="79"/>
      <c r="K23259" s="79"/>
    </row>
    <row r="23260" spans="6:11" ht="16.5" customHeight="1">
      <c r="F23260" s="79"/>
      <c r="K23260" s="79"/>
    </row>
    <row r="23261" spans="6:11" ht="16.5" customHeight="1">
      <c r="F23261" s="79"/>
      <c r="K23261" s="79"/>
    </row>
    <row r="23262" spans="6:11" ht="16.5" customHeight="1">
      <c r="F23262" s="79"/>
      <c r="K23262" s="79"/>
    </row>
    <row r="23263" spans="6:11" ht="16.5" customHeight="1">
      <c r="F23263" s="79"/>
      <c r="K23263" s="79"/>
    </row>
    <row r="23264" spans="6:11" ht="16.5" customHeight="1">
      <c r="F23264" s="79"/>
      <c r="K23264" s="79"/>
    </row>
    <row r="23265" spans="6:11" ht="16.5" customHeight="1">
      <c r="F23265" s="79"/>
      <c r="K23265" s="79"/>
    </row>
    <row r="23266" spans="6:11" ht="16.5" customHeight="1">
      <c r="F23266" s="79"/>
      <c r="K23266" s="79"/>
    </row>
    <row r="23267" spans="6:11" ht="16.5" customHeight="1">
      <c r="F23267" s="79"/>
      <c r="K23267" s="79"/>
    </row>
    <row r="23268" spans="6:11" ht="16.5" customHeight="1">
      <c r="F23268" s="79"/>
      <c r="K23268" s="79"/>
    </row>
    <row r="23269" spans="6:11" ht="16.5" customHeight="1">
      <c r="F23269" s="79"/>
      <c r="K23269" s="79"/>
    </row>
    <row r="23270" spans="6:11" ht="16.5" customHeight="1">
      <c r="F23270" s="79"/>
      <c r="K23270" s="79"/>
    </row>
    <row r="23271" spans="6:11" ht="16.5" customHeight="1">
      <c r="F23271" s="79"/>
      <c r="K23271" s="79"/>
    </row>
    <row r="23272" spans="6:11" ht="16.5" customHeight="1">
      <c r="F23272" s="79"/>
      <c r="K23272" s="79"/>
    </row>
    <row r="23273" spans="6:11" ht="16.5" customHeight="1">
      <c r="F23273" s="79"/>
      <c r="K23273" s="79"/>
    </row>
    <row r="23274" spans="6:11" ht="16.5" customHeight="1">
      <c r="F23274" s="79"/>
      <c r="K23274" s="79"/>
    </row>
    <row r="23275" spans="6:11" ht="16.5" customHeight="1">
      <c r="F23275" s="79"/>
      <c r="K23275" s="79"/>
    </row>
    <row r="23276" spans="6:11" ht="16.5" customHeight="1">
      <c r="F23276" s="79"/>
      <c r="K23276" s="79"/>
    </row>
    <row r="23277" spans="6:11" ht="16.5" customHeight="1">
      <c r="F23277" s="79"/>
      <c r="K23277" s="79"/>
    </row>
    <row r="23278" spans="6:11" ht="16.5" customHeight="1">
      <c r="F23278" s="79"/>
      <c r="K23278" s="79"/>
    </row>
    <row r="23279" spans="6:11" ht="16.5" customHeight="1">
      <c r="F23279" s="79"/>
      <c r="K23279" s="79"/>
    </row>
    <row r="23280" spans="6:11" ht="16.5" customHeight="1">
      <c r="F23280" s="79"/>
      <c r="K23280" s="79"/>
    </row>
    <row r="23281" spans="6:11" ht="16.5" customHeight="1">
      <c r="F23281" s="79"/>
      <c r="K23281" s="79"/>
    </row>
    <row r="23282" spans="6:11" ht="16.5" customHeight="1">
      <c r="F23282" s="79"/>
      <c r="K23282" s="79"/>
    </row>
    <row r="23283" spans="6:11" ht="16.5" customHeight="1">
      <c r="F23283" s="79"/>
      <c r="K23283" s="79"/>
    </row>
    <row r="23284" spans="6:11" ht="16.5" customHeight="1">
      <c r="F23284" s="79"/>
      <c r="K23284" s="79"/>
    </row>
    <row r="23285" spans="6:11" ht="16.5" customHeight="1">
      <c r="F23285" s="79"/>
      <c r="K23285" s="79"/>
    </row>
    <row r="23286" spans="6:11" ht="16.5" customHeight="1">
      <c r="F23286" s="79"/>
      <c r="K23286" s="79"/>
    </row>
    <row r="23287" spans="6:11" ht="16.5" customHeight="1">
      <c r="F23287" s="79"/>
      <c r="K23287" s="79"/>
    </row>
    <row r="23288" spans="6:11" ht="16.5" customHeight="1">
      <c r="F23288" s="79"/>
      <c r="K23288" s="79"/>
    </row>
    <row r="23289" spans="6:11" ht="16.5" customHeight="1">
      <c r="F23289" s="79"/>
      <c r="K23289" s="79"/>
    </row>
    <row r="23290" spans="6:11" ht="16.5" customHeight="1">
      <c r="F23290" s="79"/>
      <c r="K23290" s="79"/>
    </row>
    <row r="23291" spans="6:11" ht="16.5" customHeight="1">
      <c r="F23291" s="79"/>
      <c r="K23291" s="79"/>
    </row>
    <row r="23292" spans="6:11" ht="16.5" customHeight="1">
      <c r="F23292" s="79"/>
      <c r="K23292" s="79"/>
    </row>
    <row r="23293" spans="6:11" ht="16.5" customHeight="1">
      <c r="F23293" s="79"/>
      <c r="K23293" s="79"/>
    </row>
    <row r="23294" spans="6:11" ht="16.5" customHeight="1">
      <c r="F23294" s="79"/>
      <c r="K23294" s="79"/>
    </row>
    <row r="23295" spans="6:11" ht="16.5" customHeight="1">
      <c r="F23295" s="79"/>
      <c r="K23295" s="79"/>
    </row>
    <row r="23296" spans="6:11" ht="16.5" customHeight="1">
      <c r="F23296" s="79"/>
      <c r="K23296" s="79"/>
    </row>
    <row r="23297" spans="6:11" ht="16.5" customHeight="1">
      <c r="F23297" s="79"/>
      <c r="K23297" s="79"/>
    </row>
    <row r="23298" spans="6:11" ht="16.5" customHeight="1">
      <c r="F23298" s="79"/>
      <c r="K23298" s="79"/>
    </row>
    <row r="23299" spans="6:11" ht="16.5" customHeight="1">
      <c r="F23299" s="79"/>
      <c r="K23299" s="79"/>
    </row>
    <row r="23300" spans="6:11" ht="16.5" customHeight="1">
      <c r="F23300" s="79"/>
      <c r="K23300" s="79"/>
    </row>
    <row r="23301" spans="6:11" ht="16.5" customHeight="1">
      <c r="F23301" s="79"/>
      <c r="K23301" s="79"/>
    </row>
    <row r="23302" spans="6:11" ht="16.5" customHeight="1">
      <c r="F23302" s="79"/>
      <c r="K23302" s="79"/>
    </row>
    <row r="23303" spans="6:11" ht="16.5" customHeight="1">
      <c r="F23303" s="79"/>
      <c r="K23303" s="79"/>
    </row>
    <row r="23304" spans="6:11" ht="16.5" customHeight="1">
      <c r="F23304" s="79"/>
      <c r="K23304" s="79"/>
    </row>
    <row r="23305" spans="6:11" ht="16.5" customHeight="1">
      <c r="F23305" s="79"/>
      <c r="K23305" s="79"/>
    </row>
    <row r="23306" spans="6:11" ht="16.5" customHeight="1">
      <c r="F23306" s="79"/>
      <c r="K23306" s="79"/>
    </row>
    <row r="23307" spans="6:11" ht="16.5" customHeight="1">
      <c r="F23307" s="79"/>
      <c r="K23307" s="79"/>
    </row>
    <row r="23308" spans="6:11" ht="16.5" customHeight="1">
      <c r="F23308" s="79"/>
      <c r="K23308" s="79"/>
    </row>
    <row r="23309" spans="6:11" ht="16.5" customHeight="1">
      <c r="F23309" s="79"/>
      <c r="K23309" s="79"/>
    </row>
    <row r="23310" spans="6:11" ht="16.5" customHeight="1">
      <c r="F23310" s="79"/>
      <c r="K23310" s="79"/>
    </row>
    <row r="23311" spans="6:11" ht="16.5" customHeight="1">
      <c r="F23311" s="79"/>
      <c r="K23311" s="79"/>
    </row>
    <row r="23312" spans="6:11" ht="16.5" customHeight="1">
      <c r="F23312" s="79"/>
      <c r="K23312" s="79"/>
    </row>
    <row r="23313" spans="6:11" ht="16.5" customHeight="1">
      <c r="F23313" s="79"/>
      <c r="K23313" s="79"/>
    </row>
    <row r="23314" spans="6:11" ht="16.5" customHeight="1">
      <c r="F23314" s="79"/>
      <c r="K23314" s="79"/>
    </row>
    <row r="23315" spans="6:11" ht="16.5" customHeight="1">
      <c r="F23315" s="79"/>
      <c r="K23315" s="79"/>
    </row>
    <row r="23316" spans="6:11" ht="16.5" customHeight="1">
      <c r="F23316" s="79"/>
      <c r="K23316" s="79"/>
    </row>
    <row r="23317" spans="6:11" ht="16.5" customHeight="1">
      <c r="F23317" s="79"/>
      <c r="K23317" s="79"/>
    </row>
    <row r="23318" spans="6:11" ht="16.5" customHeight="1">
      <c r="F23318" s="79"/>
      <c r="K23318" s="79"/>
    </row>
    <row r="23319" spans="6:11" ht="16.5" customHeight="1">
      <c r="F23319" s="79"/>
      <c r="K23319" s="79"/>
    </row>
    <row r="23320" spans="6:11" ht="16.5" customHeight="1">
      <c r="F23320" s="79"/>
      <c r="K23320" s="79"/>
    </row>
    <row r="23321" spans="6:11" ht="16.5" customHeight="1">
      <c r="F23321" s="79"/>
      <c r="K23321" s="79"/>
    </row>
    <row r="23322" spans="6:11" ht="16.5" customHeight="1">
      <c r="F23322" s="79"/>
      <c r="K23322" s="79"/>
    </row>
    <row r="23323" spans="6:11" ht="16.5" customHeight="1">
      <c r="F23323" s="79"/>
      <c r="K23323" s="79"/>
    </row>
    <row r="23324" spans="6:11" ht="16.5" customHeight="1">
      <c r="F23324" s="79"/>
      <c r="K23324" s="79"/>
    </row>
    <row r="23325" spans="6:11" ht="16.5" customHeight="1">
      <c r="F23325" s="79"/>
      <c r="K23325" s="79"/>
    </row>
    <row r="23326" spans="6:11" ht="16.5" customHeight="1">
      <c r="F23326" s="79"/>
      <c r="K23326" s="79"/>
    </row>
    <row r="23327" spans="6:11" ht="16.5" customHeight="1">
      <c r="F23327" s="79"/>
      <c r="K23327" s="79"/>
    </row>
    <row r="23328" spans="6:11" ht="16.5" customHeight="1">
      <c r="F23328" s="79"/>
      <c r="K23328" s="79"/>
    </row>
    <row r="23329" spans="6:11" ht="16.5" customHeight="1">
      <c r="F23329" s="79"/>
      <c r="K23329" s="79"/>
    </row>
    <row r="23330" spans="6:11" ht="16.5" customHeight="1">
      <c r="F23330" s="79"/>
      <c r="K23330" s="79"/>
    </row>
    <row r="23331" spans="6:11" ht="16.5" customHeight="1">
      <c r="F23331" s="79"/>
      <c r="K23331" s="79"/>
    </row>
    <row r="23332" spans="6:11" ht="16.5" customHeight="1">
      <c r="F23332" s="79"/>
      <c r="K23332" s="79"/>
    </row>
    <row r="23333" spans="6:11" ht="16.5" customHeight="1">
      <c r="F23333" s="79"/>
      <c r="K23333" s="79"/>
    </row>
    <row r="23334" spans="6:11" ht="16.5" customHeight="1">
      <c r="F23334" s="79"/>
      <c r="K23334" s="79"/>
    </row>
    <row r="23335" spans="6:11" ht="16.5" customHeight="1">
      <c r="F23335" s="79"/>
      <c r="K23335" s="79"/>
    </row>
    <row r="23336" spans="6:11" ht="16.5" customHeight="1">
      <c r="F23336" s="79"/>
      <c r="K23336" s="79"/>
    </row>
    <row r="23337" spans="6:11" ht="16.5" customHeight="1">
      <c r="F23337" s="79"/>
      <c r="K23337" s="79"/>
    </row>
    <row r="23338" spans="6:11" ht="16.5" customHeight="1">
      <c r="F23338" s="79"/>
      <c r="K23338" s="79"/>
    </row>
    <row r="23339" spans="6:11" ht="16.5" customHeight="1">
      <c r="F23339" s="79"/>
      <c r="K23339" s="79"/>
    </row>
    <row r="23340" spans="6:11" ht="16.5" customHeight="1">
      <c r="F23340" s="79"/>
      <c r="K23340" s="79"/>
    </row>
    <row r="23341" spans="6:11" ht="16.5" customHeight="1">
      <c r="F23341" s="79"/>
      <c r="K23341" s="79"/>
    </row>
    <row r="23342" spans="6:11" ht="16.5" customHeight="1">
      <c r="F23342" s="79"/>
      <c r="K23342" s="79"/>
    </row>
    <row r="23343" spans="6:11" ht="16.5" customHeight="1">
      <c r="F23343" s="79"/>
      <c r="K23343" s="79"/>
    </row>
    <row r="23344" spans="6:11" ht="16.5" customHeight="1">
      <c r="F23344" s="79"/>
      <c r="K23344" s="79"/>
    </row>
    <row r="23345" spans="6:11" ht="16.5" customHeight="1">
      <c r="F23345" s="79"/>
      <c r="K23345" s="79"/>
    </row>
    <row r="23346" spans="6:11" ht="16.5" customHeight="1">
      <c r="F23346" s="79"/>
      <c r="K23346" s="79"/>
    </row>
    <row r="23347" spans="6:11" ht="16.5" customHeight="1">
      <c r="F23347" s="79"/>
      <c r="K23347" s="79"/>
    </row>
    <row r="23348" spans="6:11" ht="16.5" customHeight="1">
      <c r="F23348" s="79"/>
      <c r="K23348" s="79"/>
    </row>
    <row r="23349" spans="6:11" ht="16.5" customHeight="1">
      <c r="F23349" s="79"/>
      <c r="K23349" s="79"/>
    </row>
    <row r="23350" spans="6:11" ht="16.5" customHeight="1">
      <c r="F23350" s="79"/>
      <c r="K23350" s="79"/>
    </row>
    <row r="23351" spans="6:11" ht="16.5" customHeight="1">
      <c r="F23351" s="79"/>
      <c r="K23351" s="79"/>
    </row>
    <row r="23352" spans="6:11" ht="16.5" customHeight="1">
      <c r="F23352" s="79"/>
      <c r="K23352" s="79"/>
    </row>
    <row r="23353" spans="6:11" ht="16.5" customHeight="1">
      <c r="F23353" s="79"/>
      <c r="K23353" s="79"/>
    </row>
    <row r="23354" spans="6:11" ht="16.5" customHeight="1">
      <c r="F23354" s="79"/>
      <c r="K23354" s="79"/>
    </row>
    <row r="23355" spans="6:11" ht="16.5" customHeight="1">
      <c r="F23355" s="79"/>
      <c r="K23355" s="79"/>
    </row>
    <row r="23356" spans="6:11" ht="16.5" customHeight="1">
      <c r="F23356" s="79"/>
      <c r="K23356" s="79"/>
    </row>
    <row r="23357" spans="6:11" ht="16.5" customHeight="1">
      <c r="F23357" s="79"/>
      <c r="K23357" s="79"/>
    </row>
    <row r="23358" spans="6:11" ht="16.5" customHeight="1">
      <c r="F23358" s="79"/>
      <c r="K23358" s="79"/>
    </row>
    <row r="23359" spans="6:11" ht="16.5" customHeight="1">
      <c r="F23359" s="79"/>
      <c r="K23359" s="79"/>
    </row>
    <row r="23360" spans="6:11" ht="16.5" customHeight="1">
      <c r="F23360" s="79"/>
      <c r="K23360" s="79"/>
    </row>
    <row r="23361" spans="6:11" ht="16.5" customHeight="1">
      <c r="F23361" s="79"/>
      <c r="K23361" s="79"/>
    </row>
    <row r="23362" spans="6:11" ht="16.5" customHeight="1">
      <c r="F23362" s="79"/>
      <c r="K23362" s="79"/>
    </row>
    <row r="23363" spans="6:11" ht="16.5" customHeight="1">
      <c r="F23363" s="79"/>
      <c r="K23363" s="79"/>
    </row>
    <row r="23364" spans="6:11" ht="16.5" customHeight="1">
      <c r="F23364" s="79"/>
      <c r="K23364" s="79"/>
    </row>
    <row r="23365" spans="6:11" ht="16.5" customHeight="1">
      <c r="F23365" s="79"/>
      <c r="K23365" s="79"/>
    </row>
    <row r="23366" spans="6:11" ht="16.5" customHeight="1">
      <c r="F23366" s="79"/>
      <c r="K23366" s="79"/>
    </row>
    <row r="23367" spans="6:11" ht="16.5" customHeight="1">
      <c r="F23367" s="79"/>
      <c r="K23367" s="79"/>
    </row>
    <row r="23368" spans="6:11" ht="16.5" customHeight="1">
      <c r="F23368" s="79"/>
      <c r="K23368" s="79"/>
    </row>
    <row r="23369" spans="6:11" ht="16.5" customHeight="1">
      <c r="F23369" s="79"/>
      <c r="K23369" s="79"/>
    </row>
    <row r="23370" spans="6:11" ht="16.5" customHeight="1">
      <c r="F23370" s="79"/>
      <c r="K23370" s="79"/>
    </row>
    <row r="23371" spans="6:11" ht="16.5" customHeight="1">
      <c r="F23371" s="79"/>
      <c r="K23371" s="79"/>
    </row>
    <row r="23372" spans="6:11" ht="16.5" customHeight="1">
      <c r="F23372" s="79"/>
      <c r="K23372" s="79"/>
    </row>
    <row r="23373" spans="6:11" ht="16.5" customHeight="1">
      <c r="F23373" s="79"/>
      <c r="K23373" s="79"/>
    </row>
    <row r="23374" spans="6:11" ht="16.5" customHeight="1">
      <c r="F23374" s="79"/>
      <c r="K23374" s="79"/>
    </row>
    <row r="23375" spans="6:11" ht="16.5" customHeight="1">
      <c r="F23375" s="79"/>
      <c r="K23375" s="79"/>
    </row>
    <row r="23376" spans="6:11" ht="16.5" customHeight="1">
      <c r="F23376" s="79"/>
      <c r="K23376" s="79"/>
    </row>
    <row r="23377" spans="6:11" ht="16.5" customHeight="1">
      <c r="F23377" s="79"/>
      <c r="K23377" s="79"/>
    </row>
    <row r="23378" spans="6:11" ht="16.5" customHeight="1">
      <c r="F23378" s="79"/>
      <c r="K23378" s="79"/>
    </row>
    <row r="23379" spans="6:11" ht="16.5" customHeight="1">
      <c r="F23379" s="79"/>
      <c r="K23379" s="79"/>
    </row>
    <row r="23380" spans="6:11" ht="16.5" customHeight="1">
      <c r="F23380" s="79"/>
      <c r="K23380" s="79"/>
    </row>
    <row r="23381" spans="6:11" ht="16.5" customHeight="1">
      <c r="F23381" s="79"/>
      <c r="K23381" s="79"/>
    </row>
    <row r="23382" spans="6:11" ht="16.5" customHeight="1">
      <c r="F23382" s="79"/>
      <c r="K23382" s="79"/>
    </row>
    <row r="23383" spans="6:11" ht="16.5" customHeight="1">
      <c r="F23383" s="79"/>
      <c r="K23383" s="79"/>
    </row>
    <row r="23384" spans="6:11" ht="16.5" customHeight="1">
      <c r="F23384" s="79"/>
      <c r="K23384" s="79"/>
    </row>
    <row r="23385" spans="6:11" ht="16.5" customHeight="1">
      <c r="F23385" s="79"/>
      <c r="K23385" s="79"/>
    </row>
    <row r="23386" spans="6:11" ht="16.5" customHeight="1">
      <c r="F23386" s="79"/>
      <c r="K23386" s="79"/>
    </row>
    <row r="23387" spans="6:11" ht="16.5" customHeight="1">
      <c r="F23387" s="79"/>
      <c r="K23387" s="79"/>
    </row>
    <row r="23388" spans="6:11" ht="16.5" customHeight="1">
      <c r="F23388" s="79"/>
      <c r="K23388" s="79"/>
    </row>
    <row r="23389" spans="6:11" ht="16.5" customHeight="1">
      <c r="F23389" s="79"/>
      <c r="K23389" s="79"/>
    </row>
    <row r="23390" spans="6:11" ht="16.5" customHeight="1">
      <c r="F23390" s="79"/>
      <c r="K23390" s="79"/>
    </row>
    <row r="23391" spans="6:11" ht="16.5" customHeight="1">
      <c r="F23391" s="79"/>
      <c r="K23391" s="79"/>
    </row>
    <row r="23392" spans="6:11" ht="16.5" customHeight="1">
      <c r="F23392" s="79"/>
      <c r="K23392" s="79"/>
    </row>
    <row r="23393" spans="6:11" ht="16.5" customHeight="1">
      <c r="F23393" s="79"/>
      <c r="K23393" s="79"/>
    </row>
    <row r="23394" spans="6:11" ht="16.5" customHeight="1">
      <c r="F23394" s="79"/>
      <c r="K23394" s="79"/>
    </row>
    <row r="23395" spans="6:11" ht="16.5" customHeight="1">
      <c r="F23395" s="79"/>
      <c r="K23395" s="79"/>
    </row>
    <row r="23396" spans="6:11" ht="16.5" customHeight="1">
      <c r="F23396" s="79"/>
      <c r="K23396" s="79"/>
    </row>
    <row r="23397" spans="6:11" ht="16.5" customHeight="1">
      <c r="F23397" s="79"/>
      <c r="K23397" s="79"/>
    </row>
    <row r="23398" spans="6:11" ht="16.5" customHeight="1">
      <c r="F23398" s="79"/>
      <c r="K23398" s="79"/>
    </row>
    <row r="23399" spans="6:11" ht="16.5" customHeight="1">
      <c r="F23399" s="79"/>
      <c r="K23399" s="79"/>
    </row>
    <row r="23400" spans="6:11" ht="16.5" customHeight="1">
      <c r="F23400" s="79"/>
      <c r="K23400" s="79"/>
    </row>
    <row r="23401" spans="6:11" ht="16.5" customHeight="1">
      <c r="F23401" s="79"/>
      <c r="K23401" s="79"/>
    </row>
    <row r="23402" spans="6:11" ht="16.5" customHeight="1">
      <c r="F23402" s="79"/>
      <c r="K23402" s="79"/>
    </row>
    <row r="23403" spans="6:11" ht="16.5" customHeight="1">
      <c r="F23403" s="79"/>
      <c r="K23403" s="79"/>
    </row>
    <row r="23404" spans="6:11" ht="16.5" customHeight="1">
      <c r="F23404" s="79"/>
      <c r="K23404" s="79"/>
    </row>
    <row r="23405" spans="6:11" ht="16.5" customHeight="1">
      <c r="F23405" s="79"/>
      <c r="K23405" s="79"/>
    </row>
    <row r="23406" spans="6:11" ht="16.5" customHeight="1">
      <c r="F23406" s="79"/>
      <c r="K23406" s="79"/>
    </row>
    <row r="23407" spans="6:11" ht="16.5" customHeight="1">
      <c r="F23407" s="79"/>
      <c r="K23407" s="79"/>
    </row>
    <row r="23408" spans="6:11" ht="16.5" customHeight="1">
      <c r="F23408" s="79"/>
      <c r="K23408" s="79"/>
    </row>
    <row r="23409" spans="6:11" ht="16.5" customHeight="1">
      <c r="F23409" s="79"/>
      <c r="K23409" s="79"/>
    </row>
    <row r="23410" spans="6:11" ht="16.5" customHeight="1">
      <c r="F23410" s="79"/>
      <c r="K23410" s="79"/>
    </row>
    <row r="23411" spans="6:11" ht="16.5" customHeight="1">
      <c r="F23411" s="79"/>
      <c r="K23411" s="79"/>
    </row>
    <row r="23412" spans="6:11" ht="16.5" customHeight="1">
      <c r="F23412" s="79"/>
      <c r="K23412" s="79"/>
    </row>
    <row r="23413" spans="6:11" ht="16.5" customHeight="1">
      <c r="F23413" s="79"/>
      <c r="K23413" s="79"/>
    </row>
    <row r="23414" spans="6:11" ht="16.5" customHeight="1">
      <c r="F23414" s="79"/>
      <c r="K23414" s="79"/>
    </row>
    <row r="23415" spans="6:11" ht="16.5" customHeight="1">
      <c r="F23415" s="79"/>
      <c r="K23415" s="79"/>
    </row>
    <row r="23416" spans="6:11" ht="16.5" customHeight="1">
      <c r="F23416" s="79"/>
      <c r="K23416" s="79"/>
    </row>
    <row r="23417" spans="6:11" ht="16.5" customHeight="1">
      <c r="F23417" s="79"/>
      <c r="K23417" s="79"/>
    </row>
    <row r="23418" spans="6:11" ht="16.5" customHeight="1">
      <c r="F23418" s="79"/>
      <c r="K23418" s="79"/>
    </row>
    <row r="23419" spans="6:11" ht="16.5" customHeight="1">
      <c r="F23419" s="79"/>
      <c r="K23419" s="79"/>
    </row>
    <row r="23420" spans="6:11" ht="16.5" customHeight="1">
      <c r="F23420" s="79"/>
      <c r="K23420" s="79"/>
    </row>
    <row r="23421" spans="6:11" ht="16.5" customHeight="1">
      <c r="F23421" s="79"/>
      <c r="K23421" s="79"/>
    </row>
    <row r="23422" spans="6:11" ht="16.5" customHeight="1">
      <c r="F23422" s="79"/>
      <c r="K23422" s="79"/>
    </row>
    <row r="23423" spans="6:11" ht="16.5" customHeight="1">
      <c r="F23423" s="79"/>
      <c r="K23423" s="79"/>
    </row>
    <row r="23424" spans="6:11" ht="16.5" customHeight="1">
      <c r="F23424" s="79"/>
      <c r="K23424" s="79"/>
    </row>
    <row r="23425" spans="6:11" ht="16.5" customHeight="1">
      <c r="F23425" s="79"/>
      <c r="K23425" s="79"/>
    </row>
    <row r="23426" spans="6:11" ht="16.5" customHeight="1">
      <c r="F23426" s="79"/>
      <c r="K23426" s="79"/>
    </row>
    <row r="23427" spans="6:11" ht="16.5" customHeight="1">
      <c r="F23427" s="79"/>
      <c r="K23427" s="79"/>
    </row>
    <row r="23428" spans="6:11" ht="16.5" customHeight="1">
      <c r="F23428" s="79"/>
      <c r="K23428" s="79"/>
    </row>
    <row r="23429" spans="6:11" ht="16.5" customHeight="1">
      <c r="F23429" s="79"/>
      <c r="K23429" s="79"/>
    </row>
    <row r="23430" spans="6:11" ht="16.5" customHeight="1">
      <c r="F23430" s="79"/>
      <c r="K23430" s="79"/>
    </row>
    <row r="23431" spans="6:11" ht="16.5" customHeight="1">
      <c r="F23431" s="79"/>
      <c r="K23431" s="79"/>
    </row>
    <row r="23432" spans="6:11" ht="16.5" customHeight="1">
      <c r="F23432" s="79"/>
      <c r="K23432" s="79"/>
    </row>
    <row r="23433" spans="6:11" ht="16.5" customHeight="1">
      <c r="F23433" s="79"/>
      <c r="K23433" s="79"/>
    </row>
    <row r="23434" spans="6:11" ht="16.5" customHeight="1">
      <c r="F23434" s="79"/>
      <c r="K23434" s="79"/>
    </row>
    <row r="23435" spans="6:11" ht="16.5" customHeight="1">
      <c r="F23435" s="79"/>
      <c r="K23435" s="79"/>
    </row>
    <row r="23436" spans="6:11" ht="16.5" customHeight="1">
      <c r="F23436" s="79"/>
      <c r="K23436" s="79"/>
    </row>
    <row r="23437" spans="6:11" ht="16.5" customHeight="1">
      <c r="F23437" s="79"/>
      <c r="K23437" s="79"/>
    </row>
    <row r="23438" spans="6:11" ht="16.5" customHeight="1">
      <c r="F23438" s="79"/>
      <c r="K23438" s="79"/>
    </row>
    <row r="23439" spans="6:11" ht="16.5" customHeight="1">
      <c r="F23439" s="79"/>
      <c r="K23439" s="79"/>
    </row>
    <row r="23440" spans="6:11" ht="16.5" customHeight="1">
      <c r="F23440" s="79"/>
      <c r="K23440" s="79"/>
    </row>
    <row r="23441" spans="6:11" ht="16.5" customHeight="1">
      <c r="F23441" s="79"/>
      <c r="K23441" s="79"/>
    </row>
    <row r="23442" spans="6:11" ht="16.5" customHeight="1">
      <c r="F23442" s="79"/>
      <c r="K23442" s="79"/>
    </row>
    <row r="23443" spans="6:11" ht="16.5" customHeight="1">
      <c r="F23443" s="79"/>
      <c r="K23443" s="79"/>
    </row>
    <row r="23444" spans="6:11" ht="16.5" customHeight="1">
      <c r="F23444" s="79"/>
      <c r="K23444" s="79"/>
    </row>
    <row r="23445" spans="6:11" ht="16.5" customHeight="1">
      <c r="F23445" s="79"/>
      <c r="K23445" s="79"/>
    </row>
    <row r="23446" spans="6:11" ht="16.5" customHeight="1">
      <c r="F23446" s="79"/>
      <c r="K23446" s="79"/>
    </row>
    <row r="23447" spans="6:11" ht="16.5" customHeight="1">
      <c r="F23447" s="79"/>
      <c r="K23447" s="79"/>
    </row>
    <row r="23448" spans="6:11" ht="16.5" customHeight="1">
      <c r="F23448" s="79"/>
      <c r="K23448" s="79"/>
    </row>
    <row r="23449" spans="6:11" ht="16.5" customHeight="1">
      <c r="F23449" s="79"/>
      <c r="K23449" s="79"/>
    </row>
    <row r="23450" spans="6:11" ht="16.5" customHeight="1">
      <c r="F23450" s="79"/>
      <c r="K23450" s="79"/>
    </row>
    <row r="23451" spans="6:11" ht="16.5" customHeight="1">
      <c r="F23451" s="79"/>
      <c r="K23451" s="79"/>
    </row>
    <row r="23452" spans="6:11" ht="16.5" customHeight="1">
      <c r="F23452" s="79"/>
      <c r="K23452" s="79"/>
    </row>
    <row r="23453" spans="6:11" ht="16.5" customHeight="1">
      <c r="F23453" s="79"/>
      <c r="K23453" s="79"/>
    </row>
    <row r="23454" spans="6:11" ht="16.5" customHeight="1">
      <c r="F23454" s="79"/>
      <c r="K23454" s="79"/>
    </row>
    <row r="23455" spans="6:11" ht="16.5" customHeight="1">
      <c r="F23455" s="79"/>
      <c r="K23455" s="79"/>
    </row>
    <row r="23456" spans="6:11" ht="16.5" customHeight="1">
      <c r="F23456" s="79"/>
      <c r="K23456" s="79"/>
    </row>
    <row r="23457" spans="6:11" ht="16.5" customHeight="1">
      <c r="F23457" s="79"/>
      <c r="K23457" s="79"/>
    </row>
    <row r="23458" spans="6:11" ht="16.5" customHeight="1">
      <c r="F23458" s="79"/>
      <c r="K23458" s="79"/>
    </row>
    <row r="23459" spans="6:11" ht="16.5" customHeight="1">
      <c r="F23459" s="79"/>
      <c r="K23459" s="79"/>
    </row>
    <row r="23460" spans="6:11" ht="16.5" customHeight="1">
      <c r="F23460" s="79"/>
      <c r="K23460" s="79"/>
    </row>
    <row r="23461" spans="6:11" ht="16.5" customHeight="1">
      <c r="F23461" s="79"/>
      <c r="K23461" s="79"/>
    </row>
    <row r="23462" spans="6:11" ht="16.5" customHeight="1">
      <c r="F23462" s="79"/>
      <c r="K23462" s="79"/>
    </row>
    <row r="23463" spans="6:11" ht="16.5" customHeight="1">
      <c r="F23463" s="79"/>
      <c r="K23463" s="79"/>
    </row>
    <row r="23464" spans="6:11" ht="16.5" customHeight="1">
      <c r="F23464" s="79"/>
      <c r="K23464" s="79"/>
    </row>
    <row r="23465" spans="6:11" ht="16.5" customHeight="1">
      <c r="F23465" s="79"/>
      <c r="K23465" s="79"/>
    </row>
    <row r="23466" spans="6:11" ht="16.5" customHeight="1">
      <c r="F23466" s="79"/>
      <c r="K23466" s="79"/>
    </row>
    <row r="23467" spans="6:11" ht="16.5" customHeight="1">
      <c r="F23467" s="79"/>
      <c r="K23467" s="79"/>
    </row>
    <row r="23468" spans="6:11" ht="16.5" customHeight="1">
      <c r="F23468" s="79"/>
      <c r="K23468" s="79"/>
    </row>
    <row r="23469" spans="6:11" ht="16.5" customHeight="1">
      <c r="F23469" s="79"/>
      <c r="K23469" s="79"/>
    </row>
    <row r="23470" spans="6:11" ht="16.5" customHeight="1">
      <c r="F23470" s="79"/>
      <c r="K23470" s="79"/>
    </row>
    <row r="23471" spans="6:11" ht="16.5" customHeight="1">
      <c r="F23471" s="79"/>
      <c r="K23471" s="79"/>
    </row>
    <row r="23472" spans="6:11" ht="16.5" customHeight="1">
      <c r="F23472" s="79"/>
      <c r="K23472" s="79"/>
    </row>
    <row r="23473" spans="6:11" ht="16.5" customHeight="1">
      <c r="F23473" s="79"/>
      <c r="K23473" s="79"/>
    </row>
    <row r="23474" spans="6:11" ht="16.5" customHeight="1">
      <c r="F23474" s="79"/>
      <c r="K23474" s="79"/>
    </row>
    <row r="23475" spans="6:11" ht="16.5" customHeight="1">
      <c r="F23475" s="79"/>
      <c r="K23475" s="79"/>
    </row>
    <row r="23476" spans="6:11" ht="16.5" customHeight="1">
      <c r="F23476" s="79"/>
      <c r="K23476" s="79"/>
    </row>
    <row r="23477" spans="6:11" ht="16.5" customHeight="1">
      <c r="F23477" s="79"/>
      <c r="K23477" s="79"/>
    </row>
    <row r="23478" spans="6:11" ht="16.5" customHeight="1">
      <c r="F23478" s="79"/>
      <c r="K23478" s="79"/>
    </row>
    <row r="23479" spans="6:11" ht="16.5" customHeight="1">
      <c r="F23479" s="79"/>
      <c r="K23479" s="79"/>
    </row>
    <row r="23480" spans="6:11" ht="16.5" customHeight="1">
      <c r="F23480" s="79"/>
      <c r="K23480" s="79"/>
    </row>
    <row r="23481" spans="6:11" ht="16.5" customHeight="1">
      <c r="F23481" s="79"/>
      <c r="K23481" s="79"/>
    </row>
    <row r="23482" spans="6:11" ht="16.5" customHeight="1">
      <c r="F23482" s="79"/>
      <c r="K23482" s="79"/>
    </row>
    <row r="23483" spans="6:11" ht="16.5" customHeight="1">
      <c r="F23483" s="79"/>
      <c r="K23483" s="79"/>
    </row>
    <row r="23484" spans="6:11" ht="16.5" customHeight="1">
      <c r="F23484" s="79"/>
      <c r="K23484" s="79"/>
    </row>
    <row r="23485" spans="6:11" ht="16.5" customHeight="1">
      <c r="F23485" s="79"/>
      <c r="K23485" s="79"/>
    </row>
    <row r="23486" spans="6:11" ht="16.5" customHeight="1">
      <c r="F23486" s="79"/>
      <c r="K23486" s="79"/>
    </row>
    <row r="23487" spans="6:11" ht="16.5" customHeight="1">
      <c r="F23487" s="79"/>
      <c r="K23487" s="79"/>
    </row>
    <row r="23488" spans="6:11" ht="16.5" customHeight="1">
      <c r="F23488" s="79"/>
      <c r="K23488" s="79"/>
    </row>
    <row r="23489" spans="6:11" ht="16.5" customHeight="1">
      <c r="F23489" s="79"/>
      <c r="K23489" s="79"/>
    </row>
    <row r="23490" spans="6:11" ht="16.5" customHeight="1">
      <c r="F23490" s="79"/>
      <c r="K23490" s="79"/>
    </row>
    <row r="23491" spans="6:11" ht="16.5" customHeight="1">
      <c r="F23491" s="79"/>
      <c r="K23491" s="79"/>
    </row>
    <row r="23492" spans="6:11" ht="16.5" customHeight="1">
      <c r="F23492" s="79"/>
      <c r="K23492" s="79"/>
    </row>
    <row r="23493" spans="6:11" ht="16.5" customHeight="1">
      <c r="F23493" s="79"/>
      <c r="K23493" s="79"/>
    </row>
    <row r="23494" spans="6:11" ht="16.5" customHeight="1">
      <c r="F23494" s="79"/>
      <c r="K23494" s="79"/>
    </row>
    <row r="23495" spans="6:11" ht="16.5" customHeight="1">
      <c r="F23495" s="79"/>
      <c r="K23495" s="79"/>
    </row>
    <row r="23496" spans="6:11" ht="16.5" customHeight="1">
      <c r="F23496" s="79"/>
      <c r="K23496" s="79"/>
    </row>
    <row r="23497" spans="6:11" ht="16.5" customHeight="1">
      <c r="F23497" s="79"/>
      <c r="K23497" s="79"/>
    </row>
    <row r="23498" spans="6:11" ht="16.5" customHeight="1">
      <c r="F23498" s="79"/>
      <c r="K23498" s="79"/>
    </row>
    <row r="23499" spans="6:11" ht="16.5" customHeight="1">
      <c r="F23499" s="79"/>
      <c r="K23499" s="79"/>
    </row>
    <row r="23500" spans="6:11" ht="16.5" customHeight="1">
      <c r="F23500" s="79"/>
      <c r="K23500" s="79"/>
    </row>
    <row r="23501" spans="6:11" ht="16.5" customHeight="1">
      <c r="F23501" s="79"/>
      <c r="K23501" s="79"/>
    </row>
    <row r="23502" spans="6:11" ht="16.5" customHeight="1">
      <c r="F23502" s="79"/>
      <c r="K23502" s="79"/>
    </row>
    <row r="23503" spans="6:11" ht="16.5" customHeight="1">
      <c r="F23503" s="79"/>
      <c r="K23503" s="79"/>
    </row>
    <row r="23504" spans="6:11" ht="16.5" customHeight="1">
      <c r="F23504" s="79"/>
      <c r="K23504" s="79"/>
    </row>
    <row r="23505" spans="6:11" ht="16.5" customHeight="1">
      <c r="F23505" s="79"/>
      <c r="K23505" s="79"/>
    </row>
    <row r="23506" spans="6:11" ht="16.5" customHeight="1">
      <c r="F23506" s="79"/>
      <c r="K23506" s="79"/>
    </row>
    <row r="23507" spans="6:11" ht="16.5" customHeight="1">
      <c r="F23507" s="79"/>
      <c r="K23507" s="79"/>
    </row>
    <row r="23508" spans="6:11" ht="16.5" customHeight="1">
      <c r="F23508" s="79"/>
      <c r="K23508" s="79"/>
    </row>
    <row r="23509" spans="6:11" ht="16.5" customHeight="1">
      <c r="F23509" s="79"/>
      <c r="K23509" s="79"/>
    </row>
    <row r="23510" spans="6:11" ht="16.5" customHeight="1">
      <c r="F23510" s="79"/>
      <c r="K23510" s="79"/>
    </row>
    <row r="23511" spans="6:11" ht="16.5" customHeight="1">
      <c r="F23511" s="79"/>
      <c r="K23511" s="79"/>
    </row>
    <row r="23512" spans="6:11" ht="16.5" customHeight="1">
      <c r="F23512" s="79"/>
      <c r="K23512" s="79"/>
    </row>
    <row r="23513" spans="6:11" ht="16.5" customHeight="1">
      <c r="F23513" s="79"/>
      <c r="K23513" s="79"/>
    </row>
    <row r="23514" spans="6:11" ht="16.5" customHeight="1">
      <c r="F23514" s="79"/>
      <c r="K23514" s="79"/>
    </row>
    <row r="23515" spans="6:11" ht="16.5" customHeight="1">
      <c r="F23515" s="79"/>
      <c r="K23515" s="79"/>
    </row>
    <row r="23516" spans="6:11" ht="16.5" customHeight="1">
      <c r="F23516" s="79"/>
      <c r="K23516" s="79"/>
    </row>
    <row r="23517" spans="6:11" ht="16.5" customHeight="1">
      <c r="F23517" s="79"/>
      <c r="K23517" s="79"/>
    </row>
    <row r="23518" spans="6:11" ht="16.5" customHeight="1">
      <c r="F23518" s="79"/>
      <c r="K23518" s="79"/>
    </row>
    <row r="23519" spans="6:11" ht="16.5" customHeight="1">
      <c r="F23519" s="79"/>
      <c r="K23519" s="79"/>
    </row>
    <row r="23520" spans="6:11" ht="16.5" customHeight="1">
      <c r="F23520" s="79"/>
      <c r="K23520" s="79"/>
    </row>
    <row r="23521" spans="6:11" ht="16.5" customHeight="1">
      <c r="F23521" s="79"/>
      <c r="K23521" s="79"/>
    </row>
    <row r="23522" spans="6:11" ht="16.5" customHeight="1">
      <c r="F23522" s="79"/>
      <c r="K23522" s="79"/>
    </row>
    <row r="23523" spans="6:11" ht="16.5" customHeight="1">
      <c r="F23523" s="79"/>
      <c r="K23523" s="79"/>
    </row>
    <row r="23524" spans="6:11" ht="16.5" customHeight="1">
      <c r="F23524" s="79"/>
      <c r="K23524" s="79"/>
    </row>
    <row r="23525" spans="6:11" ht="16.5" customHeight="1">
      <c r="F23525" s="79"/>
      <c r="K23525" s="79"/>
    </row>
    <row r="23526" spans="6:11" ht="16.5" customHeight="1">
      <c r="F23526" s="79"/>
      <c r="K23526" s="79"/>
    </row>
    <row r="23527" spans="6:11" ht="16.5" customHeight="1">
      <c r="F23527" s="79"/>
      <c r="K23527" s="79"/>
    </row>
    <row r="23528" spans="6:11" ht="16.5" customHeight="1">
      <c r="F23528" s="79"/>
      <c r="K23528" s="79"/>
    </row>
    <row r="23529" spans="6:11" ht="16.5" customHeight="1">
      <c r="F23529" s="79"/>
      <c r="K23529" s="79"/>
    </row>
    <row r="23530" spans="6:11" ht="16.5" customHeight="1">
      <c r="F23530" s="79"/>
      <c r="K23530" s="79"/>
    </row>
    <row r="23531" spans="6:11" ht="16.5" customHeight="1">
      <c r="F23531" s="79"/>
      <c r="K23531" s="79"/>
    </row>
    <row r="23532" spans="6:11" ht="16.5" customHeight="1">
      <c r="F23532" s="79"/>
      <c r="K23532" s="79"/>
    </row>
    <row r="23533" spans="6:11" ht="16.5" customHeight="1">
      <c r="F23533" s="79"/>
      <c r="K23533" s="79"/>
    </row>
    <row r="23534" spans="6:11" ht="16.5" customHeight="1">
      <c r="F23534" s="79"/>
      <c r="K23534" s="79"/>
    </row>
    <row r="23535" spans="6:11" ht="16.5" customHeight="1">
      <c r="F23535" s="79"/>
      <c r="K23535" s="79"/>
    </row>
    <row r="23536" spans="6:11" ht="16.5" customHeight="1">
      <c r="F23536" s="79"/>
      <c r="K23536" s="79"/>
    </row>
    <row r="23537" spans="6:11" ht="16.5" customHeight="1">
      <c r="F23537" s="79"/>
      <c r="K23537" s="79"/>
    </row>
    <row r="23538" spans="6:11" ht="16.5" customHeight="1">
      <c r="F23538" s="79"/>
      <c r="K23538" s="79"/>
    </row>
    <row r="23539" spans="6:11" ht="16.5" customHeight="1">
      <c r="F23539" s="79"/>
      <c r="K23539" s="79"/>
    </row>
    <row r="23540" spans="6:11" ht="16.5" customHeight="1">
      <c r="F23540" s="79"/>
      <c r="K23540" s="79"/>
    </row>
    <row r="23541" spans="6:11" ht="16.5" customHeight="1">
      <c r="F23541" s="79"/>
      <c r="K23541" s="79"/>
    </row>
    <row r="23542" spans="6:11" ht="16.5" customHeight="1">
      <c r="F23542" s="79"/>
      <c r="K23542" s="79"/>
    </row>
    <row r="23543" spans="6:11" ht="16.5" customHeight="1">
      <c r="F23543" s="79"/>
      <c r="K23543" s="79"/>
    </row>
    <row r="23544" spans="6:11" ht="16.5" customHeight="1">
      <c r="F23544" s="79"/>
      <c r="K23544" s="79"/>
    </row>
    <row r="23545" spans="6:11" ht="16.5" customHeight="1">
      <c r="F23545" s="79"/>
      <c r="K23545" s="79"/>
    </row>
    <row r="23546" spans="6:11" ht="16.5" customHeight="1">
      <c r="F23546" s="79"/>
      <c r="K23546" s="79"/>
    </row>
    <row r="23547" spans="6:11" ht="16.5" customHeight="1">
      <c r="F23547" s="79"/>
      <c r="K23547" s="79"/>
    </row>
    <row r="23548" spans="6:11" ht="16.5" customHeight="1">
      <c r="F23548" s="79"/>
      <c r="K23548" s="79"/>
    </row>
    <row r="23549" spans="6:11" ht="16.5" customHeight="1">
      <c r="F23549" s="79"/>
      <c r="K23549" s="79"/>
    </row>
    <row r="23550" spans="6:11" ht="16.5" customHeight="1">
      <c r="F23550" s="79"/>
      <c r="K23550" s="79"/>
    </row>
    <row r="23551" spans="6:11" ht="16.5" customHeight="1">
      <c r="F23551" s="79"/>
      <c r="K23551" s="79"/>
    </row>
    <row r="23552" spans="6:11" ht="16.5" customHeight="1">
      <c r="F23552" s="79"/>
      <c r="K23552" s="79"/>
    </row>
    <row r="23553" spans="6:11" ht="16.5" customHeight="1">
      <c r="F23553" s="79"/>
      <c r="K23553" s="79"/>
    </row>
    <row r="23554" spans="6:11" ht="16.5" customHeight="1">
      <c r="F23554" s="79"/>
      <c r="K23554" s="79"/>
    </row>
    <row r="23555" spans="6:11" ht="16.5" customHeight="1">
      <c r="F23555" s="79"/>
      <c r="K23555" s="79"/>
    </row>
    <row r="23556" spans="6:11" ht="16.5" customHeight="1">
      <c r="F23556" s="79"/>
      <c r="K23556" s="79"/>
    </row>
    <row r="23557" spans="6:11" ht="16.5" customHeight="1">
      <c r="F23557" s="79"/>
      <c r="K23557" s="79"/>
    </row>
    <row r="23558" spans="6:11" ht="16.5" customHeight="1">
      <c r="F23558" s="79"/>
      <c r="K23558" s="79"/>
    </row>
    <row r="23559" spans="6:11" ht="16.5" customHeight="1">
      <c r="F23559" s="79"/>
      <c r="K23559" s="79"/>
    </row>
    <row r="23560" spans="6:11" ht="16.5" customHeight="1">
      <c r="F23560" s="79"/>
      <c r="K23560" s="79"/>
    </row>
    <row r="23561" spans="6:11" ht="16.5" customHeight="1">
      <c r="F23561" s="79"/>
      <c r="K23561" s="79"/>
    </row>
    <row r="23562" spans="6:11" ht="16.5" customHeight="1">
      <c r="F23562" s="79"/>
      <c r="K23562" s="79"/>
    </row>
    <row r="23563" spans="6:11" ht="16.5" customHeight="1">
      <c r="F23563" s="79"/>
      <c r="K23563" s="79"/>
    </row>
    <row r="23564" spans="6:11" ht="16.5" customHeight="1">
      <c r="F23564" s="79"/>
      <c r="K23564" s="79"/>
    </row>
    <row r="23565" spans="6:11" ht="16.5" customHeight="1">
      <c r="F23565" s="79"/>
      <c r="K23565" s="79"/>
    </row>
    <row r="23566" spans="6:11" ht="16.5" customHeight="1">
      <c r="F23566" s="79"/>
      <c r="K23566" s="79"/>
    </row>
    <row r="23567" spans="6:11" ht="16.5" customHeight="1">
      <c r="F23567" s="79"/>
      <c r="K23567" s="79"/>
    </row>
    <row r="23568" spans="6:11" ht="16.5" customHeight="1">
      <c r="F23568" s="79"/>
      <c r="K23568" s="79"/>
    </row>
    <row r="23569" spans="6:11" ht="16.5" customHeight="1">
      <c r="F23569" s="79"/>
      <c r="K23569" s="79"/>
    </row>
    <row r="23570" spans="6:11" ht="16.5" customHeight="1">
      <c r="F23570" s="79"/>
      <c r="K23570" s="79"/>
    </row>
    <row r="23571" spans="6:11" ht="16.5" customHeight="1">
      <c r="F23571" s="79"/>
      <c r="K23571" s="79"/>
    </row>
    <row r="23572" spans="6:11" ht="16.5" customHeight="1">
      <c r="F23572" s="79"/>
      <c r="K23572" s="79"/>
    </row>
    <row r="23573" spans="6:11" ht="16.5" customHeight="1">
      <c r="F23573" s="79"/>
      <c r="K23573" s="79"/>
    </row>
    <row r="23574" spans="6:11" ht="16.5" customHeight="1">
      <c r="F23574" s="79"/>
      <c r="K23574" s="79"/>
    </row>
    <row r="23575" spans="6:11" ht="16.5" customHeight="1">
      <c r="F23575" s="79"/>
      <c r="K23575" s="79"/>
    </row>
    <row r="23576" spans="6:11" ht="16.5" customHeight="1">
      <c r="F23576" s="79"/>
      <c r="K23576" s="79"/>
    </row>
    <row r="23577" spans="6:11" ht="16.5" customHeight="1">
      <c r="F23577" s="79"/>
      <c r="K23577" s="79"/>
    </row>
    <row r="23578" spans="6:11" ht="16.5" customHeight="1">
      <c r="F23578" s="79"/>
      <c r="K23578" s="79"/>
    </row>
    <row r="23579" spans="6:11" ht="16.5" customHeight="1">
      <c r="F23579" s="79"/>
      <c r="K23579" s="79"/>
    </row>
    <row r="23580" spans="6:11" ht="16.5" customHeight="1">
      <c r="F23580" s="79"/>
      <c r="K23580" s="79"/>
    </row>
    <row r="23581" spans="6:11" ht="16.5" customHeight="1">
      <c r="F23581" s="79"/>
      <c r="K23581" s="79"/>
    </row>
    <row r="23582" spans="6:11" ht="16.5" customHeight="1">
      <c r="F23582" s="79"/>
      <c r="K23582" s="79"/>
    </row>
    <row r="23583" spans="6:11" ht="16.5" customHeight="1">
      <c r="F23583" s="79"/>
      <c r="K23583" s="79"/>
    </row>
    <row r="23584" spans="6:11" ht="16.5" customHeight="1">
      <c r="F23584" s="79"/>
      <c r="K23584" s="79"/>
    </row>
    <row r="23585" spans="6:11" ht="16.5" customHeight="1">
      <c r="F23585" s="79"/>
      <c r="K23585" s="79"/>
    </row>
    <row r="23586" spans="6:11" ht="16.5" customHeight="1">
      <c r="F23586" s="79"/>
      <c r="K23586" s="79"/>
    </row>
    <row r="23587" spans="6:11" ht="16.5" customHeight="1">
      <c r="F23587" s="79"/>
      <c r="K23587" s="79"/>
    </row>
    <row r="23588" spans="6:11" ht="16.5" customHeight="1">
      <c r="F23588" s="79"/>
      <c r="K23588" s="79"/>
    </row>
    <row r="23589" spans="6:11" ht="16.5" customHeight="1">
      <c r="F23589" s="79"/>
      <c r="K23589" s="79"/>
    </row>
    <row r="23590" spans="6:11" ht="16.5" customHeight="1">
      <c r="F23590" s="79"/>
      <c r="K23590" s="79"/>
    </row>
    <row r="23591" spans="6:11" ht="16.5" customHeight="1">
      <c r="F23591" s="79"/>
      <c r="K23591" s="79"/>
    </row>
    <row r="23592" spans="6:11" ht="16.5" customHeight="1">
      <c r="F23592" s="79"/>
      <c r="K23592" s="79"/>
    </row>
    <row r="23593" spans="6:11" ht="16.5" customHeight="1">
      <c r="F23593" s="79"/>
      <c r="K23593" s="79"/>
    </row>
    <row r="23594" spans="6:11" ht="16.5" customHeight="1">
      <c r="F23594" s="79"/>
      <c r="K23594" s="79"/>
    </row>
    <row r="23595" spans="6:11" ht="16.5" customHeight="1">
      <c r="F23595" s="79"/>
      <c r="K23595" s="79"/>
    </row>
    <row r="23596" spans="6:11" ht="16.5" customHeight="1">
      <c r="F23596" s="79"/>
      <c r="K23596" s="79"/>
    </row>
    <row r="23597" spans="6:11" ht="16.5" customHeight="1">
      <c r="F23597" s="79"/>
      <c r="K23597" s="79"/>
    </row>
    <row r="23598" spans="6:11" ht="16.5" customHeight="1">
      <c r="F23598" s="79"/>
      <c r="K23598" s="79"/>
    </row>
    <row r="23599" spans="6:11" ht="16.5" customHeight="1">
      <c r="F23599" s="79"/>
      <c r="K23599" s="79"/>
    </row>
    <row r="23600" spans="6:11" ht="16.5" customHeight="1">
      <c r="F23600" s="79"/>
      <c r="K23600" s="79"/>
    </row>
    <row r="23601" spans="6:11" ht="16.5" customHeight="1">
      <c r="F23601" s="79"/>
      <c r="K23601" s="79"/>
    </row>
    <row r="23602" spans="6:11" ht="16.5" customHeight="1">
      <c r="F23602" s="79"/>
      <c r="K23602" s="79"/>
    </row>
    <row r="23603" spans="6:11" ht="16.5" customHeight="1">
      <c r="F23603" s="79"/>
      <c r="K23603" s="79"/>
    </row>
    <row r="23604" spans="6:11" ht="16.5" customHeight="1">
      <c r="F23604" s="79"/>
      <c r="K23604" s="79"/>
    </row>
    <row r="23605" spans="6:11" ht="16.5" customHeight="1">
      <c r="F23605" s="79"/>
      <c r="K23605" s="79"/>
    </row>
    <row r="23606" spans="6:11" ht="16.5" customHeight="1">
      <c r="F23606" s="79"/>
      <c r="K23606" s="79"/>
    </row>
    <row r="23607" spans="6:11" ht="16.5" customHeight="1">
      <c r="F23607" s="79"/>
      <c r="K23607" s="79"/>
    </row>
    <row r="23608" spans="6:11" ht="16.5" customHeight="1">
      <c r="F23608" s="79"/>
      <c r="K23608" s="79"/>
    </row>
    <row r="23609" spans="6:11" ht="16.5" customHeight="1">
      <c r="F23609" s="79"/>
      <c r="K23609" s="79"/>
    </row>
    <row r="23610" spans="6:11" ht="16.5" customHeight="1">
      <c r="F23610" s="79"/>
      <c r="K23610" s="79"/>
    </row>
    <row r="23611" spans="6:11" ht="16.5" customHeight="1">
      <c r="F23611" s="79"/>
      <c r="K23611" s="79"/>
    </row>
    <row r="23612" spans="6:11" ht="16.5" customHeight="1">
      <c r="F23612" s="79"/>
      <c r="K23612" s="79"/>
    </row>
    <row r="23613" spans="6:11" ht="16.5" customHeight="1">
      <c r="F23613" s="79"/>
      <c r="K23613" s="79"/>
    </row>
    <row r="23614" spans="6:11" ht="16.5" customHeight="1">
      <c r="F23614" s="79"/>
      <c r="K23614" s="79"/>
    </row>
    <row r="23615" spans="6:11" ht="16.5" customHeight="1">
      <c r="F23615" s="79"/>
      <c r="K23615" s="79"/>
    </row>
    <row r="23616" spans="6:11" ht="16.5" customHeight="1">
      <c r="F23616" s="79"/>
      <c r="K23616" s="79"/>
    </row>
    <row r="23617" spans="6:11" ht="16.5" customHeight="1">
      <c r="F23617" s="79"/>
      <c r="K23617" s="79"/>
    </row>
    <row r="23618" spans="6:11" ht="16.5" customHeight="1">
      <c r="F23618" s="79"/>
      <c r="K23618" s="79"/>
    </row>
    <row r="23619" spans="6:11" ht="16.5" customHeight="1">
      <c r="F23619" s="79"/>
      <c r="K23619" s="79"/>
    </row>
    <row r="23620" spans="6:11" ht="16.5" customHeight="1">
      <c r="F23620" s="79"/>
      <c r="K23620" s="79"/>
    </row>
    <row r="23621" spans="6:11" ht="16.5" customHeight="1">
      <c r="F23621" s="79"/>
      <c r="K23621" s="79"/>
    </row>
    <row r="23622" spans="6:11" ht="16.5" customHeight="1">
      <c r="F23622" s="79"/>
      <c r="K23622" s="79"/>
    </row>
    <row r="23623" spans="6:11" ht="16.5" customHeight="1">
      <c r="F23623" s="79"/>
      <c r="K23623" s="79"/>
    </row>
    <row r="23624" spans="6:11" ht="16.5" customHeight="1">
      <c r="F23624" s="79"/>
      <c r="K23624" s="79"/>
    </row>
    <row r="23625" spans="6:11" ht="16.5" customHeight="1">
      <c r="F23625" s="79"/>
      <c r="K23625" s="79"/>
    </row>
    <row r="23626" spans="6:11" ht="16.5" customHeight="1">
      <c r="F23626" s="79"/>
      <c r="K23626" s="79"/>
    </row>
    <row r="23627" spans="6:11" ht="16.5" customHeight="1">
      <c r="F23627" s="79"/>
      <c r="K23627" s="79"/>
    </row>
    <row r="23628" spans="6:11" ht="16.5" customHeight="1">
      <c r="F23628" s="79"/>
      <c r="K23628" s="79"/>
    </row>
    <row r="23629" spans="6:11" ht="16.5" customHeight="1">
      <c r="F23629" s="79"/>
      <c r="K23629" s="79"/>
    </row>
    <row r="23630" spans="6:11" ht="16.5" customHeight="1">
      <c r="F23630" s="79"/>
      <c r="K23630" s="79"/>
    </row>
    <row r="23631" spans="6:11" ht="16.5" customHeight="1">
      <c r="F23631" s="79"/>
      <c r="K23631" s="79"/>
    </row>
    <row r="23632" spans="6:11" ht="16.5" customHeight="1">
      <c r="F23632" s="79"/>
      <c r="K23632" s="79"/>
    </row>
    <row r="23633" spans="6:11" ht="16.5" customHeight="1">
      <c r="F23633" s="79"/>
      <c r="K23633" s="79"/>
    </row>
    <row r="23634" spans="6:11" ht="16.5" customHeight="1">
      <c r="F23634" s="79"/>
      <c r="K23634" s="79"/>
    </row>
    <row r="23635" spans="6:11" ht="16.5" customHeight="1">
      <c r="F23635" s="79"/>
      <c r="K23635" s="79"/>
    </row>
    <row r="23636" spans="6:11" ht="16.5" customHeight="1">
      <c r="F23636" s="79"/>
      <c r="K23636" s="79"/>
    </row>
    <row r="23637" spans="6:11" ht="16.5" customHeight="1">
      <c r="F23637" s="79"/>
      <c r="K23637" s="79"/>
    </row>
    <row r="23638" spans="6:11" ht="16.5" customHeight="1">
      <c r="F23638" s="79"/>
      <c r="K23638" s="79"/>
    </row>
    <row r="23639" spans="6:11" ht="16.5" customHeight="1">
      <c r="F23639" s="79"/>
      <c r="K23639" s="79"/>
    </row>
    <row r="23640" spans="6:11" ht="16.5" customHeight="1">
      <c r="F23640" s="79"/>
      <c r="K23640" s="79"/>
    </row>
    <row r="23641" spans="6:11" ht="16.5" customHeight="1">
      <c r="F23641" s="79"/>
      <c r="K23641" s="79"/>
    </row>
    <row r="23642" spans="6:11" ht="16.5" customHeight="1">
      <c r="F23642" s="79"/>
      <c r="K23642" s="79"/>
    </row>
    <row r="23643" spans="6:11" ht="16.5" customHeight="1">
      <c r="F23643" s="79"/>
      <c r="K23643" s="79"/>
    </row>
    <row r="23644" spans="6:11" ht="16.5" customHeight="1">
      <c r="F23644" s="79"/>
      <c r="K23644" s="79"/>
    </row>
    <row r="23645" spans="6:11" ht="16.5" customHeight="1">
      <c r="F23645" s="79"/>
      <c r="K23645" s="79"/>
    </row>
    <row r="23646" spans="6:11" ht="16.5" customHeight="1">
      <c r="F23646" s="79"/>
      <c r="K23646" s="79"/>
    </row>
    <row r="23647" spans="6:11" ht="16.5" customHeight="1">
      <c r="F23647" s="79"/>
      <c r="K23647" s="79"/>
    </row>
    <row r="23648" spans="6:11" ht="16.5" customHeight="1">
      <c r="F23648" s="79"/>
      <c r="K23648" s="79"/>
    </row>
    <row r="23649" spans="6:11" ht="16.5" customHeight="1">
      <c r="F23649" s="79"/>
      <c r="K23649" s="79"/>
    </row>
    <row r="23650" spans="6:11" ht="16.5" customHeight="1">
      <c r="F23650" s="79"/>
      <c r="K23650" s="79"/>
    </row>
    <row r="23651" spans="6:11" ht="16.5" customHeight="1">
      <c r="F23651" s="79"/>
      <c r="K23651" s="79"/>
    </row>
    <row r="23652" spans="6:11" ht="16.5" customHeight="1">
      <c r="F23652" s="79"/>
      <c r="K23652" s="79"/>
    </row>
    <row r="23653" spans="6:11" ht="16.5" customHeight="1">
      <c r="F23653" s="79"/>
      <c r="K23653" s="79"/>
    </row>
    <row r="23654" spans="6:11" ht="16.5" customHeight="1">
      <c r="F23654" s="79"/>
      <c r="K23654" s="79"/>
    </row>
    <row r="23655" spans="6:11" ht="16.5" customHeight="1">
      <c r="F23655" s="79"/>
      <c r="K23655" s="79"/>
    </row>
    <row r="23656" spans="6:11" ht="16.5" customHeight="1">
      <c r="F23656" s="79"/>
      <c r="K23656" s="79"/>
    </row>
    <row r="23657" spans="6:11" ht="16.5" customHeight="1">
      <c r="F23657" s="79"/>
      <c r="K23657" s="79"/>
    </row>
    <row r="23658" spans="6:11" ht="16.5" customHeight="1">
      <c r="F23658" s="79"/>
      <c r="K23658" s="79"/>
    </row>
    <row r="23659" spans="6:11" ht="16.5" customHeight="1">
      <c r="F23659" s="79"/>
      <c r="K23659" s="79"/>
    </row>
    <row r="23660" spans="6:11" ht="16.5" customHeight="1">
      <c r="F23660" s="79"/>
      <c r="K23660" s="79"/>
    </row>
    <row r="23661" spans="6:11" ht="16.5" customHeight="1">
      <c r="F23661" s="79"/>
      <c r="K23661" s="79"/>
    </row>
    <row r="23662" spans="6:11" ht="16.5" customHeight="1">
      <c r="F23662" s="79"/>
      <c r="K23662" s="79"/>
    </row>
    <row r="23663" spans="6:11" ht="16.5" customHeight="1">
      <c r="F23663" s="79"/>
      <c r="K23663" s="79"/>
    </row>
    <row r="23664" spans="6:11" ht="16.5" customHeight="1">
      <c r="F23664" s="79"/>
      <c r="K23664" s="79"/>
    </row>
    <row r="23665" spans="6:11" ht="16.5" customHeight="1">
      <c r="F23665" s="79"/>
      <c r="K23665" s="79"/>
    </row>
    <row r="23666" spans="6:11" ht="16.5" customHeight="1">
      <c r="F23666" s="79"/>
      <c r="K23666" s="79"/>
    </row>
    <row r="23667" spans="6:11" ht="16.5" customHeight="1">
      <c r="F23667" s="79"/>
      <c r="K23667" s="79"/>
    </row>
    <row r="23668" spans="6:11" ht="16.5" customHeight="1">
      <c r="F23668" s="79"/>
      <c r="K23668" s="79"/>
    </row>
    <row r="23669" spans="6:11" ht="16.5" customHeight="1">
      <c r="F23669" s="79"/>
      <c r="K23669" s="79"/>
    </row>
    <row r="23670" spans="6:11" ht="16.5" customHeight="1">
      <c r="F23670" s="79"/>
      <c r="K23670" s="79"/>
    </row>
    <row r="23671" spans="6:11" ht="16.5" customHeight="1">
      <c r="F23671" s="79"/>
      <c r="K23671" s="79"/>
    </row>
    <row r="23672" spans="6:11" ht="16.5" customHeight="1">
      <c r="F23672" s="79"/>
      <c r="K23672" s="79"/>
    </row>
    <row r="23673" spans="6:11" ht="16.5" customHeight="1">
      <c r="F23673" s="79"/>
      <c r="K23673" s="79"/>
    </row>
    <row r="23674" spans="6:11" ht="16.5" customHeight="1">
      <c r="F23674" s="79"/>
      <c r="K23674" s="79"/>
    </row>
    <row r="23675" spans="6:11" ht="16.5" customHeight="1">
      <c r="F23675" s="79"/>
      <c r="K23675" s="79"/>
    </row>
    <row r="23676" spans="6:11" ht="16.5" customHeight="1">
      <c r="F23676" s="79"/>
      <c r="K23676" s="79"/>
    </row>
    <row r="23677" spans="6:11" ht="16.5" customHeight="1">
      <c r="F23677" s="79"/>
      <c r="K23677" s="79"/>
    </row>
    <row r="23678" spans="6:11" ht="16.5" customHeight="1">
      <c r="F23678" s="79"/>
      <c r="K23678" s="79"/>
    </row>
    <row r="23679" spans="6:11" ht="16.5" customHeight="1">
      <c r="F23679" s="79"/>
      <c r="K23679" s="79"/>
    </row>
    <row r="23680" spans="6:11" ht="16.5" customHeight="1">
      <c r="F23680" s="79"/>
      <c r="K23680" s="79"/>
    </row>
    <row r="23681" spans="6:11" ht="16.5" customHeight="1">
      <c r="F23681" s="79"/>
      <c r="K23681" s="79"/>
    </row>
    <row r="23682" spans="6:11" ht="16.5" customHeight="1">
      <c r="F23682" s="79"/>
      <c r="K23682" s="79"/>
    </row>
    <row r="23683" spans="6:11" ht="16.5" customHeight="1">
      <c r="F23683" s="79"/>
      <c r="K23683" s="79"/>
    </row>
    <row r="23684" spans="6:11" ht="16.5" customHeight="1">
      <c r="F23684" s="79"/>
      <c r="K23684" s="79"/>
    </row>
    <row r="23685" spans="6:11" ht="16.5" customHeight="1">
      <c r="F23685" s="79"/>
      <c r="K23685" s="79"/>
    </row>
    <row r="23686" spans="6:11" ht="16.5" customHeight="1">
      <c r="F23686" s="79"/>
      <c r="K23686" s="79"/>
    </row>
    <row r="23687" spans="6:11" ht="16.5" customHeight="1">
      <c r="F23687" s="79"/>
      <c r="K23687" s="79"/>
    </row>
    <row r="23688" spans="6:11" ht="16.5" customHeight="1">
      <c r="F23688" s="79"/>
      <c r="K23688" s="79"/>
    </row>
    <row r="23689" spans="6:11" ht="16.5" customHeight="1">
      <c r="F23689" s="79"/>
      <c r="K23689" s="79"/>
    </row>
    <row r="23690" spans="6:11" ht="16.5" customHeight="1">
      <c r="F23690" s="79"/>
      <c r="K23690" s="79"/>
    </row>
    <row r="23691" spans="6:11" ht="16.5" customHeight="1">
      <c r="F23691" s="79"/>
      <c r="K23691" s="79"/>
    </row>
    <row r="23692" spans="6:11" ht="16.5" customHeight="1">
      <c r="F23692" s="79"/>
      <c r="K23692" s="79"/>
    </row>
    <row r="23693" spans="6:11" ht="16.5" customHeight="1">
      <c r="F23693" s="79"/>
      <c r="K23693" s="79"/>
    </row>
    <row r="23694" spans="6:11" ht="16.5" customHeight="1">
      <c r="F23694" s="79"/>
      <c r="K23694" s="79"/>
    </row>
    <row r="23695" spans="6:11" ht="16.5" customHeight="1">
      <c r="F23695" s="79"/>
      <c r="K23695" s="79"/>
    </row>
    <row r="23696" spans="6:11" ht="16.5" customHeight="1">
      <c r="F23696" s="79"/>
      <c r="K23696" s="79"/>
    </row>
    <row r="23697" spans="6:11" ht="16.5" customHeight="1">
      <c r="F23697" s="79"/>
      <c r="K23697" s="79"/>
    </row>
    <row r="23698" spans="6:11" ht="16.5" customHeight="1">
      <c r="F23698" s="79"/>
      <c r="K23698" s="79"/>
    </row>
    <row r="23699" spans="6:11" ht="16.5" customHeight="1">
      <c r="F23699" s="79"/>
      <c r="K23699" s="79"/>
    </row>
    <row r="23700" spans="6:11" ht="16.5" customHeight="1">
      <c r="F23700" s="79"/>
      <c r="K23700" s="79"/>
    </row>
    <row r="23701" spans="6:11" ht="16.5" customHeight="1">
      <c r="F23701" s="79"/>
      <c r="K23701" s="79"/>
    </row>
    <row r="23702" spans="6:11" ht="16.5" customHeight="1">
      <c r="F23702" s="79"/>
      <c r="K23702" s="79"/>
    </row>
    <row r="23703" spans="6:11" ht="16.5" customHeight="1">
      <c r="F23703" s="79"/>
      <c r="K23703" s="79"/>
    </row>
    <row r="23704" spans="6:11" ht="16.5" customHeight="1">
      <c r="F23704" s="79"/>
      <c r="K23704" s="79"/>
    </row>
    <row r="23705" spans="6:11" ht="16.5" customHeight="1">
      <c r="F23705" s="79"/>
      <c r="K23705" s="79"/>
    </row>
    <row r="23706" spans="6:11" ht="16.5" customHeight="1">
      <c r="F23706" s="79"/>
      <c r="K23706" s="79"/>
    </row>
    <row r="23707" spans="6:11" ht="16.5" customHeight="1">
      <c r="F23707" s="79"/>
      <c r="K23707" s="79"/>
    </row>
    <row r="23708" spans="6:11" ht="16.5" customHeight="1">
      <c r="F23708" s="79"/>
      <c r="K23708" s="79"/>
    </row>
    <row r="23709" spans="6:11" ht="16.5" customHeight="1">
      <c r="F23709" s="79"/>
      <c r="K23709" s="79"/>
    </row>
    <row r="23710" spans="6:11" ht="16.5" customHeight="1">
      <c r="F23710" s="79"/>
      <c r="K23710" s="79"/>
    </row>
    <row r="23711" spans="6:11" ht="16.5" customHeight="1">
      <c r="F23711" s="79"/>
      <c r="K23711" s="79"/>
    </row>
    <row r="23712" spans="6:11" ht="16.5" customHeight="1">
      <c r="F23712" s="79"/>
      <c r="K23712" s="79"/>
    </row>
    <row r="23713" spans="6:11" ht="16.5" customHeight="1">
      <c r="F23713" s="79"/>
      <c r="K23713" s="79"/>
    </row>
    <row r="23714" spans="6:11" ht="16.5" customHeight="1">
      <c r="F23714" s="79"/>
      <c r="K23714" s="79"/>
    </row>
    <row r="23715" spans="6:11" ht="16.5" customHeight="1">
      <c r="F23715" s="79"/>
      <c r="K23715" s="79"/>
    </row>
    <row r="23716" spans="6:11" ht="16.5" customHeight="1">
      <c r="F23716" s="79"/>
      <c r="K23716" s="79"/>
    </row>
    <row r="23717" spans="6:11" ht="16.5" customHeight="1">
      <c r="F23717" s="79"/>
      <c r="K23717" s="79"/>
    </row>
    <row r="23718" spans="6:11" ht="16.5" customHeight="1">
      <c r="F23718" s="79"/>
      <c r="K23718" s="79"/>
    </row>
    <row r="23719" spans="6:11" ht="16.5" customHeight="1">
      <c r="F23719" s="79"/>
      <c r="K23719" s="79"/>
    </row>
    <row r="23720" spans="6:11" ht="16.5" customHeight="1">
      <c r="F23720" s="79"/>
      <c r="K23720" s="79"/>
    </row>
    <row r="23721" spans="6:11" ht="16.5" customHeight="1">
      <c r="F23721" s="79"/>
      <c r="K23721" s="79"/>
    </row>
    <row r="23722" spans="6:11" ht="16.5" customHeight="1">
      <c r="F23722" s="79"/>
      <c r="K23722" s="79"/>
    </row>
    <row r="23723" spans="6:11" ht="16.5" customHeight="1">
      <c r="F23723" s="79"/>
      <c r="K23723" s="79"/>
    </row>
    <row r="23724" spans="6:11" ht="16.5" customHeight="1">
      <c r="F23724" s="79"/>
      <c r="K23724" s="79"/>
    </row>
    <row r="23725" spans="6:11" ht="16.5" customHeight="1">
      <c r="F23725" s="79"/>
      <c r="K23725" s="79"/>
    </row>
    <row r="23726" spans="6:11" ht="16.5" customHeight="1">
      <c r="F23726" s="79"/>
      <c r="K23726" s="79"/>
    </row>
    <row r="23727" spans="6:11" ht="16.5" customHeight="1">
      <c r="F23727" s="79"/>
      <c r="K23727" s="79"/>
    </row>
    <row r="23728" spans="6:11" ht="16.5" customHeight="1">
      <c r="F23728" s="79"/>
      <c r="K23728" s="79"/>
    </row>
    <row r="23729" spans="6:11" ht="16.5" customHeight="1">
      <c r="F23729" s="79"/>
      <c r="K23729" s="79"/>
    </row>
    <row r="23730" spans="6:11" ht="16.5" customHeight="1">
      <c r="F23730" s="79"/>
      <c r="K23730" s="79"/>
    </row>
    <row r="23731" spans="6:11" ht="16.5" customHeight="1">
      <c r="F23731" s="79"/>
      <c r="K23731" s="79"/>
    </row>
    <row r="23732" spans="6:11" ht="16.5" customHeight="1">
      <c r="F23732" s="79"/>
      <c r="K23732" s="79"/>
    </row>
    <row r="23733" spans="6:11" ht="16.5" customHeight="1">
      <c r="F23733" s="79"/>
      <c r="K23733" s="79"/>
    </row>
    <row r="23734" spans="6:11" ht="16.5" customHeight="1">
      <c r="F23734" s="79"/>
      <c r="K23734" s="79"/>
    </row>
    <row r="23735" spans="6:11" ht="16.5" customHeight="1">
      <c r="F23735" s="79"/>
      <c r="K23735" s="79"/>
    </row>
    <row r="23736" spans="6:11" ht="16.5" customHeight="1">
      <c r="F23736" s="79"/>
      <c r="K23736" s="79"/>
    </row>
    <row r="23737" spans="6:11" ht="16.5" customHeight="1">
      <c r="F23737" s="79"/>
      <c r="K23737" s="79"/>
    </row>
    <row r="23738" spans="6:11" ht="16.5" customHeight="1">
      <c r="F23738" s="79"/>
      <c r="K23738" s="79"/>
    </row>
    <row r="23739" spans="6:11" ht="16.5" customHeight="1">
      <c r="F23739" s="79"/>
      <c r="K23739" s="79"/>
    </row>
    <row r="23740" spans="6:11" ht="16.5" customHeight="1">
      <c r="F23740" s="79"/>
      <c r="K23740" s="79"/>
    </row>
    <row r="23741" spans="6:11" ht="16.5" customHeight="1">
      <c r="F23741" s="79"/>
      <c r="K23741" s="79"/>
    </row>
    <row r="23742" spans="6:11" ht="16.5" customHeight="1">
      <c r="F23742" s="79"/>
      <c r="K23742" s="79"/>
    </row>
    <row r="23743" spans="6:11" ht="16.5" customHeight="1">
      <c r="F23743" s="79"/>
      <c r="K23743" s="79"/>
    </row>
    <row r="23744" spans="6:11" ht="16.5" customHeight="1">
      <c r="F23744" s="79"/>
      <c r="K23744" s="79"/>
    </row>
    <row r="23745" spans="6:11" ht="16.5" customHeight="1">
      <c r="F23745" s="79"/>
      <c r="K23745" s="79"/>
    </row>
    <row r="23746" spans="6:11" ht="16.5" customHeight="1">
      <c r="F23746" s="79"/>
      <c r="K23746" s="79"/>
    </row>
    <row r="23747" spans="6:11" ht="16.5" customHeight="1">
      <c r="F23747" s="79"/>
      <c r="K23747" s="79"/>
    </row>
    <row r="23748" spans="6:11" ht="16.5" customHeight="1">
      <c r="F23748" s="79"/>
      <c r="K23748" s="79"/>
    </row>
    <row r="23749" spans="6:11" ht="16.5" customHeight="1">
      <c r="F23749" s="79"/>
      <c r="K23749" s="79"/>
    </row>
    <row r="23750" spans="6:11" ht="16.5" customHeight="1">
      <c r="F23750" s="79"/>
      <c r="K23750" s="79"/>
    </row>
    <row r="23751" spans="6:11" ht="16.5" customHeight="1">
      <c r="F23751" s="79"/>
      <c r="K23751" s="79"/>
    </row>
    <row r="23752" spans="6:11" ht="16.5" customHeight="1">
      <c r="F23752" s="79"/>
      <c r="K23752" s="79"/>
    </row>
    <row r="23753" spans="6:11" ht="16.5" customHeight="1">
      <c r="F23753" s="79"/>
      <c r="K23753" s="79"/>
    </row>
    <row r="23754" spans="6:11" ht="16.5" customHeight="1">
      <c r="F23754" s="79"/>
      <c r="K23754" s="79"/>
    </row>
    <row r="23755" spans="6:11" ht="16.5" customHeight="1">
      <c r="F23755" s="79"/>
      <c r="K23755" s="79"/>
    </row>
    <row r="23756" spans="6:11" ht="16.5" customHeight="1">
      <c r="F23756" s="79"/>
      <c r="K23756" s="79"/>
    </row>
    <row r="23757" spans="6:11" ht="16.5" customHeight="1">
      <c r="F23757" s="79"/>
      <c r="K23757" s="79"/>
    </row>
    <row r="23758" spans="6:11" ht="16.5" customHeight="1">
      <c r="F23758" s="79"/>
      <c r="K23758" s="79"/>
    </row>
    <row r="23759" spans="6:11" ht="16.5" customHeight="1">
      <c r="F23759" s="79"/>
      <c r="K23759" s="79"/>
    </row>
    <row r="23760" spans="6:11" ht="16.5" customHeight="1">
      <c r="F23760" s="79"/>
      <c r="K23760" s="79"/>
    </row>
    <row r="23761" spans="6:11" ht="16.5" customHeight="1">
      <c r="F23761" s="79"/>
      <c r="K23761" s="79"/>
    </row>
    <row r="23762" spans="6:11" ht="16.5" customHeight="1">
      <c r="F23762" s="79"/>
      <c r="K23762" s="79"/>
    </row>
    <row r="23763" spans="6:11" ht="16.5" customHeight="1">
      <c r="F23763" s="79"/>
      <c r="K23763" s="79"/>
    </row>
    <row r="23764" spans="6:11" ht="16.5" customHeight="1">
      <c r="F23764" s="79"/>
      <c r="K23764" s="79"/>
    </row>
    <row r="23765" spans="6:11" ht="16.5" customHeight="1">
      <c r="F23765" s="79"/>
      <c r="K23765" s="79"/>
    </row>
    <row r="23766" spans="6:11" ht="16.5" customHeight="1">
      <c r="F23766" s="79"/>
      <c r="K23766" s="79"/>
    </row>
    <row r="23767" spans="6:11" ht="16.5" customHeight="1">
      <c r="F23767" s="79"/>
      <c r="K23767" s="79"/>
    </row>
    <row r="23768" spans="6:11" ht="16.5" customHeight="1">
      <c r="F23768" s="79"/>
      <c r="K23768" s="79"/>
    </row>
    <row r="23769" spans="6:11" ht="16.5" customHeight="1">
      <c r="F23769" s="79"/>
      <c r="K23769" s="79"/>
    </row>
    <row r="23770" spans="6:11" ht="16.5" customHeight="1">
      <c r="F23770" s="79"/>
      <c r="K23770" s="79"/>
    </row>
    <row r="23771" spans="6:11" ht="16.5" customHeight="1">
      <c r="F23771" s="79"/>
      <c r="K23771" s="79"/>
    </row>
    <row r="23772" spans="6:11" ht="16.5" customHeight="1">
      <c r="F23772" s="79"/>
      <c r="K23772" s="79"/>
    </row>
    <row r="23773" spans="6:11" ht="16.5" customHeight="1">
      <c r="F23773" s="79"/>
      <c r="K23773" s="79"/>
    </row>
    <row r="23774" spans="6:11" ht="16.5" customHeight="1">
      <c r="F23774" s="79"/>
      <c r="K23774" s="79"/>
    </row>
    <row r="23775" spans="6:11" ht="16.5" customHeight="1">
      <c r="F23775" s="79"/>
      <c r="K23775" s="79"/>
    </row>
    <row r="23776" spans="6:11" ht="16.5" customHeight="1">
      <c r="F23776" s="79"/>
      <c r="K23776" s="79"/>
    </row>
    <row r="23777" spans="6:11" ht="16.5" customHeight="1">
      <c r="F23777" s="79"/>
      <c r="K23777" s="79"/>
    </row>
    <row r="23778" spans="6:11" ht="16.5" customHeight="1">
      <c r="F23778" s="79"/>
      <c r="K23778" s="79"/>
    </row>
    <row r="23779" spans="6:11" ht="16.5" customHeight="1">
      <c r="F23779" s="79"/>
      <c r="K23779" s="79"/>
    </row>
    <row r="23780" spans="6:11" ht="16.5" customHeight="1">
      <c r="F23780" s="79"/>
      <c r="K23780" s="79"/>
    </row>
    <row r="23781" spans="6:11" ht="16.5" customHeight="1">
      <c r="F23781" s="79"/>
      <c r="K23781" s="79"/>
    </row>
    <row r="23782" spans="6:11" ht="16.5" customHeight="1">
      <c r="F23782" s="79"/>
      <c r="K23782" s="79"/>
    </row>
    <row r="23783" spans="6:11" ht="16.5" customHeight="1">
      <c r="F23783" s="79"/>
      <c r="K23783" s="79"/>
    </row>
    <row r="23784" spans="6:11" ht="16.5" customHeight="1">
      <c r="F23784" s="79"/>
      <c r="K23784" s="79"/>
    </row>
    <row r="23785" spans="6:11" ht="16.5" customHeight="1">
      <c r="F23785" s="79"/>
      <c r="K23785" s="79"/>
    </row>
    <row r="23786" spans="6:11" ht="16.5" customHeight="1">
      <c r="F23786" s="79"/>
      <c r="K23786" s="79"/>
    </row>
    <row r="23787" spans="6:11" ht="16.5" customHeight="1">
      <c r="F23787" s="79"/>
      <c r="K23787" s="79"/>
    </row>
    <row r="23788" spans="6:11" ht="16.5" customHeight="1">
      <c r="F23788" s="79"/>
      <c r="K23788" s="79"/>
    </row>
    <row r="23789" spans="6:11" ht="16.5" customHeight="1">
      <c r="F23789" s="79"/>
      <c r="K23789" s="79"/>
    </row>
    <row r="23790" spans="6:11" ht="16.5" customHeight="1">
      <c r="F23790" s="79"/>
      <c r="K23790" s="79"/>
    </row>
    <row r="23791" spans="6:11" ht="16.5" customHeight="1">
      <c r="F23791" s="79"/>
      <c r="K23791" s="79"/>
    </row>
    <row r="23792" spans="6:11" ht="16.5" customHeight="1">
      <c r="F23792" s="79"/>
      <c r="K23792" s="79"/>
    </row>
    <row r="23793" spans="6:11" ht="16.5" customHeight="1">
      <c r="F23793" s="79"/>
      <c r="K23793" s="79"/>
    </row>
    <row r="23794" spans="6:11" ht="16.5" customHeight="1">
      <c r="F23794" s="79"/>
      <c r="K23794" s="79"/>
    </row>
    <row r="23795" spans="6:11" ht="16.5" customHeight="1">
      <c r="F23795" s="79"/>
      <c r="K23795" s="79"/>
    </row>
    <row r="23796" spans="6:11" ht="16.5" customHeight="1">
      <c r="F23796" s="79"/>
      <c r="K23796" s="79"/>
    </row>
    <row r="23797" spans="6:11" ht="16.5" customHeight="1">
      <c r="F23797" s="79"/>
      <c r="K23797" s="79"/>
    </row>
    <row r="23798" spans="6:11" ht="16.5" customHeight="1">
      <c r="F23798" s="79"/>
      <c r="K23798" s="79"/>
    </row>
    <row r="23799" spans="6:11" ht="16.5" customHeight="1">
      <c r="F23799" s="79"/>
      <c r="K23799" s="79"/>
    </row>
    <row r="23800" spans="6:11" ht="16.5" customHeight="1">
      <c r="F23800" s="79"/>
      <c r="K23800" s="79"/>
    </row>
    <row r="23801" spans="6:11" ht="16.5" customHeight="1">
      <c r="F23801" s="79"/>
      <c r="K23801" s="79"/>
    </row>
    <row r="23802" spans="6:11" ht="16.5" customHeight="1">
      <c r="F23802" s="79"/>
      <c r="K23802" s="79"/>
    </row>
    <row r="23803" spans="6:11" ht="16.5" customHeight="1">
      <c r="F23803" s="79"/>
      <c r="K23803" s="79"/>
    </row>
    <row r="23804" spans="6:11" ht="16.5" customHeight="1">
      <c r="F23804" s="79"/>
      <c r="K23804" s="79"/>
    </row>
    <row r="23805" spans="6:11" ht="16.5" customHeight="1">
      <c r="F23805" s="79"/>
      <c r="K23805" s="79"/>
    </row>
    <row r="23806" spans="6:11" ht="16.5" customHeight="1">
      <c r="F23806" s="79"/>
      <c r="K23806" s="79"/>
    </row>
    <row r="23807" spans="6:11" ht="16.5" customHeight="1">
      <c r="F23807" s="79"/>
      <c r="K23807" s="79"/>
    </row>
    <row r="23808" spans="6:11" ht="16.5" customHeight="1">
      <c r="F23808" s="79"/>
      <c r="K23808" s="79"/>
    </row>
    <row r="23809" spans="6:11" ht="16.5" customHeight="1">
      <c r="F23809" s="79"/>
      <c r="K23809" s="79"/>
    </row>
    <row r="23810" spans="6:11" ht="16.5" customHeight="1">
      <c r="F23810" s="79"/>
      <c r="K23810" s="79"/>
    </row>
    <row r="23811" spans="6:11" ht="16.5" customHeight="1">
      <c r="F23811" s="79"/>
      <c r="K23811" s="79"/>
    </row>
    <row r="23812" spans="6:11" ht="16.5" customHeight="1">
      <c r="F23812" s="79"/>
      <c r="K23812" s="79"/>
    </row>
    <row r="23813" spans="6:11" ht="16.5" customHeight="1">
      <c r="F23813" s="79"/>
      <c r="K23813" s="79"/>
    </row>
    <row r="23814" spans="6:11" ht="16.5" customHeight="1">
      <c r="F23814" s="79"/>
      <c r="K23814" s="79"/>
    </row>
    <row r="23815" spans="6:11" ht="16.5" customHeight="1">
      <c r="F23815" s="79"/>
      <c r="K23815" s="79"/>
    </row>
    <row r="23816" spans="6:11" ht="16.5" customHeight="1">
      <c r="F23816" s="79"/>
      <c r="K23816" s="79"/>
    </row>
    <row r="23817" spans="6:11" ht="16.5" customHeight="1">
      <c r="F23817" s="79"/>
      <c r="K23817" s="79"/>
    </row>
    <row r="23818" spans="6:11" ht="16.5" customHeight="1">
      <c r="F23818" s="79"/>
      <c r="K23818" s="79"/>
    </row>
    <row r="23819" spans="6:11" ht="16.5" customHeight="1">
      <c r="F23819" s="79"/>
      <c r="K23819" s="79"/>
    </row>
    <row r="23820" spans="6:11" ht="16.5" customHeight="1">
      <c r="F23820" s="79"/>
      <c r="K23820" s="79"/>
    </row>
    <row r="23821" spans="6:11" ht="16.5" customHeight="1">
      <c r="F23821" s="79"/>
      <c r="K23821" s="79"/>
    </row>
    <row r="23822" spans="6:11" ht="16.5" customHeight="1">
      <c r="F23822" s="79"/>
      <c r="K23822" s="79"/>
    </row>
    <row r="23823" spans="6:11" ht="16.5" customHeight="1">
      <c r="F23823" s="79"/>
      <c r="K23823" s="79"/>
    </row>
    <row r="23824" spans="6:11" ht="16.5" customHeight="1">
      <c r="F23824" s="79"/>
      <c r="K23824" s="79"/>
    </row>
    <row r="23825" spans="6:11" ht="16.5" customHeight="1">
      <c r="F23825" s="79"/>
      <c r="K23825" s="79"/>
    </row>
    <row r="23826" spans="6:11" ht="16.5" customHeight="1">
      <c r="F23826" s="79"/>
      <c r="K23826" s="79"/>
    </row>
    <row r="23827" spans="6:11" ht="16.5" customHeight="1">
      <c r="F23827" s="79"/>
      <c r="K23827" s="79"/>
    </row>
    <row r="23828" spans="6:11" ht="16.5" customHeight="1">
      <c r="F23828" s="79"/>
      <c r="K23828" s="79"/>
    </row>
    <row r="23829" spans="6:11" ht="16.5" customHeight="1">
      <c r="F23829" s="79"/>
      <c r="K23829" s="79"/>
    </row>
    <row r="23830" spans="6:11" ht="16.5" customHeight="1">
      <c r="F23830" s="79"/>
      <c r="K23830" s="79"/>
    </row>
    <row r="23831" spans="6:11" ht="16.5" customHeight="1">
      <c r="F23831" s="79"/>
      <c r="K23831" s="79"/>
    </row>
    <row r="23832" spans="6:11" ht="16.5" customHeight="1">
      <c r="F23832" s="79"/>
      <c r="K23832" s="79"/>
    </row>
    <row r="23833" spans="6:11" ht="16.5" customHeight="1">
      <c r="F23833" s="79"/>
      <c r="K23833" s="79"/>
    </row>
    <row r="23834" spans="6:11" ht="16.5" customHeight="1">
      <c r="F23834" s="79"/>
      <c r="K23834" s="79"/>
    </row>
    <row r="23835" spans="6:11" ht="16.5" customHeight="1">
      <c r="F23835" s="79"/>
      <c r="K23835" s="79"/>
    </row>
    <row r="23836" spans="6:11" ht="16.5" customHeight="1">
      <c r="F23836" s="79"/>
      <c r="K23836" s="79"/>
    </row>
    <row r="23837" spans="6:11" ht="16.5" customHeight="1">
      <c r="F23837" s="79"/>
      <c r="K23837" s="79"/>
    </row>
    <row r="23838" spans="6:11" ht="16.5" customHeight="1">
      <c r="F23838" s="79"/>
      <c r="K23838" s="79"/>
    </row>
    <row r="23839" spans="6:11" ht="16.5" customHeight="1">
      <c r="F23839" s="79"/>
      <c r="K23839" s="79"/>
    </row>
    <row r="23840" spans="6:11" ht="16.5" customHeight="1">
      <c r="F23840" s="79"/>
      <c r="K23840" s="79"/>
    </row>
    <row r="23841" spans="6:11" ht="16.5" customHeight="1">
      <c r="F23841" s="79"/>
      <c r="K23841" s="79"/>
    </row>
    <row r="23842" spans="6:11" ht="16.5" customHeight="1">
      <c r="F23842" s="79"/>
      <c r="K23842" s="79"/>
    </row>
    <row r="23843" spans="6:11" ht="16.5" customHeight="1">
      <c r="F23843" s="79"/>
      <c r="K23843" s="79"/>
    </row>
    <row r="23844" spans="6:11" ht="16.5" customHeight="1">
      <c r="F23844" s="79"/>
      <c r="K23844" s="79"/>
    </row>
    <row r="23845" spans="6:11" ht="16.5" customHeight="1">
      <c r="F23845" s="79"/>
      <c r="K23845" s="79"/>
    </row>
    <row r="23846" spans="6:11" ht="16.5" customHeight="1">
      <c r="F23846" s="79"/>
      <c r="K23846" s="79"/>
    </row>
    <row r="23847" spans="6:11" ht="16.5" customHeight="1">
      <c r="F23847" s="79"/>
      <c r="K23847" s="79"/>
    </row>
    <row r="23848" spans="6:11" ht="16.5" customHeight="1">
      <c r="F23848" s="79"/>
      <c r="K23848" s="79"/>
    </row>
    <row r="23849" spans="6:11" ht="16.5" customHeight="1">
      <c r="F23849" s="79"/>
      <c r="K23849" s="79"/>
    </row>
    <row r="23850" spans="6:11" ht="16.5" customHeight="1">
      <c r="F23850" s="79"/>
      <c r="K23850" s="79"/>
    </row>
    <row r="23851" spans="6:11" ht="16.5" customHeight="1">
      <c r="F23851" s="79"/>
      <c r="K23851" s="79"/>
    </row>
    <row r="23852" spans="6:11" ht="16.5" customHeight="1">
      <c r="F23852" s="79"/>
      <c r="K23852" s="79"/>
    </row>
    <row r="23853" spans="6:11" ht="16.5" customHeight="1">
      <c r="F23853" s="79"/>
      <c r="K23853" s="79"/>
    </row>
    <row r="23854" spans="6:11" ht="16.5" customHeight="1">
      <c r="F23854" s="79"/>
      <c r="K23854" s="79"/>
    </row>
    <row r="23855" spans="6:11" ht="16.5" customHeight="1">
      <c r="F23855" s="79"/>
      <c r="K23855" s="79"/>
    </row>
    <row r="23856" spans="6:11" ht="16.5" customHeight="1">
      <c r="F23856" s="79"/>
      <c r="K23856" s="79"/>
    </row>
    <row r="23857" spans="6:11" ht="16.5" customHeight="1">
      <c r="F23857" s="79"/>
      <c r="K23857" s="79"/>
    </row>
    <row r="23858" spans="6:11" ht="16.5" customHeight="1">
      <c r="F23858" s="79"/>
      <c r="K23858" s="79"/>
    </row>
    <row r="23859" spans="6:11" ht="16.5" customHeight="1">
      <c r="F23859" s="79"/>
      <c r="K23859" s="79"/>
    </row>
    <row r="23860" spans="6:11" ht="16.5" customHeight="1">
      <c r="F23860" s="79"/>
      <c r="K23860" s="79"/>
    </row>
    <row r="23861" spans="6:11" ht="16.5" customHeight="1">
      <c r="F23861" s="79"/>
      <c r="K23861" s="79"/>
    </row>
    <row r="23862" spans="6:11" ht="16.5" customHeight="1">
      <c r="F23862" s="79"/>
      <c r="K23862" s="79"/>
    </row>
    <row r="23863" spans="6:11" ht="16.5" customHeight="1">
      <c r="F23863" s="79"/>
      <c r="K23863" s="79"/>
    </row>
    <row r="23864" spans="6:11" ht="16.5" customHeight="1">
      <c r="F23864" s="79"/>
      <c r="K23864" s="79"/>
    </row>
    <row r="23865" spans="6:11" ht="16.5" customHeight="1">
      <c r="F23865" s="79"/>
      <c r="K23865" s="79"/>
    </row>
    <row r="23866" spans="6:11" ht="16.5" customHeight="1">
      <c r="F23866" s="79"/>
      <c r="K23866" s="79"/>
    </row>
    <row r="23867" spans="6:11" ht="16.5" customHeight="1">
      <c r="F23867" s="79"/>
      <c r="K23867" s="79"/>
    </row>
    <row r="23868" spans="6:11" ht="16.5" customHeight="1">
      <c r="F23868" s="79"/>
      <c r="K23868" s="79"/>
    </row>
    <row r="23869" spans="6:11" ht="16.5" customHeight="1">
      <c r="F23869" s="79"/>
      <c r="K23869" s="79"/>
    </row>
    <row r="23870" spans="6:11" ht="16.5" customHeight="1">
      <c r="F23870" s="79"/>
      <c r="K23870" s="79"/>
    </row>
    <row r="23871" spans="6:11" ht="16.5" customHeight="1">
      <c r="F23871" s="79"/>
      <c r="K23871" s="79"/>
    </row>
    <row r="23872" spans="6:11" ht="16.5" customHeight="1">
      <c r="F23872" s="79"/>
      <c r="K23872" s="79"/>
    </row>
    <row r="23873" spans="6:11" ht="16.5" customHeight="1">
      <c r="F23873" s="79"/>
      <c r="K23873" s="79"/>
    </row>
    <row r="23874" spans="6:11" ht="16.5" customHeight="1">
      <c r="F23874" s="79"/>
      <c r="K23874" s="79"/>
    </row>
    <row r="23875" spans="6:11" ht="16.5" customHeight="1">
      <c r="F23875" s="79"/>
      <c r="K23875" s="79"/>
    </row>
    <row r="23876" spans="6:11" ht="16.5" customHeight="1">
      <c r="F23876" s="79"/>
      <c r="K23876" s="79"/>
    </row>
    <row r="23877" spans="6:11" ht="16.5" customHeight="1">
      <c r="F23877" s="79"/>
      <c r="K23877" s="79"/>
    </row>
    <row r="23878" spans="6:11" ht="16.5" customHeight="1">
      <c r="F23878" s="79"/>
      <c r="K23878" s="79"/>
    </row>
    <row r="23879" spans="6:11" ht="16.5" customHeight="1">
      <c r="F23879" s="79"/>
      <c r="K23879" s="79"/>
    </row>
    <row r="23880" spans="6:11" ht="16.5" customHeight="1">
      <c r="F23880" s="79"/>
      <c r="K23880" s="79"/>
    </row>
    <row r="23881" spans="6:11" ht="16.5" customHeight="1">
      <c r="F23881" s="79"/>
      <c r="K23881" s="79"/>
    </row>
    <row r="23882" spans="6:11" ht="16.5" customHeight="1">
      <c r="F23882" s="79"/>
      <c r="K23882" s="79"/>
    </row>
    <row r="23883" spans="6:11" ht="16.5" customHeight="1">
      <c r="F23883" s="79"/>
      <c r="K23883" s="79"/>
    </row>
    <row r="23884" spans="6:11" ht="16.5" customHeight="1">
      <c r="F23884" s="79"/>
      <c r="K23884" s="79"/>
    </row>
    <row r="23885" spans="6:11" ht="16.5" customHeight="1">
      <c r="F23885" s="79"/>
      <c r="K23885" s="79"/>
    </row>
    <row r="23886" spans="6:11" ht="16.5" customHeight="1">
      <c r="F23886" s="79"/>
      <c r="K23886" s="79"/>
    </row>
    <row r="23887" spans="6:11" ht="16.5" customHeight="1">
      <c r="F23887" s="79"/>
      <c r="K23887" s="79"/>
    </row>
    <row r="23888" spans="6:11" ht="16.5" customHeight="1">
      <c r="F23888" s="79"/>
      <c r="K23888" s="79"/>
    </row>
    <row r="23889" spans="6:11" ht="16.5" customHeight="1">
      <c r="F23889" s="79"/>
      <c r="K23889" s="79"/>
    </row>
    <row r="23890" spans="6:11" ht="16.5" customHeight="1">
      <c r="F23890" s="79"/>
      <c r="K23890" s="79"/>
    </row>
    <row r="23891" spans="6:11" ht="16.5" customHeight="1">
      <c r="F23891" s="79"/>
      <c r="K23891" s="79"/>
    </row>
    <row r="23892" spans="6:11" ht="16.5" customHeight="1">
      <c r="F23892" s="79"/>
      <c r="K23892" s="79"/>
    </row>
    <row r="23893" spans="6:11" ht="16.5" customHeight="1">
      <c r="F23893" s="79"/>
      <c r="K23893" s="79"/>
    </row>
    <row r="23894" spans="6:11" ht="16.5" customHeight="1">
      <c r="F23894" s="79"/>
      <c r="K23894" s="79"/>
    </row>
    <row r="23895" spans="6:11" ht="16.5" customHeight="1">
      <c r="F23895" s="79"/>
      <c r="K23895" s="79"/>
    </row>
    <row r="23896" spans="6:11" ht="16.5" customHeight="1">
      <c r="F23896" s="79"/>
      <c r="K23896" s="79"/>
    </row>
    <row r="23897" spans="6:11" ht="16.5" customHeight="1">
      <c r="F23897" s="79"/>
      <c r="K23897" s="79"/>
    </row>
    <row r="23898" spans="6:11" ht="16.5" customHeight="1">
      <c r="F23898" s="79"/>
      <c r="K23898" s="79"/>
    </row>
    <row r="23899" spans="6:11" ht="16.5" customHeight="1">
      <c r="F23899" s="79"/>
      <c r="K23899" s="79"/>
    </row>
    <row r="23900" spans="6:11" ht="16.5" customHeight="1">
      <c r="F23900" s="79"/>
      <c r="K23900" s="79"/>
    </row>
    <row r="23901" spans="6:11" ht="16.5" customHeight="1">
      <c r="F23901" s="79"/>
      <c r="K23901" s="79"/>
    </row>
    <row r="23902" spans="6:11" ht="16.5" customHeight="1">
      <c r="F23902" s="79"/>
      <c r="K23902" s="79"/>
    </row>
    <row r="23903" spans="6:11" ht="16.5" customHeight="1">
      <c r="F23903" s="79"/>
      <c r="K23903" s="79"/>
    </row>
    <row r="23904" spans="6:11" ht="16.5" customHeight="1">
      <c r="F23904" s="79"/>
      <c r="K23904" s="79"/>
    </row>
    <row r="23905" spans="6:11" ht="16.5" customHeight="1">
      <c r="F23905" s="79"/>
      <c r="K23905" s="79"/>
    </row>
    <row r="23906" spans="6:11" ht="16.5" customHeight="1">
      <c r="F23906" s="79"/>
      <c r="K23906" s="79"/>
    </row>
    <row r="23907" spans="6:11" ht="16.5" customHeight="1">
      <c r="F23907" s="79"/>
      <c r="K23907" s="79"/>
    </row>
    <row r="23908" spans="6:11" ht="16.5" customHeight="1">
      <c r="F23908" s="79"/>
      <c r="K23908" s="79"/>
    </row>
    <row r="23909" spans="6:11" ht="16.5" customHeight="1">
      <c r="F23909" s="79"/>
      <c r="K23909" s="79"/>
    </row>
    <row r="23910" spans="6:11" ht="16.5" customHeight="1">
      <c r="F23910" s="79"/>
      <c r="K23910" s="79"/>
    </row>
    <row r="23911" spans="6:11" ht="16.5" customHeight="1">
      <c r="F23911" s="79"/>
      <c r="K23911" s="79"/>
    </row>
    <row r="23912" spans="6:11" ht="16.5" customHeight="1">
      <c r="F23912" s="79"/>
      <c r="K23912" s="79"/>
    </row>
    <row r="23913" spans="6:11" ht="16.5" customHeight="1">
      <c r="F23913" s="79"/>
      <c r="K23913" s="79"/>
    </row>
    <row r="23914" spans="6:11" ht="16.5" customHeight="1">
      <c r="F23914" s="79"/>
      <c r="K23914" s="79"/>
    </row>
    <row r="23915" spans="6:11" ht="16.5" customHeight="1">
      <c r="F23915" s="79"/>
      <c r="K23915" s="79"/>
    </row>
    <row r="23916" spans="6:11" ht="16.5" customHeight="1">
      <c r="F23916" s="79"/>
      <c r="K23916" s="79"/>
    </row>
    <row r="23917" spans="6:11" ht="16.5" customHeight="1">
      <c r="F23917" s="79"/>
      <c r="K23917" s="79"/>
    </row>
    <row r="23918" spans="6:11" ht="16.5" customHeight="1">
      <c r="F23918" s="79"/>
      <c r="K23918" s="79"/>
    </row>
    <row r="23919" spans="6:11" ht="16.5" customHeight="1">
      <c r="F23919" s="79"/>
      <c r="K23919" s="79"/>
    </row>
    <row r="23920" spans="6:11" ht="16.5" customHeight="1">
      <c r="F23920" s="79"/>
      <c r="K23920" s="79"/>
    </row>
    <row r="23921" spans="6:11" ht="16.5" customHeight="1">
      <c r="F23921" s="79"/>
      <c r="K23921" s="79"/>
    </row>
    <row r="23922" spans="6:11" ht="16.5" customHeight="1">
      <c r="F23922" s="79"/>
      <c r="K23922" s="79"/>
    </row>
    <row r="23923" spans="6:11" ht="16.5" customHeight="1">
      <c r="F23923" s="79"/>
      <c r="K23923" s="79"/>
    </row>
    <row r="23924" spans="6:11" ht="16.5" customHeight="1">
      <c r="F23924" s="79"/>
      <c r="K23924" s="79"/>
    </row>
    <row r="23925" spans="6:11" ht="16.5" customHeight="1">
      <c r="F23925" s="79"/>
      <c r="K23925" s="79"/>
    </row>
    <row r="23926" spans="6:11" ht="16.5" customHeight="1">
      <c r="F23926" s="79"/>
      <c r="K23926" s="79"/>
    </row>
    <row r="23927" spans="6:11" ht="16.5" customHeight="1">
      <c r="F23927" s="79"/>
      <c r="K23927" s="79"/>
    </row>
    <row r="23928" spans="6:11" ht="16.5" customHeight="1">
      <c r="F23928" s="79"/>
      <c r="K23928" s="79"/>
    </row>
    <row r="23929" spans="6:11" ht="16.5" customHeight="1">
      <c r="F23929" s="79"/>
      <c r="K23929" s="79"/>
    </row>
    <row r="23930" spans="6:11" ht="16.5" customHeight="1">
      <c r="F23930" s="79"/>
      <c r="K23930" s="79"/>
    </row>
    <row r="23931" spans="6:11" ht="16.5" customHeight="1">
      <c r="F23931" s="79"/>
      <c r="K23931" s="79"/>
    </row>
    <row r="23932" spans="6:11" ht="16.5" customHeight="1">
      <c r="F23932" s="79"/>
      <c r="K23932" s="79"/>
    </row>
    <row r="23933" spans="6:11" ht="16.5" customHeight="1">
      <c r="F23933" s="79"/>
      <c r="K23933" s="79"/>
    </row>
    <row r="23934" spans="6:11" ht="16.5" customHeight="1">
      <c r="F23934" s="79"/>
      <c r="K23934" s="79"/>
    </row>
    <row r="23935" spans="6:11" ht="16.5" customHeight="1">
      <c r="F23935" s="79"/>
      <c r="K23935" s="79"/>
    </row>
    <row r="23936" spans="6:11" ht="16.5" customHeight="1">
      <c r="F23936" s="79"/>
      <c r="K23936" s="79"/>
    </row>
    <row r="23937" spans="6:11" ht="16.5" customHeight="1">
      <c r="F23937" s="79"/>
      <c r="K23937" s="79"/>
    </row>
    <row r="23938" spans="6:11" ht="16.5" customHeight="1">
      <c r="F23938" s="79"/>
      <c r="K23938" s="79"/>
    </row>
    <row r="23939" spans="6:11" ht="16.5" customHeight="1">
      <c r="F23939" s="79"/>
      <c r="K23939" s="79"/>
    </row>
    <row r="23940" spans="6:11" ht="16.5" customHeight="1">
      <c r="F23940" s="79"/>
      <c r="K23940" s="79"/>
    </row>
    <row r="23941" spans="6:11" ht="16.5" customHeight="1">
      <c r="F23941" s="79"/>
      <c r="K23941" s="79"/>
    </row>
    <row r="23942" spans="6:11" ht="16.5" customHeight="1">
      <c r="F23942" s="79"/>
      <c r="K23942" s="79"/>
    </row>
    <row r="23943" spans="6:11" ht="16.5" customHeight="1">
      <c r="F23943" s="79"/>
      <c r="K23943" s="79"/>
    </row>
    <row r="23944" spans="6:11" ht="16.5" customHeight="1">
      <c r="F23944" s="79"/>
      <c r="K23944" s="79"/>
    </row>
    <row r="23945" spans="6:11" ht="16.5" customHeight="1">
      <c r="F23945" s="79"/>
      <c r="K23945" s="79"/>
    </row>
    <row r="23946" spans="6:11" ht="16.5" customHeight="1">
      <c r="F23946" s="79"/>
      <c r="K23946" s="79"/>
    </row>
    <row r="23947" spans="6:11" ht="16.5" customHeight="1">
      <c r="F23947" s="79"/>
      <c r="K23947" s="79"/>
    </row>
    <row r="23948" spans="6:11" ht="16.5" customHeight="1">
      <c r="F23948" s="79"/>
      <c r="K23948" s="79"/>
    </row>
    <row r="23949" spans="6:11" ht="16.5" customHeight="1">
      <c r="F23949" s="79"/>
      <c r="K23949" s="79"/>
    </row>
    <row r="23950" spans="6:11" ht="16.5" customHeight="1">
      <c r="F23950" s="79"/>
      <c r="K23950" s="79"/>
    </row>
    <row r="23951" spans="6:11" ht="16.5" customHeight="1">
      <c r="F23951" s="79"/>
      <c r="K23951" s="79"/>
    </row>
    <row r="23952" spans="6:11" ht="16.5" customHeight="1">
      <c r="F23952" s="79"/>
      <c r="K23952" s="79"/>
    </row>
    <row r="23953" spans="6:11" ht="16.5" customHeight="1">
      <c r="F23953" s="79"/>
      <c r="K23953" s="79"/>
    </row>
    <row r="23954" spans="6:11" ht="16.5" customHeight="1">
      <c r="F23954" s="79"/>
      <c r="K23954" s="79"/>
    </row>
    <row r="23955" spans="6:11" ht="16.5" customHeight="1">
      <c r="F23955" s="79"/>
      <c r="K23955" s="79"/>
    </row>
    <row r="23956" spans="6:11" ht="16.5" customHeight="1">
      <c r="F23956" s="79"/>
      <c r="K23956" s="79"/>
    </row>
    <row r="23957" spans="6:11" ht="16.5" customHeight="1">
      <c r="F23957" s="79"/>
      <c r="K23957" s="79"/>
    </row>
    <row r="23958" spans="6:11" ht="16.5" customHeight="1">
      <c r="F23958" s="79"/>
      <c r="K23958" s="79"/>
    </row>
    <row r="23959" spans="6:11" ht="16.5" customHeight="1">
      <c r="F23959" s="79"/>
      <c r="K23959" s="79"/>
    </row>
    <row r="23960" spans="6:11" ht="16.5" customHeight="1">
      <c r="F23960" s="79"/>
      <c r="K23960" s="79"/>
    </row>
    <row r="23961" spans="6:11" ht="16.5" customHeight="1">
      <c r="F23961" s="79"/>
      <c r="K23961" s="79"/>
    </row>
    <row r="23962" spans="6:11" ht="16.5" customHeight="1">
      <c r="F23962" s="79"/>
      <c r="K23962" s="79"/>
    </row>
    <row r="23963" spans="6:11" ht="16.5" customHeight="1">
      <c r="F23963" s="79"/>
      <c r="K23963" s="79"/>
    </row>
    <row r="23964" spans="6:11" ht="16.5" customHeight="1">
      <c r="F23964" s="79"/>
      <c r="K23964" s="79"/>
    </row>
    <row r="23965" spans="6:11" ht="16.5" customHeight="1">
      <c r="F23965" s="79"/>
      <c r="K23965" s="79"/>
    </row>
    <row r="23966" spans="6:11" ht="16.5" customHeight="1">
      <c r="F23966" s="79"/>
      <c r="K23966" s="79"/>
    </row>
    <row r="23967" spans="6:11" ht="16.5" customHeight="1">
      <c r="F23967" s="79"/>
      <c r="K23967" s="79"/>
    </row>
    <row r="23968" spans="6:11" ht="16.5" customHeight="1">
      <c r="F23968" s="79"/>
      <c r="K23968" s="79"/>
    </row>
    <row r="23969" spans="6:11" ht="16.5" customHeight="1">
      <c r="F23969" s="79"/>
      <c r="K23969" s="79"/>
    </row>
    <row r="23970" spans="6:11" ht="16.5" customHeight="1">
      <c r="F23970" s="79"/>
      <c r="K23970" s="79"/>
    </row>
    <row r="23971" spans="6:11" ht="16.5" customHeight="1">
      <c r="F23971" s="79"/>
      <c r="K23971" s="79"/>
    </row>
    <row r="23972" spans="6:11" ht="16.5" customHeight="1">
      <c r="F23972" s="79"/>
      <c r="K23972" s="79"/>
    </row>
    <row r="23973" spans="6:11" ht="16.5" customHeight="1">
      <c r="F23973" s="79"/>
      <c r="K23973" s="79"/>
    </row>
    <row r="23974" spans="6:11" ht="16.5" customHeight="1">
      <c r="F23974" s="79"/>
      <c r="K23974" s="79"/>
    </row>
    <row r="23975" spans="6:11" ht="16.5" customHeight="1">
      <c r="F23975" s="79"/>
      <c r="K23975" s="79"/>
    </row>
    <row r="23976" spans="6:11" ht="16.5" customHeight="1">
      <c r="F23976" s="79"/>
      <c r="K23976" s="79"/>
    </row>
    <row r="23977" spans="6:11" ht="16.5" customHeight="1">
      <c r="F23977" s="79"/>
      <c r="K23977" s="79"/>
    </row>
    <row r="23978" spans="6:11" ht="16.5" customHeight="1">
      <c r="F23978" s="79"/>
      <c r="K23978" s="79"/>
    </row>
    <row r="23979" spans="6:11" ht="16.5" customHeight="1">
      <c r="F23979" s="79"/>
      <c r="K23979" s="79"/>
    </row>
    <row r="23980" spans="6:11" ht="16.5" customHeight="1">
      <c r="F23980" s="79"/>
      <c r="K23980" s="79"/>
    </row>
    <row r="23981" spans="6:11" ht="16.5" customHeight="1">
      <c r="F23981" s="79"/>
      <c r="K23981" s="79"/>
    </row>
    <row r="23982" spans="6:11" ht="16.5" customHeight="1">
      <c r="F23982" s="79"/>
      <c r="K23982" s="79"/>
    </row>
    <row r="23983" spans="6:11" ht="16.5" customHeight="1">
      <c r="F23983" s="79"/>
      <c r="K23983" s="79"/>
    </row>
    <row r="23984" spans="6:11" ht="16.5" customHeight="1">
      <c r="F23984" s="79"/>
      <c r="K23984" s="79"/>
    </row>
    <row r="23985" spans="6:11" ht="16.5" customHeight="1">
      <c r="F23985" s="79"/>
      <c r="K23985" s="79"/>
    </row>
    <row r="23986" spans="6:11" ht="16.5" customHeight="1">
      <c r="F23986" s="79"/>
      <c r="K23986" s="79"/>
    </row>
    <row r="23987" spans="6:11" ht="16.5" customHeight="1">
      <c r="F23987" s="79"/>
      <c r="K23987" s="79"/>
    </row>
    <row r="23988" spans="6:11" ht="16.5" customHeight="1">
      <c r="F23988" s="79"/>
      <c r="K23988" s="79"/>
    </row>
    <row r="23989" spans="6:11" ht="16.5" customHeight="1">
      <c r="F23989" s="79"/>
      <c r="K23989" s="79"/>
    </row>
    <row r="23990" spans="6:11" ht="16.5" customHeight="1">
      <c r="F23990" s="79"/>
      <c r="K23990" s="79"/>
    </row>
    <row r="23991" spans="6:11" ht="16.5" customHeight="1">
      <c r="F23991" s="79"/>
      <c r="K23991" s="79"/>
    </row>
    <row r="23992" spans="6:11" ht="16.5" customHeight="1">
      <c r="F23992" s="79"/>
      <c r="K23992" s="79"/>
    </row>
    <row r="23993" spans="6:11" ht="16.5" customHeight="1">
      <c r="F23993" s="79"/>
      <c r="K23993" s="79"/>
    </row>
    <row r="23994" spans="6:11" ht="16.5" customHeight="1">
      <c r="F23994" s="79"/>
      <c r="K23994" s="79"/>
    </row>
    <row r="23995" spans="6:11" ht="16.5" customHeight="1">
      <c r="F23995" s="79"/>
      <c r="K23995" s="79"/>
    </row>
    <row r="23996" spans="6:11" ht="16.5" customHeight="1">
      <c r="F23996" s="79"/>
      <c r="K23996" s="79"/>
    </row>
    <row r="23997" spans="6:11" ht="16.5" customHeight="1">
      <c r="F23997" s="79"/>
      <c r="K23997" s="79"/>
    </row>
    <row r="23998" spans="6:11" ht="16.5" customHeight="1">
      <c r="F23998" s="79"/>
      <c r="K23998" s="79"/>
    </row>
    <row r="23999" spans="6:11" ht="16.5" customHeight="1">
      <c r="F23999" s="79"/>
      <c r="K23999" s="79"/>
    </row>
    <row r="24000" spans="6:11" ht="16.5" customHeight="1">
      <c r="F24000" s="79"/>
      <c r="K24000" s="79"/>
    </row>
    <row r="24001" spans="6:11" ht="16.5" customHeight="1">
      <c r="F24001" s="79"/>
      <c r="K24001" s="79"/>
    </row>
    <row r="24002" spans="6:11" ht="16.5" customHeight="1">
      <c r="F24002" s="79"/>
      <c r="K24002" s="79"/>
    </row>
    <row r="24003" spans="6:11" ht="16.5" customHeight="1">
      <c r="F24003" s="79"/>
      <c r="K24003" s="79"/>
    </row>
    <row r="24004" spans="6:11" ht="16.5" customHeight="1">
      <c r="F24004" s="79"/>
      <c r="K24004" s="79"/>
    </row>
    <row r="24005" spans="6:11" ht="16.5" customHeight="1">
      <c r="F24005" s="79"/>
      <c r="K24005" s="79"/>
    </row>
    <row r="24006" spans="6:11" ht="16.5" customHeight="1">
      <c r="F24006" s="79"/>
      <c r="K24006" s="79"/>
    </row>
    <row r="24007" spans="6:11" ht="16.5" customHeight="1">
      <c r="F24007" s="79"/>
      <c r="K24007" s="79"/>
    </row>
    <row r="24008" spans="6:11" ht="16.5" customHeight="1">
      <c r="F24008" s="79"/>
      <c r="K24008" s="79"/>
    </row>
    <row r="24009" spans="6:11" ht="16.5" customHeight="1">
      <c r="F24009" s="79"/>
      <c r="K24009" s="79"/>
    </row>
    <row r="24010" spans="6:11" ht="16.5" customHeight="1">
      <c r="F24010" s="79"/>
      <c r="K24010" s="79"/>
    </row>
    <row r="24011" spans="6:11" ht="16.5" customHeight="1">
      <c r="F24011" s="79"/>
      <c r="K24011" s="79"/>
    </row>
    <row r="24012" spans="6:11" ht="16.5" customHeight="1">
      <c r="F24012" s="79"/>
      <c r="K24012" s="79"/>
    </row>
    <row r="24013" spans="6:11" ht="16.5" customHeight="1">
      <c r="F24013" s="79"/>
      <c r="K24013" s="79"/>
    </row>
    <row r="24014" spans="6:11" ht="16.5" customHeight="1">
      <c r="F24014" s="79"/>
      <c r="K24014" s="79"/>
    </row>
    <row r="24015" spans="6:11" ht="16.5" customHeight="1">
      <c r="F24015" s="79"/>
      <c r="K24015" s="79"/>
    </row>
    <row r="24016" spans="6:11" ht="16.5" customHeight="1">
      <c r="F24016" s="79"/>
      <c r="K24016" s="79"/>
    </row>
    <row r="24017" spans="6:11" ht="16.5" customHeight="1">
      <c r="F24017" s="79"/>
      <c r="K24017" s="79"/>
    </row>
    <row r="24018" spans="6:11" ht="16.5" customHeight="1">
      <c r="F24018" s="79"/>
      <c r="K24018" s="79"/>
    </row>
    <row r="24019" spans="6:11" ht="16.5" customHeight="1">
      <c r="F24019" s="79"/>
      <c r="K24019" s="79"/>
    </row>
    <row r="24020" spans="6:11" ht="16.5" customHeight="1">
      <c r="F24020" s="79"/>
      <c r="K24020" s="79"/>
    </row>
    <row r="24021" spans="6:11" ht="16.5" customHeight="1">
      <c r="F24021" s="79"/>
      <c r="K24021" s="79"/>
    </row>
    <row r="24022" spans="6:11" ht="16.5" customHeight="1">
      <c r="F24022" s="79"/>
      <c r="K24022" s="79"/>
    </row>
    <row r="24023" spans="6:11" ht="16.5" customHeight="1">
      <c r="F24023" s="79"/>
      <c r="K24023" s="79"/>
    </row>
    <row r="24024" spans="6:11" ht="16.5" customHeight="1">
      <c r="F24024" s="79"/>
      <c r="K24024" s="79"/>
    </row>
    <row r="24025" spans="6:11" ht="16.5" customHeight="1">
      <c r="F24025" s="79"/>
      <c r="K24025" s="79"/>
    </row>
    <row r="24026" spans="6:11" ht="16.5" customHeight="1">
      <c r="F24026" s="79"/>
      <c r="K24026" s="79"/>
    </row>
    <row r="24027" spans="6:11" ht="16.5" customHeight="1">
      <c r="F24027" s="79"/>
      <c r="K24027" s="79"/>
    </row>
    <row r="24028" spans="6:11" ht="16.5" customHeight="1">
      <c r="F24028" s="79"/>
      <c r="K24028" s="79"/>
    </row>
    <row r="24029" spans="6:11" ht="16.5" customHeight="1">
      <c r="F24029" s="79"/>
      <c r="K24029" s="79"/>
    </row>
    <row r="24030" spans="6:11" ht="16.5" customHeight="1">
      <c r="F24030" s="79"/>
      <c r="K24030" s="79"/>
    </row>
    <row r="24031" spans="6:11" ht="16.5" customHeight="1">
      <c r="F24031" s="79"/>
      <c r="K24031" s="79"/>
    </row>
    <row r="24032" spans="6:11" ht="16.5" customHeight="1">
      <c r="F24032" s="79"/>
      <c r="K24032" s="79"/>
    </row>
    <row r="24033" spans="6:11" ht="16.5" customHeight="1">
      <c r="F24033" s="79"/>
      <c r="K24033" s="79"/>
    </row>
    <row r="24034" spans="6:11" ht="16.5" customHeight="1">
      <c r="F24034" s="79"/>
      <c r="K24034" s="79"/>
    </row>
    <row r="24035" spans="6:11" ht="16.5" customHeight="1">
      <c r="F24035" s="79"/>
      <c r="K24035" s="79"/>
    </row>
    <row r="24036" spans="6:11" ht="16.5" customHeight="1">
      <c r="F24036" s="79"/>
      <c r="K24036" s="79"/>
    </row>
    <row r="24037" spans="6:11" ht="16.5" customHeight="1">
      <c r="F24037" s="79"/>
      <c r="K24037" s="79"/>
    </row>
    <row r="24038" spans="6:11" ht="16.5" customHeight="1">
      <c r="F24038" s="79"/>
      <c r="K24038" s="79"/>
    </row>
    <row r="24039" spans="6:11" ht="16.5" customHeight="1">
      <c r="F24039" s="79"/>
      <c r="K24039" s="79"/>
    </row>
    <row r="24040" spans="6:11" ht="16.5" customHeight="1">
      <c r="F24040" s="79"/>
      <c r="K24040" s="79"/>
    </row>
    <row r="24041" spans="6:11" ht="16.5" customHeight="1">
      <c r="F24041" s="79"/>
      <c r="K24041" s="79"/>
    </row>
    <row r="24042" spans="6:11" ht="16.5" customHeight="1">
      <c r="F24042" s="79"/>
      <c r="K24042" s="79"/>
    </row>
    <row r="24043" spans="6:11" ht="16.5" customHeight="1">
      <c r="F24043" s="79"/>
      <c r="K24043" s="79"/>
    </row>
    <row r="24044" spans="6:11" ht="16.5" customHeight="1">
      <c r="F24044" s="79"/>
      <c r="K24044" s="79"/>
    </row>
    <row r="24045" spans="6:11" ht="16.5" customHeight="1">
      <c r="F24045" s="79"/>
      <c r="K24045" s="79"/>
    </row>
    <row r="24046" spans="6:11" ht="16.5" customHeight="1">
      <c r="F24046" s="79"/>
      <c r="K24046" s="79"/>
    </row>
    <row r="24047" spans="6:11" ht="16.5" customHeight="1">
      <c r="F24047" s="79"/>
      <c r="K24047" s="79"/>
    </row>
    <row r="24048" spans="6:11" ht="16.5" customHeight="1">
      <c r="F24048" s="79"/>
      <c r="K24048" s="79"/>
    </row>
    <row r="24049" spans="6:11" ht="16.5" customHeight="1">
      <c r="F24049" s="79"/>
      <c r="K24049" s="79"/>
    </row>
    <row r="24050" spans="6:11" ht="16.5" customHeight="1">
      <c r="F24050" s="79"/>
      <c r="K24050" s="79"/>
    </row>
    <row r="24051" spans="6:11" ht="16.5" customHeight="1">
      <c r="F24051" s="79"/>
      <c r="K24051" s="79"/>
    </row>
    <row r="24052" spans="6:11" ht="16.5" customHeight="1">
      <c r="F24052" s="79"/>
      <c r="K24052" s="79"/>
    </row>
    <row r="24053" spans="6:11" ht="16.5" customHeight="1">
      <c r="F24053" s="79"/>
      <c r="K24053" s="79"/>
    </row>
    <row r="24054" spans="6:11" ht="16.5" customHeight="1">
      <c r="F24054" s="79"/>
      <c r="K24054" s="79"/>
    </row>
    <row r="24055" spans="6:11" ht="16.5" customHeight="1">
      <c r="F24055" s="79"/>
      <c r="K24055" s="79"/>
    </row>
    <row r="24056" spans="6:11" ht="16.5" customHeight="1">
      <c r="F24056" s="79"/>
      <c r="K24056" s="79"/>
    </row>
    <row r="24057" spans="6:11" ht="16.5" customHeight="1">
      <c r="F24057" s="79"/>
      <c r="K24057" s="79"/>
    </row>
    <row r="24058" spans="6:11" ht="16.5" customHeight="1">
      <c r="F24058" s="79"/>
      <c r="K24058" s="79"/>
    </row>
    <row r="24059" spans="6:11" ht="16.5" customHeight="1">
      <c r="F24059" s="79"/>
      <c r="K24059" s="79"/>
    </row>
    <row r="24060" spans="6:11" ht="16.5" customHeight="1">
      <c r="F24060" s="79"/>
      <c r="K24060" s="79"/>
    </row>
    <row r="24061" spans="6:11" ht="16.5" customHeight="1">
      <c r="F24061" s="79"/>
      <c r="K24061" s="79"/>
    </row>
    <row r="24062" spans="6:11" ht="16.5" customHeight="1">
      <c r="F24062" s="79"/>
      <c r="K24062" s="79"/>
    </row>
    <row r="24063" spans="6:11" ht="16.5" customHeight="1">
      <c r="F24063" s="79"/>
      <c r="K24063" s="79"/>
    </row>
    <row r="24064" spans="6:11" ht="16.5" customHeight="1">
      <c r="F24064" s="79"/>
      <c r="K24064" s="79"/>
    </row>
    <row r="24065" spans="6:11" ht="16.5" customHeight="1">
      <c r="F24065" s="79"/>
      <c r="K24065" s="79"/>
    </row>
    <row r="24066" spans="6:11" ht="16.5" customHeight="1">
      <c r="F24066" s="79"/>
      <c r="K24066" s="79"/>
    </row>
    <row r="24067" spans="6:11" ht="16.5" customHeight="1">
      <c r="F24067" s="79"/>
      <c r="K24067" s="79"/>
    </row>
    <row r="24068" spans="6:11" ht="16.5" customHeight="1">
      <c r="F24068" s="79"/>
      <c r="K24068" s="79"/>
    </row>
    <row r="24069" spans="6:11" ht="16.5" customHeight="1">
      <c r="F24069" s="79"/>
      <c r="K24069" s="79"/>
    </row>
    <row r="24070" spans="6:11" ht="16.5" customHeight="1">
      <c r="F24070" s="79"/>
      <c r="K24070" s="79"/>
    </row>
    <row r="24071" spans="6:11" ht="16.5" customHeight="1">
      <c r="F24071" s="79"/>
      <c r="K24071" s="79"/>
    </row>
    <row r="24072" spans="6:11" ht="16.5" customHeight="1">
      <c r="F24072" s="79"/>
      <c r="K24072" s="79"/>
    </row>
    <row r="24073" spans="6:11" ht="16.5" customHeight="1">
      <c r="F24073" s="79"/>
      <c r="K24073" s="79"/>
    </row>
    <row r="24074" spans="6:11" ht="16.5" customHeight="1">
      <c r="F24074" s="79"/>
      <c r="K24074" s="79"/>
    </row>
    <row r="24075" spans="6:11" ht="16.5" customHeight="1">
      <c r="F24075" s="79"/>
      <c r="K24075" s="79"/>
    </row>
    <row r="24076" spans="6:11" ht="16.5" customHeight="1">
      <c r="F24076" s="79"/>
      <c r="K24076" s="79"/>
    </row>
    <row r="24077" spans="6:11" ht="16.5" customHeight="1">
      <c r="F24077" s="79"/>
      <c r="K24077" s="79"/>
    </row>
    <row r="24078" spans="6:11" ht="16.5" customHeight="1">
      <c r="F24078" s="79"/>
      <c r="K24078" s="79"/>
    </row>
    <row r="24079" spans="6:11" ht="16.5" customHeight="1">
      <c r="F24079" s="79"/>
      <c r="K24079" s="79"/>
    </row>
    <row r="24080" spans="6:11" ht="16.5" customHeight="1">
      <c r="F24080" s="79"/>
      <c r="K24080" s="79"/>
    </row>
    <row r="24081" spans="6:11" ht="16.5" customHeight="1">
      <c r="F24081" s="79"/>
      <c r="K24081" s="79"/>
    </row>
    <row r="24082" spans="6:11" ht="16.5" customHeight="1">
      <c r="F24082" s="79"/>
      <c r="K24082" s="79"/>
    </row>
    <row r="24083" spans="6:11" ht="16.5" customHeight="1">
      <c r="F24083" s="79"/>
      <c r="K24083" s="79"/>
    </row>
    <row r="24084" spans="6:11" ht="16.5" customHeight="1">
      <c r="F24084" s="79"/>
      <c r="K24084" s="79"/>
    </row>
    <row r="24085" spans="6:11" ht="16.5" customHeight="1">
      <c r="F24085" s="79"/>
      <c r="K24085" s="79"/>
    </row>
    <row r="24086" spans="6:11" ht="16.5" customHeight="1">
      <c r="F24086" s="79"/>
      <c r="K24086" s="79"/>
    </row>
    <row r="24087" spans="6:11" ht="16.5" customHeight="1">
      <c r="F24087" s="79"/>
      <c r="K24087" s="79"/>
    </row>
    <row r="24088" spans="6:11" ht="16.5" customHeight="1">
      <c r="F24088" s="79"/>
      <c r="K24088" s="79"/>
    </row>
    <row r="24089" spans="6:11" ht="16.5" customHeight="1">
      <c r="F24089" s="79"/>
      <c r="K24089" s="79"/>
    </row>
    <row r="24090" spans="6:11" ht="16.5" customHeight="1">
      <c r="F24090" s="79"/>
      <c r="K24090" s="79"/>
    </row>
    <row r="24091" spans="6:11" ht="16.5" customHeight="1">
      <c r="F24091" s="79"/>
      <c r="K24091" s="79"/>
    </row>
    <row r="24092" spans="6:11" ht="16.5" customHeight="1">
      <c r="F24092" s="79"/>
      <c r="K24092" s="79"/>
    </row>
    <row r="24093" spans="6:11" ht="16.5" customHeight="1">
      <c r="F24093" s="79"/>
      <c r="K24093" s="79"/>
    </row>
    <row r="24094" spans="6:11" ht="16.5" customHeight="1">
      <c r="F24094" s="79"/>
      <c r="K24094" s="79"/>
    </row>
    <row r="24095" spans="6:11" ht="16.5" customHeight="1">
      <c r="F24095" s="79"/>
      <c r="K24095" s="79"/>
    </row>
    <row r="24096" spans="6:11" ht="16.5" customHeight="1">
      <c r="F24096" s="79"/>
      <c r="K24096" s="79"/>
    </row>
    <row r="24097" spans="6:11" ht="16.5" customHeight="1">
      <c r="F24097" s="79"/>
      <c r="K24097" s="79"/>
    </row>
    <row r="24098" spans="6:11" ht="16.5" customHeight="1">
      <c r="F24098" s="79"/>
      <c r="K24098" s="79"/>
    </row>
    <row r="24099" spans="6:11" ht="16.5" customHeight="1">
      <c r="F24099" s="79"/>
      <c r="K24099" s="79"/>
    </row>
    <row r="24100" spans="6:11" ht="16.5" customHeight="1">
      <c r="F24100" s="79"/>
      <c r="K24100" s="79"/>
    </row>
    <row r="24101" spans="6:11" ht="16.5" customHeight="1">
      <c r="F24101" s="79"/>
      <c r="K24101" s="79"/>
    </row>
    <row r="24102" spans="6:11" ht="16.5" customHeight="1">
      <c r="F24102" s="79"/>
      <c r="K24102" s="79"/>
    </row>
    <row r="24103" spans="6:11" ht="16.5" customHeight="1">
      <c r="F24103" s="79"/>
      <c r="K24103" s="79"/>
    </row>
    <row r="24104" spans="6:11" ht="16.5" customHeight="1">
      <c r="F24104" s="79"/>
      <c r="K24104" s="79"/>
    </row>
    <row r="24105" spans="6:11" ht="16.5" customHeight="1">
      <c r="F24105" s="79"/>
      <c r="K24105" s="79"/>
    </row>
    <row r="24106" spans="6:11" ht="16.5" customHeight="1">
      <c r="F24106" s="79"/>
      <c r="K24106" s="79"/>
    </row>
    <row r="24107" spans="6:11" ht="16.5" customHeight="1">
      <c r="F24107" s="79"/>
      <c r="K24107" s="79"/>
    </row>
    <row r="24108" spans="6:11" ht="16.5" customHeight="1">
      <c r="F24108" s="79"/>
      <c r="K24108" s="79"/>
    </row>
    <row r="24109" spans="6:11" ht="16.5" customHeight="1">
      <c r="F24109" s="79"/>
      <c r="K24109" s="79"/>
    </row>
    <row r="24110" spans="6:11" ht="16.5" customHeight="1">
      <c r="F24110" s="79"/>
      <c r="K24110" s="79"/>
    </row>
    <row r="24111" spans="6:11" ht="16.5" customHeight="1">
      <c r="F24111" s="79"/>
      <c r="K24111" s="79"/>
    </row>
    <row r="24112" spans="6:11" ht="16.5" customHeight="1">
      <c r="F24112" s="79"/>
      <c r="K24112" s="79"/>
    </row>
    <row r="24113" spans="6:11" ht="16.5" customHeight="1">
      <c r="F24113" s="79"/>
      <c r="K24113" s="79"/>
    </row>
    <row r="24114" spans="6:11" ht="16.5" customHeight="1">
      <c r="F24114" s="79"/>
      <c r="K24114" s="79"/>
    </row>
    <row r="24115" spans="6:11" ht="16.5" customHeight="1">
      <c r="F24115" s="79"/>
      <c r="K24115" s="79"/>
    </row>
    <row r="24116" spans="6:11" ht="16.5" customHeight="1">
      <c r="F24116" s="79"/>
      <c r="K24116" s="79"/>
    </row>
    <row r="24117" spans="6:11" ht="16.5" customHeight="1">
      <c r="F24117" s="79"/>
      <c r="K24117" s="79"/>
    </row>
    <row r="24118" spans="6:11" ht="16.5" customHeight="1">
      <c r="F24118" s="79"/>
      <c r="K24118" s="79"/>
    </row>
    <row r="24119" spans="6:11" ht="16.5" customHeight="1">
      <c r="F24119" s="79"/>
      <c r="K24119" s="79"/>
    </row>
    <row r="24120" spans="6:11" ht="16.5" customHeight="1">
      <c r="F24120" s="79"/>
      <c r="K24120" s="79"/>
    </row>
    <row r="24121" spans="6:11" ht="16.5" customHeight="1">
      <c r="F24121" s="79"/>
      <c r="K24121" s="79"/>
    </row>
    <row r="24122" spans="6:11" ht="16.5" customHeight="1">
      <c r="F24122" s="79"/>
      <c r="K24122" s="79"/>
    </row>
    <row r="24123" spans="6:11" ht="16.5" customHeight="1">
      <c r="F24123" s="79"/>
      <c r="K24123" s="79"/>
    </row>
    <row r="24124" spans="6:11" ht="16.5" customHeight="1">
      <c r="F24124" s="79"/>
      <c r="K24124" s="79"/>
    </row>
    <row r="24125" spans="6:11" ht="16.5" customHeight="1">
      <c r="F24125" s="79"/>
      <c r="K24125" s="79"/>
    </row>
    <row r="24126" spans="6:11" ht="16.5" customHeight="1">
      <c r="F24126" s="79"/>
      <c r="K24126" s="79"/>
    </row>
    <row r="24127" spans="6:11" ht="16.5" customHeight="1">
      <c r="F24127" s="79"/>
      <c r="K24127" s="79"/>
    </row>
    <row r="24128" spans="6:11" ht="16.5" customHeight="1">
      <c r="F24128" s="79"/>
      <c r="K24128" s="79"/>
    </row>
    <row r="24129" spans="6:11" ht="16.5" customHeight="1">
      <c r="F24129" s="79"/>
      <c r="K24129" s="79"/>
    </row>
    <row r="24130" spans="6:11" ht="16.5" customHeight="1">
      <c r="F24130" s="79"/>
      <c r="K24130" s="79"/>
    </row>
    <row r="24131" spans="6:11" ht="16.5" customHeight="1">
      <c r="F24131" s="79"/>
      <c r="K24131" s="79"/>
    </row>
    <row r="24132" spans="6:11" ht="16.5" customHeight="1">
      <c r="F24132" s="79"/>
      <c r="K24132" s="79"/>
    </row>
    <row r="24133" spans="6:11" ht="16.5" customHeight="1">
      <c r="F24133" s="79"/>
      <c r="K24133" s="79"/>
    </row>
    <row r="24134" spans="6:11" ht="16.5" customHeight="1">
      <c r="F24134" s="79"/>
      <c r="K24134" s="79"/>
    </row>
    <row r="24135" spans="6:11" ht="16.5" customHeight="1">
      <c r="F24135" s="79"/>
      <c r="K24135" s="79"/>
    </row>
    <row r="24136" spans="6:11" ht="16.5" customHeight="1">
      <c r="F24136" s="79"/>
      <c r="K24136" s="79"/>
    </row>
    <row r="24137" spans="6:11" ht="16.5" customHeight="1">
      <c r="F24137" s="79"/>
      <c r="K24137" s="79"/>
    </row>
    <row r="24138" spans="6:11" ht="16.5" customHeight="1">
      <c r="F24138" s="79"/>
      <c r="K24138" s="79"/>
    </row>
    <row r="24139" spans="6:11" ht="16.5" customHeight="1">
      <c r="F24139" s="79"/>
      <c r="K24139" s="79"/>
    </row>
    <row r="24140" spans="6:11" ht="16.5" customHeight="1">
      <c r="F24140" s="79"/>
      <c r="K24140" s="79"/>
    </row>
    <row r="24141" spans="6:11" ht="16.5" customHeight="1">
      <c r="F24141" s="79"/>
      <c r="K24141" s="79"/>
    </row>
    <row r="24142" spans="6:11" ht="16.5" customHeight="1">
      <c r="F24142" s="79"/>
      <c r="K24142" s="79"/>
    </row>
    <row r="24143" spans="6:11" ht="16.5" customHeight="1">
      <c r="F24143" s="79"/>
      <c r="K24143" s="79"/>
    </row>
    <row r="24144" spans="6:11" ht="16.5" customHeight="1">
      <c r="F24144" s="79"/>
      <c r="K24144" s="79"/>
    </row>
    <row r="24145" spans="6:11" ht="16.5" customHeight="1">
      <c r="F24145" s="79"/>
      <c r="K24145" s="79"/>
    </row>
    <row r="24146" spans="6:11" ht="16.5" customHeight="1">
      <c r="F24146" s="79"/>
      <c r="K24146" s="79"/>
    </row>
    <row r="24147" spans="6:11" ht="16.5" customHeight="1">
      <c r="F24147" s="79"/>
      <c r="K24147" s="79"/>
    </row>
    <row r="24148" spans="6:11" ht="16.5" customHeight="1">
      <c r="F24148" s="79"/>
      <c r="K24148" s="79"/>
    </row>
    <row r="24149" spans="6:11" ht="16.5" customHeight="1">
      <c r="F24149" s="79"/>
      <c r="K24149" s="79"/>
    </row>
    <row r="24150" spans="6:11" ht="16.5" customHeight="1">
      <c r="F24150" s="79"/>
      <c r="K24150" s="79"/>
    </row>
    <row r="24151" spans="6:11" ht="16.5" customHeight="1">
      <c r="F24151" s="79"/>
      <c r="K24151" s="79"/>
    </row>
    <row r="24152" spans="6:11" ht="16.5" customHeight="1">
      <c r="F24152" s="79"/>
      <c r="K24152" s="79"/>
    </row>
    <row r="24153" spans="6:11" ht="16.5" customHeight="1">
      <c r="F24153" s="79"/>
      <c r="K24153" s="79"/>
    </row>
    <row r="24154" spans="6:11" ht="16.5" customHeight="1">
      <c r="F24154" s="79"/>
      <c r="K24154" s="79"/>
    </row>
    <row r="24155" spans="6:11" ht="16.5" customHeight="1">
      <c r="F24155" s="79"/>
      <c r="K24155" s="79"/>
    </row>
    <row r="24156" spans="6:11" ht="16.5" customHeight="1">
      <c r="F24156" s="79"/>
      <c r="K24156" s="79"/>
    </row>
    <row r="24157" spans="6:11" ht="16.5" customHeight="1">
      <c r="F24157" s="79"/>
      <c r="K24157" s="79"/>
    </row>
    <row r="24158" spans="6:11" ht="16.5" customHeight="1">
      <c r="F24158" s="79"/>
      <c r="K24158" s="79"/>
    </row>
    <row r="24159" spans="6:11" ht="16.5" customHeight="1">
      <c r="F24159" s="79"/>
      <c r="K24159" s="79"/>
    </row>
    <row r="24160" spans="6:11" ht="16.5" customHeight="1">
      <c r="F24160" s="79"/>
      <c r="K24160" s="79"/>
    </row>
    <row r="24161" spans="6:11" ht="16.5" customHeight="1">
      <c r="F24161" s="79"/>
      <c r="K24161" s="79"/>
    </row>
    <row r="24162" spans="6:11" ht="16.5" customHeight="1">
      <c r="F24162" s="79"/>
      <c r="K24162" s="79"/>
    </row>
    <row r="24163" spans="6:11" ht="16.5" customHeight="1">
      <c r="F24163" s="79"/>
      <c r="K24163" s="79"/>
    </row>
    <row r="24164" spans="6:11" ht="16.5" customHeight="1">
      <c r="F24164" s="79"/>
      <c r="K24164" s="79"/>
    </row>
    <row r="24165" spans="6:11" ht="16.5" customHeight="1">
      <c r="F24165" s="79"/>
      <c r="K24165" s="79"/>
    </row>
    <row r="24166" spans="6:11" ht="16.5" customHeight="1">
      <c r="F24166" s="79"/>
      <c r="K24166" s="79"/>
    </row>
    <row r="24167" spans="6:11" ht="16.5" customHeight="1">
      <c r="F24167" s="79"/>
      <c r="K24167" s="79"/>
    </row>
    <row r="24168" spans="6:11" ht="16.5" customHeight="1">
      <c r="F24168" s="79"/>
      <c r="K24168" s="79"/>
    </row>
    <row r="24169" spans="6:11" ht="16.5" customHeight="1">
      <c r="F24169" s="79"/>
      <c r="K24169" s="79"/>
    </row>
    <row r="24170" spans="6:11" ht="16.5" customHeight="1">
      <c r="F24170" s="79"/>
      <c r="K24170" s="79"/>
    </row>
    <row r="24171" spans="6:11" ht="16.5" customHeight="1">
      <c r="F24171" s="79"/>
      <c r="K24171" s="79"/>
    </row>
    <row r="24172" spans="6:11" ht="16.5" customHeight="1">
      <c r="F24172" s="79"/>
      <c r="K24172" s="79"/>
    </row>
    <row r="24173" spans="6:11" ht="16.5" customHeight="1">
      <c r="F24173" s="79"/>
      <c r="K24173" s="79"/>
    </row>
    <row r="24174" spans="6:11" ht="16.5" customHeight="1">
      <c r="F24174" s="79"/>
      <c r="K24174" s="79"/>
    </row>
    <row r="24175" spans="6:11" ht="16.5" customHeight="1">
      <c r="F24175" s="79"/>
      <c r="K24175" s="79"/>
    </row>
    <row r="24176" spans="6:11" ht="16.5" customHeight="1">
      <c r="F24176" s="79"/>
      <c r="K24176" s="79"/>
    </row>
    <row r="24177" spans="6:11" ht="16.5" customHeight="1">
      <c r="F24177" s="79"/>
      <c r="K24177" s="79"/>
    </row>
    <row r="24178" spans="6:11" ht="16.5" customHeight="1">
      <c r="F24178" s="79"/>
      <c r="K24178" s="79"/>
    </row>
    <row r="24179" spans="6:11" ht="16.5" customHeight="1">
      <c r="F24179" s="79"/>
      <c r="K24179" s="79"/>
    </row>
    <row r="24180" spans="6:11" ht="16.5" customHeight="1">
      <c r="F24180" s="79"/>
      <c r="K24180" s="79"/>
    </row>
    <row r="24181" spans="6:11" ht="16.5" customHeight="1">
      <c r="F24181" s="79"/>
      <c r="K24181" s="79"/>
    </row>
    <row r="24182" spans="6:11" ht="16.5" customHeight="1">
      <c r="F24182" s="79"/>
      <c r="K24182" s="79"/>
    </row>
    <row r="24183" spans="6:11" ht="16.5" customHeight="1">
      <c r="F24183" s="79"/>
      <c r="K24183" s="79"/>
    </row>
    <row r="24184" spans="6:11" ht="16.5" customHeight="1">
      <c r="F24184" s="79"/>
      <c r="K24184" s="79"/>
    </row>
    <row r="24185" spans="6:11" ht="16.5" customHeight="1">
      <c r="F24185" s="79"/>
      <c r="K24185" s="79"/>
    </row>
    <row r="24186" spans="6:11" ht="16.5" customHeight="1">
      <c r="F24186" s="79"/>
      <c r="K24186" s="79"/>
    </row>
    <row r="24187" spans="6:11" ht="16.5" customHeight="1">
      <c r="F24187" s="79"/>
      <c r="K24187" s="79"/>
    </row>
    <row r="24188" spans="6:11" ht="16.5" customHeight="1">
      <c r="F24188" s="79"/>
      <c r="K24188" s="79"/>
    </row>
    <row r="24189" spans="6:11" ht="16.5" customHeight="1">
      <c r="F24189" s="79"/>
      <c r="K24189" s="79"/>
    </row>
    <row r="24190" spans="6:11" ht="16.5" customHeight="1">
      <c r="F24190" s="79"/>
      <c r="K24190" s="79"/>
    </row>
    <row r="24191" spans="6:11" ht="16.5" customHeight="1">
      <c r="F24191" s="79"/>
      <c r="K24191" s="79"/>
    </row>
    <row r="24192" spans="6:11" ht="16.5" customHeight="1">
      <c r="F24192" s="79"/>
      <c r="K24192" s="79"/>
    </row>
    <row r="24193" spans="6:11" ht="16.5" customHeight="1">
      <c r="F24193" s="79"/>
      <c r="K24193" s="79"/>
    </row>
    <row r="24194" spans="6:11" ht="16.5" customHeight="1">
      <c r="F24194" s="79"/>
      <c r="K24194" s="79"/>
    </row>
    <row r="24195" spans="6:11" ht="16.5" customHeight="1">
      <c r="F24195" s="79"/>
      <c r="K24195" s="79"/>
    </row>
    <row r="24196" spans="6:11" ht="16.5" customHeight="1">
      <c r="F24196" s="79"/>
      <c r="K24196" s="79"/>
    </row>
    <row r="24197" spans="6:11" ht="16.5" customHeight="1">
      <c r="F24197" s="79"/>
      <c r="K24197" s="79"/>
    </row>
    <row r="24198" spans="6:11" ht="16.5" customHeight="1">
      <c r="F24198" s="79"/>
      <c r="K24198" s="79"/>
    </row>
    <row r="24199" spans="6:11" ht="16.5" customHeight="1">
      <c r="F24199" s="79"/>
      <c r="K24199" s="79"/>
    </row>
    <row r="24200" spans="6:11" ht="16.5" customHeight="1">
      <c r="F24200" s="79"/>
      <c r="K24200" s="79"/>
    </row>
    <row r="24201" spans="6:11" ht="16.5" customHeight="1">
      <c r="F24201" s="79"/>
      <c r="K24201" s="79"/>
    </row>
    <row r="24202" spans="6:11" ht="16.5" customHeight="1">
      <c r="F24202" s="79"/>
      <c r="K24202" s="79"/>
    </row>
    <row r="24203" spans="6:11" ht="16.5" customHeight="1">
      <c r="F24203" s="79"/>
      <c r="K24203" s="79"/>
    </row>
    <row r="24204" spans="6:11" ht="16.5" customHeight="1">
      <c r="F24204" s="79"/>
      <c r="K24204" s="79"/>
    </row>
    <row r="24205" spans="6:11" ht="16.5" customHeight="1">
      <c r="F24205" s="79"/>
      <c r="K24205" s="79"/>
    </row>
    <row r="24206" spans="6:11" ht="16.5" customHeight="1">
      <c r="F24206" s="79"/>
      <c r="K24206" s="79"/>
    </row>
    <row r="24207" spans="6:11" ht="16.5" customHeight="1">
      <c r="F24207" s="79"/>
      <c r="K24207" s="79"/>
    </row>
    <row r="24208" spans="6:11" ht="16.5" customHeight="1">
      <c r="F24208" s="79"/>
      <c r="K24208" s="79"/>
    </row>
    <row r="24209" spans="6:11" ht="16.5" customHeight="1">
      <c r="F24209" s="79"/>
      <c r="K24209" s="79"/>
    </row>
    <row r="24210" spans="6:11" ht="16.5" customHeight="1">
      <c r="F24210" s="79"/>
      <c r="K24210" s="79"/>
    </row>
    <row r="24211" spans="6:11" ht="16.5" customHeight="1">
      <c r="F24211" s="79"/>
      <c r="K24211" s="79"/>
    </row>
    <row r="24212" spans="6:11" ht="16.5" customHeight="1">
      <c r="F24212" s="79"/>
      <c r="K24212" s="79"/>
    </row>
    <row r="24213" spans="6:11" ht="16.5" customHeight="1">
      <c r="F24213" s="79"/>
      <c r="K24213" s="79"/>
    </row>
    <row r="24214" spans="6:11" ht="16.5" customHeight="1">
      <c r="F24214" s="79"/>
      <c r="K24214" s="79"/>
    </row>
    <row r="24215" spans="6:11" ht="16.5" customHeight="1">
      <c r="F24215" s="79"/>
      <c r="K24215" s="79"/>
    </row>
    <row r="24216" spans="6:11" ht="16.5" customHeight="1">
      <c r="F24216" s="79"/>
      <c r="K24216" s="79"/>
    </row>
    <row r="24217" spans="6:11" ht="16.5" customHeight="1">
      <c r="F24217" s="79"/>
      <c r="K24217" s="79"/>
    </row>
    <row r="24218" spans="6:11" ht="16.5" customHeight="1">
      <c r="F24218" s="79"/>
      <c r="K24218" s="79"/>
    </row>
    <row r="24219" spans="6:11" ht="16.5" customHeight="1">
      <c r="F24219" s="79"/>
      <c r="K24219" s="79"/>
    </row>
    <row r="24220" spans="6:11" ht="16.5" customHeight="1">
      <c r="F24220" s="79"/>
      <c r="K24220" s="79"/>
    </row>
    <row r="24221" spans="6:11" ht="16.5" customHeight="1">
      <c r="F24221" s="79"/>
      <c r="K24221" s="79"/>
    </row>
    <row r="24222" spans="6:11" ht="16.5" customHeight="1">
      <c r="F24222" s="79"/>
      <c r="K24222" s="79"/>
    </row>
    <row r="24223" spans="6:11" ht="16.5" customHeight="1">
      <c r="F24223" s="79"/>
      <c r="K24223" s="79"/>
    </row>
    <row r="24224" spans="6:11" ht="16.5" customHeight="1">
      <c r="F24224" s="79"/>
      <c r="K24224" s="79"/>
    </row>
    <row r="24225" spans="6:11" ht="16.5" customHeight="1">
      <c r="F24225" s="79"/>
      <c r="K24225" s="79"/>
    </row>
    <row r="24226" spans="6:11" ht="16.5" customHeight="1">
      <c r="F24226" s="79"/>
      <c r="K24226" s="79"/>
    </row>
    <row r="24227" spans="6:11" ht="16.5" customHeight="1">
      <c r="F24227" s="79"/>
      <c r="K24227" s="79"/>
    </row>
    <row r="24228" spans="6:11" ht="16.5" customHeight="1">
      <c r="F24228" s="79"/>
      <c r="K24228" s="79"/>
    </row>
    <row r="24229" spans="6:11" ht="16.5" customHeight="1">
      <c r="F24229" s="79"/>
      <c r="K24229" s="79"/>
    </row>
    <row r="24230" spans="6:11" ht="16.5" customHeight="1">
      <c r="F24230" s="79"/>
      <c r="K24230" s="79"/>
    </row>
    <row r="24231" spans="6:11" ht="16.5" customHeight="1">
      <c r="F24231" s="79"/>
      <c r="K24231" s="79"/>
    </row>
    <row r="24232" spans="6:11" ht="16.5" customHeight="1">
      <c r="F24232" s="79"/>
      <c r="K24232" s="79"/>
    </row>
    <row r="24233" spans="6:11" ht="16.5" customHeight="1">
      <c r="F24233" s="79"/>
      <c r="K24233" s="79"/>
    </row>
    <row r="24234" spans="6:11" ht="16.5" customHeight="1">
      <c r="F24234" s="79"/>
      <c r="K24234" s="79"/>
    </row>
    <row r="24235" spans="6:11" ht="16.5" customHeight="1">
      <c r="F24235" s="79"/>
      <c r="K24235" s="79"/>
    </row>
    <row r="24236" spans="6:11" ht="16.5" customHeight="1">
      <c r="F24236" s="79"/>
      <c r="K24236" s="79"/>
    </row>
    <row r="24237" spans="6:11" ht="16.5" customHeight="1">
      <c r="F24237" s="79"/>
      <c r="K24237" s="79"/>
    </row>
    <row r="24238" spans="6:11" ht="16.5" customHeight="1">
      <c r="F24238" s="79"/>
      <c r="K24238" s="79"/>
    </row>
    <row r="24239" spans="6:11" ht="16.5" customHeight="1">
      <c r="F24239" s="79"/>
      <c r="K24239" s="79"/>
    </row>
    <row r="24240" spans="6:11" ht="16.5" customHeight="1">
      <c r="F24240" s="79"/>
      <c r="K24240" s="79"/>
    </row>
    <row r="24241" spans="6:11" ht="16.5" customHeight="1">
      <c r="F24241" s="79"/>
      <c r="K24241" s="79"/>
    </row>
    <row r="24242" spans="6:11" ht="16.5" customHeight="1">
      <c r="F24242" s="79"/>
      <c r="K24242" s="79"/>
    </row>
    <row r="24243" spans="6:11" ht="16.5" customHeight="1">
      <c r="F24243" s="79"/>
      <c r="K24243" s="79"/>
    </row>
    <row r="24244" spans="6:11" ht="16.5" customHeight="1">
      <c r="F24244" s="79"/>
      <c r="K24244" s="79"/>
    </row>
    <row r="24245" spans="6:11" ht="16.5" customHeight="1">
      <c r="F24245" s="79"/>
      <c r="K24245" s="79"/>
    </row>
    <row r="24246" spans="6:11" ht="16.5" customHeight="1">
      <c r="F24246" s="79"/>
      <c r="K24246" s="79"/>
    </row>
    <row r="24247" spans="6:11" ht="16.5" customHeight="1">
      <c r="F24247" s="79"/>
      <c r="K24247" s="79"/>
    </row>
    <row r="24248" spans="6:11" ht="16.5" customHeight="1">
      <c r="F24248" s="79"/>
      <c r="K24248" s="79"/>
    </row>
    <row r="24249" spans="6:11" ht="16.5" customHeight="1">
      <c r="F24249" s="79"/>
      <c r="K24249" s="79"/>
    </row>
    <row r="24250" spans="6:11" ht="16.5" customHeight="1">
      <c r="F24250" s="79"/>
      <c r="K24250" s="79"/>
    </row>
    <row r="24251" spans="6:11" ht="16.5" customHeight="1">
      <c r="F24251" s="79"/>
      <c r="K24251" s="79"/>
    </row>
    <row r="24252" spans="6:11" ht="16.5" customHeight="1">
      <c r="F24252" s="79"/>
      <c r="K24252" s="79"/>
    </row>
    <row r="24253" spans="6:11" ht="16.5" customHeight="1">
      <c r="F24253" s="79"/>
      <c r="K24253" s="79"/>
    </row>
    <row r="24254" spans="6:11" ht="16.5" customHeight="1">
      <c r="F24254" s="79"/>
      <c r="K24254" s="79"/>
    </row>
    <row r="24255" spans="6:11" ht="16.5" customHeight="1">
      <c r="F24255" s="79"/>
      <c r="K24255" s="79"/>
    </row>
    <row r="24256" spans="6:11" ht="16.5" customHeight="1">
      <c r="F24256" s="79"/>
      <c r="K24256" s="79"/>
    </row>
    <row r="24257" spans="6:11" ht="16.5" customHeight="1">
      <c r="F24257" s="79"/>
      <c r="K24257" s="79"/>
    </row>
    <row r="24258" spans="6:11" ht="16.5" customHeight="1">
      <c r="F24258" s="79"/>
      <c r="K24258" s="79"/>
    </row>
    <row r="24259" spans="6:11" ht="16.5" customHeight="1">
      <c r="F24259" s="79"/>
      <c r="K24259" s="79"/>
    </row>
    <row r="24260" spans="6:11" ht="16.5" customHeight="1">
      <c r="F24260" s="79"/>
      <c r="K24260" s="79"/>
    </row>
    <row r="24261" spans="6:11" ht="16.5" customHeight="1">
      <c r="F24261" s="79"/>
      <c r="K24261" s="79"/>
    </row>
    <row r="24262" spans="6:11" ht="16.5" customHeight="1">
      <c r="F24262" s="79"/>
      <c r="K24262" s="79"/>
    </row>
    <row r="24263" spans="6:11" ht="16.5" customHeight="1">
      <c r="F24263" s="79"/>
      <c r="K24263" s="79"/>
    </row>
    <row r="24264" spans="6:11" ht="16.5" customHeight="1">
      <c r="F24264" s="79"/>
      <c r="K24264" s="79"/>
    </row>
    <row r="24265" spans="6:11" ht="16.5" customHeight="1">
      <c r="F24265" s="79"/>
      <c r="K24265" s="79"/>
    </row>
    <row r="24266" spans="6:11" ht="16.5" customHeight="1">
      <c r="F24266" s="79"/>
      <c r="K24266" s="79"/>
    </row>
    <row r="24267" spans="6:11" ht="16.5" customHeight="1">
      <c r="F24267" s="79"/>
      <c r="K24267" s="79"/>
    </row>
    <row r="24268" spans="6:11" ht="16.5" customHeight="1">
      <c r="F24268" s="79"/>
      <c r="K24268" s="79"/>
    </row>
    <row r="24269" spans="6:11" ht="16.5" customHeight="1">
      <c r="F24269" s="79"/>
      <c r="K24269" s="79"/>
    </row>
    <row r="24270" spans="6:11" ht="16.5" customHeight="1">
      <c r="F24270" s="79"/>
      <c r="K24270" s="79"/>
    </row>
    <row r="24271" spans="6:11" ht="16.5" customHeight="1">
      <c r="F24271" s="79"/>
      <c r="K24271" s="79"/>
    </row>
    <row r="24272" spans="6:11" ht="16.5" customHeight="1">
      <c r="F24272" s="79"/>
      <c r="K24272" s="79"/>
    </row>
    <row r="24273" spans="6:11" ht="16.5" customHeight="1">
      <c r="F24273" s="79"/>
      <c r="K24273" s="79"/>
    </row>
    <row r="24274" spans="6:11" ht="16.5" customHeight="1">
      <c r="F24274" s="79"/>
      <c r="K24274" s="79"/>
    </row>
    <row r="24275" spans="6:11" ht="16.5" customHeight="1">
      <c r="F24275" s="79"/>
      <c r="K24275" s="79"/>
    </row>
    <row r="24276" spans="6:11" ht="16.5" customHeight="1">
      <c r="F24276" s="79"/>
      <c r="K24276" s="79"/>
    </row>
    <row r="24277" spans="6:11" ht="16.5" customHeight="1">
      <c r="F24277" s="79"/>
      <c r="K24277" s="79"/>
    </row>
    <row r="24278" spans="6:11" ht="16.5" customHeight="1">
      <c r="F24278" s="79"/>
      <c r="K24278" s="79"/>
    </row>
    <row r="24279" spans="6:11" ht="16.5" customHeight="1">
      <c r="F24279" s="79"/>
      <c r="K24279" s="79"/>
    </row>
    <row r="24280" spans="6:11" ht="16.5" customHeight="1">
      <c r="F24280" s="79"/>
      <c r="K24280" s="79"/>
    </row>
    <row r="24281" spans="6:11" ht="16.5" customHeight="1">
      <c r="F24281" s="79"/>
      <c r="K24281" s="79"/>
    </row>
    <row r="24282" spans="6:11" ht="16.5" customHeight="1">
      <c r="F24282" s="79"/>
      <c r="K24282" s="79"/>
    </row>
    <row r="24283" spans="6:11" ht="16.5" customHeight="1">
      <c r="F24283" s="79"/>
      <c r="K24283" s="79"/>
    </row>
    <row r="24284" spans="6:11" ht="16.5" customHeight="1">
      <c r="F24284" s="79"/>
      <c r="K24284" s="79"/>
    </row>
    <row r="24285" spans="6:11" ht="16.5" customHeight="1">
      <c r="F24285" s="79"/>
      <c r="K24285" s="79"/>
    </row>
    <row r="24286" spans="6:11" ht="16.5" customHeight="1">
      <c r="F24286" s="79"/>
      <c r="K24286" s="79"/>
    </row>
    <row r="24287" spans="6:11" ht="16.5" customHeight="1">
      <c r="F24287" s="79"/>
      <c r="K24287" s="79"/>
    </row>
    <row r="24288" spans="6:11" ht="16.5" customHeight="1">
      <c r="F24288" s="79"/>
      <c r="K24288" s="79"/>
    </row>
    <row r="24289" spans="6:11" ht="16.5" customHeight="1">
      <c r="F24289" s="79"/>
      <c r="K24289" s="79"/>
    </row>
    <row r="24290" spans="6:11" ht="16.5" customHeight="1">
      <c r="F24290" s="79"/>
      <c r="K24290" s="79"/>
    </row>
    <row r="24291" spans="6:11" ht="16.5" customHeight="1">
      <c r="F24291" s="79"/>
      <c r="K24291" s="79"/>
    </row>
    <row r="24292" spans="6:11" ht="16.5" customHeight="1">
      <c r="F24292" s="79"/>
      <c r="K24292" s="79"/>
    </row>
    <row r="24293" spans="6:11" ht="16.5" customHeight="1">
      <c r="F24293" s="79"/>
      <c r="K24293" s="79"/>
    </row>
    <row r="24294" spans="6:11" ht="16.5" customHeight="1">
      <c r="F24294" s="79"/>
      <c r="K24294" s="79"/>
    </row>
    <row r="24295" spans="6:11" ht="16.5" customHeight="1">
      <c r="F24295" s="79"/>
      <c r="K24295" s="79"/>
    </row>
    <row r="24296" spans="6:11" ht="16.5" customHeight="1">
      <c r="F24296" s="79"/>
      <c r="K24296" s="79"/>
    </row>
    <row r="24297" spans="6:11" ht="16.5" customHeight="1">
      <c r="F24297" s="79"/>
      <c r="K24297" s="79"/>
    </row>
    <row r="24298" spans="6:11" ht="16.5" customHeight="1">
      <c r="F24298" s="79"/>
      <c r="K24298" s="79"/>
    </row>
    <row r="24299" spans="6:11" ht="16.5" customHeight="1">
      <c r="F24299" s="79"/>
      <c r="K24299" s="79"/>
    </row>
    <row r="24300" spans="6:11" ht="16.5" customHeight="1">
      <c r="F24300" s="79"/>
      <c r="K24300" s="79"/>
    </row>
    <row r="24301" spans="6:11" ht="16.5" customHeight="1">
      <c r="F24301" s="79"/>
      <c r="K24301" s="79"/>
    </row>
    <row r="24302" spans="6:11" ht="16.5" customHeight="1">
      <c r="F24302" s="79"/>
      <c r="K24302" s="79"/>
    </row>
    <row r="24303" spans="6:11" ht="16.5" customHeight="1">
      <c r="F24303" s="79"/>
      <c r="K24303" s="79"/>
    </row>
    <row r="24304" spans="6:11" ht="16.5" customHeight="1">
      <c r="F24304" s="79"/>
      <c r="K24304" s="79"/>
    </row>
    <row r="24305" spans="6:11" ht="16.5" customHeight="1">
      <c r="F24305" s="79"/>
      <c r="K24305" s="79"/>
    </row>
    <row r="24306" spans="6:11" ht="16.5" customHeight="1">
      <c r="F24306" s="79"/>
      <c r="K24306" s="79"/>
    </row>
    <row r="24307" spans="6:11" ht="16.5" customHeight="1">
      <c r="F24307" s="79"/>
      <c r="K24307" s="79"/>
    </row>
    <row r="24308" spans="6:11" ht="16.5" customHeight="1">
      <c r="F24308" s="79"/>
      <c r="K24308" s="79"/>
    </row>
    <row r="24309" spans="6:11" ht="16.5" customHeight="1">
      <c r="F24309" s="79"/>
      <c r="K24309" s="79"/>
    </row>
    <row r="24310" spans="6:11" ht="16.5" customHeight="1">
      <c r="F24310" s="79"/>
      <c r="K24310" s="79"/>
    </row>
    <row r="24311" spans="6:11" ht="16.5" customHeight="1">
      <c r="F24311" s="79"/>
      <c r="K24311" s="79"/>
    </row>
    <row r="24312" spans="6:11" ht="16.5" customHeight="1">
      <c r="F24312" s="79"/>
      <c r="K24312" s="79"/>
    </row>
    <row r="24313" spans="6:11" ht="16.5" customHeight="1">
      <c r="F24313" s="79"/>
      <c r="K24313" s="79"/>
    </row>
    <row r="24314" spans="6:11" ht="16.5" customHeight="1">
      <c r="F24314" s="79"/>
      <c r="K24314" s="79"/>
    </row>
    <row r="24315" spans="6:11" ht="16.5" customHeight="1">
      <c r="F24315" s="79"/>
      <c r="K24315" s="79"/>
    </row>
    <row r="24316" spans="6:11" ht="16.5" customHeight="1">
      <c r="F24316" s="79"/>
      <c r="K24316" s="79"/>
    </row>
    <row r="24317" spans="6:11" ht="16.5" customHeight="1">
      <c r="F24317" s="79"/>
      <c r="K24317" s="79"/>
    </row>
    <row r="24318" spans="6:11" ht="16.5" customHeight="1">
      <c r="F24318" s="79"/>
      <c r="K24318" s="79"/>
    </row>
    <row r="24319" spans="6:11" ht="16.5" customHeight="1">
      <c r="F24319" s="79"/>
      <c r="K24319" s="79"/>
    </row>
    <row r="24320" spans="6:11" ht="16.5" customHeight="1">
      <c r="F24320" s="79"/>
      <c r="K24320" s="79"/>
    </row>
    <row r="24321" spans="6:11" ht="16.5" customHeight="1">
      <c r="F24321" s="79"/>
      <c r="K24321" s="79"/>
    </row>
    <row r="24322" spans="6:11" ht="16.5" customHeight="1">
      <c r="F24322" s="79"/>
      <c r="K24322" s="79"/>
    </row>
    <row r="24323" spans="6:11" ht="16.5" customHeight="1">
      <c r="F24323" s="79"/>
      <c r="K24323" s="79"/>
    </row>
    <row r="24324" spans="6:11" ht="16.5" customHeight="1">
      <c r="F24324" s="79"/>
      <c r="K24324" s="79"/>
    </row>
    <row r="24325" spans="6:11" ht="16.5" customHeight="1">
      <c r="F24325" s="79"/>
      <c r="K24325" s="79"/>
    </row>
    <row r="24326" spans="6:11" ht="16.5" customHeight="1">
      <c r="F24326" s="79"/>
      <c r="K24326" s="79"/>
    </row>
    <row r="24327" spans="6:11" ht="16.5" customHeight="1">
      <c r="F24327" s="79"/>
      <c r="K24327" s="79"/>
    </row>
    <row r="24328" spans="6:11" ht="16.5" customHeight="1">
      <c r="F24328" s="79"/>
      <c r="K24328" s="79"/>
    </row>
    <row r="24329" spans="6:11" ht="16.5" customHeight="1">
      <c r="F24329" s="79"/>
      <c r="K24329" s="79"/>
    </row>
    <row r="24330" spans="6:11" ht="16.5" customHeight="1">
      <c r="F24330" s="79"/>
      <c r="K24330" s="79"/>
    </row>
    <row r="24331" spans="6:11" ht="16.5" customHeight="1">
      <c r="F24331" s="79"/>
      <c r="K24331" s="79"/>
    </row>
    <row r="24332" spans="6:11" ht="16.5" customHeight="1">
      <c r="F24332" s="79"/>
      <c r="K24332" s="79"/>
    </row>
    <row r="24333" spans="6:11" ht="16.5" customHeight="1">
      <c r="F24333" s="79"/>
      <c r="K24333" s="79"/>
    </row>
    <row r="24334" spans="6:11" ht="16.5" customHeight="1">
      <c r="F24334" s="79"/>
      <c r="K24334" s="79"/>
    </row>
    <row r="24335" spans="6:11" ht="16.5" customHeight="1">
      <c r="F24335" s="79"/>
      <c r="K24335" s="79"/>
    </row>
    <row r="24336" spans="6:11" ht="16.5" customHeight="1">
      <c r="F24336" s="79"/>
      <c r="K24336" s="79"/>
    </row>
    <row r="24337" spans="6:11" ht="16.5" customHeight="1">
      <c r="F24337" s="79"/>
      <c r="K24337" s="79"/>
    </row>
    <row r="24338" spans="6:11" ht="16.5" customHeight="1">
      <c r="F24338" s="79"/>
      <c r="K24338" s="79"/>
    </row>
    <row r="24339" spans="6:11" ht="16.5" customHeight="1">
      <c r="F24339" s="79"/>
      <c r="K24339" s="79"/>
    </row>
    <row r="24340" spans="6:11" ht="16.5" customHeight="1">
      <c r="F24340" s="79"/>
      <c r="K24340" s="79"/>
    </row>
    <row r="24341" spans="6:11" ht="16.5" customHeight="1">
      <c r="F24341" s="79"/>
      <c r="K24341" s="79"/>
    </row>
    <row r="24342" spans="6:11" ht="16.5" customHeight="1">
      <c r="F24342" s="79"/>
      <c r="K24342" s="79"/>
    </row>
    <row r="24343" spans="6:11" ht="16.5" customHeight="1">
      <c r="F24343" s="79"/>
      <c r="K24343" s="79"/>
    </row>
    <row r="24344" spans="6:11" ht="16.5" customHeight="1">
      <c r="F24344" s="79"/>
      <c r="K24344" s="79"/>
    </row>
    <row r="24345" spans="6:11" ht="16.5" customHeight="1">
      <c r="F24345" s="79"/>
      <c r="K24345" s="79"/>
    </row>
    <row r="24346" spans="6:11" ht="16.5" customHeight="1">
      <c r="F24346" s="79"/>
      <c r="K24346" s="79"/>
    </row>
    <row r="24347" spans="6:11" ht="16.5" customHeight="1">
      <c r="F24347" s="79"/>
      <c r="K24347" s="79"/>
    </row>
    <row r="24348" spans="6:11" ht="16.5" customHeight="1">
      <c r="F24348" s="79"/>
      <c r="K24348" s="79"/>
    </row>
    <row r="24349" spans="6:11" ht="16.5" customHeight="1">
      <c r="F24349" s="79"/>
      <c r="K24349" s="79"/>
    </row>
    <row r="24350" spans="6:11" ht="16.5" customHeight="1">
      <c r="F24350" s="79"/>
      <c r="K24350" s="79"/>
    </row>
    <row r="24351" spans="6:11" ht="16.5" customHeight="1">
      <c r="F24351" s="79"/>
      <c r="K24351" s="79"/>
    </row>
    <row r="24352" spans="6:11" ht="16.5" customHeight="1">
      <c r="F24352" s="79"/>
      <c r="K24352" s="79"/>
    </row>
    <row r="24353" spans="6:11" ht="16.5" customHeight="1">
      <c r="F24353" s="79"/>
      <c r="K24353" s="79"/>
    </row>
    <row r="24354" spans="6:11" ht="16.5" customHeight="1">
      <c r="F24354" s="79"/>
      <c r="K24354" s="79"/>
    </row>
    <row r="24355" spans="6:11" ht="16.5" customHeight="1">
      <c r="F24355" s="79"/>
      <c r="K24355" s="79"/>
    </row>
    <row r="24356" spans="6:11" ht="16.5" customHeight="1">
      <c r="F24356" s="79"/>
      <c r="K24356" s="79"/>
    </row>
    <row r="24357" spans="6:11" ht="16.5" customHeight="1">
      <c r="F24357" s="79"/>
      <c r="K24357" s="79"/>
    </row>
    <row r="24358" spans="6:11" ht="16.5" customHeight="1">
      <c r="F24358" s="79"/>
      <c r="K24358" s="79"/>
    </row>
    <row r="24359" spans="6:11" ht="16.5" customHeight="1">
      <c r="F24359" s="79"/>
      <c r="K24359" s="79"/>
    </row>
    <row r="24360" spans="6:11" ht="16.5" customHeight="1">
      <c r="F24360" s="79"/>
      <c r="K24360" s="79"/>
    </row>
    <row r="24361" spans="6:11" ht="16.5" customHeight="1">
      <c r="F24361" s="79"/>
      <c r="K24361" s="79"/>
    </row>
    <row r="24362" spans="6:11" ht="16.5" customHeight="1">
      <c r="F24362" s="79"/>
      <c r="K24362" s="79"/>
    </row>
    <row r="24363" spans="6:11" ht="16.5" customHeight="1">
      <c r="F24363" s="79"/>
      <c r="K24363" s="79"/>
    </row>
    <row r="24364" spans="6:11" ht="16.5" customHeight="1">
      <c r="F24364" s="79"/>
      <c r="K24364" s="79"/>
    </row>
    <row r="24365" spans="6:11" ht="16.5" customHeight="1">
      <c r="F24365" s="79"/>
      <c r="K24365" s="79"/>
    </row>
    <row r="24366" spans="6:11" ht="16.5" customHeight="1">
      <c r="F24366" s="79"/>
      <c r="K24366" s="79"/>
    </row>
    <row r="24367" spans="6:11" ht="16.5" customHeight="1">
      <c r="F24367" s="79"/>
      <c r="K24367" s="79"/>
    </row>
    <row r="24368" spans="6:11" ht="16.5" customHeight="1">
      <c r="F24368" s="79"/>
      <c r="K24368" s="79"/>
    </row>
    <row r="24369" spans="6:11" ht="16.5" customHeight="1">
      <c r="F24369" s="79"/>
      <c r="K24369" s="79"/>
    </row>
    <row r="24370" spans="6:11" ht="16.5" customHeight="1">
      <c r="F24370" s="79"/>
      <c r="K24370" s="79"/>
    </row>
    <row r="24371" spans="6:11" ht="16.5" customHeight="1">
      <c r="F24371" s="79"/>
      <c r="K24371" s="79"/>
    </row>
    <row r="24372" spans="6:11" ht="16.5" customHeight="1">
      <c r="F24372" s="79"/>
      <c r="K24372" s="79"/>
    </row>
    <row r="24373" spans="6:11" ht="16.5" customHeight="1">
      <c r="F24373" s="79"/>
      <c r="K24373" s="79"/>
    </row>
    <row r="24374" spans="6:11" ht="16.5" customHeight="1">
      <c r="F24374" s="79"/>
      <c r="K24374" s="79"/>
    </row>
    <row r="24375" spans="6:11" ht="16.5" customHeight="1">
      <c r="F24375" s="79"/>
      <c r="K24375" s="79"/>
    </row>
    <row r="24376" spans="6:11" ht="16.5" customHeight="1">
      <c r="F24376" s="79"/>
      <c r="K24376" s="79"/>
    </row>
    <row r="24377" spans="6:11" ht="16.5" customHeight="1">
      <c r="F24377" s="79"/>
      <c r="K24377" s="79"/>
    </row>
    <row r="24378" spans="6:11" ht="16.5" customHeight="1">
      <c r="F24378" s="79"/>
      <c r="K24378" s="79"/>
    </row>
    <row r="24379" spans="6:11" ht="16.5" customHeight="1">
      <c r="F24379" s="79"/>
      <c r="K24379" s="79"/>
    </row>
    <row r="24380" spans="6:11" ht="16.5" customHeight="1">
      <c r="F24380" s="79"/>
      <c r="K24380" s="79"/>
    </row>
    <row r="24381" spans="6:11" ht="16.5" customHeight="1">
      <c r="F24381" s="79"/>
      <c r="K24381" s="79"/>
    </row>
    <row r="24382" spans="6:11" ht="16.5" customHeight="1">
      <c r="F24382" s="79"/>
      <c r="K24382" s="79"/>
    </row>
    <row r="24383" spans="6:11" ht="16.5" customHeight="1">
      <c r="F24383" s="79"/>
      <c r="K24383" s="79"/>
    </row>
    <row r="24384" spans="6:11" ht="16.5" customHeight="1">
      <c r="F24384" s="79"/>
      <c r="K24384" s="79"/>
    </row>
    <row r="24385" spans="6:11" ht="16.5" customHeight="1">
      <c r="F24385" s="79"/>
      <c r="K24385" s="79"/>
    </row>
    <row r="24386" spans="6:11" ht="16.5" customHeight="1">
      <c r="F24386" s="79"/>
      <c r="K24386" s="79"/>
    </row>
    <row r="24387" spans="6:11" ht="16.5" customHeight="1">
      <c r="F24387" s="79"/>
      <c r="K24387" s="79"/>
    </row>
    <row r="24388" spans="6:11" ht="16.5" customHeight="1">
      <c r="F24388" s="79"/>
      <c r="K24388" s="79"/>
    </row>
    <row r="24389" spans="6:11" ht="16.5" customHeight="1">
      <c r="F24389" s="79"/>
      <c r="K24389" s="79"/>
    </row>
    <row r="24390" spans="6:11" ht="16.5" customHeight="1">
      <c r="F24390" s="79"/>
      <c r="K24390" s="79"/>
    </row>
    <row r="24391" spans="6:11" ht="16.5" customHeight="1">
      <c r="F24391" s="79"/>
      <c r="K24391" s="79"/>
    </row>
    <row r="24392" spans="6:11" ht="16.5" customHeight="1">
      <c r="F24392" s="79"/>
      <c r="K24392" s="79"/>
    </row>
    <row r="24393" spans="6:11" ht="16.5" customHeight="1">
      <c r="F24393" s="79"/>
      <c r="K24393" s="79"/>
    </row>
    <row r="24394" spans="6:11" ht="16.5" customHeight="1">
      <c r="F24394" s="79"/>
      <c r="K24394" s="79"/>
    </row>
    <row r="24395" spans="6:11" ht="16.5" customHeight="1">
      <c r="F24395" s="79"/>
      <c r="K24395" s="79"/>
    </row>
    <row r="24396" spans="6:11" ht="16.5" customHeight="1">
      <c r="F24396" s="79"/>
      <c r="K24396" s="79"/>
    </row>
    <row r="24397" spans="6:11" ht="16.5" customHeight="1">
      <c r="F24397" s="79"/>
      <c r="K24397" s="79"/>
    </row>
    <row r="24398" spans="6:11" ht="16.5" customHeight="1">
      <c r="F24398" s="79"/>
      <c r="K24398" s="79"/>
    </row>
    <row r="24399" spans="6:11" ht="16.5" customHeight="1">
      <c r="F24399" s="79"/>
      <c r="K24399" s="79"/>
    </row>
    <row r="24400" spans="6:11" ht="16.5" customHeight="1">
      <c r="F24400" s="79"/>
      <c r="K24400" s="79"/>
    </row>
    <row r="24401" spans="6:11" ht="16.5" customHeight="1">
      <c r="F24401" s="79"/>
      <c r="K24401" s="79"/>
    </row>
    <row r="24402" spans="6:11" ht="16.5" customHeight="1">
      <c r="F24402" s="79"/>
      <c r="K24402" s="79"/>
    </row>
    <row r="24403" spans="6:11" ht="16.5" customHeight="1">
      <c r="F24403" s="79"/>
      <c r="K24403" s="79"/>
    </row>
    <row r="24404" spans="6:11" ht="16.5" customHeight="1">
      <c r="F24404" s="79"/>
      <c r="K24404" s="79"/>
    </row>
    <row r="24405" spans="6:11" ht="16.5" customHeight="1">
      <c r="F24405" s="79"/>
      <c r="K24405" s="79"/>
    </row>
    <row r="24406" spans="6:11" ht="16.5" customHeight="1">
      <c r="F24406" s="79"/>
      <c r="K24406" s="79"/>
    </row>
    <row r="24407" spans="6:11" ht="16.5" customHeight="1">
      <c r="F24407" s="79"/>
      <c r="K24407" s="79"/>
    </row>
    <row r="24408" spans="6:11" ht="16.5" customHeight="1">
      <c r="F24408" s="79"/>
      <c r="K24408" s="79"/>
    </row>
    <row r="24409" spans="6:11" ht="16.5" customHeight="1">
      <c r="F24409" s="79"/>
      <c r="K24409" s="79"/>
    </row>
    <row r="24410" spans="6:11" ht="16.5" customHeight="1">
      <c r="F24410" s="79"/>
      <c r="K24410" s="79"/>
    </row>
    <row r="24411" spans="6:11" ht="16.5" customHeight="1">
      <c r="F24411" s="79"/>
      <c r="K24411" s="79"/>
    </row>
    <row r="24412" spans="6:11" ht="16.5" customHeight="1">
      <c r="F24412" s="79"/>
      <c r="K24412" s="79"/>
    </row>
    <row r="24413" spans="6:11" ht="16.5" customHeight="1">
      <c r="F24413" s="79"/>
      <c r="K24413" s="79"/>
    </row>
    <row r="24414" spans="6:11" ht="16.5" customHeight="1">
      <c r="F24414" s="79"/>
      <c r="K24414" s="79"/>
    </row>
    <row r="24415" spans="6:11" ht="16.5" customHeight="1">
      <c r="F24415" s="79"/>
      <c r="K24415" s="79"/>
    </row>
    <row r="24416" spans="6:11" ht="16.5" customHeight="1">
      <c r="F24416" s="79"/>
      <c r="K24416" s="79"/>
    </row>
    <row r="24417" spans="6:11" ht="16.5" customHeight="1">
      <c r="F24417" s="79"/>
      <c r="K24417" s="79"/>
    </row>
    <row r="24418" spans="6:11" ht="16.5" customHeight="1">
      <c r="F24418" s="79"/>
      <c r="K24418" s="79"/>
    </row>
    <row r="24419" spans="6:11" ht="16.5" customHeight="1">
      <c r="F24419" s="79"/>
      <c r="K24419" s="79"/>
    </row>
    <row r="24420" spans="6:11" ht="16.5" customHeight="1">
      <c r="F24420" s="79"/>
      <c r="K24420" s="79"/>
    </row>
    <row r="24421" spans="6:11" ht="16.5" customHeight="1">
      <c r="F24421" s="79"/>
      <c r="K24421" s="79"/>
    </row>
    <row r="24422" spans="6:11" ht="16.5" customHeight="1">
      <c r="F24422" s="79"/>
      <c r="K24422" s="79"/>
    </row>
    <row r="24423" spans="6:11" ht="16.5" customHeight="1">
      <c r="F24423" s="79"/>
      <c r="K24423" s="79"/>
    </row>
    <row r="24424" spans="6:11" ht="16.5" customHeight="1">
      <c r="F24424" s="79"/>
      <c r="K24424" s="79"/>
    </row>
    <row r="24425" spans="6:11" ht="16.5" customHeight="1">
      <c r="F24425" s="79"/>
      <c r="K24425" s="79"/>
    </row>
    <row r="24426" spans="6:11" ht="16.5" customHeight="1">
      <c r="F24426" s="79"/>
      <c r="K24426" s="79"/>
    </row>
    <row r="24427" spans="6:11" ht="16.5" customHeight="1">
      <c r="F24427" s="79"/>
      <c r="K24427" s="79"/>
    </row>
    <row r="24428" spans="6:11" ht="16.5" customHeight="1">
      <c r="F24428" s="79"/>
      <c r="K24428" s="79"/>
    </row>
    <row r="24429" spans="6:11" ht="16.5" customHeight="1">
      <c r="F24429" s="79"/>
      <c r="K24429" s="79"/>
    </row>
    <row r="24430" spans="6:11" ht="16.5" customHeight="1">
      <c r="F24430" s="79"/>
      <c r="K24430" s="79"/>
    </row>
    <row r="24431" spans="6:11" ht="16.5" customHeight="1">
      <c r="F24431" s="79"/>
      <c r="K24431" s="79"/>
    </row>
    <row r="24432" spans="6:11" ht="16.5" customHeight="1">
      <c r="F24432" s="79"/>
      <c r="K24432" s="79"/>
    </row>
    <row r="24433" spans="6:11" ht="16.5" customHeight="1">
      <c r="F24433" s="79"/>
      <c r="K24433" s="79"/>
    </row>
    <row r="24434" spans="6:11" ht="16.5" customHeight="1">
      <c r="F24434" s="79"/>
      <c r="K24434" s="79"/>
    </row>
    <row r="24435" spans="6:11" ht="16.5" customHeight="1">
      <c r="F24435" s="79"/>
      <c r="K24435" s="79"/>
    </row>
    <row r="24436" spans="6:11" ht="16.5" customHeight="1">
      <c r="F24436" s="79"/>
      <c r="K24436" s="79"/>
    </row>
    <row r="24437" spans="6:11" ht="16.5" customHeight="1">
      <c r="F24437" s="79"/>
      <c r="K24437" s="79"/>
    </row>
    <row r="24438" spans="6:11" ht="16.5" customHeight="1">
      <c r="F24438" s="79"/>
      <c r="K24438" s="79"/>
    </row>
    <row r="24439" spans="6:11" ht="16.5" customHeight="1">
      <c r="F24439" s="79"/>
      <c r="K24439" s="79"/>
    </row>
    <row r="24440" spans="6:11" ht="16.5" customHeight="1">
      <c r="F24440" s="79"/>
      <c r="K24440" s="79"/>
    </row>
    <row r="24441" spans="6:11" ht="16.5" customHeight="1">
      <c r="F24441" s="79"/>
      <c r="K24441" s="79"/>
    </row>
    <row r="24442" spans="6:11" ht="16.5" customHeight="1">
      <c r="F24442" s="79"/>
      <c r="K24442" s="79"/>
    </row>
    <row r="24443" spans="6:11" ht="16.5" customHeight="1">
      <c r="F24443" s="79"/>
      <c r="K24443" s="79"/>
    </row>
    <row r="24444" spans="6:11" ht="16.5" customHeight="1">
      <c r="F24444" s="79"/>
      <c r="K24444" s="79"/>
    </row>
    <row r="24445" spans="6:11" ht="16.5" customHeight="1">
      <c r="F24445" s="79"/>
      <c r="K24445" s="79"/>
    </row>
    <row r="24446" spans="6:11" ht="16.5" customHeight="1">
      <c r="F24446" s="79"/>
      <c r="K24446" s="79"/>
    </row>
    <row r="24447" spans="6:11" ht="16.5" customHeight="1">
      <c r="F24447" s="79"/>
      <c r="K24447" s="79"/>
    </row>
    <row r="24448" spans="6:11" ht="16.5" customHeight="1">
      <c r="F24448" s="79"/>
      <c r="K24448" s="79"/>
    </row>
    <row r="24449" spans="6:11" ht="16.5" customHeight="1">
      <c r="F24449" s="79"/>
      <c r="K24449" s="79"/>
    </row>
    <row r="24450" spans="6:11" ht="16.5" customHeight="1">
      <c r="F24450" s="79"/>
      <c r="K24450" s="79"/>
    </row>
    <row r="24451" spans="6:11" ht="16.5" customHeight="1">
      <c r="F24451" s="79"/>
      <c r="K24451" s="79"/>
    </row>
    <row r="24452" spans="6:11" ht="16.5" customHeight="1">
      <c r="F24452" s="79"/>
      <c r="K24452" s="79"/>
    </row>
    <row r="24453" spans="6:11" ht="16.5" customHeight="1">
      <c r="F24453" s="79"/>
      <c r="K24453" s="79"/>
    </row>
    <row r="24454" spans="6:11" ht="16.5" customHeight="1">
      <c r="F24454" s="79"/>
      <c r="K24454" s="79"/>
    </row>
    <row r="24455" spans="6:11" ht="16.5" customHeight="1">
      <c r="F24455" s="79"/>
      <c r="K24455" s="79"/>
    </row>
    <row r="24456" spans="6:11" ht="16.5" customHeight="1">
      <c r="F24456" s="79"/>
      <c r="K24456" s="79"/>
    </row>
    <row r="24457" spans="6:11" ht="16.5" customHeight="1">
      <c r="F24457" s="79"/>
      <c r="K24457" s="79"/>
    </row>
    <row r="24458" spans="6:11" ht="16.5" customHeight="1">
      <c r="F24458" s="79"/>
      <c r="K24458" s="79"/>
    </row>
    <row r="24459" spans="6:11" ht="16.5" customHeight="1">
      <c r="F24459" s="79"/>
      <c r="K24459" s="79"/>
    </row>
    <row r="24460" spans="6:11" ht="16.5" customHeight="1">
      <c r="F24460" s="79"/>
      <c r="K24460" s="79"/>
    </row>
    <row r="24461" spans="6:11" ht="16.5" customHeight="1">
      <c r="F24461" s="79"/>
      <c r="K24461" s="79"/>
    </row>
    <row r="24462" spans="6:11" ht="16.5" customHeight="1">
      <c r="F24462" s="79"/>
      <c r="K24462" s="79"/>
    </row>
    <row r="24463" spans="6:11" ht="16.5" customHeight="1">
      <c r="F24463" s="79"/>
      <c r="K24463" s="79"/>
    </row>
    <row r="24464" spans="6:11" ht="16.5" customHeight="1">
      <c r="F24464" s="79"/>
      <c r="K24464" s="79"/>
    </row>
    <row r="24465" spans="6:11" ht="16.5" customHeight="1">
      <c r="F24465" s="79"/>
      <c r="K24465" s="79"/>
    </row>
    <row r="24466" spans="6:11" ht="16.5" customHeight="1">
      <c r="F24466" s="79"/>
      <c r="K24466" s="79"/>
    </row>
    <row r="24467" spans="6:11" ht="16.5" customHeight="1">
      <c r="F24467" s="79"/>
      <c r="K24467" s="79"/>
    </row>
    <row r="24468" spans="6:11" ht="16.5" customHeight="1">
      <c r="F24468" s="79"/>
      <c r="K24468" s="79"/>
    </row>
    <row r="24469" spans="6:11" ht="16.5" customHeight="1">
      <c r="F24469" s="79"/>
      <c r="K24469" s="79"/>
    </row>
    <row r="24470" spans="6:11" ht="16.5" customHeight="1">
      <c r="F24470" s="79"/>
      <c r="K24470" s="79"/>
    </row>
    <row r="24471" spans="6:11" ht="16.5" customHeight="1">
      <c r="F24471" s="79"/>
      <c r="K24471" s="79"/>
    </row>
    <row r="24472" spans="6:11" ht="16.5" customHeight="1">
      <c r="F24472" s="79"/>
      <c r="K24472" s="79"/>
    </row>
    <row r="24473" spans="6:11" ht="16.5" customHeight="1">
      <c r="F24473" s="79"/>
      <c r="K24473" s="79"/>
    </row>
    <row r="24474" spans="6:11" ht="16.5" customHeight="1">
      <c r="F24474" s="79"/>
      <c r="K24474" s="79"/>
    </row>
    <row r="24475" spans="6:11" ht="16.5" customHeight="1">
      <c r="F24475" s="79"/>
      <c r="K24475" s="79"/>
    </row>
    <row r="24476" spans="6:11" ht="16.5" customHeight="1">
      <c r="F24476" s="79"/>
      <c r="K24476" s="79"/>
    </row>
    <row r="24477" spans="6:11" ht="16.5" customHeight="1">
      <c r="F24477" s="79"/>
      <c r="K24477" s="79"/>
    </row>
    <row r="24478" spans="6:11" ht="16.5" customHeight="1">
      <c r="F24478" s="79"/>
      <c r="K24478" s="79"/>
    </row>
    <row r="24479" spans="6:11" ht="16.5" customHeight="1">
      <c r="F24479" s="79"/>
      <c r="K24479" s="79"/>
    </row>
    <row r="24480" spans="6:11" ht="16.5" customHeight="1">
      <c r="F24480" s="79"/>
      <c r="K24480" s="79"/>
    </row>
    <row r="24481" spans="6:11" ht="16.5" customHeight="1">
      <c r="F24481" s="79"/>
      <c r="K24481" s="79"/>
    </row>
    <row r="24482" spans="6:11" ht="16.5" customHeight="1">
      <c r="F24482" s="79"/>
      <c r="K24482" s="79"/>
    </row>
    <row r="24483" spans="6:11" ht="16.5" customHeight="1">
      <c r="F24483" s="79"/>
      <c r="K24483" s="79"/>
    </row>
    <row r="24484" spans="6:11" ht="16.5" customHeight="1">
      <c r="F24484" s="79"/>
      <c r="K24484" s="79"/>
    </row>
    <row r="24485" spans="6:11" ht="16.5" customHeight="1">
      <c r="F24485" s="79"/>
      <c r="K24485" s="79"/>
    </row>
    <row r="24486" spans="6:11" ht="16.5" customHeight="1">
      <c r="F24486" s="79"/>
      <c r="K24486" s="79"/>
    </row>
    <row r="24487" spans="6:11" ht="16.5" customHeight="1">
      <c r="F24487" s="79"/>
      <c r="K24487" s="79"/>
    </row>
    <row r="24488" spans="6:11" ht="16.5" customHeight="1">
      <c r="F24488" s="79"/>
      <c r="K24488" s="79"/>
    </row>
    <row r="24489" spans="6:11" ht="16.5" customHeight="1">
      <c r="F24489" s="79"/>
      <c r="K24489" s="79"/>
    </row>
    <row r="24490" spans="6:11" ht="16.5" customHeight="1">
      <c r="F24490" s="79"/>
      <c r="K24490" s="79"/>
    </row>
    <row r="24491" spans="6:11" ht="16.5" customHeight="1">
      <c r="F24491" s="79"/>
      <c r="K24491" s="79"/>
    </row>
    <row r="24492" spans="6:11" ht="16.5" customHeight="1">
      <c r="F24492" s="79"/>
      <c r="K24492" s="79"/>
    </row>
    <row r="24493" spans="6:11" ht="16.5" customHeight="1">
      <c r="F24493" s="79"/>
      <c r="K24493" s="79"/>
    </row>
    <row r="24494" spans="6:11" ht="16.5" customHeight="1">
      <c r="F24494" s="79"/>
      <c r="K24494" s="79"/>
    </row>
    <row r="24495" spans="6:11" ht="16.5" customHeight="1">
      <c r="F24495" s="79"/>
      <c r="K24495" s="79"/>
    </row>
    <row r="24496" spans="6:11" ht="16.5" customHeight="1">
      <c r="F24496" s="79"/>
      <c r="K24496" s="79"/>
    </row>
    <row r="24497" spans="6:11" ht="16.5" customHeight="1">
      <c r="F24497" s="79"/>
      <c r="K24497" s="79"/>
    </row>
    <row r="24498" spans="6:11" ht="16.5" customHeight="1">
      <c r="F24498" s="79"/>
      <c r="K24498" s="79"/>
    </row>
    <row r="24499" spans="6:11" ht="16.5" customHeight="1">
      <c r="F24499" s="79"/>
      <c r="K24499" s="79"/>
    </row>
    <row r="24500" spans="6:11" ht="16.5" customHeight="1">
      <c r="F24500" s="79"/>
      <c r="K24500" s="79"/>
    </row>
    <row r="24501" spans="6:11" ht="16.5" customHeight="1">
      <c r="F24501" s="79"/>
      <c r="K24501" s="79"/>
    </row>
    <row r="24502" spans="6:11" ht="16.5" customHeight="1">
      <c r="F24502" s="79"/>
      <c r="K24502" s="79"/>
    </row>
    <row r="24503" spans="6:11" ht="16.5" customHeight="1">
      <c r="F24503" s="79"/>
      <c r="K24503" s="79"/>
    </row>
    <row r="24504" spans="6:11" ht="16.5" customHeight="1">
      <c r="F24504" s="79"/>
      <c r="K24504" s="79"/>
    </row>
    <row r="24505" spans="6:11" ht="16.5" customHeight="1">
      <c r="F24505" s="79"/>
      <c r="K24505" s="79"/>
    </row>
    <row r="24506" spans="6:11" ht="16.5" customHeight="1">
      <c r="F24506" s="79"/>
      <c r="K24506" s="79"/>
    </row>
    <row r="24507" spans="6:11" ht="16.5" customHeight="1">
      <c r="F24507" s="79"/>
      <c r="K24507" s="79"/>
    </row>
    <row r="24508" spans="6:11" ht="16.5" customHeight="1">
      <c r="F24508" s="79"/>
      <c r="K24508" s="79"/>
    </row>
    <row r="24509" spans="6:11" ht="16.5" customHeight="1">
      <c r="F24509" s="79"/>
      <c r="K24509" s="79"/>
    </row>
    <row r="24510" spans="6:11" ht="16.5" customHeight="1">
      <c r="F24510" s="79"/>
      <c r="K24510" s="79"/>
    </row>
    <row r="24511" spans="6:11" ht="16.5" customHeight="1">
      <c r="F24511" s="79"/>
      <c r="K24511" s="79"/>
    </row>
    <row r="24512" spans="6:11" ht="16.5" customHeight="1">
      <c r="F24512" s="79"/>
      <c r="K24512" s="79"/>
    </row>
    <row r="24513" spans="6:11" ht="16.5" customHeight="1">
      <c r="F24513" s="79"/>
      <c r="K24513" s="79"/>
    </row>
    <row r="24514" spans="6:11" ht="16.5" customHeight="1">
      <c r="F24514" s="79"/>
      <c r="K24514" s="79"/>
    </row>
    <row r="24515" spans="6:11" ht="16.5" customHeight="1">
      <c r="F24515" s="79"/>
      <c r="K24515" s="79"/>
    </row>
    <row r="24516" spans="6:11" ht="16.5" customHeight="1">
      <c r="F24516" s="79"/>
      <c r="K24516" s="79"/>
    </row>
    <row r="24517" spans="6:11" ht="16.5" customHeight="1">
      <c r="F24517" s="79"/>
      <c r="K24517" s="79"/>
    </row>
    <row r="24518" spans="6:11" ht="16.5" customHeight="1">
      <c r="F24518" s="79"/>
      <c r="K24518" s="79"/>
    </row>
    <row r="24519" spans="6:11" ht="16.5" customHeight="1">
      <c r="F24519" s="79"/>
      <c r="K24519" s="79"/>
    </row>
    <row r="24520" spans="6:11" ht="16.5" customHeight="1">
      <c r="F24520" s="79"/>
      <c r="K24520" s="79"/>
    </row>
    <row r="24521" spans="6:11" ht="16.5" customHeight="1">
      <c r="F24521" s="79"/>
      <c r="K24521" s="79"/>
    </row>
    <row r="24522" spans="6:11" ht="16.5" customHeight="1">
      <c r="F24522" s="79"/>
      <c r="K24522" s="79"/>
    </row>
    <row r="24523" spans="6:11" ht="16.5" customHeight="1">
      <c r="F24523" s="79"/>
      <c r="K24523" s="79"/>
    </row>
    <row r="24524" spans="6:11" ht="16.5" customHeight="1">
      <c r="F24524" s="79"/>
      <c r="K24524" s="79"/>
    </row>
    <row r="24525" spans="6:11" ht="16.5" customHeight="1">
      <c r="F24525" s="79"/>
      <c r="K24525" s="79"/>
    </row>
    <row r="24526" spans="6:11" ht="16.5" customHeight="1">
      <c r="F24526" s="79"/>
      <c r="K24526" s="79"/>
    </row>
    <row r="24527" spans="6:11" ht="16.5" customHeight="1">
      <c r="F24527" s="79"/>
      <c r="K24527" s="79"/>
    </row>
    <row r="24528" spans="6:11" ht="16.5" customHeight="1">
      <c r="F24528" s="79"/>
      <c r="K24528" s="79"/>
    </row>
    <row r="24529" spans="6:11" ht="16.5" customHeight="1">
      <c r="F24529" s="79"/>
      <c r="K24529" s="79"/>
    </row>
    <row r="24530" spans="6:11" ht="16.5" customHeight="1">
      <c r="F24530" s="79"/>
      <c r="K24530" s="79"/>
    </row>
    <row r="24531" spans="6:11" ht="16.5" customHeight="1">
      <c r="F24531" s="79"/>
      <c r="K24531" s="79"/>
    </row>
    <row r="24532" spans="6:11" ht="16.5" customHeight="1">
      <c r="F24532" s="79"/>
      <c r="K24532" s="79"/>
    </row>
    <row r="24533" spans="6:11" ht="16.5" customHeight="1">
      <c r="F24533" s="79"/>
      <c r="K24533" s="79"/>
    </row>
    <row r="24534" spans="6:11" ht="16.5" customHeight="1">
      <c r="F24534" s="79"/>
      <c r="K24534" s="79"/>
    </row>
    <row r="24535" spans="6:11" ht="16.5" customHeight="1">
      <c r="F24535" s="79"/>
      <c r="K24535" s="79"/>
    </row>
    <row r="24536" spans="6:11" ht="16.5" customHeight="1">
      <c r="F24536" s="79"/>
      <c r="K24536" s="79"/>
    </row>
    <row r="24537" spans="6:11" ht="16.5" customHeight="1">
      <c r="F24537" s="79"/>
      <c r="K24537" s="79"/>
    </row>
    <row r="24538" spans="6:11" ht="16.5" customHeight="1">
      <c r="F24538" s="79"/>
      <c r="K24538" s="79"/>
    </row>
    <row r="24539" spans="6:11" ht="16.5" customHeight="1">
      <c r="F24539" s="79"/>
      <c r="K24539" s="79"/>
    </row>
    <row r="24540" spans="6:11" ht="16.5" customHeight="1">
      <c r="F24540" s="79"/>
      <c r="K24540" s="79"/>
    </row>
    <row r="24541" spans="6:11" ht="16.5" customHeight="1">
      <c r="F24541" s="79"/>
      <c r="K24541" s="79"/>
    </row>
    <row r="24542" spans="6:11" ht="16.5" customHeight="1">
      <c r="F24542" s="79"/>
      <c r="K24542" s="79"/>
    </row>
    <row r="24543" spans="6:11" ht="16.5" customHeight="1">
      <c r="F24543" s="79"/>
      <c r="K24543" s="79"/>
    </row>
    <row r="24544" spans="6:11" ht="16.5" customHeight="1">
      <c r="F24544" s="79"/>
      <c r="K24544" s="79"/>
    </row>
    <row r="24545" spans="6:11" ht="16.5" customHeight="1">
      <c r="F24545" s="79"/>
      <c r="K24545" s="79"/>
    </row>
    <row r="24546" spans="6:11" ht="16.5" customHeight="1">
      <c r="F24546" s="79"/>
      <c r="K24546" s="79"/>
    </row>
    <row r="24547" spans="6:11" ht="16.5" customHeight="1">
      <c r="F24547" s="79"/>
      <c r="K24547" s="79"/>
    </row>
    <row r="24548" spans="6:11" ht="16.5" customHeight="1">
      <c r="F24548" s="79"/>
      <c r="K24548" s="79"/>
    </row>
    <row r="24549" spans="6:11" ht="16.5" customHeight="1">
      <c r="F24549" s="79"/>
      <c r="K24549" s="79"/>
    </row>
    <row r="24550" spans="6:11" ht="16.5" customHeight="1">
      <c r="F24550" s="79"/>
      <c r="K24550" s="79"/>
    </row>
    <row r="24551" spans="6:11" ht="16.5" customHeight="1">
      <c r="F24551" s="79"/>
      <c r="K24551" s="79"/>
    </row>
    <row r="24552" spans="6:11" ht="16.5" customHeight="1">
      <c r="F24552" s="79"/>
      <c r="K24552" s="79"/>
    </row>
    <row r="24553" spans="6:11" ht="16.5" customHeight="1">
      <c r="F24553" s="79"/>
      <c r="K24553" s="79"/>
    </row>
    <row r="24554" spans="6:11" ht="16.5" customHeight="1">
      <c r="F24554" s="79"/>
      <c r="K24554" s="79"/>
    </row>
    <row r="24555" spans="6:11" ht="16.5" customHeight="1">
      <c r="F24555" s="79"/>
      <c r="K24555" s="79"/>
    </row>
    <row r="24556" spans="6:11" ht="16.5" customHeight="1">
      <c r="F24556" s="79"/>
      <c r="K24556" s="79"/>
    </row>
    <row r="24557" spans="6:11" ht="16.5" customHeight="1">
      <c r="F24557" s="79"/>
      <c r="K24557" s="79"/>
    </row>
    <row r="24558" spans="6:11" ht="16.5" customHeight="1">
      <c r="F24558" s="79"/>
      <c r="K24558" s="79"/>
    </row>
    <row r="24559" spans="6:11" ht="16.5" customHeight="1">
      <c r="F24559" s="79"/>
      <c r="K24559" s="79"/>
    </row>
    <row r="24560" spans="6:11" ht="16.5" customHeight="1">
      <c r="F24560" s="79"/>
      <c r="K24560" s="79"/>
    </row>
    <row r="24561" spans="6:11" ht="16.5" customHeight="1">
      <c r="F24561" s="79"/>
      <c r="K24561" s="79"/>
    </row>
    <row r="24562" spans="6:11" ht="16.5" customHeight="1">
      <c r="F24562" s="79"/>
      <c r="K24562" s="79"/>
    </row>
    <row r="24563" spans="6:11" ht="16.5" customHeight="1">
      <c r="F24563" s="79"/>
      <c r="K24563" s="79"/>
    </row>
    <row r="24564" spans="6:11" ht="16.5" customHeight="1">
      <c r="F24564" s="79"/>
      <c r="K24564" s="79"/>
    </row>
    <row r="24565" spans="6:11" ht="16.5" customHeight="1">
      <c r="F24565" s="79"/>
      <c r="K24565" s="79"/>
    </row>
    <row r="24566" spans="6:11" ht="16.5" customHeight="1">
      <c r="F24566" s="79"/>
      <c r="K24566" s="79"/>
    </row>
    <row r="24567" spans="6:11" ht="16.5" customHeight="1">
      <c r="F24567" s="79"/>
      <c r="K24567" s="79"/>
    </row>
    <row r="24568" spans="6:11" ht="16.5" customHeight="1">
      <c r="F24568" s="79"/>
      <c r="K24568" s="79"/>
    </row>
    <row r="24569" spans="6:11" ht="16.5" customHeight="1">
      <c r="F24569" s="79"/>
      <c r="K24569" s="79"/>
    </row>
    <row r="24570" spans="6:11" ht="16.5" customHeight="1">
      <c r="F24570" s="79"/>
      <c r="K24570" s="79"/>
    </row>
    <row r="24571" spans="6:11" ht="16.5" customHeight="1">
      <c r="F24571" s="79"/>
      <c r="K24571" s="79"/>
    </row>
    <row r="24572" spans="6:11" ht="16.5" customHeight="1">
      <c r="F24572" s="79"/>
      <c r="K24572" s="79"/>
    </row>
    <row r="24573" spans="6:11" ht="16.5" customHeight="1">
      <c r="F24573" s="79"/>
      <c r="K24573" s="79"/>
    </row>
    <row r="24574" spans="6:11" ht="16.5" customHeight="1">
      <c r="F24574" s="79"/>
      <c r="K24574" s="79"/>
    </row>
    <row r="24575" spans="6:11" ht="16.5" customHeight="1">
      <c r="F24575" s="79"/>
      <c r="K24575" s="79"/>
    </row>
    <row r="24576" spans="6:11" ht="16.5" customHeight="1">
      <c r="F24576" s="79"/>
      <c r="K24576" s="79"/>
    </row>
    <row r="24577" spans="6:11" ht="16.5" customHeight="1">
      <c r="F24577" s="79"/>
      <c r="K24577" s="79"/>
    </row>
    <row r="24578" spans="6:11" ht="16.5" customHeight="1">
      <c r="F24578" s="79"/>
      <c r="K24578" s="79"/>
    </row>
    <row r="24579" spans="6:11" ht="16.5" customHeight="1">
      <c r="F24579" s="79"/>
      <c r="K24579" s="79"/>
    </row>
    <row r="24580" spans="6:11" ht="16.5" customHeight="1">
      <c r="F24580" s="79"/>
      <c r="K24580" s="79"/>
    </row>
    <row r="24581" spans="6:11" ht="16.5" customHeight="1">
      <c r="F24581" s="79"/>
      <c r="K24581" s="79"/>
    </row>
    <row r="24582" spans="6:11" ht="16.5" customHeight="1">
      <c r="F24582" s="79"/>
      <c r="K24582" s="79"/>
    </row>
    <row r="24583" spans="6:11" ht="16.5" customHeight="1">
      <c r="F24583" s="79"/>
      <c r="K24583" s="79"/>
    </row>
    <row r="24584" spans="6:11" ht="16.5" customHeight="1">
      <c r="F24584" s="79"/>
      <c r="K24584" s="79"/>
    </row>
    <row r="24585" spans="6:11" ht="16.5" customHeight="1">
      <c r="F24585" s="79"/>
      <c r="K24585" s="79"/>
    </row>
    <row r="24586" spans="6:11" ht="16.5" customHeight="1">
      <c r="F24586" s="79"/>
      <c r="K24586" s="79"/>
    </row>
    <row r="24587" spans="6:11" ht="16.5" customHeight="1">
      <c r="F24587" s="79"/>
      <c r="K24587" s="79"/>
    </row>
    <row r="24588" spans="6:11" ht="16.5" customHeight="1">
      <c r="F24588" s="79"/>
      <c r="K24588" s="79"/>
    </row>
    <row r="24589" spans="6:11" ht="16.5" customHeight="1">
      <c r="F24589" s="79"/>
      <c r="K24589" s="79"/>
    </row>
    <row r="24590" spans="6:11" ht="16.5" customHeight="1">
      <c r="F24590" s="79"/>
      <c r="K24590" s="79"/>
    </row>
    <row r="24591" spans="6:11" ht="16.5" customHeight="1">
      <c r="F24591" s="79"/>
      <c r="K24591" s="79"/>
    </row>
    <row r="24592" spans="6:11" ht="16.5" customHeight="1">
      <c r="F24592" s="79"/>
      <c r="K24592" s="79"/>
    </row>
    <row r="24593" spans="6:11" ht="16.5" customHeight="1">
      <c r="F24593" s="79"/>
      <c r="K24593" s="79"/>
    </row>
    <row r="24594" spans="6:11" ht="16.5" customHeight="1">
      <c r="F24594" s="79"/>
      <c r="K24594" s="79"/>
    </row>
    <row r="24595" spans="6:11" ht="16.5" customHeight="1">
      <c r="F24595" s="79"/>
      <c r="K24595" s="79"/>
    </row>
    <row r="24596" spans="6:11" ht="16.5" customHeight="1">
      <c r="F24596" s="79"/>
      <c r="K24596" s="79"/>
    </row>
    <row r="24597" spans="6:11" ht="16.5" customHeight="1">
      <c r="F24597" s="79"/>
      <c r="K24597" s="79"/>
    </row>
    <row r="24598" spans="6:11" ht="16.5" customHeight="1">
      <c r="F24598" s="79"/>
      <c r="K24598" s="79"/>
    </row>
    <row r="24599" spans="6:11" ht="16.5" customHeight="1">
      <c r="F24599" s="79"/>
      <c r="K24599" s="79"/>
    </row>
    <row r="24600" spans="6:11" ht="16.5" customHeight="1">
      <c r="F24600" s="79"/>
      <c r="K24600" s="79"/>
    </row>
    <row r="24601" spans="6:11" ht="16.5" customHeight="1">
      <c r="F24601" s="79"/>
      <c r="K24601" s="79"/>
    </row>
    <row r="24602" spans="6:11" ht="16.5" customHeight="1">
      <c r="F24602" s="79"/>
      <c r="K24602" s="79"/>
    </row>
    <row r="24603" spans="6:11" ht="16.5" customHeight="1">
      <c r="F24603" s="79"/>
      <c r="K24603" s="79"/>
    </row>
    <row r="24604" spans="6:11" ht="16.5" customHeight="1">
      <c r="F24604" s="79"/>
      <c r="K24604" s="79"/>
    </row>
    <row r="24605" spans="6:11" ht="16.5" customHeight="1">
      <c r="F24605" s="79"/>
      <c r="K24605" s="79"/>
    </row>
    <row r="24606" spans="6:11" ht="16.5" customHeight="1">
      <c r="F24606" s="79"/>
      <c r="K24606" s="79"/>
    </row>
    <row r="24607" spans="6:11" ht="16.5" customHeight="1">
      <c r="F24607" s="79"/>
      <c r="K24607" s="79"/>
    </row>
    <row r="24608" spans="6:11" ht="16.5" customHeight="1">
      <c r="F24608" s="79"/>
      <c r="K24608" s="79"/>
    </row>
    <row r="24609" spans="6:11" ht="16.5" customHeight="1">
      <c r="F24609" s="79"/>
      <c r="K24609" s="79"/>
    </row>
    <row r="24610" spans="6:11" ht="16.5" customHeight="1">
      <c r="F24610" s="79"/>
      <c r="K24610" s="79"/>
    </row>
    <row r="24611" spans="6:11" ht="16.5" customHeight="1">
      <c r="F24611" s="79"/>
      <c r="K24611" s="79"/>
    </row>
    <row r="24612" spans="6:11" ht="16.5" customHeight="1">
      <c r="F24612" s="79"/>
      <c r="K24612" s="79"/>
    </row>
    <row r="24613" spans="6:11" ht="16.5" customHeight="1">
      <c r="F24613" s="79"/>
      <c r="K24613" s="79"/>
    </row>
    <row r="24614" spans="6:11" ht="16.5" customHeight="1">
      <c r="F24614" s="79"/>
      <c r="K24614" s="79"/>
    </row>
    <row r="24615" spans="6:11" ht="16.5" customHeight="1">
      <c r="F24615" s="79"/>
      <c r="K24615" s="79"/>
    </row>
    <row r="24616" spans="6:11" ht="16.5" customHeight="1">
      <c r="F24616" s="79"/>
      <c r="K24616" s="79"/>
    </row>
    <row r="24617" spans="6:11" ht="16.5" customHeight="1">
      <c r="F24617" s="79"/>
      <c r="K24617" s="79"/>
    </row>
    <row r="24618" spans="6:11" ht="16.5" customHeight="1">
      <c r="F24618" s="79"/>
      <c r="K24618" s="79"/>
    </row>
    <row r="24619" spans="6:11" ht="16.5" customHeight="1">
      <c r="F24619" s="79"/>
      <c r="K24619" s="79"/>
    </row>
    <row r="24620" spans="6:11" ht="16.5" customHeight="1">
      <c r="F24620" s="79"/>
      <c r="K24620" s="79"/>
    </row>
    <row r="24621" spans="6:11" ht="16.5" customHeight="1">
      <c r="F24621" s="79"/>
      <c r="K24621" s="79"/>
    </row>
    <row r="24622" spans="6:11" ht="16.5" customHeight="1">
      <c r="F24622" s="79"/>
      <c r="K24622" s="79"/>
    </row>
    <row r="24623" spans="6:11" ht="16.5" customHeight="1">
      <c r="F24623" s="79"/>
      <c r="K24623" s="79"/>
    </row>
    <row r="24624" spans="6:11" ht="16.5" customHeight="1">
      <c r="F24624" s="79"/>
      <c r="K24624" s="79"/>
    </row>
    <row r="24625" spans="6:11" ht="16.5" customHeight="1">
      <c r="F24625" s="79"/>
      <c r="K24625" s="79"/>
    </row>
    <row r="24626" spans="6:11" ht="16.5" customHeight="1">
      <c r="F24626" s="79"/>
      <c r="K24626" s="79"/>
    </row>
    <row r="24627" spans="6:11" ht="16.5" customHeight="1">
      <c r="F24627" s="79"/>
      <c r="K24627" s="79"/>
    </row>
    <row r="24628" spans="6:11" ht="16.5" customHeight="1">
      <c r="F24628" s="79"/>
      <c r="K24628" s="79"/>
    </row>
    <row r="24629" spans="6:11" ht="16.5" customHeight="1">
      <c r="F24629" s="79"/>
      <c r="K24629" s="79"/>
    </row>
    <row r="24630" spans="6:11" ht="16.5" customHeight="1">
      <c r="F24630" s="79"/>
      <c r="K24630" s="79"/>
    </row>
    <row r="24631" spans="6:11" ht="16.5" customHeight="1">
      <c r="F24631" s="79"/>
      <c r="K24631" s="79"/>
    </row>
    <row r="24632" spans="6:11" ht="16.5" customHeight="1">
      <c r="F24632" s="79"/>
      <c r="K24632" s="79"/>
    </row>
    <row r="24633" spans="6:11" ht="16.5" customHeight="1">
      <c r="F24633" s="79"/>
      <c r="K24633" s="79"/>
    </row>
    <row r="24634" spans="6:11" ht="16.5" customHeight="1">
      <c r="F24634" s="79"/>
      <c r="K24634" s="79"/>
    </row>
    <row r="24635" spans="6:11" ht="16.5" customHeight="1">
      <c r="F24635" s="79"/>
      <c r="K24635" s="79"/>
    </row>
    <row r="24636" spans="6:11" ht="16.5" customHeight="1">
      <c r="F24636" s="79"/>
      <c r="K24636" s="79"/>
    </row>
    <row r="24637" spans="6:11" ht="16.5" customHeight="1">
      <c r="F24637" s="79"/>
      <c r="K24637" s="79"/>
    </row>
    <row r="24638" spans="6:11" ht="16.5" customHeight="1">
      <c r="F24638" s="79"/>
      <c r="K24638" s="79"/>
    </row>
    <row r="24639" spans="6:11" ht="16.5" customHeight="1">
      <c r="F24639" s="79"/>
      <c r="K24639" s="79"/>
    </row>
    <row r="24640" spans="6:11" ht="16.5" customHeight="1">
      <c r="F24640" s="79"/>
      <c r="K24640" s="79"/>
    </row>
    <row r="24641" spans="6:11" ht="16.5" customHeight="1">
      <c r="F24641" s="79"/>
      <c r="K24641" s="79"/>
    </row>
    <row r="24642" spans="6:11" ht="16.5" customHeight="1">
      <c r="F24642" s="79"/>
      <c r="K24642" s="79"/>
    </row>
    <row r="24643" spans="6:11" ht="16.5" customHeight="1">
      <c r="F24643" s="79"/>
      <c r="K24643" s="79"/>
    </row>
    <row r="24644" spans="6:11" ht="16.5" customHeight="1">
      <c r="F24644" s="79"/>
      <c r="K24644" s="79"/>
    </row>
    <row r="24645" spans="6:11" ht="16.5" customHeight="1">
      <c r="F24645" s="79"/>
      <c r="K24645" s="79"/>
    </row>
    <row r="24646" spans="6:11" ht="16.5" customHeight="1">
      <c r="F24646" s="79"/>
      <c r="K24646" s="79"/>
    </row>
    <row r="24647" spans="6:11" ht="16.5" customHeight="1">
      <c r="F24647" s="79"/>
      <c r="K24647" s="79"/>
    </row>
    <row r="24648" spans="6:11" ht="16.5" customHeight="1">
      <c r="F24648" s="79"/>
      <c r="K24648" s="79"/>
    </row>
    <row r="24649" spans="6:11" ht="16.5" customHeight="1">
      <c r="F24649" s="79"/>
      <c r="K24649" s="79"/>
    </row>
    <row r="24650" spans="6:11" ht="16.5" customHeight="1">
      <c r="F24650" s="79"/>
      <c r="K24650" s="79"/>
    </row>
    <row r="24651" spans="6:11" ht="16.5" customHeight="1">
      <c r="F24651" s="79"/>
      <c r="K24651" s="79"/>
    </row>
    <row r="24652" spans="6:11" ht="16.5" customHeight="1">
      <c r="F24652" s="79"/>
      <c r="K24652" s="79"/>
    </row>
    <row r="24653" spans="6:11" ht="16.5" customHeight="1">
      <c r="F24653" s="79"/>
      <c r="K24653" s="79"/>
    </row>
    <row r="24654" spans="6:11" ht="16.5" customHeight="1">
      <c r="F24654" s="79"/>
      <c r="K24654" s="79"/>
    </row>
    <row r="24655" spans="6:11" ht="16.5" customHeight="1">
      <c r="F24655" s="79"/>
      <c r="K24655" s="79"/>
    </row>
    <row r="24656" spans="6:11" ht="16.5" customHeight="1">
      <c r="F24656" s="79"/>
      <c r="K24656" s="79"/>
    </row>
    <row r="24657" spans="6:11" ht="16.5" customHeight="1">
      <c r="F24657" s="79"/>
      <c r="K24657" s="79"/>
    </row>
    <row r="24658" spans="6:11" ht="16.5" customHeight="1">
      <c r="F24658" s="79"/>
      <c r="K24658" s="79"/>
    </row>
    <row r="24659" spans="6:11" ht="16.5" customHeight="1">
      <c r="F24659" s="79"/>
      <c r="K24659" s="79"/>
    </row>
    <row r="24660" spans="6:11" ht="16.5" customHeight="1">
      <c r="F24660" s="79"/>
      <c r="K24660" s="79"/>
    </row>
    <row r="24661" spans="6:11" ht="16.5" customHeight="1">
      <c r="F24661" s="79"/>
      <c r="K24661" s="79"/>
    </row>
    <row r="24662" spans="6:11" ht="16.5" customHeight="1">
      <c r="F24662" s="79"/>
      <c r="K24662" s="79"/>
    </row>
    <row r="24663" spans="6:11" ht="16.5" customHeight="1">
      <c r="F24663" s="79"/>
      <c r="K24663" s="79"/>
    </row>
    <row r="24664" spans="6:11" ht="16.5" customHeight="1">
      <c r="F24664" s="79"/>
      <c r="K24664" s="79"/>
    </row>
    <row r="24665" spans="6:11" ht="16.5" customHeight="1">
      <c r="F24665" s="79"/>
      <c r="K24665" s="79"/>
    </row>
    <row r="24666" spans="6:11" ht="16.5" customHeight="1">
      <c r="F24666" s="79"/>
      <c r="K24666" s="79"/>
    </row>
    <row r="24667" spans="6:11" ht="16.5" customHeight="1">
      <c r="F24667" s="79"/>
      <c r="K24667" s="79"/>
    </row>
    <row r="24668" spans="6:11" ht="16.5" customHeight="1">
      <c r="F24668" s="79"/>
      <c r="K24668" s="79"/>
    </row>
    <row r="24669" spans="6:11" ht="16.5" customHeight="1">
      <c r="F24669" s="79"/>
      <c r="K24669" s="79"/>
    </row>
    <row r="24670" spans="6:11" ht="16.5" customHeight="1">
      <c r="F24670" s="79"/>
      <c r="K24670" s="79"/>
    </row>
    <row r="24671" spans="6:11" ht="16.5" customHeight="1">
      <c r="F24671" s="79"/>
      <c r="K24671" s="79"/>
    </row>
    <row r="24672" spans="6:11" ht="16.5" customHeight="1">
      <c r="F24672" s="79"/>
      <c r="K24672" s="79"/>
    </row>
    <row r="24673" spans="6:11" ht="16.5" customHeight="1">
      <c r="F24673" s="79"/>
      <c r="K24673" s="79"/>
    </row>
    <row r="24674" spans="6:11" ht="16.5" customHeight="1">
      <c r="F24674" s="79"/>
      <c r="K24674" s="79"/>
    </row>
    <row r="24675" spans="6:11" ht="16.5" customHeight="1">
      <c r="F24675" s="79"/>
      <c r="K24675" s="79"/>
    </row>
    <row r="24676" spans="6:11" ht="16.5" customHeight="1">
      <c r="F24676" s="79"/>
      <c r="K24676" s="79"/>
    </row>
    <row r="24677" spans="6:11" ht="16.5" customHeight="1">
      <c r="F24677" s="79"/>
      <c r="K24677" s="79"/>
    </row>
    <row r="24678" spans="6:11" ht="16.5" customHeight="1">
      <c r="F24678" s="79"/>
      <c r="K24678" s="79"/>
    </row>
    <row r="24679" spans="6:11" ht="16.5" customHeight="1">
      <c r="F24679" s="79"/>
      <c r="K24679" s="79"/>
    </row>
    <row r="24680" spans="6:11" ht="16.5" customHeight="1">
      <c r="F24680" s="79"/>
      <c r="K24680" s="79"/>
    </row>
    <row r="24681" spans="6:11" ht="16.5" customHeight="1">
      <c r="F24681" s="79"/>
      <c r="K24681" s="79"/>
    </row>
    <row r="24682" spans="6:11" ht="16.5" customHeight="1">
      <c r="F24682" s="79"/>
      <c r="K24682" s="79"/>
    </row>
    <row r="24683" spans="6:11" ht="16.5" customHeight="1">
      <c r="F24683" s="79"/>
      <c r="K24683" s="79"/>
    </row>
    <row r="24684" spans="6:11" ht="16.5" customHeight="1">
      <c r="F24684" s="79"/>
      <c r="K24684" s="79"/>
    </row>
    <row r="24685" spans="6:11" ht="16.5" customHeight="1">
      <c r="F24685" s="79"/>
      <c r="K24685" s="79"/>
    </row>
    <row r="24686" spans="6:11" ht="16.5" customHeight="1">
      <c r="F24686" s="79"/>
      <c r="K24686" s="79"/>
    </row>
    <row r="24687" spans="6:11" ht="16.5" customHeight="1">
      <c r="F24687" s="79"/>
      <c r="K24687" s="79"/>
    </row>
    <row r="24688" spans="6:11" ht="16.5" customHeight="1">
      <c r="F24688" s="79"/>
      <c r="K24688" s="79"/>
    </row>
    <row r="24689" spans="6:11" ht="16.5" customHeight="1">
      <c r="F24689" s="79"/>
      <c r="K24689" s="79"/>
    </row>
    <row r="24690" spans="6:11" ht="16.5" customHeight="1">
      <c r="F24690" s="79"/>
      <c r="K24690" s="79"/>
    </row>
    <row r="24691" spans="6:11" ht="16.5" customHeight="1">
      <c r="F24691" s="79"/>
      <c r="K24691" s="79"/>
    </row>
    <row r="24692" spans="6:11" ht="16.5" customHeight="1">
      <c r="F24692" s="79"/>
      <c r="K24692" s="79"/>
    </row>
    <row r="24693" spans="6:11" ht="16.5" customHeight="1">
      <c r="F24693" s="79"/>
      <c r="K24693" s="79"/>
    </row>
    <row r="24694" spans="6:11" ht="16.5" customHeight="1">
      <c r="F24694" s="79"/>
      <c r="K24694" s="79"/>
    </row>
    <row r="24695" spans="6:11" ht="16.5" customHeight="1">
      <c r="F24695" s="79"/>
      <c r="K24695" s="79"/>
    </row>
    <row r="24696" spans="6:11" ht="16.5" customHeight="1">
      <c r="F24696" s="79"/>
      <c r="K24696" s="79"/>
    </row>
    <row r="24697" spans="6:11" ht="16.5" customHeight="1">
      <c r="F24697" s="79"/>
      <c r="K24697" s="79"/>
    </row>
    <row r="24698" spans="6:11" ht="16.5" customHeight="1">
      <c r="F24698" s="79"/>
      <c r="K24698" s="79"/>
    </row>
    <row r="24699" spans="6:11" ht="16.5" customHeight="1">
      <c r="F24699" s="79"/>
      <c r="K24699" s="79"/>
    </row>
    <row r="24700" spans="6:11" ht="16.5" customHeight="1">
      <c r="F24700" s="79"/>
      <c r="K24700" s="79"/>
    </row>
    <row r="24701" spans="6:11" ht="16.5" customHeight="1">
      <c r="F24701" s="79"/>
      <c r="K24701" s="79"/>
    </row>
    <row r="24702" spans="6:11" ht="16.5" customHeight="1">
      <c r="F24702" s="79"/>
      <c r="K24702" s="79"/>
    </row>
    <row r="24703" spans="6:11" ht="16.5" customHeight="1">
      <c r="F24703" s="79"/>
      <c r="K24703" s="79"/>
    </row>
    <row r="24704" spans="6:11" ht="16.5" customHeight="1">
      <c r="F24704" s="79"/>
      <c r="K24704" s="79"/>
    </row>
    <row r="24705" spans="6:11" ht="16.5" customHeight="1">
      <c r="F24705" s="79"/>
      <c r="K24705" s="79"/>
    </row>
    <row r="24706" spans="6:11" ht="16.5" customHeight="1">
      <c r="F24706" s="79"/>
      <c r="K24706" s="79"/>
    </row>
    <row r="24707" spans="6:11" ht="16.5" customHeight="1">
      <c r="F24707" s="79"/>
      <c r="K24707" s="79"/>
    </row>
    <row r="24708" spans="6:11" ht="16.5" customHeight="1">
      <c r="F24708" s="79"/>
      <c r="K24708" s="79"/>
    </row>
    <row r="24709" spans="6:11" ht="16.5" customHeight="1">
      <c r="F24709" s="79"/>
      <c r="K24709" s="79"/>
    </row>
    <row r="24710" spans="6:11" ht="16.5" customHeight="1">
      <c r="F24710" s="79"/>
      <c r="K24710" s="79"/>
    </row>
    <row r="24711" spans="6:11" ht="16.5" customHeight="1">
      <c r="F24711" s="79"/>
      <c r="K24711" s="79"/>
    </row>
    <row r="24712" spans="6:11" ht="16.5" customHeight="1">
      <c r="F24712" s="79"/>
      <c r="K24712" s="79"/>
    </row>
    <row r="24713" spans="6:11" ht="16.5" customHeight="1">
      <c r="F24713" s="79"/>
      <c r="K24713" s="79"/>
    </row>
    <row r="24714" spans="6:11" ht="16.5" customHeight="1">
      <c r="F24714" s="79"/>
      <c r="K24714" s="79"/>
    </row>
    <row r="24715" spans="6:11" ht="16.5" customHeight="1">
      <c r="F24715" s="79"/>
      <c r="K24715" s="79"/>
    </row>
    <row r="24716" spans="6:11" ht="16.5" customHeight="1">
      <c r="F24716" s="79"/>
      <c r="K24716" s="79"/>
    </row>
    <row r="24717" spans="6:11" ht="16.5" customHeight="1">
      <c r="F24717" s="79"/>
      <c r="K24717" s="79"/>
    </row>
    <row r="24718" spans="6:11" ht="16.5" customHeight="1">
      <c r="F24718" s="79"/>
      <c r="K24718" s="79"/>
    </row>
    <row r="24719" spans="6:11" ht="16.5" customHeight="1">
      <c r="F24719" s="79"/>
      <c r="K24719" s="79"/>
    </row>
    <row r="24720" spans="6:11" ht="16.5" customHeight="1">
      <c r="F24720" s="79"/>
      <c r="K24720" s="79"/>
    </row>
    <row r="24721" spans="6:11" ht="16.5" customHeight="1">
      <c r="F24721" s="79"/>
      <c r="K24721" s="79"/>
    </row>
    <row r="24722" spans="6:11" ht="16.5" customHeight="1">
      <c r="F24722" s="79"/>
      <c r="K24722" s="79"/>
    </row>
    <row r="24723" spans="6:11" ht="16.5" customHeight="1">
      <c r="F24723" s="79"/>
      <c r="K24723" s="79"/>
    </row>
    <row r="24724" spans="6:11" ht="16.5" customHeight="1">
      <c r="F24724" s="79"/>
      <c r="K24724" s="79"/>
    </row>
    <row r="24725" spans="6:11" ht="16.5" customHeight="1">
      <c r="F24725" s="79"/>
      <c r="K24725" s="79"/>
    </row>
    <row r="24726" spans="6:11" ht="16.5" customHeight="1">
      <c r="F24726" s="79"/>
      <c r="K24726" s="79"/>
    </row>
    <row r="24727" spans="6:11" ht="16.5" customHeight="1">
      <c r="F24727" s="79"/>
      <c r="K24727" s="79"/>
    </row>
    <row r="24728" spans="6:11" ht="16.5" customHeight="1">
      <c r="F24728" s="79"/>
      <c r="K24728" s="79"/>
    </row>
    <row r="24729" spans="6:11" ht="16.5" customHeight="1">
      <c r="F24729" s="79"/>
      <c r="K24729" s="79"/>
    </row>
    <row r="24730" spans="6:11" ht="16.5" customHeight="1">
      <c r="F24730" s="79"/>
      <c r="K24730" s="79"/>
    </row>
    <row r="24731" spans="6:11" ht="16.5" customHeight="1">
      <c r="F24731" s="79"/>
      <c r="K24731" s="79"/>
    </row>
    <row r="24732" spans="6:11" ht="16.5" customHeight="1">
      <c r="F24732" s="79"/>
      <c r="K24732" s="79"/>
    </row>
    <row r="24733" spans="6:11" ht="16.5" customHeight="1">
      <c r="F24733" s="79"/>
      <c r="K24733" s="79"/>
    </row>
    <row r="24734" spans="6:11" ht="16.5" customHeight="1">
      <c r="F24734" s="79"/>
      <c r="K24734" s="79"/>
    </row>
    <row r="24735" spans="6:11" ht="16.5" customHeight="1">
      <c r="F24735" s="79"/>
      <c r="K24735" s="79"/>
    </row>
    <row r="24736" spans="6:11" ht="16.5" customHeight="1">
      <c r="F24736" s="79"/>
      <c r="K24736" s="79"/>
    </row>
    <row r="24737" spans="6:11" ht="16.5" customHeight="1">
      <c r="F24737" s="79"/>
      <c r="K24737" s="79"/>
    </row>
    <row r="24738" spans="6:11" ht="16.5" customHeight="1">
      <c r="F24738" s="79"/>
      <c r="K24738" s="79"/>
    </row>
    <row r="24739" spans="6:11" ht="16.5" customHeight="1">
      <c r="F24739" s="79"/>
      <c r="K24739" s="79"/>
    </row>
    <row r="24740" spans="6:11" ht="16.5" customHeight="1">
      <c r="F24740" s="79"/>
      <c r="K24740" s="79"/>
    </row>
    <row r="24741" spans="6:11" ht="16.5" customHeight="1">
      <c r="F24741" s="79"/>
      <c r="K24741" s="79"/>
    </row>
    <row r="24742" spans="6:11" ht="16.5" customHeight="1">
      <c r="F24742" s="79"/>
      <c r="K24742" s="79"/>
    </row>
    <row r="24743" spans="6:11" ht="16.5" customHeight="1">
      <c r="F24743" s="79"/>
      <c r="K24743" s="79"/>
    </row>
    <row r="24744" spans="6:11" ht="16.5" customHeight="1">
      <c r="F24744" s="79"/>
      <c r="K24744" s="79"/>
    </row>
    <row r="24745" spans="6:11" ht="16.5" customHeight="1">
      <c r="F24745" s="79"/>
      <c r="K24745" s="79"/>
    </row>
    <row r="24746" spans="6:11" ht="16.5" customHeight="1">
      <c r="F24746" s="79"/>
      <c r="K24746" s="79"/>
    </row>
    <row r="24747" spans="6:11" ht="16.5" customHeight="1">
      <c r="F24747" s="79"/>
      <c r="K24747" s="79"/>
    </row>
    <row r="24748" spans="6:11" ht="16.5" customHeight="1">
      <c r="F24748" s="79"/>
      <c r="K24748" s="79"/>
    </row>
    <row r="24749" spans="6:11" ht="16.5" customHeight="1">
      <c r="F24749" s="79"/>
      <c r="K24749" s="79"/>
    </row>
    <row r="24750" spans="6:11" ht="16.5" customHeight="1">
      <c r="F24750" s="79"/>
      <c r="K24750" s="79"/>
    </row>
    <row r="24751" spans="6:11" ht="16.5" customHeight="1">
      <c r="F24751" s="79"/>
      <c r="K24751" s="79"/>
    </row>
    <row r="24752" spans="6:11" ht="16.5" customHeight="1">
      <c r="F24752" s="79"/>
      <c r="K24752" s="79"/>
    </row>
    <row r="24753" spans="6:11" ht="16.5" customHeight="1">
      <c r="F24753" s="79"/>
      <c r="K24753" s="79"/>
    </row>
    <row r="24754" spans="6:11" ht="16.5" customHeight="1">
      <c r="F24754" s="79"/>
      <c r="K24754" s="79"/>
    </row>
    <row r="24755" spans="6:11" ht="16.5" customHeight="1">
      <c r="F24755" s="79"/>
      <c r="K24755" s="79"/>
    </row>
    <row r="24756" spans="6:11" ht="16.5" customHeight="1">
      <c r="F24756" s="79"/>
      <c r="K24756" s="79"/>
    </row>
    <row r="24757" spans="6:11" ht="16.5" customHeight="1">
      <c r="F24757" s="79"/>
      <c r="K24757" s="79"/>
    </row>
    <row r="24758" spans="6:11" ht="16.5" customHeight="1">
      <c r="F24758" s="79"/>
      <c r="K24758" s="79"/>
    </row>
    <row r="24759" spans="6:11" ht="16.5" customHeight="1">
      <c r="F24759" s="79"/>
      <c r="K24759" s="79"/>
    </row>
    <row r="24760" spans="6:11" ht="16.5" customHeight="1">
      <c r="F24760" s="79"/>
      <c r="K24760" s="79"/>
    </row>
    <row r="24761" spans="6:11" ht="16.5" customHeight="1">
      <c r="F24761" s="79"/>
      <c r="K24761" s="79"/>
    </row>
    <row r="24762" spans="6:11" ht="16.5" customHeight="1">
      <c r="F24762" s="79"/>
      <c r="K24762" s="79"/>
    </row>
    <row r="24763" spans="6:11" ht="16.5" customHeight="1">
      <c r="F24763" s="79"/>
      <c r="K24763" s="79"/>
    </row>
    <row r="24764" spans="6:11" ht="16.5" customHeight="1">
      <c r="F24764" s="79"/>
      <c r="K24764" s="79"/>
    </row>
    <row r="24765" spans="6:11" ht="16.5" customHeight="1">
      <c r="F24765" s="79"/>
      <c r="K24765" s="79"/>
    </row>
    <row r="24766" spans="6:11" ht="16.5" customHeight="1">
      <c r="F24766" s="79"/>
      <c r="K24766" s="79"/>
    </row>
    <row r="24767" spans="6:11" ht="16.5" customHeight="1">
      <c r="F24767" s="79"/>
      <c r="K24767" s="79"/>
    </row>
    <row r="24768" spans="6:11" ht="16.5" customHeight="1">
      <c r="F24768" s="79"/>
      <c r="K24768" s="79"/>
    </row>
    <row r="24769" spans="6:11" ht="16.5" customHeight="1">
      <c r="F24769" s="79"/>
      <c r="K24769" s="79"/>
    </row>
    <row r="24770" spans="6:11" ht="16.5" customHeight="1">
      <c r="F24770" s="79"/>
      <c r="K24770" s="79"/>
    </row>
    <row r="24771" spans="6:11" ht="16.5" customHeight="1">
      <c r="F24771" s="79"/>
      <c r="K24771" s="79"/>
    </row>
    <row r="24772" spans="6:11" ht="16.5" customHeight="1">
      <c r="F24772" s="79"/>
      <c r="K24772" s="79"/>
    </row>
    <row r="24773" spans="6:11" ht="16.5" customHeight="1">
      <c r="F24773" s="79"/>
      <c r="K24773" s="79"/>
    </row>
    <row r="24774" spans="6:11" ht="16.5" customHeight="1">
      <c r="F24774" s="79"/>
      <c r="K24774" s="79"/>
    </row>
    <row r="24775" spans="6:11" ht="16.5" customHeight="1">
      <c r="F24775" s="79"/>
      <c r="K24775" s="79"/>
    </row>
    <row r="24776" spans="6:11" ht="16.5" customHeight="1">
      <c r="F24776" s="79"/>
      <c r="K24776" s="79"/>
    </row>
    <row r="24777" spans="6:11" ht="16.5" customHeight="1">
      <c r="F24777" s="79"/>
      <c r="K24777" s="79"/>
    </row>
    <row r="24778" spans="6:11" ht="16.5" customHeight="1">
      <c r="F24778" s="79"/>
      <c r="K24778" s="79"/>
    </row>
    <row r="24779" spans="6:11" ht="16.5" customHeight="1">
      <c r="F24779" s="79"/>
      <c r="K24779" s="79"/>
    </row>
    <row r="24780" spans="6:11" ht="16.5" customHeight="1">
      <c r="F24780" s="79"/>
      <c r="K24780" s="79"/>
    </row>
    <row r="24781" spans="6:11" ht="16.5" customHeight="1">
      <c r="F24781" s="79"/>
      <c r="K24781" s="79"/>
    </row>
    <row r="24782" spans="6:11" ht="16.5" customHeight="1">
      <c r="F24782" s="79"/>
      <c r="K24782" s="79"/>
    </row>
    <row r="24783" spans="6:11" ht="16.5" customHeight="1">
      <c r="F24783" s="79"/>
      <c r="K24783" s="79"/>
    </row>
    <row r="24784" spans="6:11" ht="16.5" customHeight="1">
      <c r="F24784" s="79"/>
      <c r="K24784" s="79"/>
    </row>
    <row r="24785" spans="6:11" ht="16.5" customHeight="1">
      <c r="F24785" s="79"/>
      <c r="K24785" s="79"/>
    </row>
    <row r="24786" spans="6:11" ht="16.5" customHeight="1">
      <c r="F24786" s="79"/>
      <c r="K24786" s="79"/>
    </row>
    <row r="24787" spans="6:11" ht="16.5" customHeight="1">
      <c r="F24787" s="79"/>
      <c r="K24787" s="79"/>
    </row>
    <row r="24788" spans="6:11" ht="16.5" customHeight="1">
      <c r="F24788" s="79"/>
      <c r="K24788" s="79"/>
    </row>
    <row r="24789" spans="6:11" ht="16.5" customHeight="1">
      <c r="F24789" s="79"/>
      <c r="K24789" s="79"/>
    </row>
    <row r="24790" spans="6:11" ht="16.5" customHeight="1">
      <c r="F24790" s="79"/>
      <c r="K24790" s="79"/>
    </row>
    <row r="24791" spans="6:11" ht="16.5" customHeight="1">
      <c r="F24791" s="79"/>
      <c r="K24791" s="79"/>
    </row>
    <row r="24792" spans="6:11" ht="16.5" customHeight="1">
      <c r="F24792" s="79"/>
      <c r="K24792" s="79"/>
    </row>
    <row r="24793" spans="6:11" ht="16.5" customHeight="1">
      <c r="F24793" s="79"/>
      <c r="K24793" s="79"/>
    </row>
    <row r="24794" spans="6:11" ht="16.5" customHeight="1">
      <c r="F24794" s="79"/>
      <c r="K24794" s="79"/>
    </row>
    <row r="24795" spans="6:11" ht="16.5" customHeight="1">
      <c r="F24795" s="79"/>
      <c r="K24795" s="79"/>
    </row>
    <row r="24796" spans="6:11" ht="16.5" customHeight="1">
      <c r="F24796" s="79"/>
      <c r="K24796" s="79"/>
    </row>
    <row r="24797" spans="6:11" ht="16.5" customHeight="1">
      <c r="F24797" s="79"/>
      <c r="K24797" s="79"/>
    </row>
    <row r="24798" spans="6:11" ht="16.5" customHeight="1">
      <c r="F24798" s="79"/>
      <c r="K24798" s="79"/>
    </row>
    <row r="24799" spans="6:11" ht="16.5" customHeight="1">
      <c r="F24799" s="79"/>
      <c r="K24799" s="79"/>
    </row>
    <row r="24800" spans="6:11" ht="16.5" customHeight="1">
      <c r="F24800" s="79"/>
      <c r="K24800" s="79"/>
    </row>
    <row r="24801" spans="6:11" ht="16.5" customHeight="1">
      <c r="F24801" s="79"/>
      <c r="K24801" s="79"/>
    </row>
    <row r="24802" spans="6:11" ht="16.5" customHeight="1">
      <c r="F24802" s="79"/>
      <c r="K24802" s="79"/>
    </row>
    <row r="24803" spans="6:11" ht="16.5" customHeight="1">
      <c r="F24803" s="79"/>
      <c r="K24803" s="79"/>
    </row>
    <row r="24804" spans="6:11" ht="16.5" customHeight="1">
      <c r="F24804" s="79"/>
      <c r="K24804" s="79"/>
    </row>
    <row r="24805" spans="6:11" ht="16.5" customHeight="1">
      <c r="F24805" s="79"/>
      <c r="K24805" s="79"/>
    </row>
    <row r="24806" spans="6:11" ht="16.5" customHeight="1">
      <c r="F24806" s="79"/>
      <c r="K24806" s="79"/>
    </row>
    <row r="24807" spans="6:11" ht="16.5" customHeight="1">
      <c r="F24807" s="79"/>
      <c r="K24807" s="79"/>
    </row>
    <row r="24808" spans="6:11" ht="16.5" customHeight="1">
      <c r="F24808" s="79"/>
      <c r="K24808" s="79"/>
    </row>
    <row r="24809" spans="6:11" ht="16.5" customHeight="1">
      <c r="F24809" s="79"/>
      <c r="K24809" s="79"/>
    </row>
    <row r="24810" spans="6:11" ht="16.5" customHeight="1">
      <c r="F24810" s="79"/>
      <c r="K24810" s="79"/>
    </row>
    <row r="24811" spans="6:11" ht="16.5" customHeight="1">
      <c r="F24811" s="79"/>
      <c r="K24811" s="79"/>
    </row>
    <row r="24812" spans="6:11" ht="16.5" customHeight="1">
      <c r="F24812" s="79"/>
      <c r="K24812" s="79"/>
    </row>
    <row r="24813" spans="6:11" ht="16.5" customHeight="1">
      <c r="F24813" s="79"/>
      <c r="K24813" s="79"/>
    </row>
    <row r="24814" spans="6:11" ht="16.5" customHeight="1">
      <c r="F24814" s="79"/>
      <c r="K24814" s="79"/>
    </row>
    <row r="24815" spans="6:11" ht="16.5" customHeight="1">
      <c r="F24815" s="79"/>
      <c r="K24815" s="79"/>
    </row>
    <row r="24816" spans="6:11" ht="16.5" customHeight="1">
      <c r="F24816" s="79"/>
      <c r="K24816" s="79"/>
    </row>
    <row r="24817" spans="6:11" ht="16.5" customHeight="1">
      <c r="F24817" s="79"/>
      <c r="K24817" s="79"/>
    </row>
    <row r="24818" spans="6:11" ht="16.5" customHeight="1">
      <c r="F24818" s="79"/>
      <c r="K24818" s="79"/>
    </row>
    <row r="24819" spans="6:11" ht="16.5" customHeight="1">
      <c r="F24819" s="79"/>
      <c r="K24819" s="79"/>
    </row>
    <row r="24820" spans="6:11" ht="16.5" customHeight="1">
      <c r="F24820" s="79"/>
      <c r="K24820" s="79"/>
    </row>
    <row r="24821" spans="6:11" ht="16.5" customHeight="1">
      <c r="F24821" s="79"/>
      <c r="K24821" s="79"/>
    </row>
    <row r="24822" spans="6:11" ht="16.5" customHeight="1">
      <c r="F24822" s="79"/>
      <c r="K24822" s="79"/>
    </row>
    <row r="24823" spans="6:11" ht="16.5" customHeight="1">
      <c r="F24823" s="79"/>
      <c r="K24823" s="79"/>
    </row>
    <row r="24824" spans="6:11" ht="16.5" customHeight="1">
      <c r="F24824" s="79"/>
      <c r="K24824" s="79"/>
    </row>
    <row r="24825" spans="6:11" ht="16.5" customHeight="1">
      <c r="F24825" s="79"/>
      <c r="K24825" s="79"/>
    </row>
    <row r="24826" spans="6:11" ht="16.5" customHeight="1">
      <c r="F24826" s="79"/>
      <c r="K24826" s="79"/>
    </row>
    <row r="24827" spans="6:11" ht="16.5" customHeight="1">
      <c r="F24827" s="79"/>
      <c r="K24827" s="79"/>
    </row>
    <row r="24828" spans="6:11" ht="16.5" customHeight="1">
      <c r="F24828" s="79"/>
      <c r="K24828" s="79"/>
    </row>
    <row r="24829" spans="6:11" ht="16.5" customHeight="1">
      <c r="F24829" s="79"/>
      <c r="K24829" s="79"/>
    </row>
    <row r="24830" spans="6:11" ht="16.5" customHeight="1">
      <c r="F24830" s="79"/>
      <c r="K24830" s="79"/>
    </row>
    <row r="24831" spans="6:11" ht="16.5" customHeight="1">
      <c r="F24831" s="79"/>
      <c r="K24831" s="79"/>
    </row>
    <row r="24832" spans="6:11" ht="16.5" customHeight="1">
      <c r="F24832" s="79"/>
      <c r="K24832" s="79"/>
    </row>
    <row r="24833" spans="6:11" ht="16.5" customHeight="1">
      <c r="F24833" s="79"/>
      <c r="K24833" s="79"/>
    </row>
    <row r="24834" spans="6:11" ht="16.5" customHeight="1">
      <c r="F24834" s="79"/>
      <c r="K24834" s="79"/>
    </row>
    <row r="24835" spans="6:11" ht="16.5" customHeight="1">
      <c r="F24835" s="79"/>
      <c r="K24835" s="79"/>
    </row>
    <row r="24836" spans="6:11" ht="16.5" customHeight="1">
      <c r="F24836" s="79"/>
      <c r="K24836" s="79"/>
    </row>
    <row r="24837" spans="6:11" ht="16.5" customHeight="1">
      <c r="F24837" s="79"/>
      <c r="K24837" s="79"/>
    </row>
    <row r="24838" spans="6:11" ht="16.5" customHeight="1">
      <c r="F24838" s="79"/>
      <c r="K24838" s="79"/>
    </row>
    <row r="24839" spans="6:11" ht="16.5" customHeight="1">
      <c r="F24839" s="79"/>
      <c r="K24839" s="79"/>
    </row>
    <row r="24840" spans="6:11" ht="16.5" customHeight="1">
      <c r="F24840" s="79"/>
      <c r="K24840" s="79"/>
    </row>
    <row r="24841" spans="6:11" ht="16.5" customHeight="1">
      <c r="F24841" s="79"/>
      <c r="K24841" s="79"/>
    </row>
    <row r="24842" spans="6:11" ht="16.5" customHeight="1">
      <c r="F24842" s="79"/>
      <c r="K24842" s="79"/>
    </row>
    <row r="24843" spans="6:11" ht="16.5" customHeight="1">
      <c r="F24843" s="79"/>
      <c r="K24843" s="79"/>
    </row>
    <row r="24844" spans="6:11" ht="16.5" customHeight="1">
      <c r="F24844" s="79"/>
      <c r="K24844" s="79"/>
    </row>
    <row r="24845" spans="6:11" ht="16.5" customHeight="1">
      <c r="F24845" s="79"/>
      <c r="K24845" s="79"/>
    </row>
    <row r="24846" spans="6:11" ht="16.5" customHeight="1">
      <c r="F24846" s="79"/>
      <c r="K24846" s="79"/>
    </row>
    <row r="24847" spans="6:11" ht="16.5" customHeight="1">
      <c r="F24847" s="79"/>
      <c r="K24847" s="79"/>
    </row>
    <row r="24848" spans="6:11" ht="16.5" customHeight="1">
      <c r="F24848" s="79"/>
      <c r="K24848" s="79"/>
    </row>
    <row r="24849" spans="6:11" ht="16.5" customHeight="1">
      <c r="F24849" s="79"/>
      <c r="K24849" s="79"/>
    </row>
    <row r="24850" spans="6:11" ht="16.5" customHeight="1">
      <c r="F24850" s="79"/>
      <c r="K24850" s="79"/>
    </row>
    <row r="24851" spans="6:11" ht="16.5" customHeight="1">
      <c r="F24851" s="79"/>
      <c r="K24851" s="79"/>
    </row>
    <row r="24852" spans="6:11" ht="16.5" customHeight="1">
      <c r="F24852" s="79"/>
      <c r="K24852" s="79"/>
    </row>
    <row r="24853" spans="6:11" ht="16.5" customHeight="1">
      <c r="F24853" s="79"/>
      <c r="K24853" s="79"/>
    </row>
    <row r="24854" spans="6:11" ht="16.5" customHeight="1">
      <c r="F24854" s="79"/>
      <c r="K24854" s="79"/>
    </row>
    <row r="24855" spans="6:11" ht="16.5" customHeight="1">
      <c r="F24855" s="79"/>
      <c r="K24855" s="79"/>
    </row>
    <row r="24856" spans="6:11" ht="16.5" customHeight="1">
      <c r="F24856" s="79"/>
      <c r="K24856" s="79"/>
    </row>
    <row r="24857" spans="6:11" ht="16.5" customHeight="1">
      <c r="F24857" s="79"/>
      <c r="K24857" s="79"/>
    </row>
    <row r="24858" spans="6:11" ht="16.5" customHeight="1">
      <c r="F24858" s="79"/>
      <c r="K24858" s="79"/>
    </row>
    <row r="24859" spans="6:11" ht="16.5" customHeight="1">
      <c r="F24859" s="79"/>
      <c r="K24859" s="79"/>
    </row>
    <row r="24860" spans="6:11" ht="16.5" customHeight="1">
      <c r="F24860" s="79"/>
      <c r="K24860" s="79"/>
    </row>
    <row r="24861" spans="6:11" ht="16.5" customHeight="1">
      <c r="F24861" s="79"/>
      <c r="K24861" s="79"/>
    </row>
    <row r="24862" spans="6:11" ht="16.5" customHeight="1">
      <c r="F24862" s="79"/>
      <c r="K24862" s="79"/>
    </row>
    <row r="24863" spans="6:11" ht="16.5" customHeight="1">
      <c r="F24863" s="79"/>
      <c r="K24863" s="79"/>
    </row>
    <row r="24864" spans="6:11" ht="16.5" customHeight="1">
      <c r="F24864" s="79"/>
      <c r="K24864" s="79"/>
    </row>
    <row r="24865" spans="6:11" ht="16.5" customHeight="1">
      <c r="F24865" s="79"/>
      <c r="K24865" s="79"/>
    </row>
    <row r="24866" spans="6:11" ht="16.5" customHeight="1">
      <c r="F24866" s="79"/>
      <c r="K24866" s="79"/>
    </row>
    <row r="24867" spans="6:11" ht="16.5" customHeight="1">
      <c r="F24867" s="79"/>
      <c r="K24867" s="79"/>
    </row>
    <row r="24868" spans="6:11" ht="16.5" customHeight="1">
      <c r="F24868" s="79"/>
      <c r="K24868" s="79"/>
    </row>
    <row r="24869" spans="6:11" ht="16.5" customHeight="1">
      <c r="F24869" s="79"/>
      <c r="K24869" s="79"/>
    </row>
    <row r="24870" spans="6:11" ht="16.5" customHeight="1">
      <c r="F24870" s="79"/>
      <c r="K24870" s="79"/>
    </row>
    <row r="24871" spans="6:11" ht="16.5" customHeight="1">
      <c r="F24871" s="79"/>
      <c r="K24871" s="79"/>
    </row>
    <row r="24872" spans="6:11" ht="16.5" customHeight="1">
      <c r="F24872" s="79"/>
      <c r="K24872" s="79"/>
    </row>
    <row r="24873" spans="6:11" ht="16.5" customHeight="1">
      <c r="F24873" s="79"/>
      <c r="K24873" s="79"/>
    </row>
    <row r="24874" spans="6:11" ht="16.5" customHeight="1">
      <c r="F24874" s="79"/>
      <c r="K24874" s="79"/>
    </row>
    <row r="24875" spans="6:11" ht="16.5" customHeight="1">
      <c r="F24875" s="79"/>
      <c r="K24875" s="79"/>
    </row>
    <row r="24876" spans="6:11" ht="16.5" customHeight="1">
      <c r="F24876" s="79"/>
      <c r="K24876" s="79"/>
    </row>
    <row r="24877" spans="6:11" ht="16.5" customHeight="1">
      <c r="F24877" s="79"/>
      <c r="K24877" s="79"/>
    </row>
    <row r="24878" spans="6:11" ht="16.5" customHeight="1">
      <c r="F24878" s="79"/>
      <c r="K24878" s="79"/>
    </row>
    <row r="24879" spans="6:11" ht="16.5" customHeight="1">
      <c r="F24879" s="79"/>
      <c r="K24879" s="79"/>
    </row>
    <row r="24880" spans="6:11" ht="16.5" customHeight="1">
      <c r="F24880" s="79"/>
      <c r="K24880" s="79"/>
    </row>
    <row r="24881" spans="6:11" ht="16.5" customHeight="1">
      <c r="F24881" s="79"/>
      <c r="K24881" s="79"/>
    </row>
    <row r="24882" spans="6:11" ht="16.5" customHeight="1">
      <c r="F24882" s="79"/>
      <c r="K24882" s="79"/>
    </row>
    <row r="24883" spans="6:11" ht="16.5" customHeight="1">
      <c r="F24883" s="79"/>
      <c r="K24883" s="79"/>
    </row>
    <row r="24884" spans="6:11" ht="16.5" customHeight="1">
      <c r="F24884" s="79"/>
      <c r="K24884" s="79"/>
    </row>
    <row r="24885" spans="6:11" ht="16.5" customHeight="1">
      <c r="F24885" s="79"/>
      <c r="K24885" s="79"/>
    </row>
    <row r="24886" spans="6:11" ht="16.5" customHeight="1">
      <c r="F24886" s="79"/>
      <c r="K24886" s="79"/>
    </row>
    <row r="24887" spans="6:11" ht="16.5" customHeight="1">
      <c r="F24887" s="79"/>
      <c r="K24887" s="79"/>
    </row>
    <row r="24888" spans="6:11" ht="16.5" customHeight="1">
      <c r="F24888" s="79"/>
      <c r="K24888" s="79"/>
    </row>
    <row r="24889" spans="6:11" ht="16.5" customHeight="1">
      <c r="F24889" s="79"/>
      <c r="K24889" s="79"/>
    </row>
    <row r="24890" spans="6:11" ht="16.5" customHeight="1">
      <c r="F24890" s="79"/>
      <c r="K24890" s="79"/>
    </row>
    <row r="24891" spans="6:11" ht="16.5" customHeight="1">
      <c r="F24891" s="79"/>
      <c r="K24891" s="79"/>
    </row>
    <row r="24892" spans="6:11" ht="16.5" customHeight="1">
      <c r="F24892" s="79"/>
      <c r="K24892" s="79"/>
    </row>
    <row r="24893" spans="6:11" ht="16.5" customHeight="1">
      <c r="F24893" s="79"/>
      <c r="K24893" s="79"/>
    </row>
    <row r="24894" spans="6:11" ht="16.5" customHeight="1">
      <c r="F24894" s="79"/>
      <c r="K24894" s="79"/>
    </row>
    <row r="24895" spans="6:11" ht="16.5" customHeight="1">
      <c r="F24895" s="79"/>
      <c r="K24895" s="79"/>
    </row>
    <row r="24896" spans="6:11" ht="16.5" customHeight="1">
      <c r="F24896" s="79"/>
      <c r="K24896" s="79"/>
    </row>
    <row r="24897" spans="6:11" ht="16.5" customHeight="1">
      <c r="F24897" s="79"/>
      <c r="K24897" s="79"/>
    </row>
    <row r="24898" spans="6:11" ht="16.5" customHeight="1">
      <c r="F24898" s="79"/>
      <c r="K24898" s="79"/>
    </row>
    <row r="24899" spans="6:11" ht="16.5" customHeight="1">
      <c r="F24899" s="79"/>
      <c r="K24899" s="79"/>
    </row>
    <row r="24900" spans="6:11" ht="16.5" customHeight="1">
      <c r="F24900" s="79"/>
      <c r="K24900" s="79"/>
    </row>
    <row r="24901" spans="6:11" ht="16.5" customHeight="1">
      <c r="F24901" s="79"/>
      <c r="K24901" s="79"/>
    </row>
    <row r="24902" spans="6:11" ht="16.5" customHeight="1">
      <c r="F24902" s="79"/>
      <c r="K24902" s="79"/>
    </row>
    <row r="24903" spans="6:11" ht="16.5" customHeight="1">
      <c r="F24903" s="79"/>
      <c r="K24903" s="79"/>
    </row>
    <row r="24904" spans="6:11" ht="16.5" customHeight="1">
      <c r="F24904" s="79"/>
      <c r="K24904" s="79"/>
    </row>
    <row r="24905" spans="6:11" ht="16.5" customHeight="1">
      <c r="F24905" s="79"/>
      <c r="K24905" s="79"/>
    </row>
    <row r="24906" spans="6:11" ht="16.5" customHeight="1">
      <c r="F24906" s="79"/>
      <c r="K24906" s="79"/>
    </row>
    <row r="24907" spans="6:11" ht="16.5" customHeight="1">
      <c r="F24907" s="79"/>
      <c r="K24907" s="79"/>
    </row>
    <row r="24908" spans="6:11" ht="16.5" customHeight="1">
      <c r="F24908" s="79"/>
      <c r="K24908" s="79"/>
    </row>
    <row r="24909" spans="6:11" ht="16.5" customHeight="1">
      <c r="F24909" s="79"/>
      <c r="K24909" s="79"/>
    </row>
    <row r="24910" spans="6:11" ht="16.5" customHeight="1">
      <c r="F24910" s="79"/>
      <c r="K24910" s="79"/>
    </row>
    <row r="24911" spans="6:11" ht="16.5" customHeight="1">
      <c r="F24911" s="79"/>
      <c r="K24911" s="79"/>
    </row>
    <row r="24912" spans="6:11" ht="16.5" customHeight="1">
      <c r="F24912" s="79"/>
      <c r="K24912" s="79"/>
    </row>
    <row r="24913" spans="6:11" ht="16.5" customHeight="1">
      <c r="F24913" s="79"/>
      <c r="K24913" s="79"/>
    </row>
    <row r="24914" spans="6:11" ht="16.5" customHeight="1">
      <c r="F24914" s="79"/>
      <c r="K24914" s="79"/>
    </row>
    <row r="24915" spans="6:11" ht="16.5" customHeight="1">
      <c r="F24915" s="79"/>
      <c r="K24915" s="79"/>
    </row>
    <row r="24916" spans="6:11" ht="16.5" customHeight="1">
      <c r="F24916" s="79"/>
      <c r="K24916" s="79"/>
    </row>
    <row r="24917" spans="6:11" ht="16.5" customHeight="1">
      <c r="F24917" s="79"/>
      <c r="K24917" s="79"/>
    </row>
    <row r="24918" spans="6:11" ht="16.5" customHeight="1">
      <c r="F24918" s="79"/>
      <c r="K24918" s="79"/>
    </row>
    <row r="24919" spans="6:11" ht="16.5" customHeight="1">
      <c r="F24919" s="79"/>
      <c r="K24919" s="79"/>
    </row>
    <row r="24920" spans="6:11" ht="16.5" customHeight="1">
      <c r="F24920" s="79"/>
      <c r="K24920" s="79"/>
    </row>
    <row r="24921" spans="6:11" ht="16.5" customHeight="1">
      <c r="F24921" s="79"/>
      <c r="K24921" s="79"/>
    </row>
    <row r="24922" spans="6:11" ht="16.5" customHeight="1">
      <c r="F24922" s="79"/>
      <c r="K24922" s="79"/>
    </row>
    <row r="24923" spans="6:11" ht="16.5" customHeight="1">
      <c r="F24923" s="79"/>
      <c r="K24923" s="79"/>
    </row>
    <row r="24924" spans="6:11" ht="16.5" customHeight="1">
      <c r="F24924" s="79"/>
      <c r="K24924" s="79"/>
    </row>
    <row r="24925" spans="6:11" ht="16.5" customHeight="1">
      <c r="F24925" s="79"/>
      <c r="K24925" s="79"/>
    </row>
    <row r="24926" spans="6:11" ht="16.5" customHeight="1">
      <c r="F24926" s="79"/>
      <c r="K24926" s="79"/>
    </row>
    <row r="24927" spans="6:11" ht="16.5" customHeight="1">
      <c r="F24927" s="79"/>
      <c r="K24927" s="79"/>
    </row>
    <row r="24928" spans="6:11" ht="16.5" customHeight="1">
      <c r="F24928" s="79"/>
      <c r="K24928" s="79"/>
    </row>
    <row r="24929" spans="6:11" ht="16.5" customHeight="1">
      <c r="F24929" s="79"/>
      <c r="K24929" s="79"/>
    </row>
    <row r="24930" spans="6:11" ht="16.5" customHeight="1">
      <c r="F24930" s="79"/>
      <c r="K24930" s="79"/>
    </row>
    <row r="24931" spans="6:11" ht="16.5" customHeight="1">
      <c r="F24931" s="79"/>
      <c r="K24931" s="79"/>
    </row>
    <row r="24932" spans="6:11" ht="16.5" customHeight="1">
      <c r="F24932" s="79"/>
      <c r="K24932" s="79"/>
    </row>
    <row r="24933" spans="6:11" ht="16.5" customHeight="1">
      <c r="F24933" s="79"/>
      <c r="K24933" s="79"/>
    </row>
    <row r="24934" spans="6:11" ht="16.5" customHeight="1">
      <c r="F24934" s="79"/>
      <c r="K24934" s="79"/>
    </row>
    <row r="24935" spans="6:11" ht="16.5" customHeight="1">
      <c r="F24935" s="79"/>
      <c r="K24935" s="79"/>
    </row>
    <row r="24936" spans="6:11" ht="16.5" customHeight="1">
      <c r="F24936" s="79"/>
      <c r="K24936" s="79"/>
    </row>
    <row r="24937" spans="6:11" ht="16.5" customHeight="1">
      <c r="F24937" s="79"/>
      <c r="K24937" s="79"/>
    </row>
    <row r="24938" spans="6:11" ht="16.5" customHeight="1">
      <c r="F24938" s="79"/>
      <c r="K24938" s="79"/>
    </row>
    <row r="24939" spans="6:11" ht="16.5" customHeight="1">
      <c r="F24939" s="79"/>
      <c r="K24939" s="79"/>
    </row>
    <row r="24940" spans="6:11" ht="16.5" customHeight="1">
      <c r="F24940" s="79"/>
      <c r="K24940" s="79"/>
    </row>
    <row r="24941" spans="6:11" ht="16.5" customHeight="1">
      <c r="F24941" s="79"/>
      <c r="K24941" s="79"/>
    </row>
    <row r="24942" spans="6:11" ht="16.5" customHeight="1">
      <c r="F24942" s="79"/>
      <c r="K24942" s="79"/>
    </row>
    <row r="24943" spans="6:11" ht="16.5" customHeight="1">
      <c r="F24943" s="79"/>
      <c r="K24943" s="79"/>
    </row>
    <row r="24944" spans="6:11" ht="16.5" customHeight="1">
      <c r="F24944" s="79"/>
      <c r="K24944" s="79"/>
    </row>
    <row r="24945" spans="6:11" ht="16.5" customHeight="1">
      <c r="F24945" s="79"/>
      <c r="K24945" s="79"/>
    </row>
    <row r="24946" spans="6:11" ht="16.5" customHeight="1">
      <c r="F24946" s="79"/>
      <c r="K24946" s="79"/>
    </row>
    <row r="24947" spans="6:11" ht="16.5" customHeight="1">
      <c r="F24947" s="79"/>
      <c r="K24947" s="79"/>
    </row>
    <row r="24948" spans="6:11" ht="16.5" customHeight="1">
      <c r="F24948" s="79"/>
      <c r="K24948" s="79"/>
    </row>
    <row r="24949" spans="6:11" ht="16.5" customHeight="1">
      <c r="F24949" s="79"/>
      <c r="K24949" s="79"/>
    </row>
    <row r="24950" spans="6:11" ht="16.5" customHeight="1">
      <c r="F24950" s="79"/>
      <c r="K24950" s="79"/>
    </row>
    <row r="24951" spans="6:11" ht="16.5" customHeight="1">
      <c r="F24951" s="79"/>
      <c r="K24951" s="79"/>
    </row>
    <row r="24952" spans="6:11" ht="16.5" customHeight="1">
      <c r="F24952" s="79"/>
      <c r="K24952" s="79"/>
    </row>
    <row r="24953" spans="6:11" ht="16.5" customHeight="1">
      <c r="F24953" s="79"/>
      <c r="K24953" s="79"/>
    </row>
    <row r="24954" spans="6:11" ht="16.5" customHeight="1">
      <c r="F24954" s="79"/>
      <c r="K24954" s="79"/>
    </row>
    <row r="24955" spans="6:11" ht="16.5" customHeight="1">
      <c r="F24955" s="79"/>
      <c r="K24955" s="79"/>
    </row>
    <row r="24956" spans="6:11" ht="16.5" customHeight="1">
      <c r="F24956" s="79"/>
      <c r="K24956" s="79"/>
    </row>
    <row r="24957" spans="6:11" ht="16.5" customHeight="1">
      <c r="F24957" s="79"/>
      <c r="K24957" s="79"/>
    </row>
    <row r="24958" spans="6:11" ht="16.5" customHeight="1">
      <c r="F24958" s="79"/>
      <c r="K24958" s="79"/>
    </row>
    <row r="24959" spans="6:11" ht="16.5" customHeight="1">
      <c r="F24959" s="79"/>
      <c r="K24959" s="79"/>
    </row>
    <row r="24960" spans="6:11" ht="16.5" customHeight="1">
      <c r="F24960" s="79"/>
      <c r="K24960" s="79"/>
    </row>
    <row r="24961" spans="6:11" ht="16.5" customHeight="1">
      <c r="F24961" s="79"/>
      <c r="K24961" s="79"/>
    </row>
    <row r="24962" spans="6:11" ht="16.5" customHeight="1">
      <c r="F24962" s="79"/>
      <c r="K24962" s="79"/>
    </row>
    <row r="24963" spans="6:11" ht="16.5" customHeight="1">
      <c r="F24963" s="79"/>
      <c r="K24963" s="79"/>
    </row>
    <row r="24964" spans="6:11" ht="16.5" customHeight="1">
      <c r="F24964" s="79"/>
      <c r="K24964" s="79"/>
    </row>
    <row r="24965" spans="6:11" ht="16.5" customHeight="1">
      <c r="F24965" s="79"/>
      <c r="K24965" s="79"/>
    </row>
    <row r="24966" spans="6:11" ht="16.5" customHeight="1">
      <c r="F24966" s="79"/>
      <c r="K24966" s="79"/>
    </row>
    <row r="24967" spans="6:11" ht="16.5" customHeight="1">
      <c r="F24967" s="79"/>
      <c r="K24967" s="79"/>
    </row>
    <row r="24968" spans="6:11" ht="16.5" customHeight="1">
      <c r="F24968" s="79"/>
      <c r="K24968" s="79"/>
    </row>
    <row r="24969" spans="6:11" ht="16.5" customHeight="1">
      <c r="F24969" s="79"/>
      <c r="K24969" s="79"/>
    </row>
    <row r="24970" spans="6:11" ht="16.5" customHeight="1">
      <c r="F24970" s="79"/>
      <c r="K24970" s="79"/>
    </row>
    <row r="24971" spans="6:11" ht="16.5" customHeight="1">
      <c r="F24971" s="79"/>
      <c r="K24971" s="79"/>
    </row>
    <row r="24972" spans="6:11" ht="16.5" customHeight="1">
      <c r="F24972" s="79"/>
      <c r="K24972" s="79"/>
    </row>
    <row r="24973" spans="6:11" ht="16.5" customHeight="1">
      <c r="F24973" s="79"/>
      <c r="K24973" s="79"/>
    </row>
    <row r="24974" spans="6:11" ht="16.5" customHeight="1">
      <c r="F24974" s="79"/>
      <c r="K24974" s="79"/>
    </row>
    <row r="24975" spans="6:11" ht="16.5" customHeight="1">
      <c r="F24975" s="79"/>
      <c r="K24975" s="79"/>
    </row>
    <row r="24976" spans="6:11" ht="16.5" customHeight="1">
      <c r="F24976" s="79"/>
      <c r="K24976" s="79"/>
    </row>
    <row r="24977" spans="6:11" ht="16.5" customHeight="1">
      <c r="F24977" s="79"/>
      <c r="K24977" s="79"/>
    </row>
    <row r="24978" spans="6:11" ht="16.5" customHeight="1">
      <c r="F24978" s="79"/>
      <c r="K24978" s="79"/>
    </row>
    <row r="24979" spans="6:11" ht="16.5" customHeight="1">
      <c r="F24979" s="79"/>
      <c r="K24979" s="79"/>
    </row>
    <row r="24980" spans="6:11" ht="16.5" customHeight="1">
      <c r="F24980" s="79"/>
      <c r="K24980" s="79"/>
    </row>
    <row r="24981" spans="6:11" ht="16.5" customHeight="1">
      <c r="F24981" s="79"/>
      <c r="K24981" s="79"/>
    </row>
    <row r="24982" spans="6:11" ht="16.5" customHeight="1">
      <c r="F24982" s="79"/>
      <c r="K24982" s="79"/>
    </row>
    <row r="24983" spans="6:11" ht="16.5" customHeight="1">
      <c r="F24983" s="79"/>
      <c r="K24983" s="79"/>
    </row>
    <row r="24984" spans="6:11" ht="16.5" customHeight="1">
      <c r="F24984" s="79"/>
      <c r="K24984" s="79"/>
    </row>
    <row r="24985" spans="6:11" ht="16.5" customHeight="1">
      <c r="F24985" s="79"/>
      <c r="K24985" s="79"/>
    </row>
    <row r="24986" spans="6:11" ht="16.5" customHeight="1">
      <c r="F24986" s="79"/>
      <c r="K24986" s="79"/>
    </row>
    <row r="24987" spans="6:11" ht="16.5" customHeight="1">
      <c r="F24987" s="79"/>
      <c r="K24987" s="79"/>
    </row>
    <row r="24988" spans="6:11" ht="16.5" customHeight="1">
      <c r="F24988" s="79"/>
      <c r="K24988" s="79"/>
    </row>
    <row r="24989" spans="6:11" ht="16.5" customHeight="1">
      <c r="F24989" s="79"/>
      <c r="K24989" s="79"/>
    </row>
    <row r="24990" spans="6:11" ht="16.5" customHeight="1">
      <c r="F24990" s="79"/>
      <c r="K24990" s="79"/>
    </row>
    <row r="24991" spans="6:11" ht="16.5" customHeight="1">
      <c r="F24991" s="79"/>
      <c r="K24991" s="79"/>
    </row>
    <row r="24992" spans="6:11" ht="16.5" customHeight="1">
      <c r="F24992" s="79"/>
      <c r="K24992" s="79"/>
    </row>
    <row r="24993" spans="6:11" ht="16.5" customHeight="1">
      <c r="F24993" s="79"/>
      <c r="K24993" s="79"/>
    </row>
    <row r="24994" spans="6:11" ht="16.5" customHeight="1">
      <c r="F24994" s="79"/>
      <c r="K24994" s="79"/>
    </row>
    <row r="24995" spans="6:11" ht="16.5" customHeight="1">
      <c r="F24995" s="79"/>
      <c r="K24995" s="79"/>
    </row>
    <row r="24996" spans="6:11" ht="16.5" customHeight="1">
      <c r="F24996" s="79"/>
      <c r="K24996" s="79"/>
    </row>
    <row r="24997" spans="6:11" ht="16.5" customHeight="1">
      <c r="F24997" s="79"/>
      <c r="K24997" s="79"/>
    </row>
    <row r="24998" spans="6:11" ht="16.5" customHeight="1">
      <c r="F24998" s="79"/>
      <c r="K24998" s="79"/>
    </row>
    <row r="24999" spans="6:11" ht="16.5" customHeight="1">
      <c r="F24999" s="79"/>
      <c r="K24999" s="79"/>
    </row>
    <row r="25000" spans="6:11" ht="16.5" customHeight="1">
      <c r="F25000" s="79"/>
      <c r="K25000" s="79"/>
    </row>
    <row r="25001" spans="6:11" ht="16.5" customHeight="1">
      <c r="F25001" s="79"/>
      <c r="K25001" s="79"/>
    </row>
    <row r="25002" spans="6:11" ht="16.5" customHeight="1">
      <c r="F25002" s="79"/>
      <c r="K25002" s="79"/>
    </row>
    <row r="25003" spans="6:11" ht="16.5" customHeight="1">
      <c r="F25003" s="79"/>
      <c r="K25003" s="79"/>
    </row>
    <row r="25004" spans="6:11" ht="16.5" customHeight="1">
      <c r="F25004" s="79"/>
      <c r="K25004" s="79"/>
    </row>
    <row r="25005" spans="6:11" ht="16.5" customHeight="1">
      <c r="F25005" s="79"/>
      <c r="K25005" s="79"/>
    </row>
    <row r="25006" spans="6:11" ht="16.5" customHeight="1">
      <c r="F25006" s="79"/>
      <c r="K25006" s="79"/>
    </row>
    <row r="25007" spans="6:11" ht="16.5" customHeight="1">
      <c r="F25007" s="79"/>
      <c r="K25007" s="79"/>
    </row>
    <row r="25008" spans="6:11" ht="16.5" customHeight="1">
      <c r="F25008" s="79"/>
      <c r="K25008" s="79"/>
    </row>
    <row r="25009" spans="6:11" ht="16.5" customHeight="1">
      <c r="F25009" s="79"/>
      <c r="K25009" s="79"/>
    </row>
    <row r="25010" spans="6:11" ht="16.5" customHeight="1">
      <c r="F25010" s="79"/>
      <c r="K25010" s="79"/>
    </row>
    <row r="25011" spans="6:11" ht="16.5" customHeight="1">
      <c r="F25011" s="79"/>
      <c r="K25011" s="79"/>
    </row>
    <row r="25012" spans="6:11" ht="16.5" customHeight="1">
      <c r="F25012" s="79"/>
      <c r="K25012" s="79"/>
    </row>
    <row r="25013" spans="6:11" ht="16.5" customHeight="1">
      <c r="F25013" s="79"/>
      <c r="K25013" s="79"/>
    </row>
    <row r="25014" spans="6:11" ht="16.5" customHeight="1">
      <c r="F25014" s="79"/>
      <c r="K25014" s="79"/>
    </row>
    <row r="25015" spans="6:11" ht="16.5" customHeight="1">
      <c r="F25015" s="79"/>
      <c r="K25015" s="79"/>
    </row>
    <row r="25016" spans="6:11" ht="16.5" customHeight="1">
      <c r="F25016" s="79"/>
      <c r="K25016" s="79"/>
    </row>
    <row r="25017" spans="6:11" ht="16.5" customHeight="1">
      <c r="F25017" s="79"/>
      <c r="K25017" s="79"/>
    </row>
    <row r="25018" spans="6:11" ht="16.5" customHeight="1">
      <c r="F25018" s="79"/>
      <c r="K25018" s="79"/>
    </row>
    <row r="25019" spans="6:11" ht="16.5" customHeight="1">
      <c r="F25019" s="79"/>
      <c r="K25019" s="79"/>
    </row>
    <row r="25020" spans="6:11" ht="16.5" customHeight="1">
      <c r="F25020" s="79"/>
      <c r="K25020" s="79"/>
    </row>
    <row r="25021" spans="6:11" ht="16.5" customHeight="1">
      <c r="F25021" s="79"/>
      <c r="K25021" s="79"/>
    </row>
    <row r="25022" spans="6:11" ht="16.5" customHeight="1">
      <c r="F25022" s="79"/>
      <c r="K25022" s="79"/>
    </row>
    <row r="25023" spans="6:11" ht="16.5" customHeight="1">
      <c r="F25023" s="79"/>
      <c r="K25023" s="79"/>
    </row>
    <row r="25024" spans="6:11" ht="16.5" customHeight="1">
      <c r="F25024" s="79"/>
      <c r="K25024" s="79"/>
    </row>
    <row r="25025" spans="6:11" ht="16.5" customHeight="1">
      <c r="F25025" s="79"/>
      <c r="K25025" s="79"/>
    </row>
    <row r="25026" spans="6:11" ht="16.5" customHeight="1">
      <c r="F25026" s="79"/>
      <c r="K25026" s="79"/>
    </row>
    <row r="25027" spans="6:11" ht="16.5" customHeight="1">
      <c r="F25027" s="79"/>
      <c r="K25027" s="79"/>
    </row>
    <row r="25028" spans="6:11" ht="16.5" customHeight="1">
      <c r="F25028" s="79"/>
      <c r="K25028" s="79"/>
    </row>
    <row r="25029" spans="6:11" ht="16.5" customHeight="1">
      <c r="F25029" s="79"/>
      <c r="K25029" s="79"/>
    </row>
    <row r="25030" spans="6:11" ht="16.5" customHeight="1">
      <c r="F25030" s="79"/>
      <c r="K25030" s="79"/>
    </row>
    <row r="25031" spans="6:11" ht="16.5" customHeight="1">
      <c r="F25031" s="79"/>
      <c r="K25031" s="79"/>
    </row>
    <row r="25032" spans="6:11" ht="16.5" customHeight="1">
      <c r="F25032" s="79"/>
      <c r="K25032" s="79"/>
    </row>
    <row r="25033" spans="6:11" ht="16.5" customHeight="1">
      <c r="F25033" s="79"/>
      <c r="K25033" s="79"/>
    </row>
    <row r="25034" spans="6:11" ht="16.5" customHeight="1">
      <c r="F25034" s="79"/>
      <c r="K25034" s="79"/>
    </row>
    <row r="25035" spans="6:11" ht="16.5" customHeight="1">
      <c r="F25035" s="79"/>
      <c r="K25035" s="79"/>
    </row>
    <row r="25036" spans="6:11" ht="16.5" customHeight="1">
      <c r="F25036" s="79"/>
      <c r="K25036" s="79"/>
    </row>
    <row r="25037" spans="6:11" ht="16.5" customHeight="1">
      <c r="F25037" s="79"/>
      <c r="K25037" s="79"/>
    </row>
    <row r="25038" spans="6:11" ht="16.5" customHeight="1">
      <c r="F25038" s="79"/>
      <c r="K25038" s="79"/>
    </row>
    <row r="25039" spans="6:11" ht="16.5" customHeight="1">
      <c r="F25039" s="79"/>
      <c r="K25039" s="79"/>
    </row>
    <row r="25040" spans="6:11" ht="16.5" customHeight="1">
      <c r="F25040" s="79"/>
      <c r="K25040" s="79"/>
    </row>
    <row r="25041" spans="6:11" ht="16.5" customHeight="1">
      <c r="F25041" s="79"/>
      <c r="K25041" s="79"/>
    </row>
    <row r="25042" spans="6:11" ht="16.5" customHeight="1">
      <c r="F25042" s="79"/>
      <c r="K25042" s="79"/>
    </row>
    <row r="25043" spans="6:11" ht="16.5" customHeight="1">
      <c r="F25043" s="79"/>
      <c r="K25043" s="79"/>
    </row>
    <row r="25044" spans="6:11" ht="16.5" customHeight="1">
      <c r="F25044" s="79"/>
      <c r="K25044" s="79"/>
    </row>
    <row r="25045" spans="6:11" ht="16.5" customHeight="1">
      <c r="F25045" s="79"/>
      <c r="K25045" s="79"/>
    </row>
    <row r="25046" spans="6:11" ht="16.5" customHeight="1">
      <c r="F25046" s="79"/>
      <c r="K25046" s="79"/>
    </row>
    <row r="25047" spans="6:11" ht="16.5" customHeight="1">
      <c r="F25047" s="79"/>
      <c r="K25047" s="79"/>
    </row>
    <row r="25048" spans="6:11" ht="16.5" customHeight="1">
      <c r="F25048" s="79"/>
      <c r="K25048" s="79"/>
    </row>
    <row r="25049" spans="6:11" ht="16.5" customHeight="1">
      <c r="F25049" s="79"/>
      <c r="K25049" s="79"/>
    </row>
    <row r="25050" spans="6:11" ht="16.5" customHeight="1">
      <c r="F25050" s="79"/>
      <c r="K25050" s="79"/>
    </row>
    <row r="25051" spans="6:11" ht="16.5" customHeight="1">
      <c r="F25051" s="79"/>
      <c r="K25051" s="79"/>
    </row>
    <row r="25052" spans="6:11" ht="16.5" customHeight="1">
      <c r="F25052" s="79"/>
      <c r="K25052" s="79"/>
    </row>
    <row r="25053" spans="6:11" ht="16.5" customHeight="1">
      <c r="F25053" s="79"/>
      <c r="K25053" s="79"/>
    </row>
    <row r="25054" spans="6:11" ht="16.5" customHeight="1">
      <c r="F25054" s="79"/>
      <c r="K25054" s="79"/>
    </row>
    <row r="25055" spans="6:11" ht="16.5" customHeight="1">
      <c r="F25055" s="79"/>
      <c r="K25055" s="79"/>
    </row>
    <row r="25056" spans="6:11" ht="16.5" customHeight="1">
      <c r="F25056" s="79"/>
      <c r="K25056" s="79"/>
    </row>
    <row r="25057" spans="6:11" ht="16.5" customHeight="1">
      <c r="F25057" s="79"/>
      <c r="K25057" s="79"/>
    </row>
    <row r="25058" spans="6:11" ht="16.5" customHeight="1">
      <c r="F25058" s="79"/>
      <c r="K25058" s="79"/>
    </row>
    <row r="25059" spans="6:11" ht="16.5" customHeight="1">
      <c r="F25059" s="79"/>
      <c r="K25059" s="79"/>
    </row>
    <row r="25060" spans="6:11" ht="16.5" customHeight="1">
      <c r="F25060" s="79"/>
      <c r="K25060" s="79"/>
    </row>
    <row r="25061" spans="6:11" ht="16.5" customHeight="1">
      <c r="F25061" s="79"/>
      <c r="K25061" s="79"/>
    </row>
    <row r="25062" spans="6:11" ht="16.5" customHeight="1">
      <c r="F25062" s="79"/>
      <c r="K25062" s="79"/>
    </row>
    <row r="25063" spans="6:11" ht="16.5" customHeight="1">
      <c r="F25063" s="79"/>
      <c r="K25063" s="79"/>
    </row>
    <row r="25064" spans="6:11" ht="16.5" customHeight="1">
      <c r="F25064" s="79"/>
      <c r="K25064" s="79"/>
    </row>
    <row r="25065" spans="6:11" ht="16.5" customHeight="1">
      <c r="F25065" s="79"/>
      <c r="K25065" s="79"/>
    </row>
    <row r="25066" spans="6:11" ht="16.5" customHeight="1">
      <c r="F25066" s="79"/>
      <c r="K25066" s="79"/>
    </row>
    <row r="25067" spans="6:11" ht="16.5" customHeight="1">
      <c r="F25067" s="79"/>
      <c r="K25067" s="79"/>
    </row>
    <row r="25068" spans="6:11" ht="16.5" customHeight="1">
      <c r="F25068" s="79"/>
      <c r="K25068" s="79"/>
    </row>
    <row r="25069" spans="6:11" ht="16.5" customHeight="1">
      <c r="F25069" s="79"/>
      <c r="K25069" s="79"/>
    </row>
    <row r="25070" spans="6:11" ht="16.5" customHeight="1">
      <c r="F25070" s="79"/>
      <c r="K25070" s="79"/>
    </row>
    <row r="25071" spans="6:11" ht="16.5" customHeight="1">
      <c r="F25071" s="79"/>
      <c r="K25071" s="79"/>
    </row>
    <row r="25072" spans="6:11" ht="16.5" customHeight="1">
      <c r="F25072" s="79"/>
      <c r="K25072" s="79"/>
    </row>
    <row r="25073" spans="6:11" ht="16.5" customHeight="1">
      <c r="F25073" s="79"/>
      <c r="K25073" s="79"/>
    </row>
    <row r="25074" spans="6:11" ht="16.5" customHeight="1">
      <c r="F25074" s="79"/>
      <c r="K25074" s="79"/>
    </row>
    <row r="25075" spans="6:11" ht="16.5" customHeight="1">
      <c r="F25075" s="79"/>
      <c r="K25075" s="79"/>
    </row>
    <row r="25076" spans="6:11" ht="16.5" customHeight="1">
      <c r="F25076" s="79"/>
      <c r="K25076" s="79"/>
    </row>
    <row r="25077" spans="6:11" ht="16.5" customHeight="1">
      <c r="F25077" s="79"/>
      <c r="K25077" s="79"/>
    </row>
    <row r="25078" spans="6:11" ht="16.5" customHeight="1">
      <c r="F25078" s="79"/>
      <c r="K25078" s="79"/>
    </row>
    <row r="25079" spans="6:11" ht="16.5" customHeight="1">
      <c r="F25079" s="79"/>
      <c r="K25079" s="79"/>
    </row>
    <row r="25080" spans="6:11" ht="16.5" customHeight="1">
      <c r="F25080" s="79"/>
      <c r="K25080" s="79"/>
    </row>
    <row r="25081" spans="6:11" ht="16.5" customHeight="1">
      <c r="F25081" s="79"/>
      <c r="K25081" s="79"/>
    </row>
    <row r="25082" spans="6:11" ht="16.5" customHeight="1">
      <c r="F25082" s="79"/>
      <c r="K25082" s="79"/>
    </row>
    <row r="25083" spans="6:11" ht="16.5" customHeight="1">
      <c r="F25083" s="79"/>
      <c r="K25083" s="79"/>
    </row>
    <row r="25084" spans="6:11" ht="16.5" customHeight="1">
      <c r="F25084" s="79"/>
      <c r="K25084" s="79"/>
    </row>
    <row r="25085" spans="6:11" ht="16.5" customHeight="1">
      <c r="F25085" s="79"/>
      <c r="K25085" s="79"/>
    </row>
    <row r="25086" spans="6:11" ht="16.5" customHeight="1">
      <c r="F25086" s="79"/>
      <c r="K25086" s="79"/>
    </row>
    <row r="25087" spans="6:11" ht="16.5" customHeight="1">
      <c r="F25087" s="79"/>
      <c r="K25087" s="79"/>
    </row>
    <row r="25088" spans="6:11" ht="16.5" customHeight="1">
      <c r="F25088" s="79"/>
      <c r="K25088" s="79"/>
    </row>
    <row r="25089" spans="6:11" ht="16.5" customHeight="1">
      <c r="F25089" s="79"/>
      <c r="K25089" s="79"/>
    </row>
    <row r="25090" spans="6:11" ht="16.5" customHeight="1">
      <c r="F25090" s="79"/>
      <c r="K25090" s="79"/>
    </row>
    <row r="25091" spans="6:11" ht="16.5" customHeight="1">
      <c r="F25091" s="79"/>
      <c r="K25091" s="79"/>
    </row>
    <row r="25092" spans="6:11" ht="16.5" customHeight="1">
      <c r="F25092" s="79"/>
      <c r="K25092" s="79"/>
    </row>
    <row r="25093" spans="6:11" ht="16.5" customHeight="1">
      <c r="F25093" s="79"/>
      <c r="K25093" s="79"/>
    </row>
    <row r="25094" spans="6:11" ht="16.5" customHeight="1">
      <c r="F25094" s="79"/>
      <c r="K25094" s="79"/>
    </row>
    <row r="25095" spans="6:11" ht="16.5" customHeight="1">
      <c r="F25095" s="79"/>
      <c r="K25095" s="79"/>
    </row>
    <row r="25096" spans="6:11" ht="16.5" customHeight="1">
      <c r="F25096" s="79"/>
      <c r="K25096" s="79"/>
    </row>
    <row r="25097" spans="6:11" ht="16.5" customHeight="1">
      <c r="F25097" s="79"/>
      <c r="K25097" s="79"/>
    </row>
    <row r="25098" spans="6:11" ht="16.5" customHeight="1">
      <c r="F25098" s="79"/>
      <c r="K25098" s="79"/>
    </row>
    <row r="25099" spans="6:11" ht="16.5" customHeight="1">
      <c r="F25099" s="79"/>
      <c r="K25099" s="79"/>
    </row>
    <row r="25100" spans="6:11" ht="16.5" customHeight="1">
      <c r="F25100" s="79"/>
      <c r="K25100" s="79"/>
    </row>
    <row r="25101" spans="6:11" ht="16.5" customHeight="1">
      <c r="F25101" s="79"/>
      <c r="K25101" s="79"/>
    </row>
    <row r="25102" spans="6:11" ht="16.5" customHeight="1">
      <c r="F25102" s="79"/>
      <c r="K25102" s="79"/>
    </row>
    <row r="25103" spans="6:11" ht="16.5" customHeight="1">
      <c r="F25103" s="79"/>
      <c r="K25103" s="79"/>
    </row>
    <row r="25104" spans="6:11" ht="16.5" customHeight="1">
      <c r="F25104" s="79"/>
      <c r="K25104" s="79"/>
    </row>
    <row r="25105" spans="6:11" ht="16.5" customHeight="1">
      <c r="F25105" s="79"/>
      <c r="K25105" s="79"/>
    </row>
    <row r="25106" spans="6:11" ht="16.5" customHeight="1">
      <c r="F25106" s="79"/>
      <c r="K25106" s="79"/>
    </row>
    <row r="25107" spans="6:11" ht="16.5" customHeight="1">
      <c r="F25107" s="79"/>
      <c r="K25107" s="79"/>
    </row>
    <row r="25108" spans="6:11" ht="16.5" customHeight="1">
      <c r="F25108" s="79"/>
      <c r="K25108" s="79"/>
    </row>
    <row r="25109" spans="6:11" ht="16.5" customHeight="1">
      <c r="F25109" s="79"/>
      <c r="K25109" s="79"/>
    </row>
    <row r="25110" spans="6:11" ht="16.5" customHeight="1">
      <c r="F25110" s="79"/>
      <c r="K25110" s="79"/>
    </row>
    <row r="25111" spans="6:11" ht="16.5" customHeight="1">
      <c r="F25111" s="79"/>
      <c r="K25111" s="79"/>
    </row>
    <row r="25112" spans="6:11" ht="16.5" customHeight="1">
      <c r="F25112" s="79"/>
      <c r="K25112" s="79"/>
    </row>
    <row r="25113" spans="6:11" ht="16.5" customHeight="1">
      <c r="F25113" s="79"/>
      <c r="K25113" s="79"/>
    </row>
    <row r="25114" spans="6:11" ht="16.5" customHeight="1">
      <c r="F25114" s="79"/>
      <c r="K25114" s="79"/>
    </row>
    <row r="25115" spans="6:11" ht="16.5" customHeight="1">
      <c r="F25115" s="79"/>
      <c r="K25115" s="79"/>
    </row>
    <row r="25116" spans="6:11" ht="16.5" customHeight="1">
      <c r="F25116" s="79"/>
      <c r="K25116" s="79"/>
    </row>
    <row r="25117" spans="6:11" ht="16.5" customHeight="1">
      <c r="F25117" s="79"/>
      <c r="K25117" s="79"/>
    </row>
    <row r="25118" spans="6:11" ht="16.5" customHeight="1">
      <c r="F25118" s="79"/>
      <c r="K25118" s="79"/>
    </row>
    <row r="25119" spans="6:11" ht="16.5" customHeight="1">
      <c r="F25119" s="79"/>
      <c r="K25119" s="79"/>
    </row>
    <row r="25120" spans="6:11" ht="16.5" customHeight="1">
      <c r="F25120" s="79"/>
      <c r="K25120" s="79"/>
    </row>
    <row r="25121" spans="6:11" ht="16.5" customHeight="1">
      <c r="F25121" s="79"/>
      <c r="K25121" s="79"/>
    </row>
    <row r="25122" spans="6:11" ht="16.5" customHeight="1">
      <c r="F25122" s="79"/>
      <c r="K25122" s="79"/>
    </row>
    <row r="25123" spans="6:11" ht="16.5" customHeight="1">
      <c r="F25123" s="79"/>
      <c r="K25123" s="79"/>
    </row>
    <row r="25124" spans="6:11" ht="16.5" customHeight="1">
      <c r="F25124" s="79"/>
      <c r="K25124" s="79"/>
    </row>
    <row r="25125" spans="6:11" ht="16.5" customHeight="1">
      <c r="F25125" s="79"/>
      <c r="K25125" s="79"/>
    </row>
    <row r="25126" spans="6:11" ht="16.5" customHeight="1">
      <c r="F25126" s="79"/>
      <c r="K25126" s="79"/>
    </row>
    <row r="25127" spans="6:11" ht="16.5" customHeight="1">
      <c r="F25127" s="79"/>
      <c r="K25127" s="79"/>
    </row>
    <row r="25128" spans="6:11" ht="16.5" customHeight="1">
      <c r="F25128" s="79"/>
      <c r="K25128" s="79"/>
    </row>
    <row r="25129" spans="6:11" ht="16.5" customHeight="1">
      <c r="F25129" s="79"/>
      <c r="K25129" s="79"/>
    </row>
    <row r="25130" spans="6:11" ht="16.5" customHeight="1">
      <c r="F25130" s="79"/>
      <c r="K25130" s="79"/>
    </row>
    <row r="25131" spans="6:11" ht="16.5" customHeight="1">
      <c r="F25131" s="79"/>
      <c r="K25131" s="79"/>
    </row>
    <row r="25132" spans="6:11" ht="16.5" customHeight="1">
      <c r="F25132" s="79"/>
      <c r="K25132" s="79"/>
    </row>
    <row r="25133" spans="6:11" ht="16.5" customHeight="1">
      <c r="F25133" s="79"/>
      <c r="K25133" s="79"/>
    </row>
    <row r="25134" spans="6:11" ht="16.5" customHeight="1">
      <c r="F25134" s="79"/>
      <c r="K25134" s="79"/>
    </row>
    <row r="25135" spans="6:11" ht="16.5" customHeight="1">
      <c r="F25135" s="79"/>
      <c r="K25135" s="79"/>
    </row>
    <row r="25136" spans="6:11" ht="16.5" customHeight="1">
      <c r="F25136" s="79"/>
      <c r="K25136" s="79"/>
    </row>
    <row r="25137" spans="6:11" ht="16.5" customHeight="1">
      <c r="F25137" s="79"/>
      <c r="K25137" s="79"/>
    </row>
    <row r="25138" spans="6:11" ht="16.5" customHeight="1">
      <c r="F25138" s="79"/>
      <c r="K25138" s="79"/>
    </row>
    <row r="25139" spans="6:11" ht="16.5" customHeight="1">
      <c r="F25139" s="79"/>
      <c r="K25139" s="79"/>
    </row>
    <row r="25140" spans="6:11" ht="16.5" customHeight="1">
      <c r="F25140" s="79"/>
      <c r="K25140" s="79"/>
    </row>
    <row r="25141" spans="6:11" ht="16.5" customHeight="1">
      <c r="F25141" s="79"/>
      <c r="K25141" s="79"/>
    </row>
    <row r="25142" spans="6:11" ht="16.5" customHeight="1">
      <c r="F25142" s="79"/>
      <c r="K25142" s="79"/>
    </row>
    <row r="25143" spans="6:11" ht="16.5" customHeight="1">
      <c r="F25143" s="79"/>
      <c r="K25143" s="79"/>
    </row>
    <row r="25144" spans="6:11" ht="16.5" customHeight="1">
      <c r="F25144" s="79"/>
      <c r="K25144" s="79"/>
    </row>
    <row r="25145" spans="6:11" ht="16.5" customHeight="1">
      <c r="F25145" s="79"/>
      <c r="K25145" s="79"/>
    </row>
    <row r="25146" spans="6:11" ht="16.5" customHeight="1">
      <c r="F25146" s="79"/>
      <c r="K25146" s="79"/>
    </row>
    <row r="25147" spans="6:11" ht="16.5" customHeight="1">
      <c r="F25147" s="79"/>
      <c r="K25147" s="79"/>
    </row>
    <row r="25148" spans="6:11" ht="16.5" customHeight="1">
      <c r="F25148" s="79"/>
      <c r="K25148" s="79"/>
    </row>
    <row r="25149" spans="6:11" ht="16.5" customHeight="1">
      <c r="F25149" s="79"/>
      <c r="K25149" s="79"/>
    </row>
    <row r="25150" spans="6:11" ht="16.5" customHeight="1">
      <c r="F25150" s="79"/>
      <c r="K25150" s="79"/>
    </row>
    <row r="25151" spans="6:11" ht="16.5" customHeight="1">
      <c r="F25151" s="79"/>
      <c r="K25151" s="79"/>
    </row>
    <row r="25152" spans="6:11" ht="16.5" customHeight="1">
      <c r="F25152" s="79"/>
      <c r="K25152" s="79"/>
    </row>
    <row r="25153" spans="6:11" ht="16.5" customHeight="1">
      <c r="F25153" s="79"/>
      <c r="K25153" s="79"/>
    </row>
    <row r="25154" spans="6:11" ht="16.5" customHeight="1">
      <c r="F25154" s="79"/>
      <c r="K25154" s="79"/>
    </row>
    <row r="25155" spans="6:11" ht="16.5" customHeight="1">
      <c r="F25155" s="79"/>
      <c r="K25155" s="79"/>
    </row>
    <row r="25156" spans="6:11" ht="16.5" customHeight="1">
      <c r="F25156" s="79"/>
      <c r="K25156" s="79"/>
    </row>
    <row r="25157" spans="6:11" ht="16.5" customHeight="1">
      <c r="F25157" s="79"/>
      <c r="K25157" s="79"/>
    </row>
    <row r="25158" spans="6:11" ht="16.5" customHeight="1">
      <c r="F25158" s="79"/>
      <c r="K25158" s="79"/>
    </row>
    <row r="25159" spans="6:11" ht="16.5" customHeight="1">
      <c r="F25159" s="79"/>
      <c r="K25159" s="79"/>
    </row>
    <row r="25160" spans="6:11" ht="16.5" customHeight="1">
      <c r="F25160" s="79"/>
      <c r="K25160" s="79"/>
    </row>
    <row r="25161" spans="6:11" ht="16.5" customHeight="1">
      <c r="F25161" s="79"/>
      <c r="K25161" s="79"/>
    </row>
    <row r="25162" spans="6:11" ht="16.5" customHeight="1">
      <c r="F25162" s="79"/>
      <c r="K25162" s="79"/>
    </row>
    <row r="25163" spans="6:11" ht="16.5" customHeight="1">
      <c r="F25163" s="79"/>
      <c r="K25163" s="79"/>
    </row>
    <row r="25164" spans="6:11" ht="16.5" customHeight="1">
      <c r="F25164" s="79"/>
      <c r="K25164" s="79"/>
    </row>
    <row r="25165" spans="6:11" ht="16.5" customHeight="1">
      <c r="F25165" s="79"/>
      <c r="K25165" s="79"/>
    </row>
    <row r="25166" spans="6:11" ht="16.5" customHeight="1">
      <c r="F25166" s="79"/>
      <c r="K25166" s="79"/>
    </row>
    <row r="25167" spans="6:11" ht="16.5" customHeight="1">
      <c r="F25167" s="79"/>
      <c r="K25167" s="79"/>
    </row>
    <row r="25168" spans="6:11" ht="16.5" customHeight="1">
      <c r="F25168" s="79"/>
      <c r="K25168" s="79"/>
    </row>
    <row r="25169" spans="6:11" ht="16.5" customHeight="1">
      <c r="F25169" s="79"/>
      <c r="K25169" s="79"/>
    </row>
    <row r="25170" spans="6:11" ht="16.5" customHeight="1">
      <c r="F25170" s="79"/>
      <c r="K25170" s="79"/>
    </row>
    <row r="25171" spans="6:11" ht="16.5" customHeight="1">
      <c r="F25171" s="79"/>
      <c r="K25171" s="79"/>
    </row>
    <row r="25172" spans="6:11" ht="16.5" customHeight="1">
      <c r="F25172" s="79"/>
      <c r="K25172" s="79"/>
    </row>
    <row r="25173" spans="6:11" ht="16.5" customHeight="1">
      <c r="F25173" s="79"/>
      <c r="K25173" s="79"/>
    </row>
    <row r="25174" spans="6:11" ht="16.5" customHeight="1">
      <c r="F25174" s="79"/>
      <c r="K25174" s="79"/>
    </row>
    <row r="25175" spans="6:11" ht="16.5" customHeight="1">
      <c r="F25175" s="79"/>
      <c r="K25175" s="79"/>
    </row>
    <row r="25176" spans="6:11" ht="16.5" customHeight="1">
      <c r="F25176" s="79"/>
      <c r="K25176" s="79"/>
    </row>
    <row r="25177" spans="6:11" ht="16.5" customHeight="1">
      <c r="F25177" s="79"/>
      <c r="K25177" s="79"/>
    </row>
    <row r="25178" spans="6:11" ht="16.5" customHeight="1">
      <c r="F25178" s="79"/>
      <c r="K25178" s="79"/>
    </row>
    <row r="25179" spans="6:11" ht="16.5" customHeight="1">
      <c r="F25179" s="79"/>
      <c r="K25179" s="79"/>
    </row>
    <row r="25180" spans="6:11" ht="16.5" customHeight="1">
      <c r="F25180" s="79"/>
      <c r="K25180" s="79"/>
    </row>
    <row r="25181" spans="6:11" ht="16.5" customHeight="1">
      <c r="F25181" s="79"/>
      <c r="K25181" s="79"/>
    </row>
    <row r="25182" spans="6:11" ht="16.5" customHeight="1">
      <c r="F25182" s="79"/>
      <c r="K25182" s="79"/>
    </row>
    <row r="25183" spans="6:11" ht="16.5" customHeight="1">
      <c r="F25183" s="79"/>
      <c r="K25183" s="79"/>
    </row>
    <row r="25184" spans="6:11" ht="16.5" customHeight="1">
      <c r="F25184" s="79"/>
      <c r="K25184" s="79"/>
    </row>
    <row r="25185" spans="6:11" ht="16.5" customHeight="1">
      <c r="F25185" s="79"/>
      <c r="K25185" s="79"/>
    </row>
    <row r="25186" spans="6:11" ht="16.5" customHeight="1">
      <c r="F25186" s="79"/>
      <c r="K25186" s="79"/>
    </row>
    <row r="25187" spans="6:11" ht="16.5" customHeight="1">
      <c r="F25187" s="79"/>
      <c r="K25187" s="79"/>
    </row>
    <row r="25188" spans="6:11" ht="16.5" customHeight="1">
      <c r="F25188" s="79"/>
      <c r="K25188" s="79"/>
    </row>
    <row r="25189" spans="6:11" ht="16.5" customHeight="1">
      <c r="F25189" s="79"/>
      <c r="K25189" s="79"/>
    </row>
    <row r="25190" spans="6:11" ht="16.5" customHeight="1">
      <c r="F25190" s="79"/>
      <c r="K25190" s="79"/>
    </row>
    <row r="25191" spans="6:11" ht="16.5" customHeight="1">
      <c r="F25191" s="79"/>
      <c r="K25191" s="79"/>
    </row>
    <row r="25192" spans="6:11" ht="16.5" customHeight="1">
      <c r="F25192" s="79"/>
      <c r="K25192" s="79"/>
    </row>
    <row r="25193" spans="6:11" ht="16.5" customHeight="1">
      <c r="F25193" s="79"/>
      <c r="K25193" s="79"/>
    </row>
    <row r="25194" spans="6:11" ht="16.5" customHeight="1">
      <c r="F25194" s="79"/>
      <c r="K25194" s="79"/>
    </row>
    <row r="25195" spans="6:11" ht="16.5" customHeight="1">
      <c r="F25195" s="79"/>
      <c r="K25195" s="79"/>
    </row>
    <row r="25196" spans="6:11" ht="16.5" customHeight="1">
      <c r="F25196" s="79"/>
      <c r="K25196" s="79"/>
    </row>
    <row r="25197" spans="6:11" ht="16.5" customHeight="1">
      <c r="F25197" s="79"/>
      <c r="K25197" s="79"/>
    </row>
    <row r="25198" spans="6:11" ht="16.5" customHeight="1">
      <c r="F25198" s="79"/>
      <c r="K25198" s="79"/>
    </row>
    <row r="25199" spans="6:11" ht="16.5" customHeight="1">
      <c r="F25199" s="79"/>
      <c r="K25199" s="79"/>
    </row>
    <row r="25200" spans="6:11" ht="16.5" customHeight="1">
      <c r="F25200" s="79"/>
      <c r="K25200" s="79"/>
    </row>
    <row r="25201" spans="6:11" ht="16.5" customHeight="1">
      <c r="F25201" s="79"/>
      <c r="K25201" s="79"/>
    </row>
    <row r="25202" spans="6:11" ht="16.5" customHeight="1">
      <c r="F25202" s="79"/>
      <c r="K25202" s="79"/>
    </row>
    <row r="25203" spans="6:11" ht="16.5" customHeight="1">
      <c r="F25203" s="79"/>
      <c r="K25203" s="79"/>
    </row>
    <row r="25204" spans="6:11" ht="16.5" customHeight="1">
      <c r="F25204" s="79"/>
      <c r="K25204" s="79"/>
    </row>
    <row r="25205" spans="6:11" ht="16.5" customHeight="1">
      <c r="F25205" s="79"/>
      <c r="K25205" s="79"/>
    </row>
    <row r="25206" spans="6:11" ht="16.5" customHeight="1">
      <c r="F25206" s="79"/>
      <c r="K25206" s="79"/>
    </row>
    <row r="25207" spans="6:11" ht="16.5" customHeight="1">
      <c r="F25207" s="79"/>
      <c r="K25207" s="79"/>
    </row>
    <row r="25208" spans="6:11" ht="16.5" customHeight="1">
      <c r="F25208" s="79"/>
      <c r="K25208" s="79"/>
    </row>
    <row r="25209" spans="6:11" ht="16.5" customHeight="1">
      <c r="F25209" s="79"/>
      <c r="K25209" s="79"/>
    </row>
    <row r="25210" spans="6:11" ht="16.5" customHeight="1">
      <c r="F25210" s="79"/>
      <c r="K25210" s="79"/>
    </row>
    <row r="25211" spans="6:11" ht="16.5" customHeight="1">
      <c r="F25211" s="79"/>
      <c r="K25211" s="79"/>
    </row>
    <row r="25212" spans="6:11" ht="16.5" customHeight="1">
      <c r="F25212" s="79"/>
      <c r="K25212" s="79"/>
    </row>
    <row r="25213" spans="6:11" ht="16.5" customHeight="1">
      <c r="F25213" s="79"/>
      <c r="K25213" s="79"/>
    </row>
    <row r="25214" spans="6:11" ht="16.5" customHeight="1">
      <c r="F25214" s="79"/>
      <c r="K25214" s="79"/>
    </row>
    <row r="25215" spans="6:11" ht="16.5" customHeight="1">
      <c r="F25215" s="79"/>
      <c r="K25215" s="79"/>
    </row>
    <row r="25216" spans="6:11" ht="16.5" customHeight="1">
      <c r="F25216" s="79"/>
      <c r="K25216" s="79"/>
    </row>
    <row r="25217" spans="6:11" ht="16.5" customHeight="1">
      <c r="F25217" s="79"/>
      <c r="K25217" s="79"/>
    </row>
    <row r="25218" spans="6:11" ht="16.5" customHeight="1">
      <c r="F25218" s="79"/>
      <c r="K25218" s="79"/>
    </row>
    <row r="25219" spans="6:11" ht="16.5" customHeight="1">
      <c r="F25219" s="79"/>
      <c r="K25219" s="79"/>
    </row>
    <row r="25220" spans="6:11" ht="16.5" customHeight="1">
      <c r="F25220" s="79"/>
      <c r="K25220" s="79"/>
    </row>
    <row r="25221" spans="6:11" ht="16.5" customHeight="1">
      <c r="F25221" s="79"/>
      <c r="K25221" s="79"/>
    </row>
    <row r="25222" spans="6:11" ht="16.5" customHeight="1">
      <c r="F25222" s="79"/>
      <c r="K25222" s="79"/>
    </row>
    <row r="25223" spans="6:11" ht="16.5" customHeight="1">
      <c r="F25223" s="79"/>
      <c r="K25223" s="79"/>
    </row>
    <row r="25224" spans="6:11" ht="16.5" customHeight="1">
      <c r="F25224" s="79"/>
      <c r="K25224" s="79"/>
    </row>
    <row r="25225" spans="6:11" ht="16.5" customHeight="1">
      <c r="F25225" s="79"/>
      <c r="K25225" s="79"/>
    </row>
    <row r="25226" spans="6:11" ht="16.5" customHeight="1">
      <c r="F25226" s="79"/>
      <c r="K25226" s="79"/>
    </row>
    <row r="25227" spans="6:11" ht="16.5" customHeight="1">
      <c r="F25227" s="79"/>
      <c r="K25227" s="79"/>
    </row>
    <row r="25228" spans="6:11" ht="16.5" customHeight="1">
      <c r="F25228" s="79"/>
      <c r="K25228" s="79"/>
    </row>
    <row r="25229" spans="6:11" ht="16.5" customHeight="1">
      <c r="F25229" s="79"/>
      <c r="K25229" s="79"/>
    </row>
    <row r="25230" spans="6:11" ht="16.5" customHeight="1">
      <c r="F25230" s="79"/>
      <c r="K25230" s="79"/>
    </row>
    <row r="25231" spans="6:11" ht="16.5" customHeight="1">
      <c r="F25231" s="79"/>
      <c r="K25231" s="79"/>
    </row>
    <row r="25232" spans="6:11" ht="16.5" customHeight="1">
      <c r="F25232" s="79"/>
      <c r="K25232" s="79"/>
    </row>
    <row r="25233" spans="6:11" ht="16.5" customHeight="1">
      <c r="F25233" s="79"/>
      <c r="K25233" s="79"/>
    </row>
    <row r="25234" spans="6:11" ht="16.5" customHeight="1">
      <c r="F25234" s="79"/>
      <c r="K25234" s="79"/>
    </row>
    <row r="25235" spans="6:11" ht="16.5" customHeight="1">
      <c r="F25235" s="79"/>
      <c r="K25235" s="79"/>
    </row>
    <row r="25236" spans="6:11" ht="16.5" customHeight="1">
      <c r="F25236" s="79"/>
      <c r="K25236" s="79"/>
    </row>
    <row r="25237" spans="6:11" ht="16.5" customHeight="1">
      <c r="F25237" s="79"/>
      <c r="K25237" s="79"/>
    </row>
    <row r="25238" spans="6:11" ht="16.5" customHeight="1">
      <c r="F25238" s="79"/>
      <c r="K25238" s="79"/>
    </row>
    <row r="25239" spans="6:11" ht="16.5" customHeight="1">
      <c r="F25239" s="79"/>
      <c r="K25239" s="79"/>
    </row>
    <row r="25240" spans="6:11" ht="16.5" customHeight="1">
      <c r="F25240" s="79"/>
      <c r="K25240" s="79"/>
    </row>
    <row r="25241" spans="6:11" ht="16.5" customHeight="1">
      <c r="F25241" s="79"/>
      <c r="K25241" s="79"/>
    </row>
    <row r="25242" spans="6:11" ht="16.5" customHeight="1">
      <c r="F25242" s="79"/>
      <c r="K25242" s="79"/>
    </row>
    <row r="25243" spans="6:11" ht="16.5" customHeight="1">
      <c r="F25243" s="79"/>
      <c r="K25243" s="79"/>
    </row>
    <row r="25244" spans="6:11" ht="16.5" customHeight="1">
      <c r="F25244" s="79"/>
      <c r="K25244" s="79"/>
    </row>
    <row r="25245" spans="6:11" ht="16.5" customHeight="1">
      <c r="F25245" s="79"/>
      <c r="K25245" s="79"/>
    </row>
    <row r="25246" spans="6:11" ht="16.5" customHeight="1">
      <c r="F25246" s="79"/>
      <c r="K25246" s="79"/>
    </row>
    <row r="25247" spans="6:11" ht="16.5" customHeight="1">
      <c r="F25247" s="79"/>
      <c r="K25247" s="79"/>
    </row>
    <row r="25248" spans="6:11" ht="16.5" customHeight="1">
      <c r="F25248" s="79"/>
      <c r="K25248" s="79"/>
    </row>
    <row r="25249" spans="6:11" ht="16.5" customHeight="1">
      <c r="F25249" s="79"/>
      <c r="K25249" s="79"/>
    </row>
    <row r="25250" spans="6:11" ht="16.5" customHeight="1">
      <c r="F25250" s="79"/>
      <c r="K25250" s="79"/>
    </row>
    <row r="25251" spans="6:11" ht="16.5" customHeight="1">
      <c r="F25251" s="79"/>
      <c r="K25251" s="79"/>
    </row>
    <row r="25252" spans="6:11" ht="16.5" customHeight="1">
      <c r="F25252" s="79"/>
      <c r="K25252" s="79"/>
    </row>
    <row r="25253" spans="6:11" ht="16.5" customHeight="1">
      <c r="F25253" s="79"/>
      <c r="K25253" s="79"/>
    </row>
    <row r="25254" spans="6:11" ht="16.5" customHeight="1">
      <c r="F25254" s="79"/>
      <c r="K25254" s="79"/>
    </row>
    <row r="25255" spans="6:11" ht="16.5" customHeight="1">
      <c r="F25255" s="79"/>
      <c r="K25255" s="79"/>
    </row>
    <row r="25256" spans="6:11" ht="16.5" customHeight="1">
      <c r="F25256" s="79"/>
      <c r="K25256" s="79"/>
    </row>
    <row r="25257" spans="6:11" ht="16.5" customHeight="1">
      <c r="F25257" s="79"/>
      <c r="K25257" s="79"/>
    </row>
    <row r="25258" spans="6:11" ht="16.5" customHeight="1">
      <c r="F25258" s="79"/>
      <c r="K25258" s="79"/>
    </row>
    <row r="25259" spans="6:11" ht="16.5" customHeight="1">
      <c r="F25259" s="79"/>
      <c r="K25259" s="79"/>
    </row>
    <row r="25260" spans="6:11" ht="16.5" customHeight="1">
      <c r="F25260" s="79"/>
      <c r="K25260" s="79"/>
    </row>
    <row r="25261" spans="6:11" ht="16.5" customHeight="1">
      <c r="F25261" s="79"/>
      <c r="K25261" s="79"/>
    </row>
    <row r="25262" spans="6:11" ht="16.5" customHeight="1">
      <c r="F25262" s="79"/>
      <c r="K25262" s="79"/>
    </row>
    <row r="25263" spans="6:11" ht="16.5" customHeight="1">
      <c r="F25263" s="79"/>
      <c r="K25263" s="79"/>
    </row>
    <row r="25264" spans="6:11" ht="16.5" customHeight="1">
      <c r="F25264" s="79"/>
      <c r="K25264" s="79"/>
    </row>
    <row r="25265" spans="6:11" ht="16.5" customHeight="1">
      <c r="F25265" s="79"/>
      <c r="K25265" s="79"/>
    </row>
    <row r="25266" spans="6:11" ht="16.5" customHeight="1">
      <c r="F25266" s="79"/>
      <c r="K25266" s="79"/>
    </row>
    <row r="25267" spans="6:11" ht="16.5" customHeight="1">
      <c r="F25267" s="79"/>
      <c r="K25267" s="79"/>
    </row>
    <row r="25268" spans="6:11" ht="16.5" customHeight="1">
      <c r="F25268" s="79"/>
      <c r="K25268" s="79"/>
    </row>
    <row r="25269" spans="6:11" ht="16.5" customHeight="1">
      <c r="F25269" s="79"/>
      <c r="K25269" s="79"/>
    </row>
    <row r="25270" spans="6:11" ht="16.5" customHeight="1">
      <c r="F25270" s="79"/>
      <c r="K25270" s="79"/>
    </row>
    <row r="25271" spans="6:11" ht="16.5" customHeight="1">
      <c r="F25271" s="79"/>
      <c r="K25271" s="79"/>
    </row>
    <row r="25272" spans="6:11" ht="16.5" customHeight="1">
      <c r="F25272" s="79"/>
      <c r="K25272" s="79"/>
    </row>
    <row r="25273" spans="6:11" ht="16.5" customHeight="1">
      <c r="F25273" s="79"/>
      <c r="K25273" s="79"/>
    </row>
    <row r="25274" spans="6:11" ht="16.5" customHeight="1">
      <c r="F25274" s="79"/>
      <c r="K25274" s="79"/>
    </row>
    <row r="25275" spans="6:11" ht="16.5" customHeight="1">
      <c r="F25275" s="79"/>
      <c r="K25275" s="79"/>
    </row>
    <row r="25276" spans="6:11" ht="16.5" customHeight="1">
      <c r="F25276" s="79"/>
      <c r="K25276" s="79"/>
    </row>
    <row r="25277" spans="6:11" ht="16.5" customHeight="1">
      <c r="F25277" s="79"/>
      <c r="K25277" s="79"/>
    </row>
    <row r="25278" spans="6:11" ht="16.5" customHeight="1">
      <c r="F25278" s="79"/>
      <c r="K25278" s="79"/>
    </row>
    <row r="25279" spans="6:11" ht="16.5" customHeight="1">
      <c r="F25279" s="79"/>
      <c r="K25279" s="79"/>
    </row>
    <row r="25280" spans="6:11" ht="16.5" customHeight="1">
      <c r="F25280" s="79"/>
      <c r="K25280" s="79"/>
    </row>
    <row r="25281" spans="6:11" ht="16.5" customHeight="1">
      <c r="F25281" s="79"/>
      <c r="K25281" s="79"/>
    </row>
    <row r="25282" spans="6:11" ht="16.5" customHeight="1">
      <c r="F25282" s="79"/>
      <c r="K25282" s="79"/>
    </row>
    <row r="25283" spans="6:11" ht="16.5" customHeight="1">
      <c r="F25283" s="79"/>
      <c r="K25283" s="79"/>
    </row>
    <row r="25284" spans="6:11" ht="16.5" customHeight="1">
      <c r="F25284" s="79"/>
      <c r="K25284" s="79"/>
    </row>
    <row r="25285" spans="6:11" ht="16.5" customHeight="1">
      <c r="F25285" s="79"/>
      <c r="K25285" s="79"/>
    </row>
    <row r="25286" spans="6:11" ht="16.5" customHeight="1">
      <c r="F25286" s="79"/>
      <c r="K25286" s="79"/>
    </row>
    <row r="25287" spans="6:11" ht="16.5" customHeight="1">
      <c r="F25287" s="79"/>
      <c r="K25287" s="79"/>
    </row>
    <row r="25288" spans="6:11" ht="16.5" customHeight="1">
      <c r="F25288" s="79"/>
      <c r="K25288" s="79"/>
    </row>
    <row r="25289" spans="6:11" ht="16.5" customHeight="1">
      <c r="F25289" s="79"/>
      <c r="K25289" s="79"/>
    </row>
    <row r="25290" spans="6:11" ht="16.5" customHeight="1">
      <c r="F25290" s="79"/>
      <c r="K25290" s="79"/>
    </row>
    <row r="25291" spans="6:11" ht="16.5" customHeight="1">
      <c r="F25291" s="79"/>
      <c r="K25291" s="79"/>
    </row>
    <row r="25292" spans="6:11" ht="16.5" customHeight="1">
      <c r="F25292" s="79"/>
      <c r="K25292" s="79"/>
    </row>
    <row r="25293" spans="6:11" ht="16.5" customHeight="1">
      <c r="F25293" s="79"/>
      <c r="K25293" s="79"/>
    </row>
    <row r="25294" spans="6:11" ht="16.5" customHeight="1">
      <c r="F25294" s="79"/>
      <c r="K25294" s="79"/>
    </row>
    <row r="25295" spans="6:11" ht="16.5" customHeight="1">
      <c r="F25295" s="79"/>
      <c r="K25295" s="79"/>
    </row>
    <row r="25296" spans="6:11" ht="16.5" customHeight="1">
      <c r="F25296" s="79"/>
      <c r="K25296" s="79"/>
    </row>
    <row r="25297" spans="6:11" ht="16.5" customHeight="1">
      <c r="F25297" s="79"/>
      <c r="K25297" s="79"/>
    </row>
    <row r="25298" spans="6:11" ht="16.5" customHeight="1">
      <c r="F25298" s="79"/>
      <c r="K25298" s="79"/>
    </row>
    <row r="25299" spans="6:11" ht="16.5" customHeight="1">
      <c r="F25299" s="79"/>
      <c r="K25299" s="79"/>
    </row>
    <row r="25300" spans="6:11" ht="16.5" customHeight="1">
      <c r="F25300" s="79"/>
      <c r="K25300" s="79"/>
    </row>
    <row r="25301" spans="6:11" ht="16.5" customHeight="1">
      <c r="F25301" s="79"/>
      <c r="K25301" s="79"/>
    </row>
    <row r="25302" spans="6:11" ht="16.5" customHeight="1">
      <c r="F25302" s="79"/>
      <c r="K25302" s="79"/>
    </row>
    <row r="25303" spans="6:11" ht="16.5" customHeight="1">
      <c r="F25303" s="79"/>
      <c r="K25303" s="79"/>
    </row>
    <row r="25304" spans="6:11" ht="16.5" customHeight="1">
      <c r="F25304" s="79"/>
      <c r="K25304" s="79"/>
    </row>
    <row r="25305" spans="6:11" ht="16.5" customHeight="1">
      <c r="F25305" s="79"/>
      <c r="K25305" s="79"/>
    </row>
    <row r="25306" spans="6:11" ht="16.5" customHeight="1">
      <c r="F25306" s="79"/>
      <c r="K25306" s="79"/>
    </row>
    <row r="25307" spans="6:11" ht="16.5" customHeight="1">
      <c r="F25307" s="79"/>
      <c r="K25307" s="79"/>
    </row>
    <row r="25308" spans="6:11" ht="16.5" customHeight="1">
      <c r="F25308" s="79"/>
      <c r="K25308" s="79"/>
    </row>
    <row r="25309" spans="6:11" ht="16.5" customHeight="1">
      <c r="F25309" s="79"/>
      <c r="K25309" s="79"/>
    </row>
    <row r="25310" spans="6:11" ht="16.5" customHeight="1">
      <c r="F25310" s="79"/>
      <c r="K25310" s="79"/>
    </row>
    <row r="25311" spans="6:11" ht="16.5" customHeight="1">
      <c r="F25311" s="79"/>
      <c r="K25311" s="79"/>
    </row>
    <row r="25312" spans="6:11" ht="16.5" customHeight="1">
      <c r="F25312" s="79"/>
      <c r="K25312" s="79"/>
    </row>
    <row r="25313" spans="6:11" ht="16.5" customHeight="1">
      <c r="F25313" s="79"/>
      <c r="K25313" s="79"/>
    </row>
    <row r="25314" spans="6:11" ht="16.5" customHeight="1">
      <c r="F25314" s="79"/>
      <c r="K25314" s="79"/>
    </row>
    <row r="25315" spans="6:11" ht="16.5" customHeight="1">
      <c r="F25315" s="79"/>
      <c r="K25315" s="79"/>
    </row>
    <row r="25316" spans="6:11" ht="16.5" customHeight="1">
      <c r="F25316" s="79"/>
      <c r="K25316" s="79"/>
    </row>
    <row r="25317" spans="6:11" ht="16.5" customHeight="1">
      <c r="F25317" s="79"/>
      <c r="K25317" s="79"/>
    </row>
    <row r="25318" spans="6:11" ht="16.5" customHeight="1">
      <c r="F25318" s="79"/>
      <c r="K25318" s="79"/>
    </row>
    <row r="25319" spans="6:11" ht="16.5" customHeight="1">
      <c r="F25319" s="79"/>
      <c r="K25319" s="79"/>
    </row>
    <row r="25320" spans="6:11" ht="16.5" customHeight="1">
      <c r="F25320" s="79"/>
      <c r="K25320" s="79"/>
    </row>
    <row r="25321" spans="6:11" ht="16.5" customHeight="1">
      <c r="F25321" s="79"/>
      <c r="K25321" s="79"/>
    </row>
    <row r="25322" spans="6:11" ht="16.5" customHeight="1">
      <c r="F25322" s="79"/>
      <c r="K25322" s="79"/>
    </row>
    <row r="25323" spans="6:11" ht="16.5" customHeight="1">
      <c r="F25323" s="79"/>
      <c r="K25323" s="79"/>
    </row>
    <row r="25324" spans="6:11" ht="16.5" customHeight="1">
      <c r="F25324" s="79"/>
      <c r="K25324" s="79"/>
    </row>
    <row r="25325" spans="6:11" ht="16.5" customHeight="1">
      <c r="F25325" s="79"/>
      <c r="K25325" s="79"/>
    </row>
    <row r="25326" spans="6:11" ht="16.5" customHeight="1">
      <c r="F25326" s="79"/>
      <c r="K25326" s="79"/>
    </row>
    <row r="25327" spans="6:11" ht="16.5" customHeight="1">
      <c r="F25327" s="79"/>
      <c r="K25327" s="79"/>
    </row>
    <row r="25328" spans="6:11" ht="16.5" customHeight="1">
      <c r="F25328" s="79"/>
      <c r="K25328" s="79"/>
    </row>
    <row r="25329" spans="6:11" ht="16.5" customHeight="1">
      <c r="F25329" s="79"/>
      <c r="K25329" s="79"/>
    </row>
    <row r="25330" spans="6:11" ht="16.5" customHeight="1">
      <c r="F25330" s="79"/>
      <c r="K25330" s="79"/>
    </row>
    <row r="25331" spans="6:11" ht="16.5" customHeight="1">
      <c r="F25331" s="79"/>
      <c r="K25331" s="79"/>
    </row>
    <row r="25332" spans="6:11" ht="16.5" customHeight="1">
      <c r="F25332" s="79"/>
      <c r="K25332" s="79"/>
    </row>
    <row r="25333" spans="6:11" ht="16.5" customHeight="1">
      <c r="F25333" s="79"/>
      <c r="K25333" s="79"/>
    </row>
    <row r="25334" spans="6:11" ht="16.5" customHeight="1">
      <c r="F25334" s="79"/>
      <c r="K25334" s="79"/>
    </row>
    <row r="25335" spans="6:11" ht="16.5" customHeight="1">
      <c r="F25335" s="79"/>
      <c r="K25335" s="79"/>
    </row>
    <row r="25336" spans="6:11" ht="16.5" customHeight="1">
      <c r="F25336" s="79"/>
      <c r="K25336" s="79"/>
    </row>
    <row r="25337" spans="6:11" ht="16.5" customHeight="1">
      <c r="F25337" s="79"/>
      <c r="K25337" s="79"/>
    </row>
    <row r="25338" spans="6:11" ht="16.5" customHeight="1">
      <c r="F25338" s="79"/>
      <c r="K25338" s="79"/>
    </row>
    <row r="25339" spans="6:11" ht="16.5" customHeight="1">
      <c r="F25339" s="79"/>
      <c r="K25339" s="79"/>
    </row>
    <row r="25340" spans="6:11" ht="16.5" customHeight="1">
      <c r="F25340" s="79"/>
      <c r="K25340" s="79"/>
    </row>
    <row r="25341" spans="6:11" ht="16.5" customHeight="1">
      <c r="F25341" s="79"/>
      <c r="K25341" s="79"/>
    </row>
    <row r="25342" spans="6:11" ht="16.5" customHeight="1">
      <c r="F25342" s="79"/>
      <c r="K25342" s="79"/>
    </row>
    <row r="25343" spans="6:11" ht="16.5" customHeight="1">
      <c r="F25343" s="79"/>
      <c r="K25343" s="79"/>
    </row>
    <row r="25344" spans="6:11" ht="16.5" customHeight="1">
      <c r="F25344" s="79"/>
      <c r="K25344" s="79"/>
    </row>
    <row r="25345" spans="6:11" ht="16.5" customHeight="1">
      <c r="F25345" s="79"/>
      <c r="K25345" s="79"/>
    </row>
    <row r="25346" spans="6:11" ht="16.5" customHeight="1">
      <c r="F25346" s="79"/>
      <c r="K25346" s="79"/>
    </row>
    <row r="25347" spans="6:11" ht="16.5" customHeight="1">
      <c r="F25347" s="79"/>
      <c r="K25347" s="79"/>
    </row>
    <row r="25348" spans="6:11" ht="16.5" customHeight="1">
      <c r="F25348" s="79"/>
      <c r="K25348" s="79"/>
    </row>
    <row r="25349" spans="6:11" ht="16.5" customHeight="1">
      <c r="F25349" s="79"/>
      <c r="K25349" s="79"/>
    </row>
    <row r="25350" spans="6:11" ht="16.5" customHeight="1">
      <c r="F25350" s="79"/>
      <c r="K25350" s="79"/>
    </row>
    <row r="25351" spans="6:11" ht="16.5" customHeight="1">
      <c r="F25351" s="79"/>
      <c r="K25351" s="79"/>
    </row>
    <row r="25352" spans="6:11" ht="16.5" customHeight="1">
      <c r="F25352" s="79"/>
      <c r="K25352" s="79"/>
    </row>
    <row r="25353" spans="6:11" ht="16.5" customHeight="1">
      <c r="F25353" s="79"/>
      <c r="K25353" s="79"/>
    </row>
    <row r="25354" spans="6:11" ht="16.5" customHeight="1">
      <c r="F25354" s="79"/>
      <c r="K25354" s="79"/>
    </row>
    <row r="25355" spans="6:11" ht="16.5" customHeight="1">
      <c r="F25355" s="79"/>
      <c r="K25355" s="79"/>
    </row>
    <row r="25356" spans="6:11" ht="16.5" customHeight="1">
      <c r="F25356" s="79"/>
      <c r="K25356" s="79"/>
    </row>
    <row r="25357" spans="6:11" ht="16.5" customHeight="1">
      <c r="F25357" s="79"/>
      <c r="K25357" s="79"/>
    </row>
    <row r="25358" spans="6:11" ht="16.5" customHeight="1">
      <c r="F25358" s="79"/>
      <c r="K25358" s="79"/>
    </row>
    <row r="25359" spans="6:11" ht="16.5" customHeight="1">
      <c r="F25359" s="79"/>
      <c r="K25359" s="79"/>
    </row>
    <row r="25360" spans="6:11" ht="16.5" customHeight="1">
      <c r="F25360" s="79"/>
      <c r="K25360" s="79"/>
    </row>
    <row r="25361" spans="6:11" ht="16.5" customHeight="1">
      <c r="F25361" s="79"/>
      <c r="K25361" s="79"/>
    </row>
    <row r="25362" spans="6:11" ht="16.5" customHeight="1">
      <c r="F25362" s="79"/>
      <c r="K25362" s="79"/>
    </row>
    <row r="25363" spans="6:11" ht="16.5" customHeight="1">
      <c r="F25363" s="79"/>
      <c r="K25363" s="79"/>
    </row>
    <row r="25364" spans="6:11" ht="16.5" customHeight="1">
      <c r="F25364" s="79"/>
      <c r="K25364" s="79"/>
    </row>
    <row r="25365" spans="6:11" ht="16.5" customHeight="1">
      <c r="F25365" s="79"/>
      <c r="K25365" s="79"/>
    </row>
    <row r="25366" spans="6:11" ht="16.5" customHeight="1">
      <c r="F25366" s="79"/>
      <c r="K25366" s="79"/>
    </row>
    <row r="25367" spans="6:11" ht="16.5" customHeight="1">
      <c r="F25367" s="79"/>
      <c r="K25367" s="79"/>
    </row>
    <row r="25368" spans="6:11" ht="16.5" customHeight="1">
      <c r="F25368" s="79"/>
      <c r="K25368" s="79"/>
    </row>
    <row r="25369" spans="6:11" ht="16.5" customHeight="1">
      <c r="F25369" s="79"/>
      <c r="K25369" s="79"/>
    </row>
    <row r="25370" spans="6:11" ht="16.5" customHeight="1">
      <c r="F25370" s="79"/>
      <c r="K25370" s="79"/>
    </row>
    <row r="25371" spans="6:11" ht="16.5" customHeight="1">
      <c r="F25371" s="79"/>
      <c r="K25371" s="79"/>
    </row>
    <row r="25372" spans="6:11" ht="16.5" customHeight="1">
      <c r="F25372" s="79"/>
      <c r="K25372" s="79"/>
    </row>
    <row r="25373" spans="6:11" ht="16.5" customHeight="1">
      <c r="F25373" s="79"/>
      <c r="K25373" s="79"/>
    </row>
    <row r="25374" spans="6:11" ht="16.5" customHeight="1">
      <c r="F25374" s="79"/>
      <c r="K25374" s="79"/>
    </row>
    <row r="25375" spans="6:11" ht="16.5" customHeight="1">
      <c r="F25375" s="79"/>
      <c r="K25375" s="79"/>
    </row>
    <row r="25376" spans="6:11" ht="16.5" customHeight="1">
      <c r="F25376" s="79"/>
      <c r="K25376" s="79"/>
    </row>
    <row r="25377" spans="6:11" ht="16.5" customHeight="1">
      <c r="F25377" s="79"/>
      <c r="K25377" s="79"/>
    </row>
    <row r="25378" spans="6:11" ht="16.5" customHeight="1">
      <c r="F25378" s="79"/>
      <c r="K25378" s="79"/>
    </row>
    <row r="25379" spans="6:11" ht="16.5" customHeight="1">
      <c r="F25379" s="79"/>
      <c r="K25379" s="79"/>
    </row>
    <row r="25380" spans="6:11" ht="16.5" customHeight="1">
      <c r="F25380" s="79"/>
      <c r="K25380" s="79"/>
    </row>
    <row r="25381" spans="6:11" ht="16.5" customHeight="1">
      <c r="F25381" s="79"/>
      <c r="K25381" s="79"/>
    </row>
    <row r="25382" spans="6:11" ht="16.5" customHeight="1">
      <c r="F25382" s="79"/>
      <c r="K25382" s="79"/>
    </row>
    <row r="25383" spans="6:11" ht="16.5" customHeight="1">
      <c r="F25383" s="79"/>
      <c r="K25383" s="79"/>
    </row>
    <row r="25384" spans="6:11" ht="16.5" customHeight="1">
      <c r="F25384" s="79"/>
      <c r="K25384" s="79"/>
    </row>
    <row r="25385" spans="6:11" ht="16.5" customHeight="1">
      <c r="F25385" s="79"/>
      <c r="K25385" s="79"/>
    </row>
    <row r="25386" spans="6:11" ht="16.5" customHeight="1">
      <c r="F25386" s="79"/>
      <c r="K25386" s="79"/>
    </row>
    <row r="25387" spans="6:11" ht="16.5" customHeight="1">
      <c r="F25387" s="79"/>
      <c r="K25387" s="79"/>
    </row>
    <row r="25388" spans="6:11" ht="16.5" customHeight="1">
      <c r="F25388" s="79"/>
      <c r="K25388" s="79"/>
    </row>
    <row r="25389" spans="6:11" ht="16.5" customHeight="1">
      <c r="F25389" s="79"/>
      <c r="K25389" s="79"/>
    </row>
    <row r="25390" spans="6:11" ht="16.5" customHeight="1">
      <c r="F25390" s="79"/>
      <c r="K25390" s="79"/>
    </row>
    <row r="25391" spans="6:11" ht="16.5" customHeight="1">
      <c r="F25391" s="79"/>
      <c r="K25391" s="79"/>
    </row>
    <row r="25392" spans="6:11" ht="16.5" customHeight="1">
      <c r="F25392" s="79"/>
      <c r="K25392" s="79"/>
    </row>
    <row r="25393" spans="6:11" ht="16.5" customHeight="1">
      <c r="F25393" s="79"/>
      <c r="K25393" s="79"/>
    </row>
    <row r="25394" spans="6:11" ht="16.5" customHeight="1">
      <c r="F25394" s="79"/>
      <c r="K25394" s="79"/>
    </row>
    <row r="25395" spans="6:11" ht="16.5" customHeight="1">
      <c r="F25395" s="79"/>
      <c r="K25395" s="79"/>
    </row>
    <row r="25396" spans="6:11" ht="16.5" customHeight="1">
      <c r="F25396" s="79"/>
      <c r="K25396" s="79"/>
    </row>
    <row r="25397" spans="6:11" ht="16.5" customHeight="1">
      <c r="F25397" s="79"/>
      <c r="K25397" s="79"/>
    </row>
    <row r="25398" spans="6:11" ht="16.5" customHeight="1">
      <c r="F25398" s="79"/>
      <c r="K25398" s="79"/>
    </row>
    <row r="25399" spans="6:11" ht="16.5" customHeight="1">
      <c r="F25399" s="79"/>
      <c r="K25399" s="79"/>
    </row>
    <row r="25400" spans="6:11" ht="16.5" customHeight="1">
      <c r="F25400" s="79"/>
      <c r="K25400" s="79"/>
    </row>
    <row r="25401" spans="6:11" ht="16.5" customHeight="1">
      <c r="F25401" s="79"/>
      <c r="K25401" s="79"/>
    </row>
    <row r="25402" spans="6:11" ht="16.5" customHeight="1">
      <c r="F25402" s="79"/>
      <c r="K25402" s="79"/>
    </row>
    <row r="25403" spans="6:11" ht="16.5" customHeight="1">
      <c r="F25403" s="79"/>
      <c r="K25403" s="79"/>
    </row>
    <row r="25404" spans="6:11" ht="16.5" customHeight="1">
      <c r="F25404" s="79"/>
      <c r="K25404" s="79"/>
    </row>
    <row r="25405" spans="6:11" ht="16.5" customHeight="1">
      <c r="F25405" s="79"/>
      <c r="K25405" s="79"/>
    </row>
    <row r="25406" spans="6:11" ht="16.5" customHeight="1">
      <c r="F25406" s="79"/>
      <c r="K25406" s="79"/>
    </row>
    <row r="25407" spans="6:11" ht="16.5" customHeight="1">
      <c r="F25407" s="79"/>
      <c r="K25407" s="79"/>
    </row>
    <row r="25408" spans="6:11" ht="16.5" customHeight="1">
      <c r="F25408" s="79"/>
      <c r="K25408" s="79"/>
    </row>
    <row r="25409" spans="6:11" ht="16.5" customHeight="1">
      <c r="F25409" s="79"/>
      <c r="K25409" s="79"/>
    </row>
    <row r="25410" spans="6:11" ht="16.5" customHeight="1">
      <c r="F25410" s="79"/>
      <c r="K25410" s="79"/>
    </row>
    <row r="25411" spans="6:11" ht="16.5" customHeight="1">
      <c r="F25411" s="79"/>
      <c r="K25411" s="79"/>
    </row>
    <row r="25412" spans="6:11" ht="16.5" customHeight="1">
      <c r="F25412" s="79"/>
      <c r="K25412" s="79"/>
    </row>
    <row r="25413" spans="6:11" ht="16.5" customHeight="1">
      <c r="F25413" s="79"/>
      <c r="K25413" s="79"/>
    </row>
    <row r="25414" spans="6:11" ht="16.5" customHeight="1">
      <c r="F25414" s="79"/>
      <c r="K25414" s="79"/>
    </row>
    <row r="25415" spans="6:11" ht="16.5" customHeight="1">
      <c r="F25415" s="79"/>
      <c r="K25415" s="79"/>
    </row>
    <row r="25416" spans="6:11" ht="16.5" customHeight="1">
      <c r="F25416" s="79"/>
      <c r="K25416" s="79"/>
    </row>
    <row r="25417" spans="6:11" ht="16.5" customHeight="1">
      <c r="F25417" s="79"/>
      <c r="K25417" s="79"/>
    </row>
    <row r="25418" spans="6:11" ht="16.5" customHeight="1">
      <c r="F25418" s="79"/>
      <c r="K25418" s="79"/>
    </row>
    <row r="25419" spans="6:11" ht="16.5" customHeight="1">
      <c r="F25419" s="79"/>
      <c r="K25419" s="79"/>
    </row>
    <row r="25420" spans="6:11" ht="16.5" customHeight="1">
      <c r="F25420" s="79"/>
      <c r="K25420" s="79"/>
    </row>
    <row r="25421" spans="6:11" ht="16.5" customHeight="1">
      <c r="F25421" s="79"/>
      <c r="K25421" s="79"/>
    </row>
    <row r="25422" spans="6:11" ht="16.5" customHeight="1">
      <c r="F25422" s="79"/>
      <c r="K25422" s="79"/>
    </row>
    <row r="25423" spans="6:11" ht="16.5" customHeight="1">
      <c r="F25423" s="79"/>
      <c r="K25423" s="79"/>
    </row>
    <row r="25424" spans="6:11" ht="16.5" customHeight="1">
      <c r="F25424" s="79"/>
      <c r="K25424" s="79"/>
    </row>
    <row r="25425" spans="6:11" ht="16.5" customHeight="1">
      <c r="F25425" s="79"/>
      <c r="K25425" s="79"/>
    </row>
    <row r="25426" spans="6:11" ht="16.5" customHeight="1">
      <c r="F25426" s="79"/>
      <c r="K25426" s="79"/>
    </row>
    <row r="25427" spans="6:11" ht="16.5" customHeight="1">
      <c r="F25427" s="79"/>
      <c r="K25427" s="79"/>
    </row>
    <row r="25428" spans="6:11" ht="16.5" customHeight="1">
      <c r="F25428" s="79"/>
      <c r="K25428" s="79"/>
    </row>
    <row r="25429" spans="6:11" ht="16.5" customHeight="1">
      <c r="F25429" s="79"/>
      <c r="K25429" s="79"/>
    </row>
    <row r="25430" spans="6:11" ht="16.5" customHeight="1">
      <c r="F25430" s="79"/>
      <c r="K25430" s="79"/>
    </row>
    <row r="25431" spans="6:11" ht="16.5" customHeight="1">
      <c r="F25431" s="79"/>
      <c r="K25431" s="79"/>
    </row>
    <row r="25432" spans="6:11" ht="16.5" customHeight="1">
      <c r="F25432" s="79"/>
      <c r="K25432" s="79"/>
    </row>
    <row r="25433" spans="6:11" ht="16.5" customHeight="1">
      <c r="F25433" s="79"/>
      <c r="K25433" s="79"/>
    </row>
    <row r="25434" spans="6:11" ht="16.5" customHeight="1">
      <c r="F25434" s="79"/>
      <c r="K25434" s="79"/>
    </row>
    <row r="25435" spans="6:11" ht="16.5" customHeight="1">
      <c r="F25435" s="79"/>
      <c r="K25435" s="79"/>
    </row>
    <row r="25436" spans="6:11" ht="16.5" customHeight="1">
      <c r="F25436" s="79"/>
      <c r="K25436" s="79"/>
    </row>
    <row r="25437" spans="6:11" ht="16.5" customHeight="1">
      <c r="F25437" s="79"/>
      <c r="K25437" s="79"/>
    </row>
    <row r="25438" spans="6:11" ht="16.5" customHeight="1">
      <c r="F25438" s="79"/>
      <c r="K25438" s="79"/>
    </row>
    <row r="25439" spans="6:11" ht="16.5" customHeight="1">
      <c r="F25439" s="79"/>
      <c r="K25439" s="79"/>
    </row>
    <row r="25440" spans="6:11" ht="16.5" customHeight="1">
      <c r="F25440" s="79"/>
      <c r="K25440" s="79"/>
    </row>
    <row r="25441" spans="6:11" ht="16.5" customHeight="1">
      <c r="F25441" s="79"/>
      <c r="K25441" s="79"/>
    </row>
    <row r="25442" spans="6:11" ht="16.5" customHeight="1">
      <c r="F25442" s="79"/>
      <c r="K25442" s="79"/>
    </row>
    <row r="25443" spans="6:11" ht="16.5" customHeight="1">
      <c r="F25443" s="79"/>
      <c r="K25443" s="79"/>
    </row>
    <row r="25444" spans="6:11" ht="16.5" customHeight="1">
      <c r="F25444" s="79"/>
      <c r="K25444" s="79"/>
    </row>
    <row r="25445" spans="6:11" ht="16.5" customHeight="1">
      <c r="F25445" s="79"/>
      <c r="K25445" s="79"/>
    </row>
    <row r="25446" spans="6:11" ht="16.5" customHeight="1">
      <c r="F25446" s="79"/>
      <c r="K25446" s="79"/>
    </row>
    <row r="25447" spans="6:11" ht="16.5" customHeight="1">
      <c r="F25447" s="79"/>
      <c r="K25447" s="79"/>
    </row>
    <row r="25448" spans="6:11" ht="16.5" customHeight="1">
      <c r="F25448" s="79"/>
      <c r="K25448" s="79"/>
    </row>
    <row r="25449" spans="6:11" ht="16.5" customHeight="1">
      <c r="F25449" s="79"/>
      <c r="K25449" s="79"/>
    </row>
    <row r="25450" spans="6:11" ht="16.5" customHeight="1">
      <c r="F25450" s="79"/>
      <c r="K25450" s="79"/>
    </row>
    <row r="25451" spans="6:11" ht="16.5" customHeight="1">
      <c r="F25451" s="79"/>
      <c r="K25451" s="79"/>
    </row>
    <row r="25452" spans="6:11" ht="16.5" customHeight="1">
      <c r="F25452" s="79"/>
      <c r="K25452" s="79"/>
    </row>
    <row r="25453" spans="6:11" ht="16.5" customHeight="1">
      <c r="F25453" s="79"/>
      <c r="K25453" s="79"/>
    </row>
    <row r="25454" spans="6:11" ht="16.5" customHeight="1">
      <c r="F25454" s="79"/>
      <c r="K25454" s="79"/>
    </row>
    <row r="25455" spans="6:11" ht="16.5" customHeight="1">
      <c r="F25455" s="79"/>
      <c r="K25455" s="79"/>
    </row>
    <row r="25456" spans="6:11" ht="16.5" customHeight="1">
      <c r="F25456" s="79"/>
      <c r="K25456" s="79"/>
    </row>
    <row r="25457" spans="6:11" ht="16.5" customHeight="1">
      <c r="F25457" s="79"/>
      <c r="K25457" s="79"/>
    </row>
    <row r="25458" spans="6:11" ht="16.5" customHeight="1">
      <c r="F25458" s="79"/>
      <c r="K25458" s="79"/>
    </row>
    <row r="25459" spans="6:11" ht="16.5" customHeight="1">
      <c r="F25459" s="79"/>
      <c r="K25459" s="79"/>
    </row>
    <row r="25460" spans="6:11" ht="16.5" customHeight="1">
      <c r="F25460" s="79"/>
      <c r="K25460" s="79"/>
    </row>
    <row r="25461" spans="6:11" ht="16.5" customHeight="1">
      <c r="F25461" s="79"/>
      <c r="K25461" s="79"/>
    </row>
    <row r="25462" spans="6:11" ht="16.5" customHeight="1">
      <c r="F25462" s="79"/>
      <c r="K25462" s="79"/>
    </row>
    <row r="25463" spans="6:11" ht="16.5" customHeight="1">
      <c r="F25463" s="79"/>
      <c r="K25463" s="79"/>
    </row>
    <row r="25464" spans="6:11" ht="16.5" customHeight="1">
      <c r="F25464" s="79"/>
      <c r="K25464" s="79"/>
    </row>
    <row r="25465" spans="6:11" ht="16.5" customHeight="1">
      <c r="F25465" s="79"/>
      <c r="K25465" s="79"/>
    </row>
    <row r="25466" spans="6:11" ht="16.5" customHeight="1">
      <c r="F25466" s="79"/>
      <c r="K25466" s="79"/>
    </row>
    <row r="25467" spans="6:11" ht="16.5" customHeight="1">
      <c r="F25467" s="79"/>
      <c r="K25467" s="79"/>
    </row>
    <row r="25468" spans="6:11" ht="16.5" customHeight="1">
      <c r="F25468" s="79"/>
      <c r="K25468" s="79"/>
    </row>
    <row r="25469" spans="6:11" ht="16.5" customHeight="1">
      <c r="F25469" s="79"/>
      <c r="K25469" s="79"/>
    </row>
    <row r="25470" spans="6:11" ht="16.5" customHeight="1">
      <c r="F25470" s="79"/>
      <c r="K25470" s="79"/>
    </row>
    <row r="25471" spans="6:11" ht="16.5" customHeight="1">
      <c r="F25471" s="79"/>
      <c r="K25471" s="79"/>
    </row>
    <row r="25472" spans="6:11" ht="16.5" customHeight="1">
      <c r="F25472" s="79"/>
      <c r="K25472" s="79"/>
    </row>
    <row r="25473" spans="6:11" ht="16.5" customHeight="1">
      <c r="F25473" s="79"/>
      <c r="K25473" s="79"/>
    </row>
    <row r="25474" spans="6:11" ht="16.5" customHeight="1">
      <c r="F25474" s="79"/>
      <c r="K25474" s="79"/>
    </row>
    <row r="25475" spans="6:11" ht="16.5" customHeight="1">
      <c r="F25475" s="79"/>
      <c r="K25475" s="79"/>
    </row>
    <row r="25476" spans="6:11" ht="16.5" customHeight="1">
      <c r="F25476" s="79"/>
      <c r="K25476" s="79"/>
    </row>
    <row r="25477" spans="6:11" ht="16.5" customHeight="1">
      <c r="F25477" s="79"/>
      <c r="K25477" s="79"/>
    </row>
    <row r="25478" spans="6:11" ht="16.5" customHeight="1">
      <c r="F25478" s="79"/>
      <c r="K25478" s="79"/>
    </row>
    <row r="25479" spans="6:11" ht="16.5" customHeight="1">
      <c r="F25479" s="79"/>
      <c r="K25479" s="79"/>
    </row>
    <row r="25480" spans="6:11" ht="16.5" customHeight="1">
      <c r="F25480" s="79"/>
      <c r="K25480" s="79"/>
    </row>
    <row r="25481" spans="6:11" ht="16.5" customHeight="1">
      <c r="F25481" s="79"/>
      <c r="K25481" s="79"/>
    </row>
    <row r="25482" spans="6:11" ht="16.5" customHeight="1">
      <c r="F25482" s="79"/>
      <c r="K25482" s="79"/>
    </row>
    <row r="25483" spans="6:11" ht="16.5" customHeight="1">
      <c r="F25483" s="79"/>
      <c r="K25483" s="79"/>
    </row>
    <row r="25484" spans="6:11" ht="16.5" customHeight="1">
      <c r="F25484" s="79"/>
      <c r="K25484" s="79"/>
    </row>
    <row r="25485" spans="6:11" ht="16.5" customHeight="1">
      <c r="F25485" s="79"/>
      <c r="K25485" s="79"/>
    </row>
    <row r="25486" spans="6:11" ht="16.5" customHeight="1">
      <c r="F25486" s="79"/>
      <c r="K25486" s="79"/>
    </row>
    <row r="25487" spans="6:11" ht="16.5" customHeight="1">
      <c r="F25487" s="79"/>
      <c r="K25487" s="79"/>
    </row>
    <row r="25488" spans="6:11" ht="16.5" customHeight="1">
      <c r="F25488" s="79"/>
      <c r="K25488" s="79"/>
    </row>
    <row r="25489" spans="6:11" ht="16.5" customHeight="1">
      <c r="F25489" s="79"/>
      <c r="K25489" s="79"/>
    </row>
    <row r="25490" spans="6:11" ht="16.5" customHeight="1">
      <c r="F25490" s="79"/>
      <c r="K25490" s="79"/>
    </row>
    <row r="25491" spans="6:11" ht="16.5" customHeight="1">
      <c r="F25491" s="79"/>
      <c r="K25491" s="79"/>
    </row>
    <row r="25492" spans="6:11" ht="16.5" customHeight="1">
      <c r="F25492" s="79"/>
      <c r="K25492" s="79"/>
    </row>
    <row r="25493" spans="6:11" ht="16.5" customHeight="1">
      <c r="F25493" s="79"/>
      <c r="K25493" s="79"/>
    </row>
    <row r="25494" spans="6:11" ht="16.5" customHeight="1">
      <c r="F25494" s="79"/>
      <c r="K25494" s="79"/>
    </row>
    <row r="25495" spans="6:11" ht="16.5" customHeight="1">
      <c r="F25495" s="79"/>
      <c r="K25495" s="79"/>
    </row>
    <row r="25496" spans="6:11" ht="16.5" customHeight="1">
      <c r="F25496" s="79"/>
      <c r="K25496" s="79"/>
    </row>
    <row r="25497" spans="6:11" ht="16.5" customHeight="1">
      <c r="F25497" s="79"/>
      <c r="K25497" s="79"/>
    </row>
    <row r="25498" spans="6:11" ht="16.5" customHeight="1">
      <c r="F25498" s="79"/>
      <c r="K25498" s="79"/>
    </row>
    <row r="25499" spans="6:11" ht="16.5" customHeight="1">
      <c r="F25499" s="79"/>
      <c r="K25499" s="79"/>
    </row>
    <row r="25500" spans="6:11" ht="16.5" customHeight="1">
      <c r="F25500" s="79"/>
      <c r="K25500" s="79"/>
    </row>
    <row r="25501" spans="6:11" ht="16.5" customHeight="1">
      <c r="F25501" s="79"/>
      <c r="K25501" s="79"/>
    </row>
    <row r="25502" spans="6:11" ht="16.5" customHeight="1">
      <c r="F25502" s="79"/>
      <c r="K25502" s="79"/>
    </row>
    <row r="25503" spans="6:11" ht="16.5" customHeight="1">
      <c r="F25503" s="79"/>
      <c r="K25503" s="79"/>
    </row>
    <row r="25504" spans="6:11" ht="16.5" customHeight="1">
      <c r="F25504" s="79"/>
      <c r="K25504" s="79"/>
    </row>
    <row r="25505" spans="6:11" ht="16.5" customHeight="1">
      <c r="F25505" s="79"/>
      <c r="K25505" s="79"/>
    </row>
    <row r="25506" spans="6:11" ht="16.5" customHeight="1">
      <c r="F25506" s="79"/>
      <c r="K25506" s="79"/>
    </row>
    <row r="25507" spans="6:11" ht="16.5" customHeight="1">
      <c r="F25507" s="79"/>
      <c r="K25507" s="79"/>
    </row>
    <row r="25508" spans="6:11" ht="16.5" customHeight="1">
      <c r="F25508" s="79"/>
      <c r="K25508" s="79"/>
    </row>
    <row r="25509" spans="6:11" ht="16.5" customHeight="1">
      <c r="F25509" s="79"/>
      <c r="K25509" s="79"/>
    </row>
    <row r="25510" spans="6:11" ht="16.5" customHeight="1">
      <c r="F25510" s="79"/>
      <c r="K25510" s="79"/>
    </row>
    <row r="25511" spans="6:11" ht="16.5" customHeight="1">
      <c r="F25511" s="79"/>
      <c r="K25511" s="79"/>
    </row>
    <row r="25512" spans="6:11" ht="16.5" customHeight="1">
      <c r="F25512" s="79"/>
      <c r="K25512" s="79"/>
    </row>
    <row r="25513" spans="6:11" ht="16.5" customHeight="1">
      <c r="F25513" s="79"/>
      <c r="K25513" s="79"/>
    </row>
    <row r="25514" spans="6:11" ht="16.5" customHeight="1">
      <c r="F25514" s="79"/>
      <c r="K25514" s="79"/>
    </row>
    <row r="25515" spans="6:11" ht="16.5" customHeight="1">
      <c r="F25515" s="79"/>
      <c r="K25515" s="79"/>
    </row>
    <row r="25516" spans="6:11" ht="16.5" customHeight="1">
      <c r="F25516" s="79"/>
      <c r="K25516" s="79"/>
    </row>
    <row r="25517" spans="6:11" ht="16.5" customHeight="1">
      <c r="F25517" s="79"/>
      <c r="K25517" s="79"/>
    </row>
    <row r="25518" spans="6:11" ht="16.5" customHeight="1">
      <c r="F25518" s="79"/>
      <c r="K25518" s="79"/>
    </row>
    <row r="25519" spans="6:11" ht="16.5" customHeight="1">
      <c r="F25519" s="79"/>
      <c r="K25519" s="79"/>
    </row>
    <row r="25520" spans="6:11" ht="16.5" customHeight="1">
      <c r="F25520" s="79"/>
      <c r="K25520" s="79"/>
    </row>
    <row r="25521" spans="6:11" ht="16.5" customHeight="1">
      <c r="F25521" s="79"/>
      <c r="K25521" s="79"/>
    </row>
    <row r="25522" spans="6:11" ht="16.5" customHeight="1">
      <c r="F25522" s="79"/>
      <c r="K25522" s="79"/>
    </row>
    <row r="25523" spans="6:11" ht="16.5" customHeight="1">
      <c r="F25523" s="79"/>
      <c r="K25523" s="79"/>
    </row>
    <row r="25524" spans="6:11" ht="16.5" customHeight="1">
      <c r="F25524" s="79"/>
      <c r="K25524" s="79"/>
    </row>
    <row r="25525" spans="6:11" ht="16.5" customHeight="1">
      <c r="F25525" s="79"/>
      <c r="K25525" s="79"/>
    </row>
    <row r="25526" spans="6:11" ht="16.5" customHeight="1">
      <c r="F25526" s="79"/>
      <c r="K25526" s="79"/>
    </row>
    <row r="25527" spans="6:11" ht="16.5" customHeight="1">
      <c r="F25527" s="79"/>
      <c r="K25527" s="79"/>
    </row>
    <row r="25528" spans="6:11" ht="16.5" customHeight="1">
      <c r="F25528" s="79"/>
      <c r="K25528" s="79"/>
    </row>
    <row r="25529" spans="6:11" ht="16.5" customHeight="1">
      <c r="F25529" s="79"/>
      <c r="K25529" s="79"/>
    </row>
    <row r="25530" spans="6:11" ht="16.5" customHeight="1">
      <c r="F25530" s="79"/>
      <c r="K25530" s="79"/>
    </row>
    <row r="25531" spans="6:11" ht="16.5" customHeight="1">
      <c r="F25531" s="79"/>
      <c r="K25531" s="79"/>
    </row>
    <row r="25532" spans="6:11" ht="16.5" customHeight="1">
      <c r="F25532" s="79"/>
      <c r="K25532" s="79"/>
    </row>
    <row r="25533" spans="6:11" ht="16.5" customHeight="1">
      <c r="F25533" s="79"/>
      <c r="K25533" s="79"/>
    </row>
    <row r="25534" spans="6:11" ht="16.5" customHeight="1">
      <c r="F25534" s="79"/>
      <c r="K25534" s="79"/>
    </row>
    <row r="25535" spans="6:11" ht="16.5" customHeight="1">
      <c r="F25535" s="79"/>
      <c r="K25535" s="79"/>
    </row>
    <row r="25536" spans="6:11" ht="16.5" customHeight="1">
      <c r="F25536" s="79"/>
      <c r="K25536" s="79"/>
    </row>
    <row r="25537" spans="6:11" ht="16.5" customHeight="1">
      <c r="F25537" s="79"/>
      <c r="K25537" s="79"/>
    </row>
    <row r="25538" spans="6:11" ht="16.5" customHeight="1">
      <c r="F25538" s="79"/>
      <c r="K25538" s="79"/>
    </row>
    <row r="25539" spans="6:11" ht="16.5" customHeight="1">
      <c r="F25539" s="79"/>
      <c r="K25539" s="79"/>
    </row>
    <row r="25540" spans="6:11" ht="16.5" customHeight="1">
      <c r="F25540" s="79"/>
      <c r="K25540" s="79"/>
    </row>
    <row r="25541" spans="6:11" ht="16.5" customHeight="1">
      <c r="F25541" s="79"/>
      <c r="K25541" s="79"/>
    </row>
    <row r="25542" spans="6:11" ht="16.5" customHeight="1">
      <c r="F25542" s="79"/>
      <c r="K25542" s="79"/>
    </row>
    <row r="25543" spans="6:11" ht="16.5" customHeight="1">
      <c r="F25543" s="79"/>
      <c r="K25543" s="79"/>
    </row>
    <row r="25544" spans="6:11" ht="16.5" customHeight="1">
      <c r="F25544" s="79"/>
      <c r="K25544" s="79"/>
    </row>
    <row r="25545" spans="6:11" ht="16.5" customHeight="1">
      <c r="F25545" s="79"/>
      <c r="K25545" s="79"/>
    </row>
    <row r="25546" spans="6:11" ht="16.5" customHeight="1">
      <c r="F25546" s="79"/>
      <c r="K25546" s="79"/>
    </row>
    <row r="25547" spans="6:11" ht="16.5" customHeight="1">
      <c r="F25547" s="79"/>
      <c r="K25547" s="79"/>
    </row>
    <row r="25548" spans="6:11" ht="16.5" customHeight="1">
      <c r="F25548" s="79"/>
      <c r="K25548" s="79"/>
    </row>
    <row r="25549" spans="6:11" ht="16.5" customHeight="1">
      <c r="F25549" s="79"/>
      <c r="K25549" s="79"/>
    </row>
    <row r="25550" spans="6:11" ht="16.5" customHeight="1">
      <c r="F25550" s="79"/>
      <c r="K25550" s="79"/>
    </row>
    <row r="25551" spans="6:11" ht="16.5" customHeight="1">
      <c r="F25551" s="79"/>
      <c r="K25551" s="79"/>
    </row>
    <row r="25552" spans="6:11" ht="16.5" customHeight="1">
      <c r="F25552" s="79"/>
      <c r="K25552" s="79"/>
    </row>
    <row r="25553" spans="6:11" ht="16.5" customHeight="1">
      <c r="F25553" s="79"/>
      <c r="K25553" s="79"/>
    </row>
    <row r="25554" spans="6:11" ht="16.5" customHeight="1">
      <c r="F25554" s="79"/>
      <c r="K25554" s="79"/>
    </row>
    <row r="25555" spans="6:11" ht="16.5" customHeight="1">
      <c r="F25555" s="79"/>
      <c r="K25555" s="79"/>
    </row>
    <row r="25556" spans="6:11" ht="16.5" customHeight="1">
      <c r="F25556" s="79"/>
      <c r="K25556" s="79"/>
    </row>
    <row r="25557" spans="6:11" ht="16.5" customHeight="1">
      <c r="F25557" s="79"/>
      <c r="K25557" s="79"/>
    </row>
    <row r="25558" spans="6:11" ht="16.5" customHeight="1">
      <c r="F25558" s="79"/>
      <c r="K25558" s="79"/>
    </row>
    <row r="25559" spans="6:11" ht="16.5" customHeight="1">
      <c r="F25559" s="79"/>
      <c r="K25559" s="79"/>
    </row>
    <row r="25560" spans="6:11" ht="16.5" customHeight="1">
      <c r="F25560" s="79"/>
      <c r="K25560" s="79"/>
    </row>
    <row r="25561" spans="6:11" ht="16.5" customHeight="1">
      <c r="F25561" s="79"/>
      <c r="K25561" s="79"/>
    </row>
    <row r="25562" spans="6:11" ht="16.5" customHeight="1">
      <c r="F25562" s="79"/>
      <c r="K25562" s="79"/>
    </row>
    <row r="25563" spans="6:11" ht="16.5" customHeight="1">
      <c r="F25563" s="79"/>
      <c r="K25563" s="79"/>
    </row>
    <row r="25564" spans="6:11" ht="16.5" customHeight="1">
      <c r="F25564" s="79"/>
      <c r="K25564" s="79"/>
    </row>
    <row r="25565" spans="6:11" ht="16.5" customHeight="1">
      <c r="F25565" s="79"/>
      <c r="K25565" s="79"/>
    </row>
    <row r="25566" spans="6:11" ht="16.5" customHeight="1">
      <c r="F25566" s="79"/>
      <c r="K25566" s="79"/>
    </row>
    <row r="25567" spans="6:11" ht="16.5" customHeight="1">
      <c r="F25567" s="79"/>
      <c r="K25567" s="79"/>
    </row>
    <row r="25568" spans="6:11" ht="16.5" customHeight="1">
      <c r="F25568" s="79"/>
      <c r="K25568" s="79"/>
    </row>
    <row r="25569" spans="6:11" ht="16.5" customHeight="1">
      <c r="F25569" s="79"/>
      <c r="K25569" s="79"/>
    </row>
    <row r="25570" spans="6:11" ht="16.5" customHeight="1">
      <c r="F25570" s="79"/>
      <c r="K25570" s="79"/>
    </row>
    <row r="25571" spans="6:11" ht="16.5" customHeight="1">
      <c r="F25571" s="79"/>
      <c r="K25571" s="79"/>
    </row>
    <row r="25572" spans="6:11" ht="16.5" customHeight="1">
      <c r="F25572" s="79"/>
      <c r="K25572" s="79"/>
    </row>
    <row r="25573" spans="6:11" ht="16.5" customHeight="1">
      <c r="F25573" s="79"/>
      <c r="K25573" s="79"/>
    </row>
    <row r="25574" spans="6:11" ht="16.5" customHeight="1">
      <c r="F25574" s="79"/>
      <c r="K25574" s="79"/>
    </row>
    <row r="25575" spans="6:11" ht="16.5" customHeight="1">
      <c r="F25575" s="79"/>
      <c r="K25575" s="79"/>
    </row>
    <row r="25576" spans="6:11" ht="16.5" customHeight="1">
      <c r="F25576" s="79"/>
      <c r="K25576" s="79"/>
    </row>
    <row r="25577" spans="6:11" ht="16.5" customHeight="1">
      <c r="F25577" s="79"/>
      <c r="K25577" s="79"/>
    </row>
    <row r="25578" spans="6:11" ht="16.5" customHeight="1">
      <c r="F25578" s="79"/>
      <c r="K25578" s="79"/>
    </row>
    <row r="25579" spans="6:11" ht="16.5" customHeight="1">
      <c r="F25579" s="79"/>
      <c r="K25579" s="79"/>
    </row>
    <row r="25580" spans="6:11" ht="16.5" customHeight="1">
      <c r="F25580" s="79"/>
      <c r="K25580" s="79"/>
    </row>
    <row r="25581" spans="6:11" ht="16.5" customHeight="1">
      <c r="F25581" s="79"/>
      <c r="K25581" s="79"/>
    </row>
    <row r="25582" spans="6:11" ht="16.5" customHeight="1">
      <c r="F25582" s="79"/>
      <c r="K25582" s="79"/>
    </row>
    <row r="25583" spans="6:11" ht="16.5" customHeight="1">
      <c r="F25583" s="79"/>
      <c r="K25583" s="79"/>
    </row>
    <row r="25584" spans="6:11" ht="16.5" customHeight="1">
      <c r="F25584" s="79"/>
      <c r="K25584" s="79"/>
    </row>
    <row r="25585" spans="6:11" ht="16.5" customHeight="1">
      <c r="F25585" s="79"/>
      <c r="K25585" s="79"/>
    </row>
    <row r="25586" spans="6:11" ht="16.5" customHeight="1">
      <c r="F25586" s="79"/>
      <c r="K25586" s="79"/>
    </row>
    <row r="25587" spans="6:11" ht="16.5" customHeight="1">
      <c r="F25587" s="79"/>
      <c r="K25587" s="79"/>
    </row>
    <row r="25588" spans="6:11" ht="16.5" customHeight="1">
      <c r="F25588" s="79"/>
      <c r="K25588" s="79"/>
    </row>
    <row r="25589" spans="6:11" ht="16.5" customHeight="1">
      <c r="F25589" s="79"/>
      <c r="K25589" s="79"/>
    </row>
    <row r="25590" spans="6:11" ht="16.5" customHeight="1">
      <c r="F25590" s="79"/>
      <c r="K25590" s="79"/>
    </row>
    <row r="25591" spans="6:11" ht="16.5" customHeight="1">
      <c r="F25591" s="79"/>
      <c r="K25591" s="79"/>
    </row>
    <row r="25592" spans="6:11" ht="16.5" customHeight="1">
      <c r="F25592" s="79"/>
      <c r="K25592" s="79"/>
    </row>
    <row r="25593" spans="6:11" ht="16.5" customHeight="1">
      <c r="F25593" s="79"/>
      <c r="K25593" s="79"/>
    </row>
    <row r="25594" spans="6:11" ht="16.5" customHeight="1">
      <c r="F25594" s="79"/>
      <c r="K25594" s="79"/>
    </row>
    <row r="25595" spans="6:11" ht="16.5" customHeight="1">
      <c r="F25595" s="79"/>
      <c r="K25595" s="79"/>
    </row>
    <row r="25596" spans="6:11" ht="16.5" customHeight="1">
      <c r="F25596" s="79"/>
      <c r="K25596" s="79"/>
    </row>
    <row r="25597" spans="6:11" ht="16.5" customHeight="1">
      <c r="F25597" s="79"/>
      <c r="K25597" s="79"/>
    </row>
    <row r="25598" spans="6:11" ht="16.5" customHeight="1">
      <c r="F25598" s="79"/>
      <c r="K25598" s="79"/>
    </row>
    <row r="25599" spans="6:11" ht="16.5" customHeight="1">
      <c r="F25599" s="79"/>
      <c r="K25599" s="79"/>
    </row>
    <row r="25600" spans="6:11" ht="16.5" customHeight="1">
      <c r="F25600" s="79"/>
      <c r="K25600" s="79"/>
    </row>
    <row r="25601" spans="6:11" ht="16.5" customHeight="1">
      <c r="F25601" s="79"/>
      <c r="K25601" s="79"/>
    </row>
    <row r="25602" spans="6:11" ht="16.5" customHeight="1">
      <c r="F25602" s="79"/>
      <c r="K25602" s="79"/>
    </row>
    <row r="25603" spans="6:11" ht="16.5" customHeight="1">
      <c r="F25603" s="79"/>
      <c r="K25603" s="79"/>
    </row>
    <row r="25604" spans="6:11" ht="16.5" customHeight="1">
      <c r="F25604" s="79"/>
      <c r="K25604" s="79"/>
    </row>
    <row r="25605" spans="6:11" ht="16.5" customHeight="1">
      <c r="F25605" s="79"/>
      <c r="K25605" s="79"/>
    </row>
    <row r="25606" spans="6:11" ht="16.5" customHeight="1">
      <c r="F25606" s="79"/>
      <c r="K25606" s="79"/>
    </row>
    <row r="25607" spans="6:11" ht="16.5" customHeight="1">
      <c r="F25607" s="79"/>
      <c r="K25607" s="79"/>
    </row>
    <row r="25608" spans="6:11" ht="16.5" customHeight="1">
      <c r="F25608" s="79"/>
      <c r="K25608" s="79"/>
    </row>
    <row r="25609" spans="6:11" ht="16.5" customHeight="1">
      <c r="F25609" s="79"/>
      <c r="K25609" s="79"/>
    </row>
    <row r="25610" spans="6:11" ht="16.5" customHeight="1">
      <c r="F25610" s="79"/>
      <c r="K25610" s="79"/>
    </row>
    <row r="25611" spans="6:11" ht="16.5" customHeight="1">
      <c r="F25611" s="79"/>
      <c r="K25611" s="79"/>
    </row>
    <row r="25612" spans="6:11" ht="16.5" customHeight="1">
      <c r="F25612" s="79"/>
      <c r="K25612" s="79"/>
    </row>
    <row r="25613" spans="6:11" ht="16.5" customHeight="1">
      <c r="F25613" s="79"/>
      <c r="K25613" s="79"/>
    </row>
    <row r="25614" spans="6:11" ht="16.5" customHeight="1">
      <c r="F25614" s="79"/>
      <c r="K25614" s="79"/>
    </row>
    <row r="25615" spans="6:11" ht="16.5" customHeight="1">
      <c r="F25615" s="79"/>
      <c r="K25615" s="79"/>
    </row>
    <row r="25616" spans="6:11" ht="16.5" customHeight="1">
      <c r="F25616" s="79"/>
      <c r="K25616" s="79"/>
    </row>
    <row r="25617" spans="6:11" ht="16.5" customHeight="1">
      <c r="F25617" s="79"/>
      <c r="K25617" s="79"/>
    </row>
    <row r="25618" spans="6:11" ht="16.5" customHeight="1">
      <c r="F25618" s="79"/>
      <c r="K25618" s="79"/>
    </row>
    <row r="25619" spans="6:11" ht="16.5" customHeight="1">
      <c r="F25619" s="79"/>
      <c r="K25619" s="79"/>
    </row>
    <row r="25620" spans="6:11" ht="16.5" customHeight="1">
      <c r="F25620" s="79"/>
      <c r="K25620" s="79"/>
    </row>
    <row r="25621" spans="6:11" ht="16.5" customHeight="1">
      <c r="F25621" s="79"/>
      <c r="K25621" s="79"/>
    </row>
    <row r="25622" spans="6:11" ht="16.5" customHeight="1">
      <c r="F25622" s="79"/>
      <c r="K25622" s="79"/>
    </row>
    <row r="25623" spans="6:11" ht="16.5" customHeight="1">
      <c r="F25623" s="79"/>
      <c r="K25623" s="79"/>
    </row>
    <row r="25624" spans="6:11" ht="16.5" customHeight="1">
      <c r="F25624" s="79"/>
      <c r="K25624" s="79"/>
    </row>
    <row r="25625" spans="6:11" ht="16.5" customHeight="1">
      <c r="F25625" s="79"/>
      <c r="K25625" s="79"/>
    </row>
    <row r="25626" spans="6:11" ht="16.5" customHeight="1">
      <c r="F25626" s="79"/>
      <c r="K25626" s="79"/>
    </row>
    <row r="25627" spans="6:11" ht="16.5" customHeight="1">
      <c r="F25627" s="79"/>
      <c r="K25627" s="79"/>
    </row>
    <row r="25628" spans="6:11" ht="16.5" customHeight="1">
      <c r="F25628" s="79"/>
      <c r="K25628" s="79"/>
    </row>
    <row r="25629" spans="6:11" ht="16.5" customHeight="1">
      <c r="F25629" s="79"/>
      <c r="K25629" s="79"/>
    </row>
    <row r="25630" spans="6:11" ht="16.5" customHeight="1">
      <c r="F25630" s="79"/>
      <c r="K25630" s="79"/>
    </row>
    <row r="25631" spans="6:11" ht="16.5" customHeight="1">
      <c r="F25631" s="79"/>
      <c r="K25631" s="79"/>
    </row>
    <row r="25632" spans="6:11" ht="16.5" customHeight="1">
      <c r="F25632" s="79"/>
      <c r="K25632" s="79"/>
    </row>
    <row r="25633" spans="6:11" ht="16.5" customHeight="1">
      <c r="F25633" s="79"/>
      <c r="K25633" s="79"/>
    </row>
    <row r="25634" spans="6:11" ht="16.5" customHeight="1">
      <c r="F25634" s="79"/>
      <c r="K25634" s="79"/>
    </row>
    <row r="25635" spans="6:11" ht="16.5" customHeight="1">
      <c r="F25635" s="79"/>
      <c r="K25635" s="79"/>
    </row>
    <row r="25636" spans="6:11" ht="16.5" customHeight="1">
      <c r="F25636" s="79"/>
      <c r="K25636" s="79"/>
    </row>
    <row r="25637" spans="6:11" ht="16.5" customHeight="1">
      <c r="F25637" s="79"/>
      <c r="K25637" s="79"/>
    </row>
    <row r="25638" spans="6:11" ht="16.5" customHeight="1">
      <c r="F25638" s="79"/>
      <c r="K25638" s="79"/>
    </row>
    <row r="25639" spans="6:11" ht="16.5" customHeight="1">
      <c r="F25639" s="79"/>
      <c r="K25639" s="79"/>
    </row>
    <row r="25640" spans="6:11" ht="16.5" customHeight="1">
      <c r="F25640" s="79"/>
      <c r="K25640" s="79"/>
    </row>
    <row r="25641" spans="6:11" ht="16.5" customHeight="1">
      <c r="F25641" s="79"/>
      <c r="K25641" s="79"/>
    </row>
    <row r="25642" spans="6:11" ht="16.5" customHeight="1">
      <c r="F25642" s="79"/>
      <c r="K25642" s="79"/>
    </row>
    <row r="25643" spans="6:11" ht="16.5" customHeight="1">
      <c r="F25643" s="79"/>
      <c r="K25643" s="79"/>
    </row>
    <row r="25644" spans="6:11" ht="16.5" customHeight="1">
      <c r="F25644" s="79"/>
      <c r="K25644" s="79"/>
    </row>
    <row r="25645" spans="6:11" ht="16.5" customHeight="1">
      <c r="F25645" s="79"/>
      <c r="K25645" s="79"/>
    </row>
    <row r="25646" spans="6:11" ht="16.5" customHeight="1">
      <c r="F25646" s="79"/>
      <c r="K25646" s="79"/>
    </row>
    <row r="25647" spans="6:11" ht="16.5" customHeight="1">
      <c r="F25647" s="79"/>
      <c r="K25647" s="79"/>
    </row>
    <row r="25648" spans="6:11" ht="16.5" customHeight="1">
      <c r="F25648" s="79"/>
      <c r="K25648" s="79"/>
    </row>
    <row r="25649" spans="6:11" ht="16.5" customHeight="1">
      <c r="F25649" s="79"/>
      <c r="K25649" s="79"/>
    </row>
    <row r="25650" spans="6:11" ht="16.5" customHeight="1">
      <c r="F25650" s="79"/>
      <c r="K25650" s="79"/>
    </row>
    <row r="25651" spans="6:11" ht="16.5" customHeight="1">
      <c r="F25651" s="79"/>
      <c r="K25651" s="79"/>
    </row>
    <row r="25652" spans="6:11" ht="16.5" customHeight="1">
      <c r="F25652" s="79"/>
      <c r="K25652" s="79"/>
    </row>
    <row r="25653" spans="6:11" ht="16.5" customHeight="1">
      <c r="F25653" s="79"/>
      <c r="K25653" s="79"/>
    </row>
    <row r="25654" spans="6:11" ht="16.5" customHeight="1">
      <c r="F25654" s="79"/>
      <c r="K25654" s="79"/>
    </row>
    <row r="25655" spans="6:11" ht="16.5" customHeight="1">
      <c r="F25655" s="79"/>
      <c r="K25655" s="79"/>
    </row>
    <row r="25656" spans="6:11" ht="16.5" customHeight="1">
      <c r="F25656" s="79"/>
      <c r="K25656" s="79"/>
    </row>
    <row r="25657" spans="6:11" ht="16.5" customHeight="1">
      <c r="F25657" s="79"/>
      <c r="K25657" s="79"/>
    </row>
    <row r="25658" spans="6:11" ht="16.5" customHeight="1">
      <c r="F25658" s="79"/>
      <c r="K25658" s="79"/>
    </row>
    <row r="25659" spans="6:11" ht="16.5" customHeight="1">
      <c r="F25659" s="79"/>
      <c r="K25659" s="79"/>
    </row>
    <row r="25660" spans="6:11" ht="16.5" customHeight="1">
      <c r="F25660" s="79"/>
      <c r="K25660" s="79"/>
    </row>
    <row r="25661" spans="6:11" ht="16.5" customHeight="1">
      <c r="F25661" s="79"/>
      <c r="K25661" s="79"/>
    </row>
    <row r="25662" spans="6:11" ht="16.5" customHeight="1">
      <c r="F25662" s="79"/>
      <c r="K25662" s="79"/>
    </row>
    <row r="25663" spans="6:11" ht="16.5" customHeight="1">
      <c r="F25663" s="79"/>
      <c r="K25663" s="79"/>
    </row>
    <row r="25664" spans="6:11" ht="16.5" customHeight="1">
      <c r="F25664" s="79"/>
      <c r="K25664" s="79"/>
    </row>
    <row r="25665" spans="6:11" ht="16.5" customHeight="1">
      <c r="F25665" s="79"/>
      <c r="K25665" s="79"/>
    </row>
    <row r="25666" spans="6:11" ht="16.5" customHeight="1">
      <c r="F25666" s="79"/>
      <c r="K25666" s="79"/>
    </row>
    <row r="25667" spans="6:11" ht="16.5" customHeight="1">
      <c r="F25667" s="79"/>
      <c r="K25667" s="79"/>
    </row>
    <row r="25668" spans="6:11" ht="16.5" customHeight="1">
      <c r="F25668" s="79"/>
      <c r="K25668" s="79"/>
    </row>
    <row r="25669" spans="6:11" ht="16.5" customHeight="1">
      <c r="F25669" s="79"/>
      <c r="K25669" s="79"/>
    </row>
    <row r="25670" spans="6:11" ht="16.5" customHeight="1">
      <c r="F25670" s="79"/>
      <c r="K25670" s="79"/>
    </row>
    <row r="25671" spans="6:11" ht="16.5" customHeight="1">
      <c r="F25671" s="79"/>
      <c r="K25671" s="79"/>
    </row>
    <row r="25672" spans="6:11" ht="16.5" customHeight="1">
      <c r="F25672" s="79"/>
      <c r="K25672" s="79"/>
    </row>
    <row r="25673" spans="6:11" ht="16.5" customHeight="1">
      <c r="F25673" s="79"/>
      <c r="K25673" s="79"/>
    </row>
    <row r="25674" spans="6:11" ht="16.5" customHeight="1">
      <c r="F25674" s="79"/>
      <c r="K25674" s="79"/>
    </row>
    <row r="25675" spans="6:11" ht="16.5" customHeight="1">
      <c r="F25675" s="79"/>
      <c r="K25675" s="79"/>
    </row>
    <row r="25676" spans="6:11" ht="16.5" customHeight="1">
      <c r="F25676" s="79"/>
      <c r="K25676" s="79"/>
    </row>
    <row r="25677" spans="6:11" ht="16.5" customHeight="1">
      <c r="F25677" s="79"/>
      <c r="K25677" s="79"/>
    </row>
    <row r="25678" spans="6:11" ht="16.5" customHeight="1">
      <c r="F25678" s="79"/>
      <c r="K25678" s="79"/>
    </row>
    <row r="25679" spans="6:11" ht="16.5" customHeight="1">
      <c r="F25679" s="79"/>
      <c r="K25679" s="79"/>
    </row>
    <row r="25680" spans="6:11" ht="16.5" customHeight="1">
      <c r="F25680" s="79"/>
      <c r="K25680" s="79"/>
    </row>
    <row r="25681" spans="6:11" ht="16.5" customHeight="1">
      <c r="F25681" s="79"/>
      <c r="K25681" s="79"/>
    </row>
    <row r="25682" spans="6:11" ht="16.5" customHeight="1">
      <c r="F25682" s="79"/>
      <c r="K25682" s="79"/>
    </row>
    <row r="25683" spans="6:11" ht="16.5" customHeight="1">
      <c r="F25683" s="79"/>
      <c r="K25683" s="79"/>
    </row>
    <row r="25684" spans="6:11" ht="16.5" customHeight="1">
      <c r="F25684" s="79"/>
      <c r="K25684" s="79"/>
    </row>
    <row r="25685" spans="6:11" ht="16.5" customHeight="1">
      <c r="F25685" s="79"/>
      <c r="K25685" s="79"/>
    </row>
    <row r="25686" spans="6:11" ht="16.5" customHeight="1">
      <c r="F25686" s="79"/>
      <c r="K25686" s="79"/>
    </row>
    <row r="25687" spans="6:11" ht="16.5" customHeight="1">
      <c r="F25687" s="79"/>
      <c r="K25687" s="79"/>
    </row>
    <row r="25688" spans="6:11" ht="16.5" customHeight="1">
      <c r="F25688" s="79"/>
      <c r="K25688" s="79"/>
    </row>
    <row r="25689" spans="6:11" ht="16.5" customHeight="1">
      <c r="F25689" s="79"/>
      <c r="K25689" s="79"/>
    </row>
    <row r="25690" spans="6:11" ht="16.5" customHeight="1">
      <c r="F25690" s="79"/>
      <c r="K25690" s="79"/>
    </row>
    <row r="25691" spans="6:11" ht="16.5" customHeight="1">
      <c r="F25691" s="79"/>
      <c r="K25691" s="79"/>
    </row>
    <row r="25692" spans="6:11" ht="16.5" customHeight="1">
      <c r="F25692" s="79"/>
      <c r="K25692" s="79"/>
    </row>
    <row r="25693" spans="6:11" ht="16.5" customHeight="1">
      <c r="F25693" s="79"/>
      <c r="K25693" s="79"/>
    </row>
    <row r="25694" spans="6:11" ht="16.5" customHeight="1">
      <c r="F25694" s="79"/>
      <c r="K25694" s="79"/>
    </row>
    <row r="25695" spans="6:11" ht="16.5" customHeight="1">
      <c r="F25695" s="79"/>
      <c r="K25695" s="79"/>
    </row>
    <row r="25696" spans="6:11" ht="16.5" customHeight="1">
      <c r="F25696" s="79"/>
      <c r="K25696" s="79"/>
    </row>
    <row r="25697" spans="6:11" ht="16.5" customHeight="1">
      <c r="F25697" s="79"/>
      <c r="K25697" s="79"/>
    </row>
    <row r="25698" spans="6:11" ht="16.5" customHeight="1">
      <c r="F25698" s="79"/>
      <c r="K25698" s="79"/>
    </row>
    <row r="25699" spans="6:11" ht="16.5" customHeight="1">
      <c r="F25699" s="79"/>
      <c r="K25699" s="79"/>
    </row>
    <row r="25700" spans="6:11" ht="16.5" customHeight="1">
      <c r="F25700" s="79"/>
      <c r="K25700" s="79"/>
    </row>
    <row r="25701" spans="6:11" ht="16.5" customHeight="1">
      <c r="F25701" s="79"/>
      <c r="K25701" s="79"/>
    </row>
    <row r="25702" spans="6:11" ht="16.5" customHeight="1">
      <c r="F25702" s="79"/>
      <c r="K25702" s="79"/>
    </row>
    <row r="25703" spans="6:11" ht="16.5" customHeight="1">
      <c r="F25703" s="79"/>
      <c r="K25703" s="79"/>
    </row>
    <row r="25704" spans="6:11" ht="16.5" customHeight="1">
      <c r="F25704" s="79"/>
      <c r="K25704" s="79"/>
    </row>
    <row r="25705" spans="6:11" ht="16.5" customHeight="1">
      <c r="F25705" s="79"/>
      <c r="K25705" s="79"/>
    </row>
    <row r="25706" spans="6:11" ht="16.5" customHeight="1">
      <c r="F25706" s="79"/>
      <c r="K25706" s="79"/>
    </row>
    <row r="25707" spans="6:11" ht="16.5" customHeight="1">
      <c r="F25707" s="79"/>
      <c r="K25707" s="79"/>
    </row>
    <row r="25708" spans="6:11" ht="16.5" customHeight="1">
      <c r="F25708" s="79"/>
      <c r="K25708" s="79"/>
    </row>
    <row r="25709" spans="6:11" ht="16.5" customHeight="1">
      <c r="F25709" s="79"/>
      <c r="K25709" s="79"/>
    </row>
    <row r="25710" spans="6:11" ht="16.5" customHeight="1">
      <c r="F25710" s="79"/>
      <c r="K25710" s="79"/>
    </row>
    <row r="25711" spans="6:11" ht="16.5" customHeight="1">
      <c r="F25711" s="79"/>
      <c r="K25711" s="79"/>
    </row>
    <row r="25712" spans="6:11" ht="16.5" customHeight="1">
      <c r="F25712" s="79"/>
      <c r="K25712" s="79"/>
    </row>
    <row r="25713" spans="6:11" ht="16.5" customHeight="1">
      <c r="F25713" s="79"/>
      <c r="K25713" s="79"/>
    </row>
    <row r="25714" spans="6:11" ht="16.5" customHeight="1">
      <c r="F25714" s="79"/>
      <c r="K25714" s="79"/>
    </row>
    <row r="25715" spans="6:11" ht="16.5" customHeight="1">
      <c r="F25715" s="79"/>
      <c r="K25715" s="79"/>
    </row>
    <row r="25716" spans="6:11" ht="16.5" customHeight="1">
      <c r="F25716" s="79"/>
      <c r="K25716" s="79"/>
    </row>
    <row r="25717" spans="6:11" ht="16.5" customHeight="1">
      <c r="F25717" s="79"/>
      <c r="K25717" s="79"/>
    </row>
    <row r="25718" spans="6:11" ht="16.5" customHeight="1">
      <c r="F25718" s="79"/>
      <c r="K25718" s="79"/>
    </row>
    <row r="25719" spans="6:11" ht="16.5" customHeight="1">
      <c r="F25719" s="79"/>
      <c r="K25719" s="79"/>
    </row>
    <row r="25720" spans="6:11" ht="16.5" customHeight="1">
      <c r="F25720" s="79"/>
      <c r="K25720" s="79"/>
    </row>
    <row r="25721" spans="6:11" ht="16.5" customHeight="1">
      <c r="F25721" s="79"/>
      <c r="K25721" s="79"/>
    </row>
    <row r="25722" spans="6:11" ht="16.5" customHeight="1">
      <c r="F25722" s="79"/>
      <c r="K25722" s="79"/>
    </row>
    <row r="25723" spans="6:11" ht="16.5" customHeight="1">
      <c r="F25723" s="79"/>
      <c r="K25723" s="79"/>
    </row>
    <row r="25724" spans="6:11" ht="16.5" customHeight="1">
      <c r="F25724" s="79"/>
      <c r="K25724" s="79"/>
    </row>
    <row r="25725" spans="6:11" ht="16.5" customHeight="1">
      <c r="F25725" s="79"/>
      <c r="K25725" s="79"/>
    </row>
    <row r="25726" spans="6:11" ht="16.5" customHeight="1">
      <c r="F25726" s="79"/>
      <c r="K25726" s="79"/>
    </row>
    <row r="25727" spans="6:11" ht="16.5" customHeight="1">
      <c r="F25727" s="79"/>
      <c r="K25727" s="79"/>
    </row>
    <row r="25728" spans="6:11" ht="16.5" customHeight="1">
      <c r="F25728" s="79"/>
      <c r="K25728" s="79"/>
    </row>
    <row r="25729" spans="6:11" ht="16.5" customHeight="1">
      <c r="F25729" s="79"/>
      <c r="K25729" s="79"/>
    </row>
    <row r="25730" spans="6:11" ht="16.5" customHeight="1">
      <c r="F25730" s="79"/>
      <c r="K25730" s="79"/>
    </row>
    <row r="25731" spans="6:11" ht="16.5" customHeight="1">
      <c r="F25731" s="79"/>
      <c r="K25731" s="79"/>
    </row>
    <row r="25732" spans="6:11" ht="16.5" customHeight="1">
      <c r="F25732" s="79"/>
      <c r="K25732" s="79"/>
    </row>
    <row r="25733" spans="6:11" ht="16.5" customHeight="1">
      <c r="F25733" s="79"/>
      <c r="K25733" s="79"/>
    </row>
    <row r="25734" spans="6:11" ht="16.5" customHeight="1">
      <c r="F25734" s="79"/>
      <c r="K25734" s="79"/>
    </row>
    <row r="25735" spans="6:11" ht="16.5" customHeight="1">
      <c r="F25735" s="79"/>
      <c r="K25735" s="79"/>
    </row>
    <row r="25736" spans="6:11" ht="16.5" customHeight="1">
      <c r="F25736" s="79"/>
      <c r="K25736" s="79"/>
    </row>
    <row r="25737" spans="6:11" ht="16.5" customHeight="1">
      <c r="F25737" s="79"/>
      <c r="K25737" s="79"/>
    </row>
    <row r="25738" spans="6:11" ht="16.5" customHeight="1">
      <c r="F25738" s="79"/>
      <c r="K25738" s="79"/>
    </row>
    <row r="25739" spans="6:11" ht="16.5" customHeight="1">
      <c r="F25739" s="79"/>
      <c r="K25739" s="79"/>
    </row>
    <row r="25740" spans="6:11" ht="16.5" customHeight="1">
      <c r="F25740" s="79"/>
      <c r="K25740" s="79"/>
    </row>
    <row r="25741" spans="6:11" ht="16.5" customHeight="1">
      <c r="F25741" s="79"/>
      <c r="K25741" s="79"/>
    </row>
    <row r="25742" spans="6:11" ht="16.5" customHeight="1">
      <c r="F25742" s="79"/>
      <c r="K25742" s="79"/>
    </row>
    <row r="25743" spans="6:11" ht="16.5" customHeight="1">
      <c r="F25743" s="79"/>
      <c r="K25743" s="79"/>
    </row>
    <row r="25744" spans="6:11" ht="16.5" customHeight="1">
      <c r="F25744" s="79"/>
      <c r="K25744" s="79"/>
    </row>
    <row r="25745" spans="6:11" ht="16.5" customHeight="1">
      <c r="F25745" s="79"/>
      <c r="K25745" s="79"/>
    </row>
    <row r="25746" spans="6:11" ht="16.5" customHeight="1">
      <c r="F25746" s="79"/>
      <c r="K25746" s="79"/>
    </row>
    <row r="25747" spans="6:11" ht="16.5" customHeight="1">
      <c r="F25747" s="79"/>
      <c r="K25747" s="79"/>
    </row>
    <row r="25748" spans="6:11" ht="16.5" customHeight="1">
      <c r="F25748" s="79"/>
      <c r="K25748" s="79"/>
    </row>
    <row r="25749" spans="6:11" ht="16.5" customHeight="1">
      <c r="F25749" s="79"/>
      <c r="K25749" s="79"/>
    </row>
    <row r="25750" spans="6:11" ht="16.5" customHeight="1">
      <c r="F25750" s="79"/>
      <c r="K25750" s="79"/>
    </row>
    <row r="25751" spans="6:11" ht="16.5" customHeight="1">
      <c r="F25751" s="79"/>
      <c r="K25751" s="79"/>
    </row>
    <row r="25752" spans="6:11" ht="16.5" customHeight="1">
      <c r="F25752" s="79"/>
      <c r="K25752" s="79"/>
    </row>
    <row r="25753" spans="6:11" ht="16.5" customHeight="1">
      <c r="F25753" s="79"/>
      <c r="K25753" s="79"/>
    </row>
    <row r="25754" spans="6:11" ht="16.5" customHeight="1">
      <c r="F25754" s="79"/>
      <c r="K25754" s="79"/>
    </row>
    <row r="25755" spans="6:11" ht="16.5" customHeight="1">
      <c r="F25755" s="79"/>
      <c r="K25755" s="79"/>
    </row>
    <row r="25756" spans="6:11" ht="16.5" customHeight="1">
      <c r="F25756" s="79"/>
      <c r="K25756" s="79"/>
    </row>
    <row r="25757" spans="6:11" ht="16.5" customHeight="1">
      <c r="F25757" s="79"/>
      <c r="K25757" s="79"/>
    </row>
    <row r="25758" spans="6:11" ht="16.5" customHeight="1">
      <c r="F25758" s="79"/>
      <c r="K25758" s="79"/>
    </row>
    <row r="25759" spans="6:11" ht="16.5" customHeight="1">
      <c r="F25759" s="79"/>
      <c r="K25759" s="79"/>
    </row>
    <row r="25760" spans="6:11" ht="16.5" customHeight="1">
      <c r="F25760" s="79"/>
      <c r="K25760" s="79"/>
    </row>
    <row r="25761" spans="6:11" ht="16.5" customHeight="1">
      <c r="F25761" s="79"/>
      <c r="K25761" s="79"/>
    </row>
    <row r="25762" spans="6:11" ht="16.5" customHeight="1">
      <c r="F25762" s="79"/>
      <c r="K25762" s="79"/>
    </row>
    <row r="25763" spans="6:11" ht="16.5" customHeight="1">
      <c r="F25763" s="79"/>
      <c r="K25763" s="79"/>
    </row>
    <row r="25764" spans="6:11" ht="16.5" customHeight="1">
      <c r="F25764" s="79"/>
      <c r="K25764" s="79"/>
    </row>
    <row r="25765" spans="6:11" ht="16.5" customHeight="1">
      <c r="F25765" s="79"/>
      <c r="K25765" s="79"/>
    </row>
    <row r="25766" spans="6:11" ht="16.5" customHeight="1">
      <c r="F25766" s="79"/>
      <c r="K25766" s="79"/>
    </row>
    <row r="25767" spans="6:11" ht="16.5" customHeight="1">
      <c r="F25767" s="79"/>
      <c r="K25767" s="79"/>
    </row>
    <row r="25768" spans="6:11" ht="16.5" customHeight="1">
      <c r="F25768" s="79"/>
      <c r="K25768" s="79"/>
    </row>
    <row r="25769" spans="6:11" ht="16.5" customHeight="1">
      <c r="F25769" s="79"/>
      <c r="K25769" s="79"/>
    </row>
    <row r="25770" spans="6:11" ht="16.5" customHeight="1">
      <c r="F25770" s="79"/>
      <c r="K25770" s="79"/>
    </row>
    <row r="25771" spans="6:11" ht="16.5" customHeight="1">
      <c r="F25771" s="79"/>
      <c r="K25771" s="79"/>
    </row>
    <row r="25772" spans="6:11" ht="16.5" customHeight="1">
      <c r="F25772" s="79"/>
      <c r="K25772" s="79"/>
    </row>
    <row r="25773" spans="6:11" ht="16.5" customHeight="1">
      <c r="F25773" s="79"/>
      <c r="K25773" s="79"/>
    </row>
    <row r="25774" spans="6:11" ht="16.5" customHeight="1">
      <c r="F25774" s="79"/>
      <c r="K25774" s="79"/>
    </row>
    <row r="25775" spans="6:11" ht="16.5" customHeight="1">
      <c r="F25775" s="79"/>
      <c r="K25775" s="79"/>
    </row>
    <row r="25776" spans="6:11" ht="16.5" customHeight="1">
      <c r="F25776" s="79"/>
      <c r="K25776" s="79"/>
    </row>
    <row r="25777" spans="6:11" ht="16.5" customHeight="1">
      <c r="F25777" s="79"/>
      <c r="K25777" s="79"/>
    </row>
    <row r="25778" spans="6:11" ht="16.5" customHeight="1">
      <c r="F25778" s="79"/>
      <c r="K25778" s="79"/>
    </row>
    <row r="25779" spans="6:11" ht="16.5" customHeight="1">
      <c r="F25779" s="79"/>
      <c r="K25779" s="79"/>
    </row>
    <row r="25780" spans="6:11" ht="16.5" customHeight="1">
      <c r="F25780" s="79"/>
      <c r="K25780" s="79"/>
    </row>
    <row r="25781" spans="6:11" ht="16.5" customHeight="1">
      <c r="F25781" s="79"/>
      <c r="K25781" s="79"/>
    </row>
    <row r="25782" spans="6:11" ht="16.5" customHeight="1">
      <c r="F25782" s="79"/>
      <c r="K25782" s="79"/>
    </row>
    <row r="25783" spans="6:11" ht="16.5" customHeight="1">
      <c r="F25783" s="79"/>
      <c r="K25783" s="79"/>
    </row>
    <row r="25784" spans="6:11" ht="16.5" customHeight="1">
      <c r="F25784" s="79"/>
      <c r="K25784" s="79"/>
    </row>
    <row r="25785" spans="6:11" ht="16.5" customHeight="1">
      <c r="F25785" s="79"/>
      <c r="K25785" s="79"/>
    </row>
    <row r="25786" spans="6:11" ht="16.5" customHeight="1">
      <c r="F25786" s="79"/>
      <c r="K25786" s="79"/>
    </row>
    <row r="25787" spans="6:11" ht="16.5" customHeight="1">
      <c r="F25787" s="79"/>
      <c r="K25787" s="79"/>
    </row>
    <row r="25788" spans="6:11" ht="16.5" customHeight="1">
      <c r="F25788" s="79"/>
      <c r="K25788" s="79"/>
    </row>
    <row r="25789" spans="6:11" ht="16.5" customHeight="1">
      <c r="F25789" s="79"/>
      <c r="K25789" s="79"/>
    </row>
    <row r="25790" spans="6:11" ht="16.5" customHeight="1">
      <c r="F25790" s="79"/>
      <c r="K25790" s="79"/>
    </row>
    <row r="25791" spans="6:11" ht="16.5" customHeight="1">
      <c r="F25791" s="79"/>
      <c r="K25791" s="79"/>
    </row>
    <row r="25792" spans="6:11" ht="16.5" customHeight="1">
      <c r="F25792" s="79"/>
      <c r="K25792" s="79"/>
    </row>
    <row r="25793" spans="6:11" ht="16.5" customHeight="1">
      <c r="F25793" s="79"/>
      <c r="K25793" s="79"/>
    </row>
    <row r="25794" spans="6:11" ht="16.5" customHeight="1">
      <c r="F25794" s="79"/>
      <c r="K25794" s="79"/>
    </row>
    <row r="25795" spans="6:11" ht="16.5" customHeight="1">
      <c r="F25795" s="79"/>
      <c r="K25795" s="79"/>
    </row>
    <row r="25796" spans="6:11" ht="16.5" customHeight="1">
      <c r="F25796" s="79"/>
      <c r="K25796" s="79"/>
    </row>
    <row r="25797" spans="6:11" ht="16.5" customHeight="1">
      <c r="F25797" s="79"/>
      <c r="K25797" s="79"/>
    </row>
    <row r="25798" spans="6:11" ht="16.5" customHeight="1">
      <c r="F25798" s="79"/>
      <c r="K25798" s="79"/>
    </row>
    <row r="25799" spans="6:11" ht="16.5" customHeight="1">
      <c r="F25799" s="79"/>
      <c r="K25799" s="79"/>
    </row>
    <row r="25800" spans="6:11" ht="16.5" customHeight="1">
      <c r="F25800" s="79"/>
      <c r="K25800" s="79"/>
    </row>
    <row r="25801" spans="6:11" ht="16.5" customHeight="1">
      <c r="F25801" s="79"/>
      <c r="K25801" s="79"/>
    </row>
    <row r="25802" spans="6:11" ht="16.5" customHeight="1">
      <c r="F25802" s="79"/>
      <c r="K25802" s="79"/>
    </row>
    <row r="25803" spans="6:11" ht="16.5" customHeight="1">
      <c r="F25803" s="79"/>
      <c r="K25803" s="79"/>
    </row>
    <row r="25804" spans="6:11" ht="16.5" customHeight="1">
      <c r="F25804" s="79"/>
      <c r="K25804" s="79"/>
    </row>
    <row r="25805" spans="6:11" ht="16.5" customHeight="1">
      <c r="F25805" s="79"/>
      <c r="K25805" s="79"/>
    </row>
    <row r="25806" spans="6:11" ht="16.5" customHeight="1">
      <c r="F25806" s="79"/>
      <c r="K25806" s="79"/>
    </row>
    <row r="25807" spans="6:11" ht="16.5" customHeight="1">
      <c r="F25807" s="79"/>
      <c r="K25807" s="79"/>
    </row>
    <row r="25808" spans="6:11" ht="16.5" customHeight="1">
      <c r="F25808" s="79"/>
      <c r="K25808" s="79"/>
    </row>
    <row r="25809" spans="6:11" ht="16.5" customHeight="1">
      <c r="F25809" s="79"/>
      <c r="K25809" s="79"/>
    </row>
    <row r="25810" spans="6:11" ht="16.5" customHeight="1">
      <c r="F25810" s="79"/>
      <c r="K25810" s="79"/>
    </row>
    <row r="25811" spans="6:11" ht="16.5" customHeight="1">
      <c r="F25811" s="79"/>
      <c r="K25811" s="79"/>
    </row>
    <row r="25812" spans="6:11" ht="16.5" customHeight="1">
      <c r="F25812" s="79"/>
      <c r="K25812" s="79"/>
    </row>
    <row r="25813" spans="6:11" ht="16.5" customHeight="1">
      <c r="F25813" s="79"/>
      <c r="K25813" s="79"/>
    </row>
    <row r="25814" spans="6:11" ht="16.5" customHeight="1">
      <c r="F25814" s="79"/>
      <c r="K25814" s="79"/>
    </row>
    <row r="25815" spans="6:11" ht="16.5" customHeight="1">
      <c r="F25815" s="79"/>
      <c r="K25815" s="79"/>
    </row>
    <row r="25816" spans="6:11" ht="16.5" customHeight="1">
      <c r="F25816" s="79"/>
      <c r="K25816" s="79"/>
    </row>
    <row r="25817" spans="6:11" ht="16.5" customHeight="1">
      <c r="F25817" s="79"/>
      <c r="K25817" s="79"/>
    </row>
    <row r="25818" spans="6:11" ht="16.5" customHeight="1">
      <c r="F25818" s="79"/>
      <c r="K25818" s="79"/>
    </row>
    <row r="25819" spans="6:11" ht="16.5" customHeight="1">
      <c r="F25819" s="79"/>
      <c r="K25819" s="79"/>
    </row>
    <row r="25820" spans="6:11" ht="16.5" customHeight="1">
      <c r="F25820" s="79"/>
      <c r="K25820" s="79"/>
    </row>
    <row r="25821" spans="6:11" ht="16.5" customHeight="1">
      <c r="F25821" s="79"/>
      <c r="K25821" s="79"/>
    </row>
    <row r="25822" spans="6:11" ht="16.5" customHeight="1">
      <c r="F25822" s="79"/>
      <c r="K25822" s="79"/>
    </row>
    <row r="25823" spans="6:11" ht="16.5" customHeight="1">
      <c r="F25823" s="79"/>
      <c r="K25823" s="79"/>
    </row>
    <row r="25824" spans="6:11" ht="16.5" customHeight="1">
      <c r="F25824" s="79"/>
      <c r="K25824" s="79"/>
    </row>
    <row r="25825" spans="6:11" ht="16.5" customHeight="1">
      <c r="F25825" s="79"/>
      <c r="K25825" s="79"/>
    </row>
    <row r="25826" spans="6:11" ht="16.5" customHeight="1">
      <c r="F25826" s="79"/>
      <c r="K25826" s="79"/>
    </row>
    <row r="25827" spans="6:11" ht="16.5" customHeight="1">
      <c r="F25827" s="79"/>
      <c r="K25827" s="79"/>
    </row>
    <row r="25828" spans="6:11" ht="16.5" customHeight="1">
      <c r="F25828" s="79"/>
      <c r="K25828" s="79"/>
    </row>
    <row r="25829" spans="6:11" ht="16.5" customHeight="1">
      <c r="F25829" s="79"/>
      <c r="K25829" s="79"/>
    </row>
    <row r="25830" spans="6:11" ht="16.5" customHeight="1">
      <c r="F25830" s="79"/>
      <c r="K25830" s="79"/>
    </row>
    <row r="25831" spans="6:11" ht="16.5" customHeight="1">
      <c r="F25831" s="79"/>
      <c r="K25831" s="79"/>
    </row>
    <row r="25832" spans="6:11" ht="16.5" customHeight="1">
      <c r="F25832" s="79"/>
      <c r="K25832" s="79"/>
    </row>
    <row r="25833" spans="6:11" ht="16.5" customHeight="1">
      <c r="F25833" s="79"/>
      <c r="K25833" s="79"/>
    </row>
    <row r="25834" spans="6:11" ht="16.5" customHeight="1">
      <c r="F25834" s="79"/>
      <c r="K25834" s="79"/>
    </row>
    <row r="25835" spans="6:11" ht="16.5" customHeight="1">
      <c r="F25835" s="79"/>
      <c r="K25835" s="79"/>
    </row>
    <row r="25836" spans="6:11" ht="16.5" customHeight="1">
      <c r="F25836" s="79"/>
      <c r="K25836" s="79"/>
    </row>
    <row r="25837" spans="6:11" ht="16.5" customHeight="1">
      <c r="F25837" s="79"/>
      <c r="K25837" s="79"/>
    </row>
    <row r="25838" spans="6:11" ht="16.5" customHeight="1">
      <c r="F25838" s="79"/>
      <c r="K25838" s="79"/>
    </row>
    <row r="25839" spans="6:11" ht="16.5" customHeight="1">
      <c r="F25839" s="79"/>
      <c r="K25839" s="79"/>
    </row>
    <row r="25840" spans="6:11" ht="16.5" customHeight="1">
      <c r="F25840" s="79"/>
      <c r="K25840" s="79"/>
    </row>
    <row r="25841" spans="6:11" ht="16.5" customHeight="1">
      <c r="F25841" s="79"/>
      <c r="K25841" s="79"/>
    </row>
    <row r="25842" spans="6:11" ht="16.5" customHeight="1">
      <c r="F25842" s="79"/>
      <c r="K25842" s="79"/>
    </row>
    <row r="25843" spans="6:11" ht="16.5" customHeight="1">
      <c r="F25843" s="79"/>
      <c r="K25843" s="79"/>
    </row>
    <row r="25844" spans="6:11" ht="16.5" customHeight="1">
      <c r="F25844" s="79"/>
      <c r="K25844" s="79"/>
    </row>
    <row r="25845" spans="6:11" ht="16.5" customHeight="1">
      <c r="F25845" s="79"/>
      <c r="K25845" s="79"/>
    </row>
    <row r="25846" spans="6:11" ht="16.5" customHeight="1">
      <c r="F25846" s="79"/>
      <c r="K25846" s="79"/>
    </row>
    <row r="25847" spans="6:11" ht="16.5" customHeight="1">
      <c r="F25847" s="79"/>
      <c r="K25847" s="79"/>
    </row>
    <row r="25848" spans="6:11" ht="16.5" customHeight="1">
      <c r="F25848" s="79"/>
      <c r="K25848" s="79"/>
    </row>
    <row r="25849" spans="6:11" ht="16.5" customHeight="1">
      <c r="F25849" s="79"/>
      <c r="K25849" s="79"/>
    </row>
    <row r="25850" spans="6:11" ht="16.5" customHeight="1">
      <c r="F25850" s="79"/>
      <c r="K25850" s="79"/>
    </row>
    <row r="25851" spans="6:11" ht="16.5" customHeight="1">
      <c r="F25851" s="79"/>
      <c r="K25851" s="79"/>
    </row>
    <row r="25852" spans="6:11" ht="16.5" customHeight="1">
      <c r="F25852" s="79"/>
      <c r="K25852" s="79"/>
    </row>
    <row r="25853" spans="6:11" ht="16.5" customHeight="1">
      <c r="F25853" s="79"/>
      <c r="K25853" s="79"/>
    </row>
    <row r="25854" spans="6:11" ht="16.5" customHeight="1">
      <c r="F25854" s="79"/>
      <c r="K25854" s="79"/>
    </row>
    <row r="25855" spans="6:11" ht="16.5" customHeight="1">
      <c r="F25855" s="79"/>
      <c r="K25855" s="79"/>
    </row>
    <row r="25856" spans="6:11" ht="16.5" customHeight="1">
      <c r="F25856" s="79"/>
      <c r="K25856" s="79"/>
    </row>
    <row r="25857" spans="6:11" ht="16.5" customHeight="1">
      <c r="F25857" s="79"/>
      <c r="K25857" s="79"/>
    </row>
    <row r="25858" spans="6:11" ht="16.5" customHeight="1">
      <c r="F25858" s="79"/>
      <c r="K25858" s="79"/>
    </row>
    <row r="25859" spans="6:11" ht="16.5" customHeight="1">
      <c r="F25859" s="79"/>
      <c r="K25859" s="79"/>
    </row>
    <row r="25860" spans="6:11" ht="16.5" customHeight="1">
      <c r="F25860" s="79"/>
      <c r="K25860" s="79"/>
    </row>
    <row r="25861" spans="6:11" ht="16.5" customHeight="1">
      <c r="F25861" s="79"/>
      <c r="K25861" s="79"/>
    </row>
    <row r="25862" spans="6:11" ht="16.5" customHeight="1">
      <c r="F25862" s="79"/>
      <c r="K25862" s="79"/>
    </row>
    <row r="25863" spans="6:11" ht="16.5" customHeight="1">
      <c r="F25863" s="79"/>
      <c r="K25863" s="79"/>
    </row>
    <row r="25864" spans="6:11" ht="16.5" customHeight="1">
      <c r="F25864" s="79"/>
      <c r="K25864" s="79"/>
    </row>
    <row r="25865" spans="6:11" ht="16.5" customHeight="1">
      <c r="F25865" s="79"/>
      <c r="K25865" s="79"/>
    </row>
    <row r="25866" spans="6:11" ht="16.5" customHeight="1">
      <c r="F25866" s="79"/>
      <c r="K25866" s="79"/>
    </row>
    <row r="25867" spans="6:11" ht="16.5" customHeight="1">
      <c r="F25867" s="79"/>
      <c r="K25867" s="79"/>
    </row>
    <row r="25868" spans="6:11" ht="16.5" customHeight="1">
      <c r="F25868" s="79"/>
      <c r="K25868" s="79"/>
    </row>
    <row r="25869" spans="6:11" ht="16.5" customHeight="1">
      <c r="F25869" s="79"/>
      <c r="K25869" s="79"/>
    </row>
    <row r="25870" spans="6:11" ht="16.5" customHeight="1">
      <c r="F25870" s="79"/>
      <c r="K25870" s="79"/>
    </row>
    <row r="25871" spans="6:11" ht="16.5" customHeight="1">
      <c r="F25871" s="79"/>
      <c r="K25871" s="79"/>
    </row>
    <row r="25872" spans="6:11" ht="16.5" customHeight="1">
      <c r="F25872" s="79"/>
      <c r="K25872" s="79"/>
    </row>
    <row r="25873" spans="6:11" ht="16.5" customHeight="1">
      <c r="F25873" s="79"/>
      <c r="K25873" s="79"/>
    </row>
    <row r="25874" spans="6:11" ht="16.5" customHeight="1">
      <c r="F25874" s="79"/>
      <c r="K25874" s="79"/>
    </row>
    <row r="25875" spans="6:11" ht="16.5" customHeight="1">
      <c r="F25875" s="79"/>
      <c r="K25875" s="79"/>
    </row>
    <row r="25876" spans="6:11" ht="16.5" customHeight="1">
      <c r="F25876" s="79"/>
      <c r="K25876" s="79"/>
    </row>
    <row r="25877" spans="6:11" ht="16.5" customHeight="1">
      <c r="F25877" s="79"/>
      <c r="K25877" s="79"/>
    </row>
    <row r="25878" spans="6:11" ht="16.5" customHeight="1">
      <c r="F25878" s="79"/>
      <c r="K25878" s="79"/>
    </row>
    <row r="25879" spans="6:11" ht="16.5" customHeight="1">
      <c r="F25879" s="79"/>
      <c r="K25879" s="79"/>
    </row>
    <row r="25880" spans="6:11" ht="16.5" customHeight="1">
      <c r="F25880" s="79"/>
      <c r="K25880" s="79"/>
    </row>
    <row r="25881" spans="6:11" ht="16.5" customHeight="1">
      <c r="F25881" s="79"/>
      <c r="K25881" s="79"/>
    </row>
    <row r="25882" spans="6:11" ht="16.5" customHeight="1">
      <c r="F25882" s="79"/>
      <c r="K25882" s="79"/>
    </row>
    <row r="25883" spans="6:11" ht="16.5" customHeight="1">
      <c r="F25883" s="79"/>
      <c r="K25883" s="79"/>
    </row>
    <row r="25884" spans="6:11" ht="16.5" customHeight="1">
      <c r="F25884" s="79"/>
      <c r="K25884" s="79"/>
    </row>
    <row r="25885" spans="6:11" ht="16.5" customHeight="1">
      <c r="F25885" s="79"/>
      <c r="K25885" s="79"/>
    </row>
    <row r="25886" spans="6:11" ht="16.5" customHeight="1">
      <c r="F25886" s="79"/>
      <c r="K25886" s="79"/>
    </row>
    <row r="25887" spans="6:11" ht="16.5" customHeight="1">
      <c r="F25887" s="79"/>
      <c r="K25887" s="79"/>
    </row>
    <row r="25888" spans="6:11" ht="16.5" customHeight="1">
      <c r="F25888" s="79"/>
      <c r="K25888" s="79"/>
    </row>
    <row r="25889" spans="6:11" ht="16.5" customHeight="1">
      <c r="F25889" s="79"/>
      <c r="K25889" s="79"/>
    </row>
    <row r="25890" spans="6:11" ht="16.5" customHeight="1">
      <c r="F25890" s="79"/>
      <c r="K25890" s="79"/>
    </row>
    <row r="25891" spans="6:11" ht="16.5" customHeight="1">
      <c r="F25891" s="79"/>
      <c r="K25891" s="79"/>
    </row>
    <row r="25892" spans="6:11" ht="16.5" customHeight="1">
      <c r="F25892" s="79"/>
      <c r="K25892" s="79"/>
    </row>
    <row r="25893" spans="6:11" ht="16.5" customHeight="1">
      <c r="F25893" s="79"/>
      <c r="K25893" s="79"/>
    </row>
    <row r="25894" spans="6:11" ht="16.5" customHeight="1">
      <c r="F25894" s="79"/>
      <c r="K25894" s="79"/>
    </row>
    <row r="25895" spans="6:11" ht="16.5" customHeight="1">
      <c r="F25895" s="79"/>
      <c r="K25895" s="79"/>
    </row>
    <row r="25896" spans="6:11" ht="16.5" customHeight="1">
      <c r="F25896" s="79"/>
      <c r="K25896" s="79"/>
    </row>
    <row r="25897" spans="6:11" ht="16.5" customHeight="1">
      <c r="F25897" s="79"/>
      <c r="K25897" s="79"/>
    </row>
    <row r="25898" spans="6:11" ht="16.5" customHeight="1">
      <c r="F25898" s="79"/>
      <c r="K25898" s="79"/>
    </row>
    <row r="25899" spans="6:11" ht="16.5" customHeight="1">
      <c r="F25899" s="79"/>
      <c r="K25899" s="79"/>
    </row>
    <row r="25900" spans="6:11" ht="16.5" customHeight="1">
      <c r="F25900" s="79"/>
      <c r="K25900" s="79"/>
    </row>
    <row r="25901" spans="6:11" ht="16.5" customHeight="1">
      <c r="F25901" s="79"/>
      <c r="K25901" s="79"/>
    </row>
    <row r="25902" spans="6:11" ht="16.5" customHeight="1">
      <c r="F25902" s="79"/>
      <c r="K25902" s="79"/>
    </row>
    <row r="25903" spans="6:11" ht="16.5" customHeight="1">
      <c r="F25903" s="79"/>
      <c r="K25903" s="79"/>
    </row>
    <row r="25904" spans="6:11" ht="16.5" customHeight="1">
      <c r="F25904" s="79"/>
      <c r="K25904" s="79"/>
    </row>
    <row r="25905" spans="6:11" ht="16.5" customHeight="1">
      <c r="F25905" s="79"/>
      <c r="K25905" s="79"/>
    </row>
    <row r="25906" spans="6:11" ht="16.5" customHeight="1">
      <c r="F25906" s="79"/>
      <c r="K25906" s="79"/>
    </row>
    <row r="25907" spans="6:11" ht="16.5" customHeight="1">
      <c r="F25907" s="79"/>
      <c r="K25907" s="79"/>
    </row>
    <row r="25908" spans="6:11" ht="16.5" customHeight="1">
      <c r="F25908" s="79"/>
      <c r="K25908" s="79"/>
    </row>
    <row r="25909" spans="6:11" ht="16.5" customHeight="1">
      <c r="F25909" s="79"/>
      <c r="K25909" s="79"/>
    </row>
    <row r="25910" spans="6:11" ht="16.5" customHeight="1">
      <c r="F25910" s="79"/>
      <c r="K25910" s="79"/>
    </row>
    <row r="25911" spans="6:11" ht="16.5" customHeight="1">
      <c r="F25911" s="79"/>
      <c r="K25911" s="79"/>
    </row>
    <row r="25912" spans="6:11" ht="16.5" customHeight="1">
      <c r="F25912" s="79"/>
      <c r="K25912" s="79"/>
    </row>
    <row r="25913" spans="6:11" ht="16.5" customHeight="1">
      <c r="F25913" s="79"/>
      <c r="K25913" s="79"/>
    </row>
    <row r="25914" spans="6:11" ht="16.5" customHeight="1">
      <c r="F25914" s="79"/>
      <c r="K25914" s="79"/>
    </row>
    <row r="25915" spans="6:11" ht="16.5" customHeight="1">
      <c r="F25915" s="79"/>
      <c r="K25915" s="79"/>
    </row>
    <row r="25916" spans="6:11" ht="16.5" customHeight="1">
      <c r="F25916" s="79"/>
      <c r="K25916" s="79"/>
    </row>
    <row r="25917" spans="6:11" ht="16.5" customHeight="1">
      <c r="F25917" s="79"/>
      <c r="K25917" s="79"/>
    </row>
    <row r="25918" spans="6:11" ht="16.5" customHeight="1">
      <c r="F25918" s="79"/>
      <c r="K25918" s="79"/>
    </row>
    <row r="25919" spans="6:11" ht="16.5" customHeight="1">
      <c r="F25919" s="79"/>
      <c r="K25919" s="79"/>
    </row>
    <row r="25920" spans="6:11" ht="16.5" customHeight="1">
      <c r="F25920" s="79"/>
      <c r="K25920" s="79"/>
    </row>
    <row r="25921" spans="6:11" ht="16.5" customHeight="1">
      <c r="F25921" s="79"/>
      <c r="K25921" s="79"/>
    </row>
    <row r="25922" spans="6:11" ht="16.5" customHeight="1">
      <c r="F25922" s="79"/>
      <c r="K25922" s="79"/>
    </row>
    <row r="25923" spans="6:11" ht="16.5" customHeight="1">
      <c r="F25923" s="79"/>
      <c r="K25923" s="79"/>
    </row>
    <row r="25924" spans="6:11" ht="16.5" customHeight="1">
      <c r="F25924" s="79"/>
      <c r="K25924" s="79"/>
    </row>
    <row r="25925" spans="6:11" ht="16.5" customHeight="1">
      <c r="F25925" s="79"/>
      <c r="K25925" s="79"/>
    </row>
    <row r="25926" spans="6:11" ht="16.5" customHeight="1">
      <c r="F25926" s="79"/>
      <c r="K25926" s="79"/>
    </row>
    <row r="25927" spans="6:11" ht="16.5" customHeight="1">
      <c r="F25927" s="79"/>
      <c r="K25927" s="79"/>
    </row>
    <row r="25928" spans="6:11" ht="16.5" customHeight="1">
      <c r="F25928" s="79"/>
      <c r="K25928" s="79"/>
    </row>
    <row r="25929" spans="6:11" ht="16.5" customHeight="1">
      <c r="F25929" s="79"/>
      <c r="K25929" s="79"/>
    </row>
    <row r="25930" spans="6:11" ht="16.5" customHeight="1">
      <c r="F25930" s="79"/>
      <c r="K25930" s="79"/>
    </row>
    <row r="25931" spans="6:11" ht="16.5" customHeight="1">
      <c r="F25931" s="79"/>
      <c r="K25931" s="79"/>
    </row>
    <row r="25932" spans="6:11" ht="16.5" customHeight="1">
      <c r="F25932" s="79"/>
      <c r="K25932" s="79"/>
    </row>
    <row r="25933" spans="6:11" ht="16.5" customHeight="1">
      <c r="F25933" s="79"/>
      <c r="K25933" s="79"/>
    </row>
    <row r="25934" spans="6:11" ht="16.5" customHeight="1">
      <c r="F25934" s="79"/>
      <c r="K25934" s="79"/>
    </row>
    <row r="25935" spans="6:11" ht="16.5" customHeight="1">
      <c r="F25935" s="79"/>
      <c r="K25935" s="79"/>
    </row>
    <row r="25936" spans="6:11" ht="16.5" customHeight="1">
      <c r="F25936" s="79"/>
      <c r="K25936" s="79"/>
    </row>
    <row r="25937" spans="6:11" ht="16.5" customHeight="1">
      <c r="F25937" s="79"/>
      <c r="K25937" s="79"/>
    </row>
    <row r="25938" spans="6:11" ht="16.5" customHeight="1">
      <c r="F25938" s="79"/>
      <c r="K25938" s="79"/>
    </row>
    <row r="25939" spans="6:11" ht="16.5" customHeight="1">
      <c r="F25939" s="79"/>
      <c r="K25939" s="79"/>
    </row>
    <row r="25940" spans="6:11" ht="16.5" customHeight="1">
      <c r="F25940" s="79"/>
      <c r="K25940" s="79"/>
    </row>
    <row r="25941" spans="6:11" ht="16.5" customHeight="1">
      <c r="F25941" s="79"/>
      <c r="K25941" s="79"/>
    </row>
    <row r="25942" spans="6:11" ht="16.5" customHeight="1">
      <c r="F25942" s="79"/>
      <c r="K25942" s="79"/>
    </row>
    <row r="25943" spans="6:11" ht="16.5" customHeight="1">
      <c r="F25943" s="79"/>
      <c r="K25943" s="79"/>
    </row>
    <row r="25944" spans="6:11" ht="16.5" customHeight="1">
      <c r="F25944" s="79"/>
      <c r="K25944" s="79"/>
    </row>
    <row r="25945" spans="6:11" ht="16.5" customHeight="1">
      <c r="F25945" s="79"/>
      <c r="K25945" s="79"/>
    </row>
    <row r="25946" spans="6:11" ht="16.5" customHeight="1">
      <c r="F25946" s="79"/>
      <c r="K25946" s="79"/>
    </row>
    <row r="25947" spans="6:11" ht="16.5" customHeight="1">
      <c r="F25947" s="79"/>
      <c r="K25947" s="79"/>
    </row>
    <row r="25948" spans="6:11" ht="16.5" customHeight="1">
      <c r="F25948" s="79"/>
      <c r="K25948" s="79"/>
    </row>
    <row r="25949" spans="6:11" ht="16.5" customHeight="1">
      <c r="F25949" s="79"/>
      <c r="K25949" s="79"/>
    </row>
    <row r="25950" spans="6:11" ht="16.5" customHeight="1">
      <c r="F25950" s="79"/>
      <c r="K25950" s="79"/>
    </row>
    <row r="25951" spans="6:11" ht="16.5" customHeight="1">
      <c r="F25951" s="79"/>
      <c r="K25951" s="79"/>
    </row>
    <row r="25952" spans="6:11" ht="16.5" customHeight="1">
      <c r="F25952" s="79"/>
      <c r="K25952" s="79"/>
    </row>
    <row r="25953" spans="6:11" ht="16.5" customHeight="1">
      <c r="F25953" s="79"/>
      <c r="K25953" s="79"/>
    </row>
    <row r="25954" spans="6:11" ht="16.5" customHeight="1">
      <c r="F25954" s="79"/>
      <c r="K25954" s="79"/>
    </row>
    <row r="25955" spans="6:11" ht="16.5" customHeight="1">
      <c r="F25955" s="79"/>
      <c r="K25955" s="79"/>
    </row>
    <row r="25956" spans="6:11" ht="16.5" customHeight="1">
      <c r="F25956" s="79"/>
      <c r="K25956" s="79"/>
    </row>
    <row r="25957" spans="6:11" ht="16.5" customHeight="1">
      <c r="F25957" s="79"/>
      <c r="K25957" s="79"/>
    </row>
    <row r="25958" spans="6:11" ht="16.5" customHeight="1">
      <c r="F25958" s="79"/>
      <c r="K25958" s="79"/>
    </row>
    <row r="25959" spans="6:11" ht="16.5" customHeight="1">
      <c r="F25959" s="79"/>
      <c r="K25959" s="79"/>
    </row>
    <row r="25960" spans="6:11" ht="16.5" customHeight="1">
      <c r="F25960" s="79"/>
      <c r="K25960" s="79"/>
    </row>
    <row r="25961" spans="6:11" ht="16.5" customHeight="1">
      <c r="F25961" s="79"/>
      <c r="K25961" s="79"/>
    </row>
    <row r="25962" spans="6:11" ht="16.5" customHeight="1">
      <c r="F25962" s="79"/>
      <c r="K25962" s="79"/>
    </row>
    <row r="25963" spans="6:11" ht="16.5" customHeight="1">
      <c r="F25963" s="79"/>
      <c r="K25963" s="79"/>
    </row>
    <row r="25964" spans="6:11" ht="16.5" customHeight="1">
      <c r="F25964" s="79"/>
      <c r="K25964" s="79"/>
    </row>
    <row r="25965" spans="6:11" ht="16.5" customHeight="1">
      <c r="F25965" s="79"/>
      <c r="K25965" s="79"/>
    </row>
    <row r="25966" spans="6:11" ht="16.5" customHeight="1">
      <c r="F25966" s="79"/>
      <c r="K25966" s="79"/>
    </row>
    <row r="25967" spans="6:11" ht="16.5" customHeight="1">
      <c r="F25967" s="79"/>
      <c r="K25967" s="79"/>
    </row>
    <row r="25968" spans="6:11" ht="16.5" customHeight="1">
      <c r="F25968" s="79"/>
      <c r="K25968" s="79"/>
    </row>
    <row r="25969" spans="6:11" ht="16.5" customHeight="1">
      <c r="F25969" s="79"/>
      <c r="K25969" s="79"/>
    </row>
    <row r="25970" spans="6:11" ht="16.5" customHeight="1">
      <c r="F25970" s="79"/>
      <c r="K25970" s="79"/>
    </row>
    <row r="25971" spans="6:11" ht="16.5" customHeight="1">
      <c r="F25971" s="79"/>
      <c r="K25971" s="79"/>
    </row>
    <row r="25972" spans="6:11" ht="16.5" customHeight="1">
      <c r="F25972" s="79"/>
      <c r="K25972" s="79"/>
    </row>
    <row r="25973" spans="6:11" ht="16.5" customHeight="1">
      <c r="F25973" s="79"/>
      <c r="K25973" s="79"/>
    </row>
    <row r="25974" spans="6:11" ht="16.5" customHeight="1">
      <c r="F25974" s="79"/>
      <c r="K25974" s="79"/>
    </row>
    <row r="25975" spans="6:11" ht="16.5" customHeight="1">
      <c r="F25975" s="79"/>
      <c r="K25975" s="79"/>
    </row>
    <row r="25976" spans="6:11" ht="16.5" customHeight="1">
      <c r="F25976" s="79"/>
      <c r="K25976" s="79"/>
    </row>
    <row r="25977" spans="6:11" ht="16.5" customHeight="1">
      <c r="F25977" s="79"/>
      <c r="K25977" s="79"/>
    </row>
    <row r="25978" spans="6:11" ht="16.5" customHeight="1">
      <c r="F25978" s="79"/>
      <c r="K25978" s="79"/>
    </row>
    <row r="25979" spans="6:11" ht="16.5" customHeight="1">
      <c r="F25979" s="79"/>
      <c r="K25979" s="79"/>
    </row>
    <row r="25980" spans="6:11" ht="16.5" customHeight="1">
      <c r="F25980" s="79"/>
      <c r="K25980" s="79"/>
    </row>
    <row r="25981" spans="6:11" ht="16.5" customHeight="1">
      <c r="F25981" s="79"/>
      <c r="K25981" s="79"/>
    </row>
    <row r="25982" spans="6:11" ht="16.5" customHeight="1">
      <c r="F25982" s="79"/>
      <c r="K25982" s="79"/>
    </row>
    <row r="25983" spans="6:11" ht="16.5" customHeight="1">
      <c r="F25983" s="79"/>
      <c r="K25983" s="79"/>
    </row>
    <row r="25984" spans="6:11" ht="16.5" customHeight="1">
      <c r="F25984" s="79"/>
      <c r="K25984" s="79"/>
    </row>
    <row r="25985" spans="6:11" ht="16.5" customHeight="1">
      <c r="F25985" s="79"/>
      <c r="K25985" s="79"/>
    </row>
    <row r="25986" spans="6:11" ht="16.5" customHeight="1">
      <c r="F25986" s="79"/>
      <c r="K25986" s="79"/>
    </row>
    <row r="25987" spans="6:11" ht="16.5" customHeight="1">
      <c r="F25987" s="79"/>
      <c r="K25987" s="79"/>
    </row>
    <row r="25988" spans="6:11" ht="16.5" customHeight="1">
      <c r="F25988" s="79"/>
      <c r="K25988" s="79"/>
    </row>
    <row r="25989" spans="6:11" ht="16.5" customHeight="1">
      <c r="F25989" s="79"/>
      <c r="K25989" s="79"/>
    </row>
    <row r="25990" spans="6:11" ht="16.5" customHeight="1">
      <c r="F25990" s="79"/>
      <c r="K25990" s="79"/>
    </row>
    <row r="25991" spans="6:11" ht="16.5" customHeight="1">
      <c r="F25991" s="79"/>
      <c r="K25991" s="79"/>
    </row>
    <row r="25992" spans="6:11" ht="16.5" customHeight="1">
      <c r="F25992" s="79"/>
      <c r="K25992" s="79"/>
    </row>
    <row r="25993" spans="6:11" ht="16.5" customHeight="1">
      <c r="F25993" s="79"/>
      <c r="K25993" s="79"/>
    </row>
    <row r="25994" spans="6:11" ht="16.5" customHeight="1">
      <c r="F25994" s="79"/>
      <c r="K25994" s="79"/>
    </row>
    <row r="25995" spans="6:11" ht="16.5" customHeight="1">
      <c r="F25995" s="79"/>
      <c r="K25995" s="79"/>
    </row>
    <row r="25996" spans="6:11" ht="16.5" customHeight="1">
      <c r="F25996" s="79"/>
      <c r="K25996" s="79"/>
    </row>
    <row r="25997" spans="6:11" ht="16.5" customHeight="1">
      <c r="F25997" s="79"/>
      <c r="K25997" s="79"/>
    </row>
    <row r="25998" spans="6:11" ht="16.5" customHeight="1">
      <c r="F25998" s="79"/>
      <c r="K25998" s="79"/>
    </row>
    <row r="25999" spans="6:11" ht="16.5" customHeight="1">
      <c r="F25999" s="79"/>
      <c r="K25999" s="79"/>
    </row>
    <row r="26000" spans="6:11" ht="16.5" customHeight="1">
      <c r="F26000" s="79"/>
      <c r="K26000" s="79"/>
    </row>
    <row r="26001" spans="6:11" ht="16.5" customHeight="1">
      <c r="F26001" s="79"/>
      <c r="K26001" s="79"/>
    </row>
    <row r="26002" spans="6:11" ht="16.5" customHeight="1">
      <c r="F26002" s="79"/>
      <c r="K26002" s="79"/>
    </row>
    <row r="26003" spans="6:11" ht="16.5" customHeight="1">
      <c r="F26003" s="79"/>
      <c r="K26003" s="79"/>
    </row>
    <row r="26004" spans="6:11" ht="16.5" customHeight="1">
      <c r="F26004" s="79"/>
      <c r="K26004" s="79"/>
    </row>
    <row r="26005" spans="6:11" ht="16.5" customHeight="1">
      <c r="F26005" s="79"/>
      <c r="K26005" s="79"/>
    </row>
    <row r="26006" spans="6:11" ht="16.5" customHeight="1">
      <c r="F26006" s="79"/>
      <c r="K26006" s="79"/>
    </row>
    <row r="26007" spans="6:11" ht="16.5" customHeight="1">
      <c r="F26007" s="79"/>
      <c r="K26007" s="79"/>
    </row>
    <row r="26008" spans="6:11" ht="16.5" customHeight="1">
      <c r="F26008" s="79"/>
      <c r="K26008" s="79"/>
    </row>
    <row r="26009" spans="6:11" ht="16.5" customHeight="1">
      <c r="F26009" s="79"/>
      <c r="K26009" s="79"/>
    </row>
    <row r="26010" spans="6:11" ht="16.5" customHeight="1">
      <c r="F26010" s="79"/>
      <c r="K26010" s="79"/>
    </row>
    <row r="26011" spans="6:11" ht="16.5" customHeight="1">
      <c r="F26011" s="79"/>
      <c r="K26011" s="79"/>
    </row>
    <row r="26012" spans="6:11" ht="16.5" customHeight="1">
      <c r="F26012" s="79"/>
      <c r="K26012" s="79"/>
    </row>
    <row r="26013" spans="6:11" ht="16.5" customHeight="1">
      <c r="F26013" s="79"/>
      <c r="K26013" s="79"/>
    </row>
    <row r="26014" spans="6:11" ht="16.5" customHeight="1">
      <c r="F26014" s="79"/>
      <c r="K26014" s="79"/>
    </row>
    <row r="26015" spans="6:11" ht="16.5" customHeight="1">
      <c r="F26015" s="79"/>
      <c r="K26015" s="79"/>
    </row>
    <row r="26016" spans="6:11" ht="16.5" customHeight="1">
      <c r="F26016" s="79"/>
      <c r="K26016" s="79"/>
    </row>
    <row r="26017" spans="6:11" ht="16.5" customHeight="1">
      <c r="F26017" s="79"/>
      <c r="K26017" s="79"/>
    </row>
    <row r="26018" spans="6:11" ht="16.5" customHeight="1">
      <c r="F26018" s="79"/>
      <c r="K26018" s="79"/>
    </row>
    <row r="26019" spans="6:11" ht="16.5" customHeight="1">
      <c r="F26019" s="79"/>
      <c r="K26019" s="79"/>
    </row>
    <row r="26020" spans="6:11" ht="16.5" customHeight="1">
      <c r="F26020" s="79"/>
      <c r="K26020" s="79"/>
    </row>
    <row r="26021" spans="6:11" ht="16.5" customHeight="1">
      <c r="F26021" s="79"/>
      <c r="K26021" s="79"/>
    </row>
    <row r="26022" spans="6:11" ht="16.5" customHeight="1">
      <c r="F26022" s="79"/>
      <c r="K26022" s="79"/>
    </row>
    <row r="26023" spans="6:11" ht="16.5" customHeight="1">
      <c r="F26023" s="79"/>
      <c r="K26023" s="79"/>
    </row>
    <row r="26024" spans="6:11" ht="16.5" customHeight="1">
      <c r="F26024" s="79"/>
      <c r="K26024" s="79"/>
    </row>
    <row r="26025" spans="6:11" ht="16.5" customHeight="1">
      <c r="F26025" s="79"/>
      <c r="K26025" s="79"/>
    </row>
    <row r="26026" spans="6:11" ht="16.5" customHeight="1">
      <c r="F26026" s="79"/>
      <c r="K26026" s="79"/>
    </row>
    <row r="26027" spans="6:11" ht="16.5" customHeight="1">
      <c r="F26027" s="79"/>
      <c r="K26027" s="79"/>
    </row>
    <row r="26028" spans="6:11" ht="16.5" customHeight="1">
      <c r="F26028" s="79"/>
      <c r="K26028" s="79"/>
    </row>
    <row r="26029" spans="6:11" ht="16.5" customHeight="1">
      <c r="F26029" s="79"/>
      <c r="K26029" s="79"/>
    </row>
    <row r="26030" spans="6:11" ht="16.5" customHeight="1">
      <c r="F26030" s="79"/>
      <c r="K26030" s="79"/>
    </row>
    <row r="26031" spans="6:11" ht="16.5" customHeight="1">
      <c r="F26031" s="79"/>
      <c r="K26031" s="79"/>
    </row>
    <row r="26032" spans="6:11" ht="16.5" customHeight="1">
      <c r="F26032" s="79"/>
      <c r="K26032" s="79"/>
    </row>
    <row r="26033" spans="6:11" ht="16.5" customHeight="1">
      <c r="F26033" s="79"/>
      <c r="K26033" s="79"/>
    </row>
    <row r="26034" spans="6:11" ht="16.5" customHeight="1">
      <c r="F26034" s="79"/>
      <c r="K26034" s="79"/>
    </row>
    <row r="26035" spans="6:11" ht="16.5" customHeight="1">
      <c r="F26035" s="79"/>
      <c r="K26035" s="79"/>
    </row>
    <row r="26036" spans="6:11" ht="16.5" customHeight="1">
      <c r="F26036" s="79"/>
      <c r="K26036" s="79"/>
    </row>
    <row r="26037" spans="6:11" ht="16.5" customHeight="1">
      <c r="F26037" s="79"/>
      <c r="K26037" s="79"/>
    </row>
    <row r="26038" spans="6:11" ht="16.5" customHeight="1">
      <c r="F26038" s="79"/>
      <c r="K26038" s="79"/>
    </row>
    <row r="26039" spans="6:11" ht="16.5" customHeight="1">
      <c r="F26039" s="79"/>
      <c r="K26039" s="79"/>
    </row>
    <row r="26040" spans="6:11" ht="16.5" customHeight="1">
      <c r="F26040" s="79"/>
      <c r="K26040" s="79"/>
    </row>
    <row r="26041" spans="6:11" ht="16.5" customHeight="1">
      <c r="F26041" s="79"/>
      <c r="K26041" s="79"/>
    </row>
    <row r="26042" spans="6:11" ht="16.5" customHeight="1">
      <c r="F26042" s="79"/>
      <c r="K26042" s="79"/>
    </row>
    <row r="26043" spans="6:11" ht="16.5" customHeight="1">
      <c r="F26043" s="79"/>
      <c r="K26043" s="79"/>
    </row>
    <row r="26044" spans="6:11" ht="16.5" customHeight="1">
      <c r="F26044" s="79"/>
      <c r="K26044" s="79"/>
    </row>
    <row r="26045" spans="6:11" ht="16.5" customHeight="1">
      <c r="F26045" s="79"/>
      <c r="K26045" s="79"/>
    </row>
    <row r="26046" spans="6:11" ht="16.5" customHeight="1">
      <c r="F26046" s="79"/>
      <c r="K26046" s="79"/>
    </row>
    <row r="26047" spans="6:11" ht="16.5" customHeight="1">
      <c r="F26047" s="79"/>
      <c r="K26047" s="79"/>
    </row>
    <row r="26048" spans="6:11" ht="16.5" customHeight="1">
      <c r="F26048" s="79"/>
      <c r="K26048" s="79"/>
    </row>
    <row r="26049" spans="6:11" ht="16.5" customHeight="1">
      <c r="F26049" s="79"/>
      <c r="K26049" s="79"/>
    </row>
    <row r="26050" spans="6:11" ht="16.5" customHeight="1">
      <c r="F26050" s="79"/>
      <c r="K26050" s="79"/>
    </row>
    <row r="26051" spans="6:11" ht="16.5" customHeight="1">
      <c r="F26051" s="79"/>
      <c r="K26051" s="79"/>
    </row>
    <row r="26052" spans="6:11" ht="16.5" customHeight="1">
      <c r="F26052" s="79"/>
      <c r="K26052" s="79"/>
    </row>
    <row r="26053" spans="6:11" ht="16.5" customHeight="1">
      <c r="F26053" s="79"/>
      <c r="K26053" s="79"/>
    </row>
    <row r="26054" spans="6:11" ht="16.5" customHeight="1">
      <c r="F26054" s="79"/>
      <c r="K26054" s="79"/>
    </row>
    <row r="26055" spans="6:11" ht="16.5" customHeight="1">
      <c r="F26055" s="79"/>
      <c r="K26055" s="79"/>
    </row>
    <row r="26056" spans="6:11" ht="16.5" customHeight="1">
      <c r="F26056" s="79"/>
      <c r="K26056" s="79"/>
    </row>
    <row r="26057" spans="6:11" ht="16.5" customHeight="1">
      <c r="F26057" s="79"/>
      <c r="K26057" s="79"/>
    </row>
    <row r="26058" spans="6:11" ht="16.5" customHeight="1">
      <c r="F26058" s="79"/>
      <c r="K26058" s="79"/>
    </row>
    <row r="26059" spans="6:11" ht="16.5" customHeight="1">
      <c r="F26059" s="79"/>
      <c r="K26059" s="79"/>
    </row>
    <row r="26060" spans="6:11" ht="16.5" customHeight="1">
      <c r="F26060" s="79"/>
      <c r="K26060" s="79"/>
    </row>
    <row r="26061" spans="6:11" ht="16.5" customHeight="1">
      <c r="F26061" s="79"/>
      <c r="K26061" s="79"/>
    </row>
    <row r="26062" spans="6:11" ht="16.5" customHeight="1">
      <c r="F26062" s="79"/>
      <c r="K26062" s="79"/>
    </row>
    <row r="26063" spans="6:11" ht="16.5" customHeight="1">
      <c r="F26063" s="79"/>
      <c r="K26063" s="79"/>
    </row>
    <row r="26064" spans="6:11" ht="16.5" customHeight="1">
      <c r="F26064" s="79"/>
      <c r="K26064" s="79"/>
    </row>
    <row r="26065" spans="6:11" ht="16.5" customHeight="1">
      <c r="F26065" s="79"/>
      <c r="K26065" s="79"/>
    </row>
    <row r="26066" spans="6:11" ht="16.5" customHeight="1">
      <c r="F26066" s="79"/>
      <c r="K26066" s="79"/>
    </row>
    <row r="26067" spans="6:11" ht="16.5" customHeight="1">
      <c r="F26067" s="79"/>
      <c r="K26067" s="79"/>
    </row>
    <row r="26068" spans="6:11" ht="16.5" customHeight="1">
      <c r="F26068" s="79"/>
      <c r="K26068" s="79"/>
    </row>
    <row r="26069" spans="6:11" ht="16.5" customHeight="1">
      <c r="F26069" s="79"/>
      <c r="K26069" s="79"/>
    </row>
    <row r="26070" spans="6:11" ht="16.5" customHeight="1">
      <c r="F26070" s="79"/>
      <c r="K26070" s="79"/>
    </row>
    <row r="26071" spans="6:11" ht="16.5" customHeight="1">
      <c r="F26071" s="79"/>
      <c r="K26071" s="79"/>
    </row>
    <row r="26072" spans="6:11" ht="16.5" customHeight="1">
      <c r="F26072" s="79"/>
      <c r="K26072" s="79"/>
    </row>
    <row r="26073" spans="6:11" ht="16.5" customHeight="1">
      <c r="F26073" s="79"/>
      <c r="K26073" s="79"/>
    </row>
    <row r="26074" spans="6:11" ht="16.5" customHeight="1">
      <c r="F26074" s="79"/>
      <c r="K26074" s="79"/>
    </row>
    <row r="26075" spans="6:11" ht="16.5" customHeight="1">
      <c r="F26075" s="79"/>
      <c r="K26075" s="79"/>
    </row>
    <row r="26076" spans="6:11" ht="16.5" customHeight="1">
      <c r="F26076" s="79"/>
      <c r="K26076" s="79"/>
    </row>
    <row r="26077" spans="6:11" ht="16.5" customHeight="1">
      <c r="F26077" s="79"/>
      <c r="K26077" s="79"/>
    </row>
    <row r="26078" spans="6:11" ht="16.5" customHeight="1">
      <c r="F26078" s="79"/>
      <c r="K26078" s="79"/>
    </row>
    <row r="26079" spans="6:11" ht="16.5" customHeight="1">
      <c r="F26079" s="79"/>
      <c r="K26079" s="79"/>
    </row>
    <row r="26080" spans="6:11" ht="16.5" customHeight="1">
      <c r="F26080" s="79"/>
      <c r="K26080" s="79"/>
    </row>
    <row r="26081" spans="6:11" ht="16.5" customHeight="1">
      <c r="F26081" s="79"/>
      <c r="K26081" s="79"/>
    </row>
    <row r="26082" spans="6:11" ht="16.5" customHeight="1">
      <c r="F26082" s="79"/>
      <c r="K26082" s="79"/>
    </row>
    <row r="26083" spans="6:11" ht="16.5" customHeight="1">
      <c r="F26083" s="79"/>
      <c r="K26083" s="79"/>
    </row>
    <row r="26084" spans="6:11" ht="16.5" customHeight="1">
      <c r="F26084" s="79"/>
      <c r="K26084" s="79"/>
    </row>
    <row r="26085" spans="6:11" ht="16.5" customHeight="1">
      <c r="F26085" s="79"/>
      <c r="K26085" s="79"/>
    </row>
    <row r="26086" spans="6:11" ht="16.5" customHeight="1">
      <c r="F26086" s="79"/>
      <c r="K26086" s="79"/>
    </row>
    <row r="26087" spans="6:11" ht="16.5" customHeight="1">
      <c r="F26087" s="79"/>
      <c r="K26087" s="79"/>
    </row>
    <row r="26088" spans="6:11" ht="16.5" customHeight="1">
      <c r="F26088" s="79"/>
      <c r="K26088" s="79"/>
    </row>
    <row r="26089" spans="6:11" ht="16.5" customHeight="1">
      <c r="F26089" s="79"/>
      <c r="K26089" s="79"/>
    </row>
    <row r="26090" spans="6:11" ht="16.5" customHeight="1">
      <c r="F26090" s="79"/>
      <c r="K26090" s="79"/>
    </row>
    <row r="26091" spans="6:11" ht="16.5" customHeight="1">
      <c r="F26091" s="79"/>
      <c r="K26091" s="79"/>
    </row>
    <row r="26092" spans="6:11" ht="16.5" customHeight="1">
      <c r="F26092" s="79"/>
      <c r="K26092" s="79"/>
    </row>
    <row r="26093" spans="6:11" ht="16.5" customHeight="1">
      <c r="F26093" s="79"/>
      <c r="K26093" s="79"/>
    </row>
    <row r="26094" spans="6:11" ht="16.5" customHeight="1">
      <c r="F26094" s="79"/>
      <c r="K26094" s="79"/>
    </row>
    <row r="26095" spans="6:11" ht="16.5" customHeight="1">
      <c r="F26095" s="79"/>
      <c r="K26095" s="79"/>
    </row>
    <row r="26096" spans="6:11" ht="16.5" customHeight="1">
      <c r="F26096" s="79"/>
      <c r="K26096" s="79"/>
    </row>
    <row r="26097" spans="6:11" ht="16.5" customHeight="1">
      <c r="F26097" s="79"/>
      <c r="K26097" s="79"/>
    </row>
    <row r="26098" spans="6:11" ht="16.5" customHeight="1">
      <c r="F26098" s="79"/>
      <c r="K26098" s="79"/>
    </row>
    <row r="26099" spans="6:11" ht="16.5" customHeight="1">
      <c r="F26099" s="79"/>
      <c r="K26099" s="79"/>
    </row>
    <row r="26100" spans="6:11" ht="16.5" customHeight="1">
      <c r="F26100" s="79"/>
      <c r="K26100" s="79"/>
    </row>
    <row r="26101" spans="6:11" ht="16.5" customHeight="1">
      <c r="F26101" s="79"/>
      <c r="K26101" s="79"/>
    </row>
    <row r="26102" spans="6:11" ht="16.5" customHeight="1">
      <c r="F26102" s="79"/>
      <c r="K26102" s="79"/>
    </row>
    <row r="26103" spans="6:11" ht="16.5" customHeight="1">
      <c r="F26103" s="79"/>
      <c r="K26103" s="79"/>
    </row>
    <row r="26104" spans="6:11" ht="16.5" customHeight="1">
      <c r="F26104" s="79"/>
      <c r="K26104" s="79"/>
    </row>
    <row r="26105" spans="6:11" ht="16.5" customHeight="1">
      <c r="F26105" s="79"/>
      <c r="K26105" s="79"/>
    </row>
    <row r="26106" spans="6:11" ht="16.5" customHeight="1">
      <c r="F26106" s="79"/>
      <c r="K26106" s="79"/>
    </row>
    <row r="26107" spans="6:11" ht="16.5" customHeight="1">
      <c r="F26107" s="79"/>
      <c r="K26107" s="79"/>
    </row>
    <row r="26108" spans="6:11" ht="16.5" customHeight="1">
      <c r="F26108" s="79"/>
      <c r="K26108" s="79"/>
    </row>
    <row r="26109" spans="6:11" ht="16.5" customHeight="1">
      <c r="F26109" s="79"/>
      <c r="K26109" s="79"/>
    </row>
    <row r="26110" spans="6:11" ht="16.5" customHeight="1">
      <c r="F26110" s="79"/>
      <c r="K26110" s="79"/>
    </row>
    <row r="26111" spans="6:11" ht="16.5" customHeight="1">
      <c r="F26111" s="79"/>
      <c r="K26111" s="79"/>
    </row>
    <row r="26112" spans="6:11" ht="16.5" customHeight="1">
      <c r="F26112" s="79"/>
      <c r="K26112" s="79"/>
    </row>
    <row r="26113" spans="6:11" ht="16.5" customHeight="1">
      <c r="F26113" s="79"/>
      <c r="K26113" s="79"/>
    </row>
    <row r="26114" spans="6:11" ht="16.5" customHeight="1">
      <c r="F26114" s="79"/>
      <c r="K26114" s="79"/>
    </row>
    <row r="26115" spans="6:11" ht="16.5" customHeight="1">
      <c r="F26115" s="79"/>
      <c r="K26115" s="79"/>
    </row>
    <row r="26116" spans="6:11" ht="16.5" customHeight="1">
      <c r="F26116" s="79"/>
      <c r="K26116" s="79"/>
    </row>
    <row r="26117" spans="6:11" ht="16.5" customHeight="1">
      <c r="F26117" s="79"/>
      <c r="K26117" s="79"/>
    </row>
    <row r="26118" spans="6:11" ht="16.5" customHeight="1">
      <c r="F26118" s="79"/>
      <c r="K26118" s="79"/>
    </row>
    <row r="26119" spans="6:11" ht="16.5" customHeight="1">
      <c r="F26119" s="79"/>
      <c r="K26119" s="79"/>
    </row>
    <row r="26120" spans="6:11" ht="16.5" customHeight="1">
      <c r="F26120" s="79"/>
      <c r="K26120" s="79"/>
    </row>
    <row r="26121" spans="6:11" ht="16.5" customHeight="1">
      <c r="F26121" s="79"/>
      <c r="K26121" s="79"/>
    </row>
    <row r="26122" spans="6:11" ht="16.5" customHeight="1">
      <c r="F26122" s="79"/>
      <c r="K26122" s="79"/>
    </row>
    <row r="26123" spans="6:11" ht="16.5" customHeight="1">
      <c r="F26123" s="79"/>
      <c r="K26123" s="79"/>
    </row>
    <row r="26124" spans="6:11" ht="16.5" customHeight="1">
      <c r="F26124" s="79"/>
      <c r="K26124" s="79"/>
    </row>
    <row r="26125" spans="6:11" ht="16.5" customHeight="1">
      <c r="F26125" s="79"/>
      <c r="K26125" s="79"/>
    </row>
    <row r="26126" spans="6:11" ht="16.5" customHeight="1">
      <c r="F26126" s="79"/>
      <c r="K26126" s="79"/>
    </row>
    <row r="26127" spans="6:11" ht="16.5" customHeight="1">
      <c r="F26127" s="79"/>
      <c r="K26127" s="79"/>
    </row>
    <row r="26128" spans="6:11" ht="16.5" customHeight="1">
      <c r="F26128" s="79"/>
      <c r="K26128" s="79"/>
    </row>
    <row r="26129" spans="6:11" ht="16.5" customHeight="1">
      <c r="F26129" s="79"/>
      <c r="K26129" s="79"/>
    </row>
    <row r="26130" spans="6:11" ht="16.5" customHeight="1">
      <c r="F26130" s="79"/>
      <c r="K26130" s="79"/>
    </row>
    <row r="26131" spans="6:11" ht="16.5" customHeight="1">
      <c r="F26131" s="79"/>
      <c r="K26131" s="79"/>
    </row>
    <row r="26132" spans="6:11" ht="16.5" customHeight="1">
      <c r="F26132" s="79"/>
      <c r="K26132" s="79"/>
    </row>
    <row r="26133" spans="6:11" ht="16.5" customHeight="1">
      <c r="F26133" s="79"/>
      <c r="K26133" s="79"/>
    </row>
    <row r="26134" spans="6:11" ht="16.5" customHeight="1">
      <c r="F26134" s="79"/>
      <c r="K26134" s="79"/>
    </row>
    <row r="26135" spans="6:11" ht="16.5" customHeight="1">
      <c r="F26135" s="79"/>
      <c r="K26135" s="79"/>
    </row>
    <row r="26136" spans="6:11" ht="16.5" customHeight="1">
      <c r="F26136" s="79"/>
      <c r="K26136" s="79"/>
    </row>
    <row r="26137" spans="6:11" ht="16.5" customHeight="1">
      <c r="F26137" s="79"/>
      <c r="K26137" s="79"/>
    </row>
    <row r="26138" spans="6:11" ht="16.5" customHeight="1">
      <c r="F26138" s="79"/>
      <c r="K26138" s="79"/>
    </row>
    <row r="26139" spans="6:11" ht="16.5" customHeight="1">
      <c r="F26139" s="79"/>
      <c r="K26139" s="79"/>
    </row>
    <row r="26140" spans="6:11" ht="16.5" customHeight="1">
      <c r="F26140" s="79"/>
      <c r="K26140" s="79"/>
    </row>
    <row r="26141" spans="6:11" ht="16.5" customHeight="1">
      <c r="F26141" s="79"/>
      <c r="K26141" s="79"/>
    </row>
    <row r="26142" spans="6:11" ht="16.5" customHeight="1">
      <c r="F26142" s="79"/>
      <c r="K26142" s="79"/>
    </row>
    <row r="26143" spans="6:11" ht="16.5" customHeight="1">
      <c r="F26143" s="79"/>
      <c r="K26143" s="79"/>
    </row>
    <row r="26144" spans="6:11" ht="16.5" customHeight="1">
      <c r="F26144" s="79"/>
      <c r="K26144" s="79"/>
    </row>
    <row r="26145" spans="6:11" ht="16.5" customHeight="1">
      <c r="F26145" s="79"/>
      <c r="K26145" s="79"/>
    </row>
    <row r="26146" spans="6:11" ht="16.5" customHeight="1">
      <c r="F26146" s="79"/>
      <c r="K26146" s="79"/>
    </row>
    <row r="26147" spans="6:11" ht="16.5" customHeight="1">
      <c r="F26147" s="79"/>
      <c r="K26147" s="79"/>
    </row>
    <row r="26148" spans="6:11" ht="16.5" customHeight="1">
      <c r="F26148" s="79"/>
      <c r="K26148" s="79"/>
    </row>
    <row r="26149" spans="6:11" ht="16.5" customHeight="1">
      <c r="F26149" s="79"/>
      <c r="K26149" s="79"/>
    </row>
    <row r="26150" spans="6:11" ht="16.5" customHeight="1">
      <c r="F26150" s="79"/>
      <c r="K26150" s="79"/>
    </row>
    <row r="26151" spans="6:11" ht="16.5" customHeight="1">
      <c r="F26151" s="79"/>
      <c r="K26151" s="79"/>
    </row>
    <row r="26152" spans="6:11" ht="16.5" customHeight="1">
      <c r="F26152" s="79"/>
      <c r="K26152" s="79"/>
    </row>
    <row r="26153" spans="6:11" ht="16.5" customHeight="1">
      <c r="F26153" s="79"/>
      <c r="K26153" s="79"/>
    </row>
    <row r="26154" spans="6:11" ht="16.5" customHeight="1">
      <c r="F26154" s="79"/>
      <c r="K26154" s="79"/>
    </row>
    <row r="26155" spans="6:11" ht="16.5" customHeight="1">
      <c r="F26155" s="79"/>
      <c r="K26155" s="79"/>
    </row>
    <row r="26156" spans="6:11" ht="16.5" customHeight="1">
      <c r="F26156" s="79"/>
      <c r="K26156" s="79"/>
    </row>
    <row r="26157" spans="6:11" ht="16.5" customHeight="1">
      <c r="F26157" s="79"/>
      <c r="K26157" s="79"/>
    </row>
    <row r="26158" spans="6:11" ht="16.5" customHeight="1">
      <c r="F26158" s="79"/>
      <c r="K26158" s="79"/>
    </row>
    <row r="26159" spans="6:11" ht="16.5" customHeight="1">
      <c r="F26159" s="79"/>
      <c r="K26159" s="79"/>
    </row>
    <row r="26160" spans="6:11" ht="16.5" customHeight="1">
      <c r="F26160" s="79"/>
      <c r="K26160" s="79"/>
    </row>
    <row r="26161" spans="6:11" ht="16.5" customHeight="1">
      <c r="F26161" s="79"/>
      <c r="K26161" s="79"/>
    </row>
    <row r="26162" spans="6:11" ht="16.5" customHeight="1">
      <c r="F26162" s="79"/>
      <c r="K26162" s="79"/>
    </row>
    <row r="26163" spans="6:11" ht="16.5" customHeight="1">
      <c r="F26163" s="79"/>
      <c r="K26163" s="79"/>
    </row>
    <row r="26164" spans="6:11" ht="16.5" customHeight="1">
      <c r="F26164" s="79"/>
      <c r="K26164" s="79"/>
    </row>
    <row r="26165" spans="6:11" ht="16.5" customHeight="1">
      <c r="F26165" s="79"/>
      <c r="K26165" s="79"/>
    </row>
    <row r="26166" spans="6:11" ht="16.5" customHeight="1">
      <c r="F26166" s="79"/>
      <c r="K26166" s="79"/>
    </row>
    <row r="26167" spans="6:11" ht="16.5" customHeight="1">
      <c r="F26167" s="79"/>
      <c r="K26167" s="79"/>
    </row>
    <row r="26168" spans="6:11" ht="16.5" customHeight="1">
      <c r="F26168" s="79"/>
      <c r="K26168" s="79"/>
    </row>
    <row r="26169" spans="6:11" ht="16.5" customHeight="1">
      <c r="F26169" s="79"/>
      <c r="K26169" s="79"/>
    </row>
    <row r="26170" spans="6:11" ht="16.5" customHeight="1">
      <c r="F26170" s="79"/>
      <c r="K26170" s="79"/>
    </row>
    <row r="26171" spans="6:11" ht="16.5" customHeight="1">
      <c r="F26171" s="79"/>
      <c r="K26171" s="79"/>
    </row>
    <row r="26172" spans="6:11" ht="16.5" customHeight="1">
      <c r="F26172" s="79"/>
      <c r="K26172" s="79"/>
    </row>
    <row r="26173" spans="6:11" ht="16.5" customHeight="1">
      <c r="F26173" s="79"/>
      <c r="K26173" s="79"/>
    </row>
    <row r="26174" spans="6:11" ht="16.5" customHeight="1">
      <c r="F26174" s="79"/>
      <c r="K26174" s="79"/>
    </row>
    <row r="26175" spans="6:11" ht="16.5" customHeight="1">
      <c r="F26175" s="79"/>
      <c r="K26175" s="79"/>
    </row>
    <row r="26176" spans="6:11" ht="16.5" customHeight="1">
      <c r="F26176" s="79"/>
      <c r="K26176" s="79"/>
    </row>
    <row r="26177" spans="6:11" ht="16.5" customHeight="1">
      <c r="F26177" s="79"/>
      <c r="K26177" s="79"/>
    </row>
    <row r="26178" spans="6:11" ht="16.5" customHeight="1">
      <c r="F26178" s="79"/>
      <c r="K26178" s="79"/>
    </row>
    <row r="26179" spans="6:11" ht="16.5" customHeight="1">
      <c r="F26179" s="79"/>
      <c r="K26179" s="79"/>
    </row>
    <row r="26180" spans="6:11" ht="16.5" customHeight="1">
      <c r="F26180" s="79"/>
      <c r="K26180" s="79"/>
    </row>
    <row r="26181" spans="6:11" ht="16.5" customHeight="1">
      <c r="F26181" s="79"/>
      <c r="K26181" s="79"/>
    </row>
    <row r="26182" spans="6:11" ht="16.5" customHeight="1">
      <c r="F26182" s="79"/>
      <c r="K26182" s="79"/>
    </row>
    <row r="26183" spans="6:11" ht="16.5" customHeight="1">
      <c r="F26183" s="79"/>
      <c r="K26183" s="79"/>
    </row>
    <row r="26184" spans="6:11" ht="16.5" customHeight="1">
      <c r="F26184" s="79"/>
      <c r="K26184" s="79"/>
    </row>
    <row r="26185" spans="6:11" ht="16.5" customHeight="1">
      <c r="F26185" s="79"/>
      <c r="K26185" s="79"/>
    </row>
    <row r="26186" spans="6:11" ht="16.5" customHeight="1">
      <c r="F26186" s="79"/>
      <c r="K26186" s="79"/>
    </row>
    <row r="26187" spans="6:11" ht="16.5" customHeight="1">
      <c r="F26187" s="79"/>
      <c r="K26187" s="79"/>
    </row>
    <row r="26188" spans="6:11" ht="16.5" customHeight="1">
      <c r="F26188" s="79"/>
      <c r="K26188" s="79"/>
    </row>
    <row r="26189" spans="6:11" ht="16.5" customHeight="1">
      <c r="F26189" s="79"/>
      <c r="K26189" s="79"/>
    </row>
    <row r="26190" spans="6:11" ht="16.5" customHeight="1">
      <c r="F26190" s="79"/>
      <c r="K26190" s="79"/>
    </row>
    <row r="26191" spans="6:11" ht="16.5" customHeight="1">
      <c r="F26191" s="79"/>
      <c r="K26191" s="79"/>
    </row>
    <row r="26192" spans="6:11" ht="16.5" customHeight="1">
      <c r="F26192" s="79"/>
      <c r="K26192" s="79"/>
    </row>
    <row r="26193" spans="6:11" ht="16.5" customHeight="1">
      <c r="F26193" s="79"/>
      <c r="K26193" s="79"/>
    </row>
    <row r="26194" spans="6:11" ht="16.5" customHeight="1">
      <c r="F26194" s="79"/>
      <c r="K26194" s="79"/>
    </row>
    <row r="26195" spans="6:11" ht="16.5" customHeight="1">
      <c r="F26195" s="79"/>
      <c r="K26195" s="79"/>
    </row>
    <row r="26196" spans="6:11" ht="16.5" customHeight="1">
      <c r="F26196" s="79"/>
      <c r="K26196" s="79"/>
    </row>
    <row r="26197" spans="6:11" ht="16.5" customHeight="1">
      <c r="F26197" s="79"/>
      <c r="K26197" s="79"/>
    </row>
    <row r="26198" spans="6:11" ht="16.5" customHeight="1">
      <c r="F26198" s="79"/>
      <c r="K26198" s="79"/>
    </row>
    <row r="26199" spans="6:11" ht="16.5" customHeight="1">
      <c r="F26199" s="79"/>
      <c r="K26199" s="79"/>
    </row>
    <row r="26200" spans="6:11" ht="16.5" customHeight="1">
      <c r="F26200" s="79"/>
      <c r="K26200" s="79"/>
    </row>
    <row r="26201" spans="6:11" ht="16.5" customHeight="1">
      <c r="F26201" s="79"/>
      <c r="K26201" s="79"/>
    </row>
    <row r="26202" spans="6:11" ht="16.5" customHeight="1">
      <c r="F26202" s="79"/>
      <c r="K26202" s="79"/>
    </row>
    <row r="26203" spans="6:11" ht="16.5" customHeight="1">
      <c r="F26203" s="79"/>
      <c r="K26203" s="79"/>
    </row>
    <row r="26204" spans="6:11" ht="16.5" customHeight="1">
      <c r="F26204" s="79"/>
      <c r="K26204" s="79"/>
    </row>
    <row r="26205" spans="6:11" ht="16.5" customHeight="1">
      <c r="F26205" s="79"/>
      <c r="K26205" s="79"/>
    </row>
    <row r="26206" spans="6:11" ht="16.5" customHeight="1">
      <c r="F26206" s="79"/>
      <c r="K26206" s="79"/>
    </row>
    <row r="26207" spans="6:11" ht="16.5" customHeight="1">
      <c r="F26207" s="79"/>
      <c r="K26207" s="79"/>
    </row>
    <row r="26208" spans="6:11" ht="16.5" customHeight="1">
      <c r="F26208" s="79"/>
      <c r="K26208" s="79"/>
    </row>
    <row r="26209" spans="6:11" ht="16.5" customHeight="1">
      <c r="F26209" s="79"/>
      <c r="K26209" s="79"/>
    </row>
    <row r="26210" spans="6:11" ht="16.5" customHeight="1">
      <c r="F26210" s="79"/>
      <c r="K26210" s="79"/>
    </row>
    <row r="26211" spans="6:11" ht="16.5" customHeight="1">
      <c r="F26211" s="79"/>
      <c r="K26211" s="79"/>
    </row>
    <row r="26212" spans="6:11" ht="16.5" customHeight="1">
      <c r="F26212" s="79"/>
      <c r="K26212" s="79"/>
    </row>
    <row r="26213" spans="6:11" ht="16.5" customHeight="1">
      <c r="F26213" s="79"/>
      <c r="K26213" s="79"/>
    </row>
    <row r="26214" spans="6:11" ht="16.5" customHeight="1">
      <c r="F26214" s="79"/>
      <c r="K26214" s="79"/>
    </row>
    <row r="26215" spans="6:11" ht="16.5" customHeight="1">
      <c r="F26215" s="79"/>
      <c r="K26215" s="79"/>
    </row>
    <row r="26216" spans="6:11" ht="16.5" customHeight="1">
      <c r="F26216" s="79"/>
      <c r="K26216" s="79"/>
    </row>
    <row r="26217" spans="6:11" ht="16.5" customHeight="1">
      <c r="F26217" s="79"/>
      <c r="K26217" s="79"/>
    </row>
    <row r="26218" spans="6:11" ht="16.5" customHeight="1">
      <c r="F26218" s="79"/>
      <c r="K26218" s="79"/>
    </row>
    <row r="26219" spans="6:11" ht="16.5" customHeight="1">
      <c r="F26219" s="79"/>
      <c r="K26219" s="79"/>
    </row>
    <row r="26220" spans="6:11" ht="16.5" customHeight="1">
      <c r="F26220" s="79"/>
      <c r="K26220" s="79"/>
    </row>
    <row r="26221" spans="6:11" ht="16.5" customHeight="1">
      <c r="F26221" s="79"/>
      <c r="K26221" s="79"/>
    </row>
    <row r="26222" spans="6:11" ht="16.5" customHeight="1">
      <c r="F26222" s="79"/>
      <c r="K26222" s="79"/>
    </row>
    <row r="26223" spans="6:11" ht="16.5" customHeight="1">
      <c r="F26223" s="79"/>
      <c r="K26223" s="79"/>
    </row>
    <row r="26224" spans="6:11" ht="16.5" customHeight="1">
      <c r="F26224" s="79"/>
      <c r="K26224" s="79"/>
    </row>
    <row r="26225" spans="6:11" ht="16.5" customHeight="1">
      <c r="F26225" s="79"/>
      <c r="K26225" s="79"/>
    </row>
    <row r="26226" spans="6:11" ht="16.5" customHeight="1">
      <c r="F26226" s="79"/>
      <c r="K26226" s="79"/>
    </row>
    <row r="26227" spans="6:11" ht="16.5" customHeight="1">
      <c r="F26227" s="79"/>
      <c r="K26227" s="79"/>
    </row>
    <row r="26228" spans="6:11" ht="16.5" customHeight="1">
      <c r="F26228" s="79"/>
      <c r="K26228" s="79"/>
    </row>
    <row r="26229" spans="6:11" ht="16.5" customHeight="1">
      <c r="F26229" s="79"/>
      <c r="K26229" s="79"/>
    </row>
    <row r="26230" spans="6:11" ht="16.5" customHeight="1">
      <c r="F26230" s="79"/>
      <c r="K26230" s="79"/>
    </row>
    <row r="26231" spans="6:11" ht="16.5" customHeight="1">
      <c r="F26231" s="79"/>
      <c r="K26231" s="79"/>
    </row>
    <row r="26232" spans="6:11" ht="16.5" customHeight="1">
      <c r="F26232" s="79"/>
      <c r="K26232" s="79"/>
    </row>
    <row r="26233" spans="6:11" ht="16.5" customHeight="1">
      <c r="F26233" s="79"/>
      <c r="K26233" s="79"/>
    </row>
    <row r="26234" spans="6:11" ht="16.5" customHeight="1">
      <c r="F26234" s="79"/>
      <c r="K26234" s="79"/>
    </row>
    <row r="26235" spans="6:11" ht="16.5" customHeight="1">
      <c r="F26235" s="79"/>
      <c r="K26235" s="79"/>
    </row>
    <row r="26236" spans="6:11" ht="16.5" customHeight="1">
      <c r="F26236" s="79"/>
      <c r="K26236" s="79"/>
    </row>
    <row r="26237" spans="6:11" ht="16.5" customHeight="1">
      <c r="F26237" s="79"/>
      <c r="K26237" s="79"/>
    </row>
    <row r="26238" spans="6:11" ht="16.5" customHeight="1">
      <c r="F26238" s="79"/>
      <c r="K26238" s="79"/>
    </row>
    <row r="26239" spans="6:11" ht="16.5" customHeight="1">
      <c r="F26239" s="79"/>
      <c r="K26239" s="79"/>
    </row>
    <row r="26240" spans="6:11" ht="16.5" customHeight="1">
      <c r="F26240" s="79"/>
      <c r="K26240" s="79"/>
    </row>
    <row r="26241" spans="6:11" ht="16.5" customHeight="1">
      <c r="F26241" s="79"/>
      <c r="K26241" s="79"/>
    </row>
    <row r="26242" spans="6:11" ht="16.5" customHeight="1">
      <c r="F26242" s="79"/>
      <c r="K26242" s="79"/>
    </row>
    <row r="26243" spans="6:11" ht="16.5" customHeight="1">
      <c r="F26243" s="79"/>
      <c r="K26243" s="79"/>
    </row>
    <row r="26244" spans="6:11" ht="16.5" customHeight="1">
      <c r="F26244" s="79"/>
      <c r="K26244" s="79"/>
    </row>
    <row r="26245" spans="6:11" ht="16.5" customHeight="1">
      <c r="F26245" s="79"/>
      <c r="K26245" s="79"/>
    </row>
    <row r="26246" spans="6:11" ht="16.5" customHeight="1">
      <c r="F26246" s="79"/>
      <c r="K26246" s="79"/>
    </row>
    <row r="26247" spans="6:11" ht="16.5" customHeight="1">
      <c r="F26247" s="79"/>
      <c r="K26247" s="79"/>
    </row>
    <row r="26248" spans="6:11" ht="16.5" customHeight="1">
      <c r="F26248" s="79"/>
      <c r="K26248" s="79"/>
    </row>
    <row r="26249" spans="6:11" ht="16.5" customHeight="1">
      <c r="F26249" s="79"/>
      <c r="K26249" s="79"/>
    </row>
    <row r="26250" spans="6:11" ht="16.5" customHeight="1">
      <c r="F26250" s="79"/>
      <c r="K26250" s="79"/>
    </row>
    <row r="26251" spans="6:11" ht="16.5" customHeight="1">
      <c r="F26251" s="79"/>
      <c r="K26251" s="79"/>
    </row>
    <row r="26252" spans="6:11" ht="16.5" customHeight="1">
      <c r="F26252" s="79"/>
      <c r="K26252" s="79"/>
    </row>
    <row r="26253" spans="6:11" ht="16.5" customHeight="1">
      <c r="F26253" s="79"/>
      <c r="K26253" s="79"/>
    </row>
    <row r="26254" spans="6:11" ht="16.5" customHeight="1">
      <c r="F26254" s="79"/>
      <c r="K26254" s="79"/>
    </row>
    <row r="26255" spans="6:11" ht="16.5" customHeight="1">
      <c r="F26255" s="79"/>
      <c r="K26255" s="79"/>
    </row>
    <row r="26256" spans="6:11" ht="16.5" customHeight="1">
      <c r="F26256" s="79"/>
      <c r="K26256" s="79"/>
    </row>
    <row r="26257" spans="6:11" ht="16.5" customHeight="1">
      <c r="F26257" s="79"/>
      <c r="K26257" s="79"/>
    </row>
    <row r="26258" spans="6:11" ht="16.5" customHeight="1">
      <c r="F26258" s="79"/>
      <c r="K26258" s="79"/>
    </row>
    <row r="26259" spans="6:11" ht="16.5" customHeight="1">
      <c r="F26259" s="79"/>
      <c r="K26259" s="79"/>
    </row>
    <row r="26260" spans="6:11" ht="16.5" customHeight="1">
      <c r="F26260" s="79"/>
      <c r="K26260" s="79"/>
    </row>
    <row r="26261" spans="6:11" ht="16.5" customHeight="1">
      <c r="F26261" s="79"/>
      <c r="K26261" s="79"/>
    </row>
    <row r="26262" spans="6:11" ht="16.5" customHeight="1">
      <c r="F26262" s="79"/>
      <c r="K26262" s="79"/>
    </row>
    <row r="26263" spans="6:11" ht="16.5" customHeight="1">
      <c r="F26263" s="79"/>
      <c r="K26263" s="79"/>
    </row>
    <row r="26264" spans="6:11" ht="16.5" customHeight="1">
      <c r="F26264" s="79"/>
      <c r="K26264" s="79"/>
    </row>
    <row r="26265" spans="6:11" ht="16.5" customHeight="1">
      <c r="F26265" s="79"/>
      <c r="K26265" s="79"/>
    </row>
    <row r="26266" spans="6:11" ht="16.5" customHeight="1">
      <c r="F26266" s="79"/>
      <c r="K26266" s="79"/>
    </row>
    <row r="26267" spans="6:11" ht="16.5" customHeight="1">
      <c r="F26267" s="79"/>
      <c r="K26267" s="79"/>
    </row>
    <row r="26268" spans="6:11" ht="16.5" customHeight="1">
      <c r="F26268" s="79"/>
      <c r="K26268" s="79"/>
    </row>
    <row r="26269" spans="6:11" ht="16.5" customHeight="1">
      <c r="F26269" s="79"/>
      <c r="K26269" s="79"/>
    </row>
    <row r="26270" spans="6:11" ht="16.5" customHeight="1">
      <c r="F26270" s="79"/>
      <c r="K26270" s="79"/>
    </row>
    <row r="26271" spans="6:11" ht="16.5" customHeight="1">
      <c r="F26271" s="79"/>
      <c r="K26271" s="79"/>
    </row>
    <row r="26272" spans="6:11" ht="16.5" customHeight="1">
      <c r="F26272" s="79"/>
      <c r="K26272" s="79"/>
    </row>
    <row r="26273" spans="6:11" ht="16.5" customHeight="1">
      <c r="F26273" s="79"/>
      <c r="K26273" s="79"/>
    </row>
    <row r="26274" spans="6:11" ht="16.5" customHeight="1">
      <c r="F26274" s="79"/>
      <c r="K26274" s="79"/>
    </row>
    <row r="26275" spans="6:11" ht="16.5" customHeight="1">
      <c r="F26275" s="79"/>
      <c r="K26275" s="79"/>
    </row>
    <row r="26276" spans="6:11" ht="16.5" customHeight="1">
      <c r="F26276" s="79"/>
      <c r="K26276" s="79"/>
    </row>
    <row r="26277" spans="6:11" ht="16.5" customHeight="1">
      <c r="F26277" s="79"/>
      <c r="K26277" s="79"/>
    </row>
    <row r="26278" spans="6:11" ht="16.5" customHeight="1">
      <c r="F26278" s="79"/>
      <c r="K26278" s="79"/>
    </row>
    <row r="26279" spans="6:11" ht="16.5" customHeight="1">
      <c r="F26279" s="79"/>
      <c r="K26279" s="79"/>
    </row>
    <row r="26280" spans="6:11" ht="16.5" customHeight="1">
      <c r="F26280" s="79"/>
      <c r="K26280" s="79"/>
    </row>
    <row r="26281" spans="6:11" ht="16.5" customHeight="1">
      <c r="F26281" s="79"/>
      <c r="K26281" s="79"/>
    </row>
    <row r="26282" spans="6:11" ht="16.5" customHeight="1">
      <c r="F26282" s="79"/>
      <c r="K26282" s="79"/>
    </row>
    <row r="26283" spans="6:11" ht="16.5" customHeight="1">
      <c r="F26283" s="79"/>
      <c r="K26283" s="79"/>
    </row>
    <row r="26284" spans="6:11" ht="16.5" customHeight="1">
      <c r="F26284" s="79"/>
      <c r="K26284" s="79"/>
    </row>
    <row r="26285" spans="6:11" ht="16.5" customHeight="1">
      <c r="F26285" s="79"/>
      <c r="K26285" s="79"/>
    </row>
    <row r="26286" spans="6:11" ht="16.5" customHeight="1">
      <c r="F26286" s="79"/>
      <c r="K26286" s="79"/>
    </row>
    <row r="26287" spans="6:11" ht="16.5" customHeight="1">
      <c r="F26287" s="79"/>
      <c r="K26287" s="79"/>
    </row>
    <row r="26288" spans="6:11" ht="16.5" customHeight="1">
      <c r="F26288" s="79"/>
      <c r="K26288" s="79"/>
    </row>
    <row r="26289" spans="6:11" ht="16.5" customHeight="1">
      <c r="F26289" s="79"/>
      <c r="K26289" s="79"/>
    </row>
    <row r="26290" spans="6:11" ht="16.5" customHeight="1">
      <c r="F26290" s="79"/>
      <c r="K26290" s="79"/>
    </row>
    <row r="26291" spans="6:11" ht="16.5" customHeight="1">
      <c r="F26291" s="79"/>
      <c r="K26291" s="79"/>
    </row>
    <row r="26292" spans="6:11" ht="16.5" customHeight="1">
      <c r="F26292" s="79"/>
      <c r="K26292" s="79"/>
    </row>
    <row r="26293" spans="6:11" ht="16.5" customHeight="1">
      <c r="F26293" s="79"/>
      <c r="K26293" s="79"/>
    </row>
    <row r="26294" spans="6:11" ht="16.5" customHeight="1">
      <c r="F26294" s="79"/>
      <c r="K26294" s="79"/>
    </row>
    <row r="26295" spans="6:11" ht="16.5" customHeight="1">
      <c r="F26295" s="79"/>
      <c r="K26295" s="79"/>
    </row>
    <row r="26296" spans="6:11" ht="16.5" customHeight="1">
      <c r="F26296" s="79"/>
      <c r="K26296" s="79"/>
    </row>
    <row r="26297" spans="6:11" ht="16.5" customHeight="1">
      <c r="F26297" s="79"/>
      <c r="K26297" s="79"/>
    </row>
    <row r="26298" spans="6:11" ht="16.5" customHeight="1">
      <c r="F26298" s="79"/>
      <c r="K26298" s="79"/>
    </row>
    <row r="26299" spans="6:11" ht="16.5" customHeight="1">
      <c r="F26299" s="79"/>
      <c r="K26299" s="79"/>
    </row>
    <row r="26300" spans="6:11" ht="16.5" customHeight="1">
      <c r="F26300" s="79"/>
      <c r="K26300" s="79"/>
    </row>
    <row r="26301" spans="6:11" ht="16.5" customHeight="1">
      <c r="F26301" s="79"/>
      <c r="K26301" s="79"/>
    </row>
    <row r="26302" spans="6:11" ht="16.5" customHeight="1">
      <c r="F26302" s="79"/>
      <c r="K26302" s="79"/>
    </row>
    <row r="26303" spans="6:11" ht="16.5" customHeight="1">
      <c r="F26303" s="79"/>
      <c r="K26303" s="79"/>
    </row>
    <row r="26304" spans="6:11" ht="16.5" customHeight="1">
      <c r="F26304" s="79"/>
      <c r="K26304" s="79"/>
    </row>
    <row r="26305" spans="6:11" ht="16.5" customHeight="1">
      <c r="F26305" s="79"/>
      <c r="K26305" s="79"/>
    </row>
    <row r="26306" spans="6:11" ht="16.5" customHeight="1">
      <c r="F26306" s="79"/>
      <c r="K26306" s="79"/>
    </row>
    <row r="26307" spans="6:11" ht="16.5" customHeight="1">
      <c r="F26307" s="79"/>
      <c r="K26307" s="79"/>
    </row>
    <row r="26308" spans="6:11" ht="16.5" customHeight="1">
      <c r="F26308" s="79"/>
      <c r="K26308" s="79"/>
    </row>
    <row r="26309" spans="6:11" ht="16.5" customHeight="1">
      <c r="F26309" s="79"/>
      <c r="K26309" s="79"/>
    </row>
    <row r="26310" spans="6:11" ht="16.5" customHeight="1">
      <c r="F26310" s="79"/>
      <c r="K26310" s="79"/>
    </row>
    <row r="26311" spans="6:11" ht="16.5" customHeight="1">
      <c r="F26311" s="79"/>
      <c r="K26311" s="79"/>
    </row>
    <row r="26312" spans="6:11" ht="16.5" customHeight="1">
      <c r="F26312" s="79"/>
      <c r="K26312" s="79"/>
    </row>
    <row r="26313" spans="6:11" ht="16.5" customHeight="1">
      <c r="F26313" s="79"/>
      <c r="K26313" s="79"/>
    </row>
    <row r="26314" spans="6:11" ht="16.5" customHeight="1">
      <c r="F26314" s="79"/>
      <c r="K26314" s="79"/>
    </row>
    <row r="26315" spans="6:11" ht="16.5" customHeight="1">
      <c r="F26315" s="79"/>
      <c r="K26315" s="79"/>
    </row>
    <row r="26316" spans="6:11" ht="16.5" customHeight="1">
      <c r="F26316" s="79"/>
      <c r="K26316" s="79"/>
    </row>
    <row r="26317" spans="6:11" ht="16.5" customHeight="1">
      <c r="F26317" s="79"/>
      <c r="K26317" s="79"/>
    </row>
    <row r="26318" spans="6:11" ht="16.5" customHeight="1">
      <c r="F26318" s="79"/>
      <c r="K26318" s="79"/>
    </row>
    <row r="26319" spans="6:11" ht="16.5" customHeight="1">
      <c r="F26319" s="79"/>
      <c r="K26319" s="79"/>
    </row>
    <row r="26320" spans="6:11" ht="16.5" customHeight="1">
      <c r="F26320" s="79"/>
      <c r="K26320" s="79"/>
    </row>
    <row r="26321" spans="6:11" ht="16.5" customHeight="1">
      <c r="F26321" s="79"/>
      <c r="K26321" s="79"/>
    </row>
    <row r="26322" spans="6:11" ht="16.5" customHeight="1">
      <c r="F26322" s="79"/>
      <c r="K26322" s="79"/>
    </row>
    <row r="26323" spans="6:11" ht="16.5" customHeight="1">
      <c r="F26323" s="79"/>
      <c r="K26323" s="79"/>
    </row>
    <row r="26324" spans="6:11" ht="16.5" customHeight="1">
      <c r="F26324" s="79"/>
      <c r="K26324" s="79"/>
    </row>
    <row r="26325" spans="6:11" ht="16.5" customHeight="1">
      <c r="F26325" s="79"/>
      <c r="K26325" s="79"/>
    </row>
    <row r="26326" spans="6:11" ht="16.5" customHeight="1">
      <c r="F26326" s="79"/>
      <c r="K26326" s="79"/>
    </row>
    <row r="26327" spans="6:11" ht="16.5" customHeight="1">
      <c r="F26327" s="79"/>
      <c r="K26327" s="79"/>
    </row>
    <row r="26328" spans="6:11" ht="16.5" customHeight="1">
      <c r="F26328" s="79"/>
      <c r="K26328" s="79"/>
    </row>
    <row r="26329" spans="6:11" ht="16.5" customHeight="1">
      <c r="F26329" s="79"/>
      <c r="K26329" s="79"/>
    </row>
    <row r="26330" spans="6:11" ht="16.5" customHeight="1">
      <c r="F26330" s="79"/>
      <c r="K26330" s="79"/>
    </row>
    <row r="26331" spans="6:11" ht="16.5" customHeight="1">
      <c r="F26331" s="79"/>
      <c r="K26331" s="79"/>
    </row>
    <row r="26332" spans="6:11" ht="16.5" customHeight="1">
      <c r="F26332" s="79"/>
      <c r="K26332" s="79"/>
    </row>
    <row r="26333" spans="6:11" ht="16.5" customHeight="1">
      <c r="F26333" s="79"/>
      <c r="K26333" s="79"/>
    </row>
    <row r="26334" spans="6:11" ht="16.5" customHeight="1">
      <c r="F26334" s="79"/>
      <c r="K26334" s="79"/>
    </row>
    <row r="26335" spans="6:11" ht="16.5" customHeight="1">
      <c r="F26335" s="79"/>
      <c r="K26335" s="79"/>
    </row>
    <row r="26336" spans="6:11" ht="16.5" customHeight="1">
      <c r="F26336" s="79"/>
      <c r="K26336" s="79"/>
    </row>
    <row r="26337" spans="6:11" ht="16.5" customHeight="1">
      <c r="F26337" s="79"/>
      <c r="K26337" s="79"/>
    </row>
    <row r="26338" spans="6:11" ht="16.5" customHeight="1">
      <c r="F26338" s="79"/>
      <c r="K26338" s="79"/>
    </row>
    <row r="26339" spans="6:11" ht="16.5" customHeight="1">
      <c r="F26339" s="79"/>
      <c r="K26339" s="79"/>
    </row>
    <row r="26340" spans="6:11" ht="16.5" customHeight="1">
      <c r="F26340" s="79"/>
      <c r="K26340" s="79"/>
    </row>
    <row r="26341" spans="6:11" ht="16.5" customHeight="1">
      <c r="F26341" s="79"/>
      <c r="K26341" s="79"/>
    </row>
    <row r="26342" spans="6:11" ht="16.5" customHeight="1">
      <c r="F26342" s="79"/>
      <c r="K26342" s="79"/>
    </row>
    <row r="26343" spans="6:11" ht="16.5" customHeight="1">
      <c r="F26343" s="79"/>
      <c r="K26343" s="79"/>
    </row>
    <row r="26344" spans="6:11" ht="16.5" customHeight="1">
      <c r="F26344" s="79"/>
      <c r="K26344" s="79"/>
    </row>
    <row r="26345" spans="6:11" ht="16.5" customHeight="1">
      <c r="F26345" s="79"/>
      <c r="K26345" s="79"/>
    </row>
    <row r="26346" spans="6:11" ht="16.5" customHeight="1">
      <c r="F26346" s="79"/>
      <c r="K26346" s="79"/>
    </row>
    <row r="26347" spans="6:11" ht="16.5" customHeight="1">
      <c r="F26347" s="79"/>
      <c r="K26347" s="79"/>
    </row>
    <row r="26348" spans="6:11" ht="16.5" customHeight="1">
      <c r="F26348" s="79"/>
      <c r="K26348" s="79"/>
    </row>
    <row r="26349" spans="6:11" ht="16.5" customHeight="1">
      <c r="F26349" s="79"/>
      <c r="K26349" s="79"/>
    </row>
    <row r="26350" spans="6:11" ht="16.5" customHeight="1">
      <c r="F26350" s="79"/>
      <c r="K26350" s="79"/>
    </row>
    <row r="26351" spans="6:11" ht="16.5" customHeight="1">
      <c r="F26351" s="79"/>
      <c r="K26351" s="79"/>
    </row>
    <row r="26352" spans="6:11" ht="16.5" customHeight="1">
      <c r="F26352" s="79"/>
      <c r="K26352" s="79"/>
    </row>
    <row r="26353" spans="6:11" ht="16.5" customHeight="1">
      <c r="F26353" s="79"/>
      <c r="K26353" s="79"/>
    </row>
    <row r="26354" spans="6:11" ht="16.5" customHeight="1">
      <c r="F26354" s="79"/>
      <c r="K26354" s="79"/>
    </row>
    <row r="26355" spans="6:11" ht="16.5" customHeight="1">
      <c r="F26355" s="79"/>
      <c r="K26355" s="79"/>
    </row>
    <row r="26356" spans="6:11" ht="16.5" customHeight="1">
      <c r="F26356" s="79"/>
      <c r="K26356" s="79"/>
    </row>
    <row r="26357" spans="6:11" ht="16.5" customHeight="1">
      <c r="F26357" s="79"/>
      <c r="K26357" s="79"/>
    </row>
    <row r="26358" spans="6:11" ht="16.5" customHeight="1">
      <c r="F26358" s="79"/>
      <c r="K26358" s="79"/>
    </row>
    <row r="26359" spans="6:11" ht="16.5" customHeight="1">
      <c r="F26359" s="79"/>
      <c r="K26359" s="79"/>
    </row>
    <row r="26360" spans="6:11" ht="16.5" customHeight="1">
      <c r="F26360" s="79"/>
      <c r="K26360" s="79"/>
    </row>
    <row r="26361" spans="6:11" ht="16.5" customHeight="1">
      <c r="F26361" s="79"/>
      <c r="K26361" s="79"/>
    </row>
    <row r="26362" spans="6:11" ht="16.5" customHeight="1">
      <c r="F26362" s="79"/>
      <c r="K26362" s="79"/>
    </row>
    <row r="26363" spans="6:11" ht="16.5" customHeight="1">
      <c r="F26363" s="79"/>
      <c r="K26363" s="79"/>
    </row>
    <row r="26364" spans="6:11" ht="16.5" customHeight="1">
      <c r="F26364" s="79"/>
      <c r="K26364" s="79"/>
    </row>
    <row r="26365" spans="6:11" ht="16.5" customHeight="1">
      <c r="F26365" s="79"/>
      <c r="K26365" s="79"/>
    </row>
    <row r="26366" spans="6:11" ht="16.5" customHeight="1">
      <c r="F26366" s="79"/>
      <c r="K26366" s="79"/>
    </row>
    <row r="26367" spans="6:11" ht="16.5" customHeight="1">
      <c r="F26367" s="79"/>
      <c r="K26367" s="79"/>
    </row>
    <row r="26368" spans="6:11" ht="16.5" customHeight="1">
      <c r="F26368" s="79"/>
      <c r="K26368" s="79"/>
    </row>
    <row r="26369" spans="6:11" ht="16.5" customHeight="1">
      <c r="F26369" s="79"/>
      <c r="K26369" s="79"/>
    </row>
    <row r="26370" spans="6:11" ht="16.5" customHeight="1">
      <c r="F26370" s="79"/>
      <c r="K26370" s="79"/>
    </row>
    <row r="26371" spans="6:11" ht="16.5" customHeight="1">
      <c r="F26371" s="79"/>
      <c r="K26371" s="79"/>
    </row>
    <row r="26372" spans="6:11" ht="16.5" customHeight="1">
      <c r="F26372" s="79"/>
      <c r="K26372" s="79"/>
    </row>
    <row r="26373" spans="6:11" ht="16.5" customHeight="1">
      <c r="F26373" s="79"/>
      <c r="K26373" s="79"/>
    </row>
    <row r="26374" spans="6:11" ht="16.5" customHeight="1">
      <c r="F26374" s="79"/>
      <c r="K26374" s="79"/>
    </row>
    <row r="26375" spans="6:11" ht="16.5" customHeight="1">
      <c r="F26375" s="79"/>
      <c r="K26375" s="79"/>
    </row>
    <row r="26376" spans="6:11" ht="16.5" customHeight="1">
      <c r="F26376" s="79"/>
      <c r="K26376" s="79"/>
    </row>
    <row r="26377" spans="6:11" ht="16.5" customHeight="1">
      <c r="F26377" s="79"/>
      <c r="K26377" s="79"/>
    </row>
    <row r="26378" spans="6:11" ht="16.5" customHeight="1">
      <c r="F26378" s="79"/>
      <c r="K26378" s="79"/>
    </row>
    <row r="26379" spans="6:11" ht="16.5" customHeight="1">
      <c r="F26379" s="79"/>
      <c r="K26379" s="79"/>
    </row>
    <row r="26380" spans="6:11" ht="16.5" customHeight="1">
      <c r="F26380" s="79"/>
      <c r="K26380" s="79"/>
    </row>
    <row r="26381" spans="6:11" ht="16.5" customHeight="1">
      <c r="F26381" s="79"/>
      <c r="K26381" s="79"/>
    </row>
    <row r="26382" spans="6:11" ht="16.5" customHeight="1">
      <c r="F26382" s="79"/>
      <c r="K26382" s="79"/>
    </row>
    <row r="26383" spans="6:11" ht="16.5" customHeight="1">
      <c r="F26383" s="79"/>
      <c r="K26383" s="79"/>
    </row>
    <row r="26384" spans="6:11" ht="16.5" customHeight="1">
      <c r="F26384" s="79"/>
      <c r="K26384" s="79"/>
    </row>
    <row r="26385" spans="6:11" ht="16.5" customHeight="1">
      <c r="F26385" s="79"/>
      <c r="K26385" s="79"/>
    </row>
    <row r="26386" spans="6:11" ht="16.5" customHeight="1">
      <c r="F26386" s="79"/>
      <c r="K26386" s="79"/>
    </row>
    <row r="26387" spans="6:11" ht="16.5" customHeight="1">
      <c r="F26387" s="79"/>
      <c r="K26387" s="79"/>
    </row>
    <row r="26388" spans="6:11" ht="16.5" customHeight="1">
      <c r="F26388" s="79"/>
      <c r="K26388" s="79"/>
    </row>
    <row r="26389" spans="6:11" ht="16.5" customHeight="1">
      <c r="F26389" s="79"/>
      <c r="K26389" s="79"/>
    </row>
    <row r="26390" spans="6:11" ht="16.5" customHeight="1">
      <c r="F26390" s="79"/>
      <c r="K26390" s="79"/>
    </row>
    <row r="26391" spans="6:11" ht="16.5" customHeight="1">
      <c r="F26391" s="79"/>
      <c r="K26391" s="79"/>
    </row>
    <row r="26392" spans="6:11" ht="16.5" customHeight="1">
      <c r="F26392" s="79"/>
      <c r="K26392" s="79"/>
    </row>
    <row r="26393" spans="6:11" ht="16.5" customHeight="1">
      <c r="F26393" s="79"/>
      <c r="K26393" s="79"/>
    </row>
    <row r="26394" spans="6:11" ht="16.5" customHeight="1">
      <c r="F26394" s="79"/>
      <c r="K26394" s="79"/>
    </row>
    <row r="26395" spans="6:11" ht="16.5" customHeight="1">
      <c r="F26395" s="79"/>
      <c r="K26395" s="79"/>
    </row>
    <row r="26396" spans="6:11" ht="16.5" customHeight="1">
      <c r="F26396" s="79"/>
      <c r="K26396" s="79"/>
    </row>
    <row r="26397" spans="6:11" ht="16.5" customHeight="1">
      <c r="F26397" s="79"/>
      <c r="K26397" s="79"/>
    </row>
    <row r="26398" spans="6:11" ht="16.5" customHeight="1">
      <c r="F26398" s="79"/>
      <c r="K26398" s="79"/>
    </row>
    <row r="26399" spans="6:11" ht="16.5" customHeight="1">
      <c r="F26399" s="79"/>
      <c r="K26399" s="79"/>
    </row>
    <row r="26400" spans="6:11" ht="16.5" customHeight="1">
      <c r="F26400" s="79"/>
      <c r="K26400" s="79"/>
    </row>
    <row r="26401" spans="6:11" ht="16.5" customHeight="1">
      <c r="F26401" s="79"/>
      <c r="K26401" s="79"/>
    </row>
    <row r="26402" spans="6:11" ht="16.5" customHeight="1">
      <c r="F26402" s="79"/>
      <c r="K26402" s="79"/>
    </row>
    <row r="26403" spans="6:11" ht="16.5" customHeight="1">
      <c r="F26403" s="79"/>
      <c r="K26403" s="79"/>
    </row>
    <row r="26404" spans="6:11" ht="16.5" customHeight="1">
      <c r="F26404" s="79"/>
      <c r="K26404" s="79"/>
    </row>
    <row r="26405" spans="6:11" ht="16.5" customHeight="1">
      <c r="F26405" s="79"/>
      <c r="K26405" s="79"/>
    </row>
    <row r="26406" spans="6:11" ht="16.5" customHeight="1">
      <c r="F26406" s="79"/>
      <c r="K26406" s="79"/>
    </row>
    <row r="26407" spans="6:11" ht="16.5" customHeight="1">
      <c r="F26407" s="79"/>
      <c r="K26407" s="79"/>
    </row>
    <row r="26408" spans="6:11" ht="16.5" customHeight="1">
      <c r="F26408" s="79"/>
      <c r="K26408" s="79"/>
    </row>
    <row r="26409" spans="6:11" ht="16.5" customHeight="1">
      <c r="F26409" s="79"/>
      <c r="K26409" s="79"/>
    </row>
    <row r="26410" spans="6:11" ht="16.5" customHeight="1">
      <c r="F26410" s="79"/>
      <c r="K26410" s="79"/>
    </row>
    <row r="26411" spans="6:11" ht="16.5" customHeight="1">
      <c r="F26411" s="79"/>
      <c r="K26411" s="79"/>
    </row>
    <row r="26412" spans="6:11" ht="16.5" customHeight="1">
      <c r="F26412" s="79"/>
      <c r="K26412" s="79"/>
    </row>
    <row r="26413" spans="6:11" ht="16.5" customHeight="1">
      <c r="F26413" s="79"/>
      <c r="K26413" s="79"/>
    </row>
    <row r="26414" spans="6:11" ht="16.5" customHeight="1">
      <c r="F26414" s="79"/>
      <c r="K26414" s="79"/>
    </row>
    <row r="26415" spans="6:11" ht="16.5" customHeight="1">
      <c r="F26415" s="79"/>
      <c r="K26415" s="79"/>
    </row>
    <row r="26416" spans="6:11" ht="16.5" customHeight="1">
      <c r="F26416" s="79"/>
      <c r="K26416" s="79"/>
    </row>
    <row r="26417" spans="6:11" ht="16.5" customHeight="1">
      <c r="F26417" s="79"/>
      <c r="K26417" s="79"/>
    </row>
    <row r="26418" spans="6:11" ht="16.5" customHeight="1">
      <c r="F26418" s="79"/>
      <c r="K26418" s="79"/>
    </row>
    <row r="26419" spans="6:11" ht="16.5" customHeight="1">
      <c r="F26419" s="79"/>
      <c r="K26419" s="79"/>
    </row>
    <row r="26420" spans="6:11" ht="16.5" customHeight="1">
      <c r="F26420" s="79"/>
      <c r="K26420" s="79"/>
    </row>
    <row r="26421" spans="6:11" ht="16.5" customHeight="1">
      <c r="F26421" s="79"/>
      <c r="K26421" s="79"/>
    </row>
    <row r="26422" spans="6:11" ht="16.5" customHeight="1">
      <c r="F26422" s="79"/>
      <c r="K26422" s="79"/>
    </row>
    <row r="26423" spans="6:11" ht="16.5" customHeight="1">
      <c r="F26423" s="79"/>
      <c r="K26423" s="79"/>
    </row>
    <row r="26424" spans="6:11" ht="16.5" customHeight="1">
      <c r="F26424" s="79"/>
      <c r="K26424" s="79"/>
    </row>
    <row r="26425" spans="6:11" ht="16.5" customHeight="1">
      <c r="F26425" s="79"/>
      <c r="K26425" s="79"/>
    </row>
    <row r="26426" spans="6:11" ht="16.5" customHeight="1">
      <c r="F26426" s="79"/>
      <c r="K26426" s="79"/>
    </row>
    <row r="26427" spans="6:11" ht="16.5" customHeight="1">
      <c r="F26427" s="79"/>
      <c r="K26427" s="79"/>
    </row>
    <row r="26428" spans="6:11" ht="16.5" customHeight="1">
      <c r="F26428" s="79"/>
      <c r="K26428" s="79"/>
    </row>
    <row r="26429" spans="6:11" ht="16.5" customHeight="1">
      <c r="F26429" s="79"/>
      <c r="K26429" s="79"/>
    </row>
    <row r="26430" spans="6:11" ht="16.5" customHeight="1">
      <c r="F26430" s="79"/>
      <c r="K26430" s="79"/>
    </row>
    <row r="26431" spans="6:11" ht="16.5" customHeight="1">
      <c r="F26431" s="79"/>
      <c r="K26431" s="79"/>
    </row>
    <row r="26432" spans="6:11" ht="16.5" customHeight="1">
      <c r="F26432" s="79"/>
      <c r="K26432" s="79"/>
    </row>
    <row r="26433" spans="6:11" ht="16.5" customHeight="1">
      <c r="F26433" s="79"/>
      <c r="K26433" s="79"/>
    </row>
    <row r="26434" spans="6:11" ht="16.5" customHeight="1">
      <c r="F26434" s="79"/>
      <c r="K26434" s="79"/>
    </row>
    <row r="26435" spans="6:11" ht="16.5" customHeight="1">
      <c r="F26435" s="79"/>
      <c r="K26435" s="79"/>
    </row>
    <row r="26436" spans="6:11" ht="16.5" customHeight="1">
      <c r="F26436" s="79"/>
      <c r="K26436" s="79"/>
    </row>
    <row r="26437" spans="6:11" ht="16.5" customHeight="1">
      <c r="F26437" s="79"/>
      <c r="K26437" s="79"/>
    </row>
    <row r="26438" spans="6:11" ht="16.5" customHeight="1">
      <c r="F26438" s="79"/>
      <c r="K26438" s="79"/>
    </row>
    <row r="26439" spans="6:11" ht="16.5" customHeight="1">
      <c r="F26439" s="79"/>
      <c r="K26439" s="79"/>
    </row>
    <row r="26440" spans="6:11" ht="16.5" customHeight="1">
      <c r="F26440" s="79"/>
      <c r="K26440" s="79"/>
    </row>
    <row r="26441" spans="6:11" ht="16.5" customHeight="1">
      <c r="F26441" s="79"/>
      <c r="K26441" s="79"/>
    </row>
    <row r="26442" spans="6:11" ht="16.5" customHeight="1">
      <c r="F26442" s="79"/>
      <c r="K26442" s="79"/>
    </row>
    <row r="26443" spans="6:11" ht="16.5" customHeight="1">
      <c r="F26443" s="79"/>
      <c r="K26443" s="79"/>
    </row>
    <row r="26444" spans="6:11" ht="16.5" customHeight="1">
      <c r="F26444" s="79"/>
      <c r="K26444" s="79"/>
    </row>
    <row r="26445" spans="6:11" ht="16.5" customHeight="1">
      <c r="F26445" s="79"/>
      <c r="K26445" s="79"/>
    </row>
    <row r="26446" spans="6:11" ht="16.5" customHeight="1">
      <c r="F26446" s="79"/>
      <c r="K26446" s="79"/>
    </row>
    <row r="26447" spans="6:11" ht="16.5" customHeight="1">
      <c r="F26447" s="79"/>
      <c r="K26447" s="79"/>
    </row>
    <row r="26448" spans="6:11" ht="16.5" customHeight="1">
      <c r="F26448" s="79"/>
      <c r="K26448" s="79"/>
    </row>
    <row r="26449" spans="6:11" ht="16.5" customHeight="1">
      <c r="F26449" s="79"/>
      <c r="K26449" s="79"/>
    </row>
    <row r="26450" spans="6:11" ht="16.5" customHeight="1">
      <c r="F26450" s="79"/>
      <c r="K26450" s="79"/>
    </row>
    <row r="26451" spans="6:11" ht="16.5" customHeight="1">
      <c r="F26451" s="79"/>
      <c r="K26451" s="79"/>
    </row>
    <row r="26452" spans="6:11" ht="16.5" customHeight="1">
      <c r="F26452" s="79"/>
      <c r="K26452" s="79"/>
    </row>
    <row r="26453" spans="6:11" ht="16.5" customHeight="1">
      <c r="F26453" s="79"/>
      <c r="K26453" s="79"/>
    </row>
    <row r="26454" spans="6:11" ht="16.5" customHeight="1">
      <c r="F26454" s="79"/>
      <c r="K26454" s="79"/>
    </row>
    <row r="26455" spans="6:11" ht="16.5" customHeight="1">
      <c r="F26455" s="79"/>
      <c r="K26455" s="79"/>
    </row>
    <row r="26456" spans="6:11" ht="16.5" customHeight="1">
      <c r="F26456" s="79"/>
      <c r="K26456" s="79"/>
    </row>
    <row r="26457" spans="6:11" ht="16.5" customHeight="1">
      <c r="F26457" s="79"/>
      <c r="K26457" s="79"/>
    </row>
    <row r="26458" spans="6:11" ht="16.5" customHeight="1">
      <c r="F26458" s="79"/>
      <c r="K26458" s="79"/>
    </row>
    <row r="26459" spans="6:11" ht="16.5" customHeight="1">
      <c r="F26459" s="79"/>
      <c r="K26459" s="79"/>
    </row>
    <row r="26460" spans="6:11" ht="16.5" customHeight="1">
      <c r="F26460" s="79"/>
      <c r="K26460" s="79"/>
    </row>
    <row r="26461" spans="6:11" ht="16.5" customHeight="1">
      <c r="F26461" s="79"/>
      <c r="K26461" s="79"/>
    </row>
    <row r="26462" spans="6:11" ht="16.5" customHeight="1">
      <c r="F26462" s="79"/>
      <c r="K26462" s="79"/>
    </row>
    <row r="26463" spans="6:11" ht="16.5" customHeight="1">
      <c r="F26463" s="79"/>
      <c r="K26463" s="79"/>
    </row>
    <row r="26464" spans="6:11" ht="16.5" customHeight="1">
      <c r="F26464" s="79"/>
      <c r="K26464" s="79"/>
    </row>
    <row r="26465" spans="6:11" ht="16.5" customHeight="1">
      <c r="F26465" s="79"/>
      <c r="K26465" s="79"/>
    </row>
    <row r="26466" spans="6:11" ht="16.5" customHeight="1">
      <c r="F26466" s="79"/>
      <c r="K26466" s="79"/>
    </row>
    <row r="26467" spans="6:11" ht="16.5" customHeight="1">
      <c r="F26467" s="79"/>
      <c r="K26467" s="79"/>
    </row>
    <row r="26468" spans="6:11" ht="16.5" customHeight="1">
      <c r="F26468" s="79"/>
      <c r="K26468" s="79"/>
    </row>
    <row r="26469" spans="6:11" ht="16.5" customHeight="1">
      <c r="F26469" s="79"/>
      <c r="K26469" s="79"/>
    </row>
    <row r="26470" spans="6:11" ht="16.5" customHeight="1">
      <c r="F26470" s="79"/>
      <c r="K26470" s="79"/>
    </row>
    <row r="26471" spans="6:11" ht="16.5" customHeight="1">
      <c r="F26471" s="79"/>
      <c r="K26471" s="79"/>
    </row>
    <row r="26472" spans="6:11" ht="16.5" customHeight="1">
      <c r="F26472" s="79"/>
      <c r="K26472" s="79"/>
    </row>
    <row r="26473" spans="6:11" ht="16.5" customHeight="1">
      <c r="F26473" s="79"/>
      <c r="K26473" s="79"/>
    </row>
    <row r="26474" spans="6:11" ht="16.5" customHeight="1">
      <c r="F26474" s="79"/>
      <c r="K26474" s="79"/>
    </row>
    <row r="26475" spans="6:11" ht="16.5" customHeight="1">
      <c r="F26475" s="79"/>
      <c r="K26475" s="79"/>
    </row>
    <row r="26476" spans="6:11" ht="16.5" customHeight="1">
      <c r="F26476" s="79"/>
      <c r="K26476" s="79"/>
    </row>
    <row r="26477" spans="6:11" ht="16.5" customHeight="1">
      <c r="F26477" s="79"/>
      <c r="K26477" s="79"/>
    </row>
    <row r="26478" spans="6:11" ht="16.5" customHeight="1">
      <c r="F26478" s="79"/>
      <c r="K26478" s="79"/>
    </row>
    <row r="26479" spans="6:11" ht="16.5" customHeight="1">
      <c r="F26479" s="79"/>
      <c r="K26479" s="79"/>
    </row>
    <row r="26480" spans="6:11" ht="16.5" customHeight="1">
      <c r="F26480" s="79"/>
      <c r="K26480" s="79"/>
    </row>
    <row r="26481" spans="6:11" ht="16.5" customHeight="1">
      <c r="F26481" s="79"/>
      <c r="K26481" s="79"/>
    </row>
    <row r="26482" spans="6:11" ht="16.5" customHeight="1">
      <c r="F26482" s="79"/>
      <c r="K26482" s="79"/>
    </row>
    <row r="26483" spans="6:11" ht="16.5" customHeight="1">
      <c r="F26483" s="79"/>
      <c r="K26483" s="79"/>
    </row>
    <row r="26484" spans="6:11" ht="16.5" customHeight="1">
      <c r="F26484" s="79"/>
      <c r="K26484" s="79"/>
    </row>
    <row r="26485" spans="6:11" ht="16.5" customHeight="1">
      <c r="F26485" s="79"/>
      <c r="K26485" s="79"/>
    </row>
    <row r="26486" spans="6:11" ht="16.5" customHeight="1">
      <c r="F26486" s="79"/>
      <c r="K26486" s="79"/>
    </row>
    <row r="26487" spans="6:11" ht="16.5" customHeight="1">
      <c r="F26487" s="79"/>
      <c r="K26487" s="79"/>
    </row>
    <row r="26488" spans="6:11" ht="16.5" customHeight="1">
      <c r="F26488" s="79"/>
      <c r="K26488" s="79"/>
    </row>
    <row r="26489" spans="6:11" ht="16.5" customHeight="1">
      <c r="F26489" s="79"/>
      <c r="K26489" s="79"/>
    </row>
    <row r="26490" spans="6:11" ht="16.5" customHeight="1">
      <c r="F26490" s="79"/>
      <c r="K26490" s="79"/>
    </row>
    <row r="26491" spans="6:11" ht="16.5" customHeight="1">
      <c r="F26491" s="79"/>
      <c r="K26491" s="79"/>
    </row>
    <row r="26492" spans="6:11" ht="16.5" customHeight="1">
      <c r="F26492" s="79"/>
      <c r="K26492" s="79"/>
    </row>
    <row r="26493" spans="6:11" ht="16.5" customHeight="1">
      <c r="F26493" s="79"/>
      <c r="K26493" s="79"/>
    </row>
    <row r="26494" spans="6:11" ht="16.5" customHeight="1">
      <c r="F26494" s="79"/>
      <c r="K26494" s="79"/>
    </row>
    <row r="26495" spans="6:11" ht="16.5" customHeight="1">
      <c r="F26495" s="79"/>
      <c r="K26495" s="79"/>
    </row>
    <row r="26496" spans="6:11" ht="16.5" customHeight="1">
      <c r="F26496" s="79"/>
      <c r="K26496" s="79"/>
    </row>
    <row r="26497" spans="6:11" ht="16.5" customHeight="1">
      <c r="F26497" s="79"/>
      <c r="K26497" s="79"/>
    </row>
    <row r="26498" spans="6:11" ht="16.5" customHeight="1">
      <c r="F26498" s="79"/>
      <c r="K26498" s="79"/>
    </row>
    <row r="26499" spans="6:11" ht="16.5" customHeight="1">
      <c r="F26499" s="79"/>
      <c r="K26499" s="79"/>
    </row>
    <row r="26500" spans="6:11" ht="16.5" customHeight="1">
      <c r="F26500" s="79"/>
      <c r="K26500" s="79"/>
    </row>
    <row r="26501" spans="6:11" ht="16.5" customHeight="1">
      <c r="F26501" s="79"/>
      <c r="K26501" s="79"/>
    </row>
    <row r="26502" spans="6:11" ht="16.5" customHeight="1">
      <c r="F26502" s="79"/>
      <c r="K26502" s="79"/>
    </row>
    <row r="26503" spans="6:11" ht="16.5" customHeight="1">
      <c r="F26503" s="79"/>
      <c r="K26503" s="79"/>
    </row>
    <row r="26504" spans="6:11" ht="16.5" customHeight="1">
      <c r="F26504" s="79"/>
      <c r="K26504" s="79"/>
    </row>
    <row r="26505" spans="6:11" ht="16.5" customHeight="1">
      <c r="F26505" s="79"/>
      <c r="K26505" s="79"/>
    </row>
    <row r="26506" spans="6:11" ht="16.5" customHeight="1">
      <c r="F26506" s="79"/>
      <c r="K26506" s="79"/>
    </row>
    <row r="26507" spans="6:11" ht="16.5" customHeight="1">
      <c r="F26507" s="79"/>
      <c r="K26507" s="79"/>
    </row>
    <row r="26508" spans="6:11" ht="16.5" customHeight="1">
      <c r="F26508" s="79"/>
      <c r="K26508" s="79"/>
    </row>
    <row r="26509" spans="6:11" ht="16.5" customHeight="1">
      <c r="F26509" s="79"/>
      <c r="K26509" s="79"/>
    </row>
    <row r="26510" spans="6:11" ht="16.5" customHeight="1">
      <c r="F26510" s="79"/>
      <c r="K26510" s="79"/>
    </row>
    <row r="26511" spans="6:11" ht="16.5" customHeight="1">
      <c r="F26511" s="79"/>
      <c r="K26511" s="79"/>
    </row>
    <row r="26512" spans="6:11" ht="16.5" customHeight="1">
      <c r="F26512" s="79"/>
      <c r="K26512" s="79"/>
    </row>
    <row r="26513" spans="6:11" ht="16.5" customHeight="1">
      <c r="F26513" s="79"/>
      <c r="K26513" s="79"/>
    </row>
    <row r="26514" spans="6:11" ht="16.5" customHeight="1">
      <c r="F26514" s="79"/>
      <c r="K26514" s="79"/>
    </row>
    <row r="26515" spans="6:11" ht="16.5" customHeight="1">
      <c r="F26515" s="79"/>
      <c r="K26515" s="79"/>
    </row>
    <row r="26516" spans="6:11" ht="16.5" customHeight="1">
      <c r="F26516" s="79"/>
      <c r="K26516" s="79"/>
    </row>
    <row r="26517" spans="6:11" ht="16.5" customHeight="1">
      <c r="F26517" s="79"/>
      <c r="K26517" s="79"/>
    </row>
    <row r="26518" spans="6:11" ht="16.5" customHeight="1">
      <c r="F26518" s="79"/>
      <c r="K26518" s="79"/>
    </row>
    <row r="26519" spans="6:11" ht="16.5" customHeight="1">
      <c r="F26519" s="79"/>
      <c r="K26519" s="79"/>
    </row>
    <row r="26520" spans="6:11" ht="16.5" customHeight="1">
      <c r="F26520" s="79"/>
      <c r="K26520" s="79"/>
    </row>
    <row r="26521" spans="6:11" ht="16.5" customHeight="1">
      <c r="F26521" s="79"/>
      <c r="K26521" s="79"/>
    </row>
    <row r="26522" spans="6:11" ht="16.5" customHeight="1">
      <c r="F26522" s="79"/>
      <c r="K26522" s="79"/>
    </row>
    <row r="26523" spans="6:11" ht="16.5" customHeight="1">
      <c r="F26523" s="79"/>
      <c r="K26523" s="79"/>
    </row>
    <row r="26524" spans="6:11" ht="16.5" customHeight="1">
      <c r="F26524" s="79"/>
      <c r="K26524" s="79"/>
    </row>
    <row r="26525" spans="6:11" ht="16.5" customHeight="1">
      <c r="F26525" s="79"/>
      <c r="K26525" s="79"/>
    </row>
    <row r="26526" spans="6:11" ht="16.5" customHeight="1">
      <c r="F26526" s="79"/>
      <c r="K26526" s="79"/>
    </row>
    <row r="26527" spans="6:11" ht="16.5" customHeight="1">
      <c r="F26527" s="79"/>
      <c r="K26527" s="79"/>
    </row>
    <row r="26528" spans="6:11" ht="16.5" customHeight="1">
      <c r="F26528" s="79"/>
      <c r="K26528" s="79"/>
    </row>
    <row r="26529" spans="6:11" ht="16.5" customHeight="1">
      <c r="F26529" s="79"/>
      <c r="K26529" s="79"/>
    </row>
    <row r="26530" spans="6:11" ht="16.5" customHeight="1">
      <c r="F26530" s="79"/>
      <c r="K26530" s="79"/>
    </row>
    <row r="26531" spans="6:11" ht="16.5" customHeight="1">
      <c r="F26531" s="79"/>
      <c r="K26531" s="79"/>
    </row>
    <row r="26532" spans="6:11" ht="16.5" customHeight="1">
      <c r="F26532" s="79"/>
      <c r="K26532" s="79"/>
    </row>
    <row r="26533" spans="6:11" ht="16.5" customHeight="1">
      <c r="F26533" s="79"/>
      <c r="K26533" s="79"/>
    </row>
    <row r="26534" spans="6:11" ht="16.5" customHeight="1">
      <c r="F26534" s="79"/>
      <c r="K26534" s="79"/>
    </row>
    <row r="26535" spans="6:11" ht="16.5" customHeight="1">
      <c r="F26535" s="79"/>
      <c r="K26535" s="79"/>
    </row>
    <row r="26536" spans="6:11" ht="16.5" customHeight="1">
      <c r="F26536" s="79"/>
      <c r="K26536" s="79"/>
    </row>
    <row r="26537" spans="6:11" ht="16.5" customHeight="1">
      <c r="F26537" s="79"/>
      <c r="K26537" s="79"/>
    </row>
    <row r="26538" spans="6:11" ht="16.5" customHeight="1">
      <c r="F26538" s="79"/>
      <c r="K26538" s="79"/>
    </row>
    <row r="26539" spans="6:11" ht="16.5" customHeight="1">
      <c r="F26539" s="79"/>
      <c r="K26539" s="79"/>
    </row>
    <row r="26540" spans="6:11" ht="16.5" customHeight="1">
      <c r="F26540" s="79"/>
      <c r="K26540" s="79"/>
    </row>
    <row r="26541" spans="6:11" ht="16.5" customHeight="1">
      <c r="F26541" s="79"/>
      <c r="K26541" s="79"/>
    </row>
    <row r="26542" spans="6:11" ht="16.5" customHeight="1">
      <c r="F26542" s="79"/>
      <c r="K26542" s="79"/>
    </row>
    <row r="26543" spans="6:11" ht="16.5" customHeight="1">
      <c r="F26543" s="79"/>
      <c r="K26543" s="79"/>
    </row>
    <row r="26544" spans="6:11" ht="16.5" customHeight="1">
      <c r="F26544" s="79"/>
      <c r="K26544" s="79"/>
    </row>
    <row r="26545" spans="6:11" ht="16.5" customHeight="1">
      <c r="F26545" s="79"/>
      <c r="K26545" s="79"/>
    </row>
    <row r="26546" spans="6:11" ht="16.5" customHeight="1">
      <c r="F26546" s="79"/>
      <c r="K26546" s="79"/>
    </row>
    <row r="26547" spans="6:11" ht="16.5" customHeight="1">
      <c r="F26547" s="79"/>
      <c r="K26547" s="79"/>
    </row>
    <row r="26548" spans="6:11" ht="16.5" customHeight="1">
      <c r="F26548" s="79"/>
      <c r="K26548" s="79"/>
    </row>
    <row r="26549" spans="6:11" ht="16.5" customHeight="1">
      <c r="F26549" s="79"/>
      <c r="K26549" s="79"/>
    </row>
    <row r="26550" spans="6:11" ht="16.5" customHeight="1">
      <c r="F26550" s="79"/>
      <c r="K26550" s="79"/>
    </row>
    <row r="26551" spans="6:11" ht="16.5" customHeight="1">
      <c r="F26551" s="79"/>
      <c r="K26551" s="79"/>
    </row>
    <row r="26552" spans="6:11" ht="16.5" customHeight="1">
      <c r="F26552" s="79"/>
      <c r="K26552" s="79"/>
    </row>
    <row r="26553" spans="6:11" ht="16.5" customHeight="1">
      <c r="F26553" s="79"/>
      <c r="K26553" s="79"/>
    </row>
    <row r="26554" spans="6:11" ht="16.5" customHeight="1">
      <c r="F26554" s="79"/>
      <c r="K26554" s="79"/>
    </row>
    <row r="26555" spans="6:11" ht="16.5" customHeight="1">
      <c r="F26555" s="79"/>
      <c r="K26555" s="79"/>
    </row>
    <row r="26556" spans="6:11" ht="16.5" customHeight="1">
      <c r="F26556" s="79"/>
      <c r="K26556" s="79"/>
    </row>
    <row r="26557" spans="6:11" ht="16.5" customHeight="1">
      <c r="F26557" s="79"/>
      <c r="K26557" s="79"/>
    </row>
    <row r="26558" spans="6:11" ht="16.5" customHeight="1">
      <c r="F26558" s="79"/>
      <c r="K26558" s="79"/>
    </row>
    <row r="26559" spans="6:11" ht="16.5" customHeight="1">
      <c r="F26559" s="79"/>
      <c r="K26559" s="79"/>
    </row>
    <row r="26560" spans="6:11" ht="16.5" customHeight="1">
      <c r="F26560" s="79"/>
      <c r="K26560" s="79"/>
    </row>
    <row r="26561" spans="6:11" ht="16.5" customHeight="1">
      <c r="F26561" s="79"/>
      <c r="K26561" s="79"/>
    </row>
    <row r="26562" spans="6:11" ht="16.5" customHeight="1">
      <c r="F26562" s="79"/>
      <c r="K26562" s="79"/>
    </row>
    <row r="26563" spans="6:11" ht="16.5" customHeight="1">
      <c r="F26563" s="79"/>
      <c r="K26563" s="79"/>
    </row>
    <row r="26564" spans="6:11" ht="16.5" customHeight="1">
      <c r="F26564" s="79"/>
      <c r="K26564" s="79"/>
    </row>
    <row r="26565" spans="6:11" ht="16.5" customHeight="1">
      <c r="F26565" s="79"/>
      <c r="K26565" s="79"/>
    </row>
    <row r="26566" spans="6:11" ht="16.5" customHeight="1">
      <c r="F26566" s="79"/>
      <c r="K26566" s="79"/>
    </row>
    <row r="26567" spans="6:11" ht="16.5" customHeight="1">
      <c r="F26567" s="79"/>
      <c r="K26567" s="79"/>
    </row>
    <row r="26568" spans="6:11" ht="16.5" customHeight="1">
      <c r="F26568" s="79"/>
      <c r="K26568" s="79"/>
    </row>
    <row r="26569" spans="6:11" ht="16.5" customHeight="1">
      <c r="F26569" s="79"/>
      <c r="K26569" s="79"/>
    </row>
    <row r="26570" spans="6:11" ht="16.5" customHeight="1">
      <c r="F26570" s="79"/>
      <c r="K26570" s="79"/>
    </row>
    <row r="26571" spans="6:11" ht="16.5" customHeight="1">
      <c r="F26571" s="79"/>
      <c r="K26571" s="79"/>
    </row>
    <row r="26572" spans="6:11" ht="16.5" customHeight="1">
      <c r="F26572" s="79"/>
      <c r="K26572" s="79"/>
    </row>
    <row r="26573" spans="6:11" ht="16.5" customHeight="1">
      <c r="F26573" s="79"/>
      <c r="K26573" s="79"/>
    </row>
    <row r="26574" spans="6:11" ht="16.5" customHeight="1">
      <c r="F26574" s="79"/>
      <c r="K26574" s="79"/>
    </row>
    <row r="26575" spans="6:11" ht="16.5" customHeight="1">
      <c r="F26575" s="79"/>
      <c r="K26575" s="79"/>
    </row>
    <row r="26576" spans="6:11" ht="16.5" customHeight="1">
      <c r="F26576" s="79"/>
      <c r="K26576" s="79"/>
    </row>
    <row r="26577" spans="6:11" ht="16.5" customHeight="1">
      <c r="F26577" s="79"/>
      <c r="K26577" s="79"/>
    </row>
    <row r="26578" spans="6:11" ht="16.5" customHeight="1">
      <c r="F26578" s="79"/>
      <c r="K26578" s="79"/>
    </row>
    <row r="26579" spans="6:11" ht="16.5" customHeight="1">
      <c r="F26579" s="79"/>
      <c r="K26579" s="79"/>
    </row>
    <row r="26580" spans="6:11" ht="16.5" customHeight="1">
      <c r="F26580" s="79"/>
      <c r="K26580" s="79"/>
    </row>
    <row r="26581" spans="6:11" ht="16.5" customHeight="1">
      <c r="F26581" s="79"/>
      <c r="K26581" s="79"/>
    </row>
    <row r="26582" spans="6:11" ht="16.5" customHeight="1">
      <c r="F26582" s="79"/>
      <c r="K26582" s="79"/>
    </row>
    <row r="26583" spans="6:11" ht="16.5" customHeight="1">
      <c r="F26583" s="79"/>
      <c r="K26583" s="79"/>
    </row>
    <row r="26584" spans="6:11" ht="16.5" customHeight="1">
      <c r="F26584" s="79"/>
      <c r="K26584" s="79"/>
    </row>
    <row r="26585" spans="6:11" ht="16.5" customHeight="1">
      <c r="F26585" s="79"/>
      <c r="K26585" s="79"/>
    </row>
    <row r="26586" spans="6:11" ht="16.5" customHeight="1">
      <c r="F26586" s="79"/>
      <c r="K26586" s="79"/>
    </row>
    <row r="26587" spans="6:11" ht="16.5" customHeight="1">
      <c r="F26587" s="79"/>
      <c r="K26587" s="79"/>
    </row>
    <row r="26588" spans="6:11" ht="16.5" customHeight="1">
      <c r="F26588" s="79"/>
      <c r="K26588" s="79"/>
    </row>
    <row r="26589" spans="6:11" ht="16.5" customHeight="1">
      <c r="F26589" s="79"/>
      <c r="K26589" s="79"/>
    </row>
    <row r="26590" spans="6:11" ht="16.5" customHeight="1">
      <c r="F26590" s="79"/>
      <c r="K26590" s="79"/>
    </row>
    <row r="26591" spans="6:11" ht="16.5" customHeight="1">
      <c r="F26591" s="79"/>
      <c r="K26591" s="79"/>
    </row>
    <row r="26592" spans="6:11" ht="16.5" customHeight="1">
      <c r="F26592" s="79"/>
      <c r="K26592" s="79"/>
    </row>
    <row r="26593" spans="6:11" ht="16.5" customHeight="1">
      <c r="F26593" s="79"/>
      <c r="K26593" s="79"/>
    </row>
    <row r="26594" spans="6:11" ht="16.5" customHeight="1">
      <c r="F26594" s="79"/>
      <c r="K26594" s="79"/>
    </row>
    <row r="26595" spans="6:11" ht="16.5" customHeight="1">
      <c r="F26595" s="79"/>
      <c r="K26595" s="79"/>
    </row>
    <row r="26596" spans="6:11" ht="16.5" customHeight="1">
      <c r="F26596" s="79"/>
      <c r="K26596" s="79"/>
    </row>
    <row r="26597" spans="6:11" ht="16.5" customHeight="1">
      <c r="F26597" s="79"/>
      <c r="K26597" s="79"/>
    </row>
    <row r="26598" spans="6:11" ht="16.5" customHeight="1">
      <c r="F26598" s="79"/>
      <c r="K26598" s="79"/>
    </row>
    <row r="26599" spans="6:11" ht="16.5" customHeight="1">
      <c r="F26599" s="79"/>
      <c r="K26599" s="79"/>
    </row>
    <row r="26600" spans="6:11" ht="16.5" customHeight="1">
      <c r="F26600" s="79"/>
      <c r="K26600" s="79"/>
    </row>
    <row r="26601" spans="6:11" ht="16.5" customHeight="1">
      <c r="F26601" s="79"/>
      <c r="K26601" s="79"/>
    </row>
    <row r="26602" spans="6:11" ht="16.5" customHeight="1">
      <c r="F26602" s="79"/>
      <c r="K26602" s="79"/>
    </row>
    <row r="26603" spans="6:11" ht="16.5" customHeight="1">
      <c r="F26603" s="79"/>
      <c r="K26603" s="79"/>
    </row>
    <row r="26604" spans="6:11" ht="16.5" customHeight="1">
      <c r="F26604" s="79"/>
      <c r="K26604" s="79"/>
    </row>
    <row r="26605" spans="6:11" ht="16.5" customHeight="1">
      <c r="F26605" s="79"/>
      <c r="K26605" s="79"/>
    </row>
    <row r="26606" spans="6:11" ht="16.5" customHeight="1">
      <c r="F26606" s="79"/>
      <c r="K26606" s="79"/>
    </row>
    <row r="26607" spans="6:11" ht="16.5" customHeight="1">
      <c r="F26607" s="79"/>
      <c r="K26607" s="79"/>
    </row>
    <row r="26608" spans="6:11" ht="16.5" customHeight="1">
      <c r="F26608" s="79"/>
      <c r="K26608" s="79"/>
    </row>
    <row r="26609" spans="6:11" ht="16.5" customHeight="1">
      <c r="F26609" s="79"/>
      <c r="K26609" s="79"/>
    </row>
    <row r="26610" spans="6:11" ht="16.5" customHeight="1">
      <c r="F26610" s="79"/>
      <c r="K26610" s="79"/>
    </row>
    <row r="26611" spans="6:11" ht="16.5" customHeight="1">
      <c r="F26611" s="79"/>
      <c r="K26611" s="79"/>
    </row>
    <row r="26612" spans="6:11" ht="16.5" customHeight="1">
      <c r="F26612" s="79"/>
      <c r="K26612" s="79"/>
    </row>
    <row r="26613" spans="6:11" ht="16.5" customHeight="1">
      <c r="F26613" s="79"/>
      <c r="K26613" s="79"/>
    </row>
    <row r="26614" spans="6:11" ht="16.5" customHeight="1">
      <c r="F26614" s="79"/>
      <c r="K26614" s="79"/>
    </row>
    <row r="26615" spans="6:11" ht="16.5" customHeight="1">
      <c r="F26615" s="79"/>
      <c r="K26615" s="79"/>
    </row>
    <row r="26616" spans="6:11" ht="16.5" customHeight="1">
      <c r="F26616" s="79"/>
      <c r="K26616" s="79"/>
    </row>
    <row r="26617" spans="6:11" ht="16.5" customHeight="1">
      <c r="F26617" s="79"/>
      <c r="K26617" s="79"/>
    </row>
    <row r="26618" spans="6:11" ht="16.5" customHeight="1">
      <c r="F26618" s="79"/>
      <c r="K26618" s="79"/>
    </row>
    <row r="26619" spans="6:11" ht="16.5" customHeight="1">
      <c r="F26619" s="79"/>
      <c r="K26619" s="79"/>
    </row>
    <row r="26620" spans="6:11" ht="16.5" customHeight="1">
      <c r="F26620" s="79"/>
      <c r="K26620" s="79"/>
    </row>
    <row r="26621" spans="6:11" ht="16.5" customHeight="1">
      <c r="F26621" s="79"/>
      <c r="K26621" s="79"/>
    </row>
    <row r="26622" spans="6:11" ht="16.5" customHeight="1">
      <c r="F26622" s="79"/>
      <c r="K26622" s="79"/>
    </row>
    <row r="26623" spans="6:11" ht="16.5" customHeight="1">
      <c r="F26623" s="79"/>
      <c r="K26623" s="79"/>
    </row>
    <row r="26624" spans="6:11" ht="16.5" customHeight="1">
      <c r="F26624" s="79"/>
      <c r="K26624" s="79"/>
    </row>
    <row r="26625" spans="6:11" ht="16.5" customHeight="1">
      <c r="F26625" s="79"/>
      <c r="K26625" s="79"/>
    </row>
    <row r="26626" spans="6:11" ht="16.5" customHeight="1">
      <c r="F26626" s="79"/>
      <c r="K26626" s="79"/>
    </row>
    <row r="26627" spans="6:11" ht="16.5" customHeight="1">
      <c r="F26627" s="79"/>
      <c r="K26627" s="79"/>
    </row>
    <row r="26628" spans="6:11" ht="16.5" customHeight="1">
      <c r="F26628" s="79"/>
      <c r="K26628" s="79"/>
    </row>
    <row r="26629" spans="6:11" ht="16.5" customHeight="1">
      <c r="F26629" s="79"/>
      <c r="K26629" s="79"/>
    </row>
    <row r="26630" spans="6:11" ht="16.5" customHeight="1">
      <c r="F26630" s="79"/>
      <c r="K26630" s="79"/>
    </row>
    <row r="26631" spans="6:11" ht="16.5" customHeight="1">
      <c r="F26631" s="79"/>
      <c r="K26631" s="79"/>
    </row>
    <row r="26632" spans="6:11" ht="16.5" customHeight="1">
      <c r="F26632" s="79"/>
      <c r="K26632" s="79"/>
    </row>
    <row r="26633" spans="6:11" ht="16.5" customHeight="1">
      <c r="F26633" s="79"/>
      <c r="K26633" s="79"/>
    </row>
    <row r="26634" spans="6:11" ht="16.5" customHeight="1">
      <c r="F26634" s="79"/>
      <c r="K26634" s="79"/>
    </row>
    <row r="26635" spans="6:11" ht="16.5" customHeight="1">
      <c r="F26635" s="79"/>
      <c r="K26635" s="79"/>
    </row>
    <row r="26636" spans="6:11" ht="16.5" customHeight="1">
      <c r="F26636" s="79"/>
      <c r="K26636" s="79"/>
    </row>
    <row r="26637" spans="6:11" ht="16.5" customHeight="1">
      <c r="F26637" s="79"/>
      <c r="K26637" s="79"/>
    </row>
    <row r="26638" spans="6:11" ht="16.5" customHeight="1">
      <c r="F26638" s="79"/>
      <c r="K26638" s="79"/>
    </row>
    <row r="26639" spans="6:11" ht="16.5" customHeight="1">
      <c r="F26639" s="79"/>
      <c r="K26639" s="79"/>
    </row>
    <row r="26640" spans="6:11" ht="16.5" customHeight="1">
      <c r="F26640" s="79"/>
      <c r="K26640" s="79"/>
    </row>
    <row r="26641" spans="6:11" ht="16.5" customHeight="1">
      <c r="F26641" s="79"/>
      <c r="K26641" s="79"/>
    </row>
    <row r="26642" spans="6:11" ht="16.5" customHeight="1">
      <c r="F26642" s="79"/>
      <c r="K26642" s="79"/>
    </row>
    <row r="26643" spans="6:11" ht="16.5" customHeight="1">
      <c r="F26643" s="79"/>
      <c r="K26643" s="79"/>
    </row>
    <row r="26644" spans="6:11" ht="16.5" customHeight="1">
      <c r="F26644" s="79"/>
      <c r="K26644" s="79"/>
    </row>
    <row r="26645" spans="6:11" ht="16.5" customHeight="1">
      <c r="F26645" s="79"/>
      <c r="K26645" s="79"/>
    </row>
    <row r="26646" spans="6:11" ht="16.5" customHeight="1">
      <c r="F26646" s="79"/>
      <c r="K26646" s="79"/>
    </row>
    <row r="26647" spans="6:11" ht="16.5" customHeight="1">
      <c r="F26647" s="79"/>
      <c r="K26647" s="79"/>
    </row>
    <row r="26648" spans="6:11" ht="16.5" customHeight="1">
      <c r="F26648" s="79"/>
      <c r="K26648" s="79"/>
    </row>
    <row r="26649" spans="6:11" ht="16.5" customHeight="1">
      <c r="F26649" s="79"/>
      <c r="K26649" s="79"/>
    </row>
    <row r="26650" spans="6:11" ht="16.5" customHeight="1">
      <c r="F26650" s="79"/>
      <c r="K26650" s="79"/>
    </row>
    <row r="26651" spans="6:11" ht="16.5" customHeight="1">
      <c r="F26651" s="79"/>
      <c r="K26651" s="79"/>
    </row>
    <row r="26652" spans="6:11" ht="16.5" customHeight="1">
      <c r="F26652" s="79"/>
      <c r="K26652" s="79"/>
    </row>
    <row r="26653" spans="6:11" ht="16.5" customHeight="1">
      <c r="F26653" s="79"/>
      <c r="K26653" s="79"/>
    </row>
    <row r="26654" spans="6:11" ht="16.5" customHeight="1">
      <c r="F26654" s="79"/>
      <c r="K26654" s="79"/>
    </row>
    <row r="26655" spans="6:11" ht="16.5" customHeight="1">
      <c r="F26655" s="79"/>
      <c r="K26655" s="79"/>
    </row>
    <row r="26656" spans="6:11" ht="16.5" customHeight="1">
      <c r="F26656" s="79"/>
      <c r="K26656" s="79"/>
    </row>
    <row r="26657" spans="6:11" ht="16.5" customHeight="1">
      <c r="F26657" s="79"/>
      <c r="K26657" s="79"/>
    </row>
    <row r="26658" spans="6:11" ht="16.5" customHeight="1">
      <c r="F26658" s="79"/>
      <c r="K26658" s="79"/>
    </row>
    <row r="26659" spans="6:11" ht="16.5" customHeight="1">
      <c r="F26659" s="79"/>
      <c r="K26659" s="79"/>
    </row>
    <row r="26660" spans="6:11" ht="16.5" customHeight="1">
      <c r="F26660" s="79"/>
      <c r="K26660" s="79"/>
    </row>
    <row r="26661" spans="6:11" ht="16.5" customHeight="1">
      <c r="F26661" s="79"/>
      <c r="K26661" s="79"/>
    </row>
    <row r="26662" spans="6:11" ht="16.5" customHeight="1">
      <c r="F26662" s="79"/>
      <c r="K26662" s="79"/>
    </row>
    <row r="26663" spans="6:11" ht="16.5" customHeight="1">
      <c r="F26663" s="79"/>
      <c r="K26663" s="79"/>
    </row>
    <row r="26664" spans="6:11" ht="16.5" customHeight="1">
      <c r="F26664" s="79"/>
      <c r="K26664" s="79"/>
    </row>
    <row r="26665" spans="6:11" ht="16.5" customHeight="1">
      <c r="F26665" s="79"/>
      <c r="K26665" s="79"/>
    </row>
    <row r="26666" spans="6:11" ht="16.5" customHeight="1">
      <c r="F26666" s="79"/>
      <c r="K26666" s="79"/>
    </row>
    <row r="26667" spans="6:11" ht="16.5" customHeight="1">
      <c r="F26667" s="79"/>
      <c r="K26667" s="79"/>
    </row>
    <row r="26668" spans="6:11" ht="16.5" customHeight="1">
      <c r="F26668" s="79"/>
      <c r="K26668" s="79"/>
    </row>
    <row r="26669" spans="6:11" ht="16.5" customHeight="1">
      <c r="F26669" s="79"/>
      <c r="K26669" s="79"/>
    </row>
    <row r="26670" spans="6:11" ht="16.5" customHeight="1">
      <c r="F26670" s="79"/>
      <c r="K26670" s="79"/>
    </row>
    <row r="26671" spans="6:11" ht="16.5" customHeight="1">
      <c r="F26671" s="79"/>
      <c r="K26671" s="79"/>
    </row>
    <row r="26672" spans="6:11" ht="16.5" customHeight="1">
      <c r="F26672" s="79"/>
      <c r="K26672" s="79"/>
    </row>
    <row r="26673" spans="6:11" ht="16.5" customHeight="1">
      <c r="F26673" s="79"/>
      <c r="K26673" s="79"/>
    </row>
    <row r="26674" spans="6:11" ht="16.5" customHeight="1">
      <c r="F26674" s="79"/>
      <c r="K26674" s="79"/>
    </row>
    <row r="26675" spans="6:11" ht="16.5" customHeight="1">
      <c r="F26675" s="79"/>
      <c r="K26675" s="79"/>
    </row>
    <row r="26676" spans="6:11" ht="16.5" customHeight="1">
      <c r="F26676" s="79"/>
      <c r="K26676" s="79"/>
    </row>
    <row r="26677" spans="6:11" ht="16.5" customHeight="1">
      <c r="F26677" s="79"/>
      <c r="K26677" s="79"/>
    </row>
    <row r="26678" spans="6:11" ht="16.5" customHeight="1">
      <c r="F26678" s="79"/>
      <c r="K26678" s="79"/>
    </row>
    <row r="26679" spans="6:11" ht="16.5" customHeight="1">
      <c r="F26679" s="79"/>
      <c r="K26679" s="79"/>
    </row>
    <row r="26680" spans="6:11" ht="16.5" customHeight="1">
      <c r="F26680" s="79"/>
      <c r="K26680" s="79"/>
    </row>
    <row r="26681" spans="6:11" ht="16.5" customHeight="1">
      <c r="F26681" s="79"/>
      <c r="K26681" s="79"/>
    </row>
    <row r="26682" spans="6:11" ht="16.5" customHeight="1">
      <c r="F26682" s="79"/>
      <c r="K26682" s="79"/>
    </row>
    <row r="26683" spans="6:11" ht="16.5" customHeight="1">
      <c r="F26683" s="79"/>
      <c r="K26683" s="79"/>
    </row>
    <row r="26684" spans="6:11" ht="16.5" customHeight="1">
      <c r="F26684" s="79"/>
      <c r="K26684" s="79"/>
    </row>
    <row r="26685" spans="6:11" ht="16.5" customHeight="1">
      <c r="F26685" s="79"/>
      <c r="K26685" s="79"/>
    </row>
    <row r="26686" spans="6:11" ht="16.5" customHeight="1">
      <c r="F26686" s="79"/>
      <c r="K26686" s="79"/>
    </row>
    <row r="26687" spans="6:11" ht="16.5" customHeight="1">
      <c r="F26687" s="79"/>
      <c r="K26687" s="79"/>
    </row>
    <row r="26688" spans="6:11" ht="16.5" customHeight="1">
      <c r="F26688" s="79"/>
      <c r="K26688" s="79"/>
    </row>
    <row r="26689" spans="6:11" ht="16.5" customHeight="1">
      <c r="F26689" s="79"/>
      <c r="K26689" s="79"/>
    </row>
    <row r="26690" spans="6:11" ht="16.5" customHeight="1">
      <c r="F26690" s="79"/>
      <c r="K26690" s="79"/>
    </row>
    <row r="26691" spans="6:11" ht="16.5" customHeight="1">
      <c r="F26691" s="79"/>
      <c r="K26691" s="79"/>
    </row>
    <row r="26692" spans="6:11" ht="16.5" customHeight="1">
      <c r="F26692" s="79"/>
      <c r="K26692" s="79"/>
    </row>
    <row r="26693" spans="6:11" ht="16.5" customHeight="1">
      <c r="F26693" s="79"/>
      <c r="K26693" s="79"/>
    </row>
    <row r="26694" spans="6:11" ht="16.5" customHeight="1">
      <c r="F26694" s="79"/>
      <c r="K26694" s="79"/>
    </row>
    <row r="26695" spans="6:11" ht="16.5" customHeight="1">
      <c r="F26695" s="79"/>
      <c r="K26695" s="79"/>
    </row>
    <row r="26696" spans="6:11" ht="16.5" customHeight="1">
      <c r="F26696" s="79"/>
      <c r="K26696" s="79"/>
    </row>
    <row r="26697" spans="6:11" ht="16.5" customHeight="1">
      <c r="F26697" s="79"/>
      <c r="K26697" s="79"/>
    </row>
    <row r="26698" spans="6:11" ht="16.5" customHeight="1">
      <c r="F26698" s="79"/>
      <c r="K26698" s="79"/>
    </row>
    <row r="26699" spans="6:11" ht="16.5" customHeight="1">
      <c r="F26699" s="79"/>
      <c r="K26699" s="79"/>
    </row>
    <row r="26700" spans="6:11" ht="16.5" customHeight="1">
      <c r="F26700" s="79"/>
      <c r="K26700" s="79"/>
    </row>
    <row r="26701" spans="6:11" ht="16.5" customHeight="1">
      <c r="F26701" s="79"/>
      <c r="K26701" s="79"/>
    </row>
    <row r="26702" spans="6:11" ht="16.5" customHeight="1">
      <c r="F26702" s="79"/>
      <c r="K26702" s="79"/>
    </row>
    <row r="26703" spans="6:11" ht="16.5" customHeight="1">
      <c r="F26703" s="79"/>
      <c r="K26703" s="79"/>
    </row>
    <row r="26704" spans="6:11" ht="16.5" customHeight="1">
      <c r="F26704" s="79"/>
      <c r="K26704" s="79"/>
    </row>
    <row r="26705" spans="6:11" ht="16.5" customHeight="1">
      <c r="F26705" s="79"/>
      <c r="K26705" s="79"/>
    </row>
    <row r="26706" spans="6:11" ht="16.5" customHeight="1">
      <c r="F26706" s="79"/>
      <c r="K26706" s="79"/>
    </row>
    <row r="26707" spans="6:11" ht="16.5" customHeight="1">
      <c r="F26707" s="79"/>
      <c r="K26707" s="79"/>
    </row>
    <row r="26708" spans="6:11" ht="16.5" customHeight="1">
      <c r="F26708" s="79"/>
      <c r="K26708" s="79"/>
    </row>
    <row r="26709" spans="6:11" ht="16.5" customHeight="1">
      <c r="F26709" s="79"/>
      <c r="K26709" s="79"/>
    </row>
    <row r="26710" spans="6:11" ht="16.5" customHeight="1">
      <c r="F26710" s="79"/>
      <c r="K26710" s="79"/>
    </row>
    <row r="26711" spans="6:11" ht="16.5" customHeight="1">
      <c r="F26711" s="79"/>
      <c r="K26711" s="79"/>
    </row>
    <row r="26712" spans="6:11" ht="16.5" customHeight="1">
      <c r="F26712" s="79"/>
      <c r="K26712" s="79"/>
    </row>
    <row r="26713" spans="6:11" ht="16.5" customHeight="1">
      <c r="F26713" s="79"/>
      <c r="K26713" s="79"/>
    </row>
    <row r="26714" spans="6:11" ht="16.5" customHeight="1">
      <c r="F26714" s="79"/>
      <c r="K26714" s="79"/>
    </row>
    <row r="26715" spans="6:11" ht="16.5" customHeight="1">
      <c r="F26715" s="79"/>
      <c r="K26715" s="79"/>
    </row>
    <row r="26716" spans="6:11" ht="16.5" customHeight="1">
      <c r="F26716" s="79"/>
      <c r="K26716" s="79"/>
    </row>
    <row r="26717" spans="6:11" ht="16.5" customHeight="1">
      <c r="F26717" s="79"/>
      <c r="K26717" s="79"/>
    </row>
    <row r="26718" spans="6:11" ht="16.5" customHeight="1">
      <c r="F26718" s="79"/>
      <c r="K26718" s="79"/>
    </row>
    <row r="26719" spans="6:11" ht="16.5" customHeight="1">
      <c r="F26719" s="79"/>
      <c r="K26719" s="79"/>
    </row>
    <row r="26720" spans="6:11" ht="16.5" customHeight="1">
      <c r="F26720" s="79"/>
      <c r="K26720" s="79"/>
    </row>
    <row r="26721" spans="6:11" ht="16.5" customHeight="1">
      <c r="F26721" s="79"/>
      <c r="K26721" s="79"/>
    </row>
    <row r="26722" spans="6:11" ht="16.5" customHeight="1">
      <c r="F26722" s="79"/>
      <c r="K26722" s="79"/>
    </row>
    <row r="26723" spans="6:11" ht="16.5" customHeight="1">
      <c r="F26723" s="79"/>
      <c r="K26723" s="79"/>
    </row>
    <row r="26724" spans="6:11" ht="16.5" customHeight="1">
      <c r="F26724" s="79"/>
      <c r="K26724" s="79"/>
    </row>
    <row r="26725" spans="6:11" ht="16.5" customHeight="1">
      <c r="F26725" s="79"/>
      <c r="K26725" s="79"/>
    </row>
    <row r="26726" spans="6:11" ht="16.5" customHeight="1">
      <c r="F26726" s="79"/>
      <c r="K26726" s="79"/>
    </row>
    <row r="26727" spans="6:11" ht="16.5" customHeight="1">
      <c r="F26727" s="79"/>
      <c r="K26727" s="79"/>
    </row>
    <row r="26728" spans="6:11" ht="16.5" customHeight="1">
      <c r="F26728" s="79"/>
      <c r="K26728" s="79"/>
    </row>
    <row r="26729" spans="6:11" ht="16.5" customHeight="1">
      <c r="F26729" s="79"/>
      <c r="K26729" s="79"/>
    </row>
    <row r="26730" spans="6:11" ht="16.5" customHeight="1">
      <c r="F26730" s="79"/>
      <c r="K26730" s="79"/>
    </row>
    <row r="26731" spans="6:11" ht="16.5" customHeight="1">
      <c r="F26731" s="79"/>
      <c r="K26731" s="79"/>
    </row>
    <row r="26732" spans="6:11" ht="16.5" customHeight="1">
      <c r="F26732" s="79"/>
      <c r="K26732" s="79"/>
    </row>
    <row r="26733" spans="6:11" ht="16.5" customHeight="1">
      <c r="F26733" s="79"/>
      <c r="K26733" s="79"/>
    </row>
    <row r="26734" spans="6:11" ht="16.5" customHeight="1">
      <c r="F26734" s="79"/>
      <c r="K26734" s="79"/>
    </row>
    <row r="26735" spans="6:11" ht="16.5" customHeight="1">
      <c r="F26735" s="79"/>
      <c r="K26735" s="79"/>
    </row>
    <row r="26736" spans="6:11" ht="16.5" customHeight="1">
      <c r="F26736" s="79"/>
      <c r="K26736" s="79"/>
    </row>
    <row r="26737" spans="6:11" ht="16.5" customHeight="1">
      <c r="F26737" s="79"/>
      <c r="K26737" s="79"/>
    </row>
    <row r="26738" spans="6:11" ht="16.5" customHeight="1">
      <c r="F26738" s="79"/>
      <c r="K26738" s="79"/>
    </row>
    <row r="26739" spans="6:11" ht="16.5" customHeight="1">
      <c r="F26739" s="79"/>
      <c r="K26739" s="79"/>
    </row>
    <row r="26740" spans="6:11" ht="16.5" customHeight="1">
      <c r="F26740" s="79"/>
      <c r="K26740" s="79"/>
    </row>
    <row r="26741" spans="6:11" ht="16.5" customHeight="1">
      <c r="F26741" s="79"/>
      <c r="K26741" s="79"/>
    </row>
    <row r="26742" spans="6:11" ht="16.5" customHeight="1">
      <c r="F26742" s="79"/>
      <c r="K26742" s="79"/>
    </row>
    <row r="26743" spans="6:11" ht="16.5" customHeight="1">
      <c r="F26743" s="79"/>
      <c r="K26743" s="79"/>
    </row>
    <row r="26744" spans="6:11" ht="16.5" customHeight="1">
      <c r="F26744" s="79"/>
      <c r="K26744" s="79"/>
    </row>
    <row r="26745" spans="6:11" ht="16.5" customHeight="1">
      <c r="F26745" s="79"/>
      <c r="K26745" s="79"/>
    </row>
    <row r="26746" spans="6:11" ht="16.5" customHeight="1">
      <c r="F26746" s="79"/>
      <c r="K26746" s="79"/>
    </row>
    <row r="26747" spans="6:11" ht="16.5" customHeight="1">
      <c r="F26747" s="79"/>
      <c r="K26747" s="79"/>
    </row>
    <row r="26748" spans="6:11" ht="16.5" customHeight="1">
      <c r="F26748" s="79"/>
      <c r="K26748" s="79"/>
    </row>
    <row r="26749" spans="6:11" ht="16.5" customHeight="1">
      <c r="F26749" s="79"/>
      <c r="K26749" s="79"/>
    </row>
    <row r="26750" spans="6:11" ht="16.5" customHeight="1">
      <c r="F26750" s="79"/>
      <c r="K26750" s="79"/>
    </row>
    <row r="26751" spans="6:11" ht="16.5" customHeight="1">
      <c r="F26751" s="79"/>
      <c r="K26751" s="79"/>
    </row>
    <row r="26752" spans="6:11" ht="16.5" customHeight="1">
      <c r="F26752" s="79"/>
      <c r="K26752" s="79"/>
    </row>
    <row r="26753" spans="6:11" ht="16.5" customHeight="1">
      <c r="F26753" s="79"/>
      <c r="K26753" s="79"/>
    </row>
    <row r="26754" spans="6:11" ht="16.5" customHeight="1">
      <c r="F26754" s="79"/>
      <c r="K26754" s="79"/>
    </row>
    <row r="26755" spans="6:11" ht="16.5" customHeight="1">
      <c r="F26755" s="79"/>
      <c r="K26755" s="79"/>
    </row>
    <row r="26756" spans="6:11" ht="16.5" customHeight="1">
      <c r="F26756" s="79"/>
      <c r="K26756" s="79"/>
    </row>
    <row r="26757" spans="6:11" ht="16.5" customHeight="1">
      <c r="F26757" s="79"/>
      <c r="K26757" s="79"/>
    </row>
    <row r="26758" spans="6:11" ht="16.5" customHeight="1">
      <c r="F26758" s="79"/>
      <c r="K26758" s="79"/>
    </row>
    <row r="26759" spans="6:11" ht="16.5" customHeight="1">
      <c r="F26759" s="79"/>
      <c r="K26759" s="79"/>
    </row>
    <row r="26760" spans="6:11" ht="16.5" customHeight="1">
      <c r="F26760" s="79"/>
      <c r="K26760" s="79"/>
    </row>
    <row r="26761" spans="6:11" ht="16.5" customHeight="1">
      <c r="F26761" s="79"/>
      <c r="K26761" s="79"/>
    </row>
    <row r="26762" spans="6:11" ht="16.5" customHeight="1">
      <c r="F26762" s="79"/>
      <c r="K26762" s="79"/>
    </row>
    <row r="26763" spans="6:11" ht="16.5" customHeight="1">
      <c r="F26763" s="79"/>
      <c r="K26763" s="79"/>
    </row>
    <row r="26764" spans="6:11" ht="16.5" customHeight="1">
      <c r="F26764" s="79"/>
      <c r="K26764" s="79"/>
    </row>
    <row r="26765" spans="6:11" ht="16.5" customHeight="1">
      <c r="F26765" s="79"/>
      <c r="K26765" s="79"/>
    </row>
    <row r="26766" spans="6:11" ht="16.5" customHeight="1">
      <c r="F26766" s="79"/>
      <c r="K26766" s="79"/>
    </row>
    <row r="26767" spans="6:11" ht="16.5" customHeight="1">
      <c r="F26767" s="79"/>
      <c r="K26767" s="79"/>
    </row>
    <row r="26768" spans="6:11" ht="16.5" customHeight="1">
      <c r="F26768" s="79"/>
      <c r="K26768" s="79"/>
    </row>
    <row r="26769" spans="6:11" ht="16.5" customHeight="1">
      <c r="F26769" s="79"/>
      <c r="K26769" s="79"/>
    </row>
    <row r="26770" spans="6:11" ht="16.5" customHeight="1">
      <c r="F26770" s="79"/>
      <c r="K26770" s="79"/>
    </row>
    <row r="26771" spans="6:11" ht="16.5" customHeight="1">
      <c r="F26771" s="79"/>
      <c r="K26771" s="79"/>
    </row>
    <row r="26772" spans="6:11" ht="16.5" customHeight="1">
      <c r="F26772" s="79"/>
      <c r="K26772" s="79"/>
    </row>
    <row r="26773" spans="6:11" ht="16.5" customHeight="1">
      <c r="F26773" s="79"/>
      <c r="K26773" s="79"/>
    </row>
    <row r="26774" spans="6:11" ht="16.5" customHeight="1">
      <c r="F26774" s="79"/>
      <c r="K26774" s="79"/>
    </row>
    <row r="26775" spans="6:11" ht="16.5" customHeight="1">
      <c r="F26775" s="79"/>
      <c r="K26775" s="79"/>
    </row>
    <row r="26776" spans="6:11" ht="16.5" customHeight="1">
      <c r="F26776" s="79"/>
      <c r="K26776" s="79"/>
    </row>
    <row r="26777" spans="6:11" ht="16.5" customHeight="1">
      <c r="F26777" s="79"/>
      <c r="K26777" s="79"/>
    </row>
    <row r="26778" spans="6:11" ht="16.5" customHeight="1">
      <c r="F26778" s="79"/>
      <c r="K26778" s="79"/>
    </row>
    <row r="26779" spans="6:11" ht="16.5" customHeight="1">
      <c r="F26779" s="79"/>
      <c r="K26779" s="79"/>
    </row>
    <row r="26780" spans="6:11" ht="16.5" customHeight="1">
      <c r="F26780" s="79"/>
      <c r="K26780" s="79"/>
    </row>
    <row r="26781" spans="6:11" ht="16.5" customHeight="1">
      <c r="F26781" s="79"/>
      <c r="K26781" s="79"/>
    </row>
    <row r="26782" spans="6:11" ht="16.5" customHeight="1">
      <c r="F26782" s="79"/>
      <c r="K26782" s="79"/>
    </row>
    <row r="26783" spans="6:11" ht="16.5" customHeight="1">
      <c r="F26783" s="79"/>
      <c r="K26783" s="79"/>
    </row>
    <row r="26784" spans="6:11" ht="16.5" customHeight="1">
      <c r="F26784" s="79"/>
      <c r="K26784" s="79"/>
    </row>
    <row r="26785" spans="6:11" ht="16.5" customHeight="1">
      <c r="F26785" s="79"/>
      <c r="K26785" s="79"/>
    </row>
    <row r="26786" spans="6:11" ht="16.5" customHeight="1">
      <c r="F26786" s="79"/>
      <c r="K26786" s="79"/>
    </row>
    <row r="26787" spans="6:11" ht="16.5" customHeight="1">
      <c r="F26787" s="79"/>
      <c r="K26787" s="79"/>
    </row>
    <row r="26788" spans="6:11" ht="16.5" customHeight="1">
      <c r="F26788" s="79"/>
      <c r="K26788" s="79"/>
    </row>
    <row r="26789" spans="6:11" ht="16.5" customHeight="1">
      <c r="F26789" s="79"/>
      <c r="K26789" s="79"/>
    </row>
    <row r="26790" spans="6:11" ht="16.5" customHeight="1">
      <c r="F26790" s="79"/>
      <c r="K26790" s="79"/>
    </row>
    <row r="26791" spans="6:11" ht="16.5" customHeight="1">
      <c r="F26791" s="79"/>
      <c r="K26791" s="79"/>
    </row>
    <row r="26792" spans="6:11" ht="16.5" customHeight="1">
      <c r="F26792" s="79"/>
      <c r="K26792" s="79"/>
    </row>
    <row r="26793" spans="6:11" ht="16.5" customHeight="1">
      <c r="F26793" s="79"/>
      <c r="K26793" s="79"/>
    </row>
    <row r="26794" spans="6:11" ht="16.5" customHeight="1">
      <c r="F26794" s="79"/>
      <c r="K26794" s="79"/>
    </row>
    <row r="26795" spans="6:11" ht="16.5" customHeight="1">
      <c r="F26795" s="79"/>
      <c r="K26795" s="79"/>
    </row>
    <row r="26796" spans="6:11" ht="16.5" customHeight="1">
      <c r="F26796" s="79"/>
      <c r="K26796" s="79"/>
    </row>
    <row r="26797" spans="6:11" ht="16.5" customHeight="1">
      <c r="F26797" s="79"/>
      <c r="K26797" s="79"/>
    </row>
    <row r="26798" spans="6:11" ht="16.5" customHeight="1">
      <c r="F26798" s="79"/>
      <c r="K26798" s="79"/>
    </row>
    <row r="26799" spans="6:11" ht="16.5" customHeight="1">
      <c r="F26799" s="79"/>
      <c r="K26799" s="79"/>
    </row>
    <row r="26800" spans="6:11" ht="16.5" customHeight="1">
      <c r="F26800" s="79"/>
      <c r="K26800" s="79"/>
    </row>
    <row r="26801" spans="6:11" ht="16.5" customHeight="1">
      <c r="F26801" s="79"/>
      <c r="K26801" s="79"/>
    </row>
    <row r="26802" spans="6:11" ht="16.5" customHeight="1">
      <c r="F26802" s="79"/>
      <c r="K26802" s="79"/>
    </row>
    <row r="26803" spans="6:11" ht="16.5" customHeight="1">
      <c r="F26803" s="79"/>
      <c r="K26803" s="79"/>
    </row>
    <row r="26804" spans="6:11" ht="16.5" customHeight="1">
      <c r="F26804" s="79"/>
      <c r="K26804" s="79"/>
    </row>
    <row r="26805" spans="6:11" ht="16.5" customHeight="1">
      <c r="F26805" s="79"/>
      <c r="K26805" s="79"/>
    </row>
    <row r="26806" spans="6:11" ht="16.5" customHeight="1">
      <c r="F26806" s="79"/>
      <c r="K26806" s="79"/>
    </row>
    <row r="26807" spans="6:11" ht="16.5" customHeight="1">
      <c r="F26807" s="79"/>
      <c r="K26807" s="79"/>
    </row>
    <row r="26808" spans="6:11" ht="16.5" customHeight="1">
      <c r="F26808" s="79"/>
      <c r="K26808" s="79"/>
    </row>
    <row r="26809" spans="6:11" ht="16.5" customHeight="1">
      <c r="F26809" s="79"/>
      <c r="K26809" s="79"/>
    </row>
    <row r="26810" spans="6:11" ht="16.5" customHeight="1">
      <c r="F26810" s="79"/>
      <c r="K26810" s="79"/>
    </row>
    <row r="26811" spans="6:11" ht="16.5" customHeight="1">
      <c r="F26811" s="79"/>
      <c r="K26811" s="79"/>
    </row>
    <row r="26812" spans="6:11" ht="16.5" customHeight="1">
      <c r="F26812" s="79"/>
      <c r="K26812" s="79"/>
    </row>
    <row r="26813" spans="6:11" ht="16.5" customHeight="1">
      <c r="F26813" s="79"/>
      <c r="K26813" s="79"/>
    </row>
    <row r="26814" spans="6:11" ht="16.5" customHeight="1">
      <c r="F26814" s="79"/>
      <c r="K26814" s="79"/>
    </row>
    <row r="26815" spans="6:11" ht="16.5" customHeight="1">
      <c r="F26815" s="79"/>
      <c r="K26815" s="79"/>
    </row>
    <row r="26816" spans="6:11" ht="16.5" customHeight="1">
      <c r="F26816" s="79"/>
      <c r="K26816" s="79"/>
    </row>
    <row r="26817" spans="6:11" ht="16.5" customHeight="1">
      <c r="F26817" s="79"/>
      <c r="K26817" s="79"/>
    </row>
    <row r="26818" spans="6:11" ht="16.5" customHeight="1">
      <c r="F26818" s="79"/>
      <c r="K26818" s="79"/>
    </row>
    <row r="26819" spans="6:11" ht="16.5" customHeight="1">
      <c r="F26819" s="79"/>
      <c r="K26819" s="79"/>
    </row>
    <row r="26820" spans="6:11" ht="16.5" customHeight="1">
      <c r="F26820" s="79"/>
      <c r="K26820" s="79"/>
    </row>
    <row r="26821" spans="6:11" ht="16.5" customHeight="1">
      <c r="F26821" s="79"/>
      <c r="K26821" s="79"/>
    </row>
    <row r="26822" spans="6:11" ht="16.5" customHeight="1">
      <c r="F26822" s="79"/>
      <c r="K26822" s="79"/>
    </row>
    <row r="26823" spans="6:11" ht="16.5" customHeight="1">
      <c r="F26823" s="79"/>
      <c r="K26823" s="79"/>
    </row>
    <row r="26824" spans="6:11" ht="16.5" customHeight="1">
      <c r="F26824" s="79"/>
      <c r="K26824" s="79"/>
    </row>
    <row r="26825" spans="6:11" ht="16.5" customHeight="1">
      <c r="F26825" s="79"/>
      <c r="K26825" s="79"/>
    </row>
    <row r="26826" spans="6:11" ht="16.5" customHeight="1">
      <c r="F26826" s="79"/>
      <c r="K26826" s="79"/>
    </row>
    <row r="26827" spans="6:11" ht="16.5" customHeight="1">
      <c r="F26827" s="79"/>
      <c r="K26827" s="79"/>
    </row>
    <row r="26828" spans="6:11" ht="16.5" customHeight="1">
      <c r="F26828" s="79"/>
      <c r="K26828" s="79"/>
    </row>
    <row r="26829" spans="6:11" ht="16.5" customHeight="1">
      <c r="F26829" s="79"/>
      <c r="K26829" s="79"/>
    </row>
    <row r="26830" spans="6:11" ht="16.5" customHeight="1">
      <c r="F26830" s="79"/>
      <c r="K26830" s="79"/>
    </row>
    <row r="26831" spans="6:11" ht="16.5" customHeight="1">
      <c r="F26831" s="79"/>
      <c r="K26831" s="79"/>
    </row>
    <row r="26832" spans="6:11" ht="16.5" customHeight="1">
      <c r="F26832" s="79"/>
      <c r="K26832" s="79"/>
    </row>
    <row r="26833" spans="6:11" ht="16.5" customHeight="1">
      <c r="F26833" s="79"/>
      <c r="K26833" s="79"/>
    </row>
    <row r="26834" spans="6:11" ht="16.5" customHeight="1">
      <c r="F26834" s="79"/>
      <c r="K26834" s="79"/>
    </row>
    <row r="26835" spans="6:11" ht="16.5" customHeight="1">
      <c r="F26835" s="79"/>
      <c r="K26835" s="79"/>
    </row>
    <row r="26836" spans="6:11" ht="16.5" customHeight="1">
      <c r="F26836" s="79"/>
      <c r="K26836" s="79"/>
    </row>
    <row r="26837" spans="6:11" ht="16.5" customHeight="1">
      <c r="F26837" s="79"/>
      <c r="K26837" s="79"/>
    </row>
    <row r="26838" spans="6:11" ht="16.5" customHeight="1">
      <c r="F26838" s="79"/>
      <c r="K26838" s="79"/>
    </row>
    <row r="26839" spans="6:11" ht="16.5" customHeight="1">
      <c r="F26839" s="79"/>
      <c r="K26839" s="79"/>
    </row>
    <row r="26840" spans="6:11" ht="16.5" customHeight="1">
      <c r="F26840" s="79"/>
      <c r="K26840" s="79"/>
    </row>
    <row r="26841" spans="6:11" ht="16.5" customHeight="1">
      <c r="F26841" s="79"/>
      <c r="K26841" s="79"/>
    </row>
    <row r="26842" spans="6:11" ht="16.5" customHeight="1">
      <c r="F26842" s="79"/>
      <c r="K26842" s="79"/>
    </row>
    <row r="26843" spans="6:11" ht="16.5" customHeight="1">
      <c r="F26843" s="79"/>
      <c r="K26843" s="79"/>
    </row>
    <row r="26844" spans="6:11" ht="16.5" customHeight="1">
      <c r="F26844" s="79"/>
      <c r="K26844" s="79"/>
    </row>
    <row r="26845" spans="6:11" ht="16.5" customHeight="1">
      <c r="F26845" s="79"/>
      <c r="K26845" s="79"/>
    </row>
    <row r="26846" spans="6:11" ht="16.5" customHeight="1">
      <c r="F26846" s="79"/>
      <c r="K26846" s="79"/>
    </row>
    <row r="26847" spans="6:11" ht="16.5" customHeight="1">
      <c r="F26847" s="79"/>
      <c r="K26847" s="79"/>
    </row>
    <row r="26848" spans="6:11" ht="16.5" customHeight="1">
      <c r="F26848" s="79"/>
      <c r="K26848" s="79"/>
    </row>
    <row r="26849" spans="6:11" ht="16.5" customHeight="1">
      <c r="F26849" s="79"/>
      <c r="K26849" s="79"/>
    </row>
    <row r="26850" spans="6:11" ht="16.5" customHeight="1">
      <c r="F26850" s="79"/>
      <c r="K26850" s="79"/>
    </row>
    <row r="26851" spans="6:11" ht="16.5" customHeight="1">
      <c r="F26851" s="79"/>
      <c r="K26851" s="79"/>
    </row>
    <row r="26852" spans="6:11" ht="16.5" customHeight="1">
      <c r="F26852" s="79"/>
      <c r="K26852" s="79"/>
    </row>
    <row r="26853" spans="6:11" ht="16.5" customHeight="1">
      <c r="F26853" s="79"/>
      <c r="K26853" s="79"/>
    </row>
    <row r="26854" spans="6:11" ht="16.5" customHeight="1">
      <c r="F26854" s="79"/>
      <c r="K26854" s="79"/>
    </row>
    <row r="26855" spans="6:11" ht="16.5" customHeight="1">
      <c r="F26855" s="79"/>
      <c r="K26855" s="79"/>
    </row>
    <row r="26856" spans="6:11" ht="16.5" customHeight="1">
      <c r="F26856" s="79"/>
      <c r="K26856" s="79"/>
    </row>
    <row r="26857" spans="6:11" ht="16.5" customHeight="1">
      <c r="F26857" s="79"/>
      <c r="K26857" s="79"/>
    </row>
    <row r="26858" spans="6:11" ht="16.5" customHeight="1">
      <c r="F26858" s="79"/>
      <c r="K26858" s="79"/>
    </row>
    <row r="26859" spans="6:11" ht="16.5" customHeight="1">
      <c r="F26859" s="79"/>
      <c r="K26859" s="79"/>
    </row>
    <row r="26860" spans="6:11" ht="16.5" customHeight="1">
      <c r="F26860" s="79"/>
      <c r="K26860" s="79"/>
    </row>
    <row r="26861" spans="6:11" ht="16.5" customHeight="1">
      <c r="F26861" s="79"/>
      <c r="K26861" s="79"/>
    </row>
    <row r="26862" spans="6:11" ht="16.5" customHeight="1">
      <c r="F26862" s="79"/>
      <c r="K26862" s="79"/>
    </row>
    <row r="26863" spans="6:11" ht="16.5" customHeight="1">
      <c r="F26863" s="79"/>
      <c r="K26863" s="79"/>
    </row>
    <row r="26864" spans="6:11" ht="16.5" customHeight="1">
      <c r="F26864" s="79"/>
      <c r="K26864" s="79"/>
    </row>
    <row r="26865" spans="6:11" ht="16.5" customHeight="1">
      <c r="F26865" s="79"/>
      <c r="K26865" s="79"/>
    </row>
    <row r="26866" spans="6:11" ht="16.5" customHeight="1">
      <c r="F26866" s="79"/>
      <c r="K26866" s="79"/>
    </row>
    <row r="26867" spans="6:11" ht="16.5" customHeight="1">
      <c r="F26867" s="79"/>
      <c r="K26867" s="79"/>
    </row>
    <row r="26868" spans="6:11" ht="16.5" customHeight="1">
      <c r="F26868" s="79"/>
      <c r="K26868" s="79"/>
    </row>
    <row r="26869" spans="6:11" ht="16.5" customHeight="1">
      <c r="F26869" s="79"/>
      <c r="K26869" s="79"/>
    </row>
    <row r="26870" spans="6:11" ht="16.5" customHeight="1">
      <c r="F26870" s="79"/>
      <c r="K26870" s="79"/>
    </row>
    <row r="26871" spans="6:11" ht="16.5" customHeight="1">
      <c r="F26871" s="79"/>
      <c r="K26871" s="79"/>
    </row>
    <row r="26872" spans="6:11" ht="16.5" customHeight="1">
      <c r="F26872" s="79"/>
      <c r="K26872" s="79"/>
    </row>
    <row r="26873" spans="6:11" ht="16.5" customHeight="1">
      <c r="F26873" s="79"/>
      <c r="K26873" s="79"/>
    </row>
    <row r="26874" spans="6:11" ht="16.5" customHeight="1">
      <c r="F26874" s="79"/>
      <c r="K26874" s="79"/>
    </row>
    <row r="26875" spans="6:11" ht="16.5" customHeight="1">
      <c r="F26875" s="79"/>
      <c r="K26875" s="79"/>
    </row>
    <row r="26876" spans="6:11" ht="16.5" customHeight="1">
      <c r="F26876" s="79"/>
      <c r="K26876" s="79"/>
    </row>
    <row r="26877" spans="6:11" ht="16.5" customHeight="1">
      <c r="F26877" s="79"/>
      <c r="K26877" s="79"/>
    </row>
    <row r="26878" spans="6:11" ht="16.5" customHeight="1">
      <c r="F26878" s="79"/>
      <c r="K26878" s="79"/>
    </row>
    <row r="26879" spans="6:11" ht="16.5" customHeight="1">
      <c r="F26879" s="79"/>
      <c r="K26879" s="79"/>
    </row>
    <row r="26880" spans="6:11" ht="16.5" customHeight="1">
      <c r="F26880" s="79"/>
      <c r="K26880" s="79"/>
    </row>
    <row r="26881" spans="6:11" ht="16.5" customHeight="1">
      <c r="F26881" s="79"/>
      <c r="K26881" s="79"/>
    </row>
    <row r="26882" spans="6:11" ht="16.5" customHeight="1">
      <c r="F26882" s="79"/>
      <c r="K26882" s="79"/>
    </row>
    <row r="26883" spans="6:11" ht="16.5" customHeight="1">
      <c r="F26883" s="79"/>
      <c r="K26883" s="79"/>
    </row>
    <row r="26884" spans="6:11" ht="16.5" customHeight="1">
      <c r="F26884" s="79"/>
      <c r="K26884" s="79"/>
    </row>
    <row r="26885" spans="6:11" ht="16.5" customHeight="1">
      <c r="F26885" s="79"/>
      <c r="K26885" s="79"/>
    </row>
    <row r="26886" spans="6:11" ht="16.5" customHeight="1">
      <c r="F26886" s="79"/>
      <c r="K26886" s="79"/>
    </row>
    <row r="26887" spans="6:11" ht="16.5" customHeight="1">
      <c r="F26887" s="79"/>
      <c r="K26887" s="79"/>
    </row>
    <row r="26888" spans="6:11" ht="16.5" customHeight="1">
      <c r="F26888" s="79"/>
      <c r="K26888" s="79"/>
    </row>
    <row r="26889" spans="6:11" ht="16.5" customHeight="1">
      <c r="F26889" s="79"/>
      <c r="K26889" s="79"/>
    </row>
    <row r="26890" spans="6:11" ht="16.5" customHeight="1">
      <c r="F26890" s="79"/>
      <c r="K26890" s="79"/>
    </row>
    <row r="26891" spans="6:11" ht="16.5" customHeight="1">
      <c r="F26891" s="79"/>
      <c r="K26891" s="79"/>
    </row>
    <row r="26892" spans="6:11" ht="16.5" customHeight="1">
      <c r="F26892" s="79"/>
      <c r="K26892" s="79"/>
    </row>
    <row r="26893" spans="6:11" ht="16.5" customHeight="1">
      <c r="F26893" s="79"/>
      <c r="K26893" s="79"/>
    </row>
    <row r="26894" spans="6:11" ht="16.5" customHeight="1">
      <c r="F26894" s="79"/>
      <c r="K26894" s="79"/>
    </row>
    <row r="26895" spans="6:11" ht="16.5" customHeight="1">
      <c r="F26895" s="79"/>
      <c r="K26895" s="79"/>
    </row>
    <row r="26896" spans="6:11" ht="16.5" customHeight="1">
      <c r="F26896" s="79"/>
      <c r="K26896" s="79"/>
    </row>
    <row r="26897" spans="6:11" ht="16.5" customHeight="1">
      <c r="F26897" s="79"/>
      <c r="K26897" s="79"/>
    </row>
    <row r="26898" spans="6:11" ht="16.5" customHeight="1">
      <c r="F26898" s="79"/>
      <c r="K26898" s="79"/>
    </row>
    <row r="26899" spans="6:11" ht="16.5" customHeight="1">
      <c r="F26899" s="79"/>
      <c r="K26899" s="79"/>
    </row>
    <row r="26900" spans="6:11" ht="16.5" customHeight="1">
      <c r="F26900" s="79"/>
      <c r="K26900" s="79"/>
    </row>
    <row r="26901" spans="6:11" ht="16.5" customHeight="1">
      <c r="F26901" s="79"/>
      <c r="K26901" s="79"/>
    </row>
    <row r="26902" spans="6:11" ht="16.5" customHeight="1">
      <c r="F26902" s="79"/>
      <c r="K26902" s="79"/>
    </row>
    <row r="26903" spans="6:11" ht="16.5" customHeight="1">
      <c r="F26903" s="79"/>
      <c r="K26903" s="79"/>
    </row>
    <row r="26904" spans="6:11" ht="16.5" customHeight="1">
      <c r="F26904" s="79"/>
      <c r="K26904" s="79"/>
    </row>
    <row r="26905" spans="6:11" ht="16.5" customHeight="1">
      <c r="F26905" s="79"/>
      <c r="K26905" s="79"/>
    </row>
    <row r="26906" spans="6:11" ht="16.5" customHeight="1">
      <c r="F26906" s="79"/>
      <c r="K26906" s="79"/>
    </row>
    <row r="26907" spans="6:11" ht="16.5" customHeight="1">
      <c r="F26907" s="79"/>
      <c r="K26907" s="79"/>
    </row>
    <row r="26908" spans="6:11" ht="16.5" customHeight="1">
      <c r="F26908" s="79"/>
      <c r="K26908" s="79"/>
    </row>
    <row r="26909" spans="6:11" ht="16.5" customHeight="1">
      <c r="F26909" s="79"/>
      <c r="K26909" s="79"/>
    </row>
    <row r="26910" spans="6:11" ht="16.5" customHeight="1">
      <c r="F26910" s="79"/>
      <c r="K26910" s="79"/>
    </row>
    <row r="26911" spans="6:11" ht="16.5" customHeight="1">
      <c r="F26911" s="79"/>
      <c r="K26911" s="79"/>
    </row>
    <row r="26912" spans="6:11" ht="16.5" customHeight="1">
      <c r="F26912" s="79"/>
      <c r="K26912" s="79"/>
    </row>
    <row r="26913" spans="6:11" ht="16.5" customHeight="1">
      <c r="F26913" s="79"/>
      <c r="K26913" s="79"/>
    </row>
    <row r="26914" spans="6:11" ht="16.5" customHeight="1">
      <c r="F26914" s="79"/>
      <c r="K26914" s="79"/>
    </row>
    <row r="26915" spans="6:11" ht="16.5" customHeight="1">
      <c r="F26915" s="79"/>
      <c r="K26915" s="79"/>
    </row>
    <row r="26916" spans="6:11" ht="16.5" customHeight="1">
      <c r="F26916" s="79"/>
      <c r="K26916" s="79"/>
    </row>
    <row r="26917" spans="6:11" ht="16.5" customHeight="1">
      <c r="F26917" s="79"/>
      <c r="K26917" s="79"/>
    </row>
    <row r="26918" spans="6:11" ht="16.5" customHeight="1">
      <c r="F26918" s="79"/>
      <c r="K26918" s="79"/>
    </row>
    <row r="26919" spans="6:11" ht="16.5" customHeight="1">
      <c r="F26919" s="79"/>
      <c r="K26919" s="79"/>
    </row>
    <row r="26920" spans="6:11" ht="16.5" customHeight="1">
      <c r="F26920" s="79"/>
      <c r="K26920" s="79"/>
    </row>
    <row r="26921" spans="6:11" ht="16.5" customHeight="1">
      <c r="F26921" s="79"/>
      <c r="K26921" s="79"/>
    </row>
    <row r="26922" spans="6:11" ht="16.5" customHeight="1">
      <c r="F26922" s="79"/>
      <c r="K26922" s="79"/>
    </row>
    <row r="26923" spans="6:11" ht="16.5" customHeight="1">
      <c r="F26923" s="79"/>
      <c r="K26923" s="79"/>
    </row>
    <row r="26924" spans="6:11" ht="16.5" customHeight="1">
      <c r="F26924" s="79"/>
      <c r="K26924" s="79"/>
    </row>
    <row r="26925" spans="6:11" ht="16.5" customHeight="1">
      <c r="F26925" s="79"/>
      <c r="K26925" s="79"/>
    </row>
    <row r="26926" spans="6:11" ht="16.5" customHeight="1">
      <c r="F26926" s="79"/>
      <c r="K26926" s="79"/>
    </row>
    <row r="26927" spans="6:11" ht="16.5" customHeight="1">
      <c r="F26927" s="79"/>
      <c r="K26927" s="79"/>
    </row>
    <row r="26928" spans="6:11" ht="16.5" customHeight="1">
      <c r="F26928" s="79"/>
      <c r="K26928" s="79"/>
    </row>
    <row r="26929" spans="6:11" ht="16.5" customHeight="1">
      <c r="F26929" s="79"/>
      <c r="K26929" s="79"/>
    </row>
    <row r="26930" spans="6:11" ht="16.5" customHeight="1">
      <c r="F26930" s="79"/>
      <c r="K26930" s="79"/>
    </row>
    <row r="26931" spans="6:11" ht="16.5" customHeight="1">
      <c r="F26931" s="79"/>
      <c r="K26931" s="79"/>
    </row>
    <row r="26932" spans="6:11" ht="16.5" customHeight="1">
      <c r="F26932" s="79"/>
      <c r="K26932" s="79"/>
    </row>
    <row r="26933" spans="6:11" ht="16.5" customHeight="1">
      <c r="F26933" s="79"/>
      <c r="K26933" s="79"/>
    </row>
    <row r="26934" spans="6:11" ht="16.5" customHeight="1">
      <c r="F26934" s="79"/>
      <c r="K26934" s="79"/>
    </row>
    <row r="26935" spans="6:11" ht="16.5" customHeight="1">
      <c r="F26935" s="79"/>
      <c r="K26935" s="79"/>
    </row>
    <row r="26936" spans="6:11" ht="16.5" customHeight="1">
      <c r="F26936" s="79"/>
      <c r="K26936" s="79"/>
    </row>
    <row r="26937" spans="6:11" ht="16.5" customHeight="1">
      <c r="F26937" s="79"/>
      <c r="K26937" s="79"/>
    </row>
    <row r="26938" spans="6:11" ht="16.5" customHeight="1">
      <c r="F26938" s="79"/>
      <c r="K26938" s="79"/>
    </row>
    <row r="26939" spans="6:11" ht="16.5" customHeight="1">
      <c r="F26939" s="79"/>
      <c r="K26939" s="79"/>
    </row>
    <row r="26940" spans="6:11" ht="16.5" customHeight="1">
      <c r="F26940" s="79"/>
      <c r="K26940" s="79"/>
    </row>
    <row r="26941" spans="6:11" ht="16.5" customHeight="1">
      <c r="F26941" s="79"/>
      <c r="K26941" s="79"/>
    </row>
    <row r="26942" spans="6:11" ht="16.5" customHeight="1">
      <c r="F26942" s="79"/>
      <c r="K26942" s="79"/>
    </row>
    <row r="26943" spans="6:11" ht="16.5" customHeight="1">
      <c r="F26943" s="79"/>
      <c r="K26943" s="79"/>
    </row>
    <row r="26944" spans="6:11" ht="16.5" customHeight="1">
      <c r="F26944" s="79"/>
      <c r="K26944" s="79"/>
    </row>
    <row r="26945" spans="6:11" ht="16.5" customHeight="1">
      <c r="F26945" s="79"/>
      <c r="K26945" s="79"/>
    </row>
    <row r="26946" spans="6:11" ht="16.5" customHeight="1">
      <c r="F26946" s="79"/>
      <c r="K26946" s="79"/>
    </row>
    <row r="26947" spans="6:11" ht="16.5" customHeight="1">
      <c r="F26947" s="79"/>
      <c r="K26947" s="79"/>
    </row>
    <row r="26948" spans="6:11" ht="16.5" customHeight="1">
      <c r="F26948" s="79"/>
      <c r="K26948" s="79"/>
    </row>
    <row r="26949" spans="6:11" ht="16.5" customHeight="1">
      <c r="F26949" s="79"/>
      <c r="K26949" s="79"/>
    </row>
    <row r="26950" spans="6:11" ht="16.5" customHeight="1">
      <c r="F26950" s="79"/>
      <c r="K26950" s="79"/>
    </row>
    <row r="26951" spans="6:11" ht="16.5" customHeight="1">
      <c r="F26951" s="79"/>
      <c r="K26951" s="79"/>
    </row>
    <row r="26952" spans="6:11" ht="16.5" customHeight="1">
      <c r="F26952" s="79"/>
      <c r="K26952" s="79"/>
    </row>
    <row r="26953" spans="6:11" ht="16.5" customHeight="1">
      <c r="F26953" s="79"/>
      <c r="K26953" s="79"/>
    </row>
    <row r="26954" spans="6:11" ht="16.5" customHeight="1">
      <c r="F26954" s="79"/>
      <c r="K26954" s="79"/>
    </row>
    <row r="26955" spans="6:11" ht="16.5" customHeight="1">
      <c r="F26955" s="79"/>
      <c r="K26955" s="79"/>
    </row>
    <row r="26956" spans="6:11" ht="16.5" customHeight="1">
      <c r="F26956" s="79"/>
      <c r="K26956" s="79"/>
    </row>
    <row r="26957" spans="6:11" ht="16.5" customHeight="1">
      <c r="F26957" s="79"/>
      <c r="K26957" s="79"/>
    </row>
    <row r="26958" spans="6:11" ht="16.5" customHeight="1">
      <c r="F26958" s="79"/>
      <c r="K26958" s="79"/>
    </row>
    <row r="26959" spans="6:11" ht="16.5" customHeight="1">
      <c r="F26959" s="79"/>
      <c r="K26959" s="79"/>
    </row>
    <row r="26960" spans="6:11" ht="16.5" customHeight="1">
      <c r="F26960" s="79"/>
      <c r="K26960" s="79"/>
    </row>
    <row r="26961" spans="6:11" ht="16.5" customHeight="1">
      <c r="F26961" s="79"/>
      <c r="K26961" s="79"/>
    </row>
    <row r="26962" spans="6:11" ht="16.5" customHeight="1">
      <c r="F26962" s="79"/>
      <c r="K26962" s="79"/>
    </row>
    <row r="26963" spans="6:11" ht="16.5" customHeight="1">
      <c r="F26963" s="79"/>
      <c r="K26963" s="79"/>
    </row>
    <row r="26964" spans="6:11" ht="16.5" customHeight="1">
      <c r="F26964" s="79"/>
      <c r="K26964" s="79"/>
    </row>
    <row r="26965" spans="6:11" ht="16.5" customHeight="1">
      <c r="F26965" s="79"/>
      <c r="K26965" s="79"/>
    </row>
    <row r="26966" spans="6:11" ht="16.5" customHeight="1">
      <c r="F26966" s="79"/>
      <c r="K26966" s="79"/>
    </row>
    <row r="26967" spans="6:11" ht="16.5" customHeight="1">
      <c r="F26967" s="79"/>
      <c r="K26967" s="79"/>
    </row>
    <row r="26968" spans="6:11" ht="16.5" customHeight="1">
      <c r="F26968" s="79"/>
      <c r="K26968" s="79"/>
    </row>
    <row r="26969" spans="6:11" ht="16.5" customHeight="1">
      <c r="F26969" s="79"/>
      <c r="K26969" s="79"/>
    </row>
    <row r="26970" spans="6:11" ht="16.5" customHeight="1">
      <c r="F26970" s="79"/>
      <c r="K26970" s="79"/>
    </row>
    <row r="26971" spans="6:11" ht="16.5" customHeight="1">
      <c r="F26971" s="79"/>
      <c r="K26971" s="79"/>
    </row>
    <row r="26972" spans="6:11" ht="16.5" customHeight="1">
      <c r="F26972" s="79"/>
      <c r="K26972" s="79"/>
    </row>
    <row r="26973" spans="6:11" ht="16.5" customHeight="1">
      <c r="F26973" s="79"/>
      <c r="K26973" s="79"/>
    </row>
    <row r="26974" spans="6:11" ht="16.5" customHeight="1">
      <c r="F26974" s="79"/>
      <c r="K26974" s="79"/>
    </row>
    <row r="26975" spans="6:11" ht="16.5" customHeight="1">
      <c r="F26975" s="79"/>
      <c r="K26975" s="79"/>
    </row>
    <row r="26976" spans="6:11" ht="16.5" customHeight="1">
      <c r="F26976" s="79"/>
      <c r="K26976" s="79"/>
    </row>
    <row r="26977" spans="6:11" ht="16.5" customHeight="1">
      <c r="F26977" s="79"/>
      <c r="K26977" s="79"/>
    </row>
    <row r="26978" spans="6:11" ht="16.5" customHeight="1">
      <c r="F26978" s="79"/>
      <c r="K26978" s="79"/>
    </row>
    <row r="26979" spans="6:11" ht="16.5" customHeight="1">
      <c r="F26979" s="79"/>
      <c r="K26979" s="79"/>
    </row>
    <row r="26980" spans="6:11" ht="16.5" customHeight="1">
      <c r="F26980" s="79"/>
      <c r="K26980" s="79"/>
    </row>
    <row r="26981" spans="6:11" ht="16.5" customHeight="1">
      <c r="F26981" s="79"/>
      <c r="K26981" s="79"/>
    </row>
    <row r="26982" spans="6:11" ht="16.5" customHeight="1">
      <c r="F26982" s="79"/>
      <c r="K26982" s="79"/>
    </row>
    <row r="26983" spans="6:11" ht="16.5" customHeight="1">
      <c r="F26983" s="79"/>
      <c r="K26983" s="79"/>
    </row>
    <row r="26984" spans="6:11" ht="16.5" customHeight="1">
      <c r="F26984" s="79"/>
      <c r="K26984" s="79"/>
    </row>
    <row r="26985" spans="6:11" ht="16.5" customHeight="1">
      <c r="F26985" s="79"/>
      <c r="K26985" s="79"/>
    </row>
    <row r="26986" spans="6:11" ht="16.5" customHeight="1">
      <c r="F26986" s="79"/>
      <c r="K26986" s="79"/>
    </row>
    <row r="26987" spans="6:11" ht="16.5" customHeight="1">
      <c r="F26987" s="79"/>
      <c r="K26987" s="79"/>
    </row>
    <row r="26988" spans="6:11" ht="16.5" customHeight="1">
      <c r="F26988" s="79"/>
      <c r="K26988" s="79"/>
    </row>
    <row r="26989" spans="6:11" ht="16.5" customHeight="1">
      <c r="F26989" s="79"/>
      <c r="K26989" s="79"/>
    </row>
    <row r="26990" spans="6:11" ht="16.5" customHeight="1">
      <c r="F26990" s="79"/>
      <c r="K26990" s="79"/>
    </row>
    <row r="26991" spans="6:11" ht="16.5" customHeight="1">
      <c r="F26991" s="79"/>
      <c r="K26991" s="79"/>
    </row>
    <row r="26992" spans="6:11" ht="16.5" customHeight="1">
      <c r="F26992" s="79"/>
      <c r="K26992" s="79"/>
    </row>
    <row r="26993" spans="6:11" ht="16.5" customHeight="1">
      <c r="F26993" s="79"/>
      <c r="K26993" s="79"/>
    </row>
    <row r="26994" spans="6:11" ht="16.5" customHeight="1">
      <c r="F26994" s="79"/>
      <c r="K26994" s="79"/>
    </row>
    <row r="26995" spans="6:11" ht="16.5" customHeight="1">
      <c r="F26995" s="79"/>
      <c r="K26995" s="79"/>
    </row>
    <row r="26996" spans="6:11" ht="16.5" customHeight="1">
      <c r="F26996" s="79"/>
      <c r="K26996" s="79"/>
    </row>
    <row r="26997" spans="6:11" ht="16.5" customHeight="1">
      <c r="F26997" s="79"/>
      <c r="K26997" s="79"/>
    </row>
    <row r="26998" spans="6:11" ht="16.5" customHeight="1">
      <c r="F26998" s="79"/>
      <c r="K26998" s="79"/>
    </row>
    <row r="26999" spans="6:11" ht="16.5" customHeight="1">
      <c r="F26999" s="79"/>
      <c r="K26999" s="79"/>
    </row>
    <row r="27000" spans="6:11" ht="16.5" customHeight="1">
      <c r="F27000" s="79"/>
      <c r="K27000" s="79"/>
    </row>
    <row r="27001" spans="6:11" ht="16.5" customHeight="1">
      <c r="F27001" s="79"/>
      <c r="K27001" s="79"/>
    </row>
    <row r="27002" spans="6:11" ht="16.5" customHeight="1">
      <c r="F27002" s="79"/>
      <c r="K27002" s="79"/>
    </row>
    <row r="27003" spans="6:11" ht="16.5" customHeight="1">
      <c r="F27003" s="79"/>
      <c r="K27003" s="79"/>
    </row>
    <row r="27004" spans="6:11" ht="16.5" customHeight="1">
      <c r="F27004" s="79"/>
      <c r="K27004" s="79"/>
    </row>
    <row r="27005" spans="6:11" ht="16.5" customHeight="1">
      <c r="F27005" s="79"/>
      <c r="K27005" s="79"/>
    </row>
    <row r="27006" spans="6:11" ht="16.5" customHeight="1">
      <c r="F27006" s="79"/>
      <c r="K27006" s="79"/>
    </row>
    <row r="27007" spans="6:11" ht="16.5" customHeight="1">
      <c r="F27007" s="79"/>
      <c r="K27007" s="79"/>
    </row>
    <row r="27008" spans="6:11" ht="16.5" customHeight="1">
      <c r="F27008" s="79"/>
      <c r="K27008" s="79"/>
    </row>
    <row r="27009" spans="6:11" ht="16.5" customHeight="1">
      <c r="F27009" s="79"/>
      <c r="K27009" s="79"/>
    </row>
    <row r="27010" spans="6:11" ht="16.5" customHeight="1">
      <c r="F27010" s="79"/>
      <c r="K27010" s="79"/>
    </row>
    <row r="27011" spans="6:11" ht="16.5" customHeight="1">
      <c r="F27011" s="79"/>
      <c r="K27011" s="79"/>
    </row>
    <row r="27012" spans="6:11" ht="16.5" customHeight="1">
      <c r="F27012" s="79"/>
      <c r="K27012" s="79"/>
    </row>
    <row r="27013" spans="6:11" ht="16.5" customHeight="1">
      <c r="F27013" s="79"/>
      <c r="K27013" s="79"/>
    </row>
    <row r="27014" spans="6:11" ht="16.5" customHeight="1">
      <c r="F27014" s="79"/>
      <c r="K27014" s="79"/>
    </row>
    <row r="27015" spans="6:11" ht="16.5" customHeight="1">
      <c r="F27015" s="79"/>
      <c r="K27015" s="79"/>
    </row>
    <row r="27016" spans="6:11" ht="16.5" customHeight="1">
      <c r="F27016" s="79"/>
      <c r="K27016" s="79"/>
    </row>
    <row r="27017" spans="6:11" ht="16.5" customHeight="1">
      <c r="F27017" s="79"/>
      <c r="K27017" s="79"/>
    </row>
    <row r="27018" spans="6:11" ht="16.5" customHeight="1">
      <c r="F27018" s="79"/>
      <c r="K27018" s="79"/>
    </row>
    <row r="27019" spans="6:11" ht="16.5" customHeight="1">
      <c r="F27019" s="79"/>
      <c r="K27019" s="79"/>
    </row>
    <row r="27020" spans="6:11" ht="16.5" customHeight="1">
      <c r="F27020" s="79"/>
      <c r="K27020" s="79"/>
    </row>
    <row r="27021" spans="6:11" ht="16.5" customHeight="1">
      <c r="F27021" s="79"/>
      <c r="K27021" s="79"/>
    </row>
    <row r="27022" spans="6:11" ht="16.5" customHeight="1">
      <c r="F27022" s="79"/>
      <c r="K27022" s="79"/>
    </row>
    <row r="27023" spans="6:11" ht="16.5" customHeight="1">
      <c r="F27023" s="79"/>
      <c r="K27023" s="79"/>
    </row>
    <row r="27024" spans="6:11" ht="16.5" customHeight="1">
      <c r="F27024" s="79"/>
      <c r="K27024" s="79"/>
    </row>
    <row r="27025" spans="6:11" ht="16.5" customHeight="1">
      <c r="F27025" s="79"/>
      <c r="K27025" s="79"/>
    </row>
    <row r="27026" spans="6:11" ht="16.5" customHeight="1">
      <c r="F27026" s="79"/>
      <c r="K27026" s="79"/>
    </row>
    <row r="27027" spans="6:11" ht="16.5" customHeight="1">
      <c r="F27027" s="79"/>
      <c r="K27027" s="79"/>
    </row>
    <row r="27028" spans="6:11" ht="16.5" customHeight="1">
      <c r="F27028" s="79"/>
      <c r="K27028" s="79"/>
    </row>
    <row r="27029" spans="6:11" ht="16.5" customHeight="1">
      <c r="F27029" s="79"/>
      <c r="K27029" s="79"/>
    </row>
    <row r="27030" spans="6:11" ht="16.5" customHeight="1">
      <c r="F27030" s="79"/>
      <c r="K27030" s="79"/>
    </row>
    <row r="27031" spans="6:11" ht="16.5" customHeight="1">
      <c r="F27031" s="79"/>
      <c r="K27031" s="79"/>
    </row>
    <row r="27032" spans="6:11" ht="16.5" customHeight="1">
      <c r="F27032" s="79"/>
      <c r="K27032" s="79"/>
    </row>
    <row r="27033" spans="6:11" ht="16.5" customHeight="1">
      <c r="F27033" s="79"/>
      <c r="K27033" s="79"/>
    </row>
    <row r="27034" spans="6:11" ht="16.5" customHeight="1">
      <c r="F27034" s="79"/>
      <c r="K27034" s="79"/>
    </row>
    <row r="27035" spans="6:11" ht="16.5" customHeight="1">
      <c r="F27035" s="79"/>
      <c r="K27035" s="79"/>
    </row>
    <row r="27036" spans="6:11" ht="16.5" customHeight="1">
      <c r="F27036" s="79"/>
      <c r="K27036" s="79"/>
    </row>
    <row r="27037" spans="6:11" ht="16.5" customHeight="1">
      <c r="F27037" s="79"/>
      <c r="K27037" s="79"/>
    </row>
    <row r="27038" spans="6:11" ht="16.5" customHeight="1">
      <c r="F27038" s="79"/>
      <c r="K27038" s="79"/>
    </row>
    <row r="27039" spans="6:11" ht="16.5" customHeight="1">
      <c r="F27039" s="79"/>
      <c r="K27039" s="79"/>
    </row>
    <row r="27040" spans="6:11" ht="16.5" customHeight="1">
      <c r="F27040" s="79"/>
      <c r="K27040" s="79"/>
    </row>
    <row r="27041" spans="6:11" ht="16.5" customHeight="1">
      <c r="F27041" s="79"/>
      <c r="K27041" s="79"/>
    </row>
    <row r="27042" spans="6:11" ht="16.5" customHeight="1">
      <c r="F27042" s="79"/>
      <c r="K27042" s="79"/>
    </row>
    <row r="27043" spans="6:11" ht="16.5" customHeight="1">
      <c r="F27043" s="79"/>
      <c r="K27043" s="79"/>
    </row>
    <row r="27044" spans="6:11" ht="16.5" customHeight="1">
      <c r="F27044" s="79"/>
      <c r="K27044" s="79"/>
    </row>
    <row r="27045" spans="6:11" ht="16.5" customHeight="1">
      <c r="F27045" s="79"/>
      <c r="K27045" s="79"/>
    </row>
    <row r="27046" spans="6:11" ht="16.5" customHeight="1">
      <c r="F27046" s="79"/>
      <c r="K27046" s="79"/>
    </row>
    <row r="27047" spans="6:11" ht="16.5" customHeight="1">
      <c r="F27047" s="79"/>
      <c r="K27047" s="79"/>
    </row>
    <row r="27048" spans="6:11" ht="16.5" customHeight="1">
      <c r="F27048" s="79"/>
      <c r="K27048" s="79"/>
    </row>
    <row r="27049" spans="6:11" ht="16.5" customHeight="1">
      <c r="F27049" s="79"/>
      <c r="K27049" s="79"/>
    </row>
    <row r="27050" spans="6:11" ht="16.5" customHeight="1">
      <c r="F27050" s="79"/>
      <c r="K27050" s="79"/>
    </row>
    <row r="27051" spans="6:11" ht="16.5" customHeight="1">
      <c r="F27051" s="79"/>
      <c r="K27051" s="79"/>
    </row>
    <row r="27052" spans="6:11" ht="16.5" customHeight="1">
      <c r="F27052" s="79"/>
      <c r="K27052" s="79"/>
    </row>
    <row r="27053" spans="6:11" ht="16.5" customHeight="1">
      <c r="F27053" s="79"/>
      <c r="K27053" s="79"/>
    </row>
    <row r="27054" spans="6:11" ht="16.5" customHeight="1">
      <c r="F27054" s="79"/>
      <c r="K27054" s="79"/>
    </row>
    <row r="27055" spans="6:11" ht="16.5" customHeight="1">
      <c r="F27055" s="79"/>
      <c r="K27055" s="79"/>
    </row>
    <row r="27056" spans="6:11" ht="16.5" customHeight="1">
      <c r="F27056" s="79"/>
      <c r="K27056" s="79"/>
    </row>
    <row r="27057" spans="6:11" ht="16.5" customHeight="1">
      <c r="F27057" s="79"/>
      <c r="K27057" s="79"/>
    </row>
    <row r="27058" spans="6:11" ht="16.5" customHeight="1">
      <c r="F27058" s="79"/>
      <c r="K27058" s="78"/>
    </row>
    <row r="27059" spans="6:11" ht="16.5" customHeight="1">
      <c r="F27059" s="79"/>
    </row>
    <row r="27060" spans="6:11" ht="16.5" customHeight="1">
      <c r="F27060" s="79"/>
    </row>
    <row r="27061" spans="6:11" ht="16.5" customHeight="1">
      <c r="F27061" s="79"/>
    </row>
    <row r="27062" spans="6:11" ht="16.5" customHeight="1">
      <c r="F27062" s="79"/>
    </row>
    <row r="27063" spans="6:11" ht="16.5" customHeight="1">
      <c r="F27063" s="79"/>
    </row>
    <row r="27064" spans="6:11" ht="16.5" customHeight="1">
      <c r="F27064" s="79"/>
    </row>
    <row r="27065" spans="6:11" ht="16.5" customHeight="1">
      <c r="F27065" s="79"/>
    </row>
    <row r="27066" spans="6:11" ht="16.5" customHeight="1">
      <c r="F27066" s="79"/>
    </row>
    <row r="27067" spans="6:11" ht="16.5" customHeight="1">
      <c r="F27067" s="79"/>
    </row>
    <row r="27068" spans="6:11" ht="16.5" customHeight="1">
      <c r="F27068" s="79"/>
    </row>
    <row r="27069" spans="6:11" ht="16.5" customHeight="1">
      <c r="F27069" s="79"/>
    </row>
    <row r="27070" spans="6:11" ht="16.5" customHeight="1">
      <c r="F27070" s="79"/>
    </row>
    <row r="27071" spans="6:11" ht="16.5" customHeight="1">
      <c r="F27071" s="79"/>
    </row>
    <row r="27072" spans="6:11" ht="16.5" customHeight="1">
      <c r="F27072" s="79"/>
    </row>
    <row r="27073" spans="6:6" ht="16.5" customHeight="1">
      <c r="F27073" s="79"/>
    </row>
    <row r="27074" spans="6:6" ht="16.5" customHeight="1">
      <c r="F27074" s="79"/>
    </row>
    <row r="27075" spans="6:6" ht="16.5" customHeight="1">
      <c r="F27075" s="79"/>
    </row>
    <row r="27076" spans="6:6" ht="16.5" customHeight="1">
      <c r="F27076" s="79"/>
    </row>
    <row r="27077" spans="6:6" ht="16.5" customHeight="1">
      <c r="F27077" s="79"/>
    </row>
    <row r="27078" spans="6:6" ht="16.5" customHeight="1">
      <c r="F27078" s="79"/>
    </row>
    <row r="27079" spans="6:6" ht="16.5" customHeight="1">
      <c r="F27079" s="79"/>
    </row>
    <row r="27080" spans="6:6" ht="16.5" customHeight="1">
      <c r="F27080" s="79"/>
    </row>
    <row r="27081" spans="6:6" ht="16.5" customHeight="1">
      <c r="F27081" s="79"/>
    </row>
    <row r="27082" spans="6:6" ht="16.5" customHeight="1">
      <c r="F27082" s="79"/>
    </row>
    <row r="27083" spans="6:6" ht="16.5" customHeight="1">
      <c r="F27083" s="79"/>
    </row>
    <row r="27084" spans="6:6" ht="16.5" customHeight="1">
      <c r="F27084" s="79"/>
    </row>
    <row r="27085" spans="6:6" ht="16.5" customHeight="1">
      <c r="F27085" s="79"/>
    </row>
    <row r="27086" spans="6:6" ht="16.5" customHeight="1">
      <c r="F27086" s="79"/>
    </row>
    <row r="27087" spans="6:6" ht="16.5" customHeight="1">
      <c r="F27087" s="79"/>
    </row>
    <row r="27088" spans="6:6" ht="16.5" customHeight="1">
      <c r="F27088" s="79"/>
    </row>
    <row r="27089" spans="6:6" ht="16.5" customHeight="1">
      <c r="F27089" s="79"/>
    </row>
    <row r="27090" spans="6:6" ht="16.5" customHeight="1">
      <c r="F27090" s="79"/>
    </row>
    <row r="27091" spans="6:6" ht="16.5" customHeight="1">
      <c r="F27091" s="79"/>
    </row>
    <row r="27092" spans="6:6" ht="16.5" customHeight="1">
      <c r="F27092" s="79"/>
    </row>
    <row r="27093" spans="6:6" ht="16.5" customHeight="1">
      <c r="F27093" s="79"/>
    </row>
    <row r="27094" spans="6:6" ht="16.5" customHeight="1">
      <c r="F27094" s="79"/>
    </row>
    <row r="27095" spans="6:6" ht="16.5" customHeight="1">
      <c r="F27095" s="79"/>
    </row>
    <row r="27096" spans="6:6" ht="16.5" customHeight="1">
      <c r="F27096" s="79"/>
    </row>
    <row r="27097" spans="6:6" ht="16.5" customHeight="1">
      <c r="F27097" s="79"/>
    </row>
    <row r="27098" spans="6:6" ht="16.5" customHeight="1">
      <c r="F27098" s="79"/>
    </row>
    <row r="27099" spans="6:6" ht="16.5" customHeight="1">
      <c r="F27099" s="79"/>
    </row>
    <row r="27100" spans="6:6" ht="16.5" customHeight="1">
      <c r="F27100" s="79"/>
    </row>
    <row r="27101" spans="6:6" ht="16.5" customHeight="1">
      <c r="F27101" s="79"/>
    </row>
    <row r="27102" spans="6:6" ht="16.5" customHeight="1">
      <c r="F27102" s="79"/>
    </row>
    <row r="27103" spans="6:6" ht="16.5" customHeight="1">
      <c r="F27103" s="79"/>
    </row>
    <row r="27104" spans="6:6" ht="16.5" customHeight="1">
      <c r="F27104" s="79"/>
    </row>
    <row r="27105" spans="6:6" ht="16.5" customHeight="1">
      <c r="F27105" s="79"/>
    </row>
    <row r="27106" spans="6:6" ht="16.5" customHeight="1">
      <c r="F27106" s="79"/>
    </row>
    <row r="27107" spans="6:6" ht="16.5" customHeight="1">
      <c r="F27107" s="79"/>
    </row>
    <row r="27108" spans="6:6" ht="16.5" customHeight="1">
      <c r="F27108" s="79"/>
    </row>
    <row r="27109" spans="6:6" ht="16.5" customHeight="1">
      <c r="F27109" s="79"/>
    </row>
    <row r="27110" spans="6:6" ht="16.5" customHeight="1">
      <c r="F27110" s="79"/>
    </row>
    <row r="27111" spans="6:6" ht="16.5" customHeight="1">
      <c r="F27111" s="79"/>
    </row>
    <row r="27112" spans="6:6" ht="16.5" customHeight="1">
      <c r="F27112" s="79"/>
    </row>
    <row r="27113" spans="6:6" ht="16.5" customHeight="1">
      <c r="F27113" s="79"/>
    </row>
    <row r="27114" spans="6:6" ht="16.5" customHeight="1">
      <c r="F27114" s="79"/>
    </row>
    <row r="27115" spans="6:6" ht="16.5" customHeight="1">
      <c r="F27115" s="79"/>
    </row>
    <row r="27116" spans="6:6" ht="16.5" customHeight="1">
      <c r="F27116" s="79"/>
    </row>
    <row r="27117" spans="6:6" ht="16.5" customHeight="1">
      <c r="F27117" s="79"/>
    </row>
    <row r="27118" spans="6:6" ht="16.5" customHeight="1">
      <c r="F27118" s="79"/>
    </row>
    <row r="27119" spans="6:6" ht="16.5" customHeight="1">
      <c r="F27119" s="79"/>
    </row>
    <row r="27120" spans="6:6" ht="16.5" customHeight="1">
      <c r="F27120" s="79"/>
    </row>
    <row r="27121" spans="6:6" ht="16.5" customHeight="1">
      <c r="F27121" s="79"/>
    </row>
    <row r="27122" spans="6:6" ht="16.5" customHeight="1">
      <c r="F27122" s="79"/>
    </row>
    <row r="27123" spans="6:6" ht="16.5" customHeight="1">
      <c r="F27123" s="79"/>
    </row>
    <row r="27124" spans="6:6" ht="16.5" customHeight="1">
      <c r="F27124" s="79"/>
    </row>
    <row r="27125" spans="6:6" ht="16.5" customHeight="1">
      <c r="F27125" s="79"/>
    </row>
    <row r="27126" spans="6:6" ht="16.5" customHeight="1">
      <c r="F27126" s="79"/>
    </row>
    <row r="27127" spans="6:6" ht="16.5" customHeight="1">
      <c r="F27127" s="79"/>
    </row>
    <row r="27128" spans="6:6" ht="16.5" customHeight="1">
      <c r="F27128" s="79"/>
    </row>
    <row r="27129" spans="6:6" ht="16.5" customHeight="1">
      <c r="F27129" s="79"/>
    </row>
    <row r="27130" spans="6:6" ht="16.5" customHeight="1">
      <c r="F27130" s="79"/>
    </row>
    <row r="27131" spans="6:6" ht="16.5" customHeight="1">
      <c r="F27131" s="79"/>
    </row>
    <row r="27132" spans="6:6" ht="16.5" customHeight="1">
      <c r="F27132" s="79"/>
    </row>
    <row r="27133" spans="6:6" ht="16.5" customHeight="1">
      <c r="F27133" s="79"/>
    </row>
    <row r="27134" spans="6:6" ht="16.5" customHeight="1">
      <c r="F27134" s="79"/>
    </row>
    <row r="27135" spans="6:6" ht="16.5" customHeight="1">
      <c r="F27135" s="79"/>
    </row>
    <row r="27136" spans="6:6" ht="16.5" customHeight="1">
      <c r="F27136" s="79"/>
    </row>
    <row r="27137" spans="6:6" ht="16.5" customHeight="1">
      <c r="F27137" s="79"/>
    </row>
    <row r="27138" spans="6:6" ht="16.5" customHeight="1">
      <c r="F27138" s="79"/>
    </row>
    <row r="27139" spans="6:6" ht="16.5" customHeight="1">
      <c r="F27139" s="79"/>
    </row>
    <row r="27140" spans="6:6" ht="16.5" customHeight="1">
      <c r="F27140" s="79"/>
    </row>
    <row r="27141" spans="6:6" ht="16.5" customHeight="1">
      <c r="F27141" s="79"/>
    </row>
    <row r="27142" spans="6:6" ht="16.5" customHeight="1">
      <c r="F27142" s="79"/>
    </row>
    <row r="27143" spans="6:6" ht="16.5" customHeight="1">
      <c r="F27143" s="79"/>
    </row>
    <row r="27144" spans="6:6" ht="16.5" customHeight="1">
      <c r="F27144" s="79"/>
    </row>
    <row r="27145" spans="6:6" ht="16.5" customHeight="1">
      <c r="F27145" s="79"/>
    </row>
    <row r="27146" spans="6:6" ht="16.5" customHeight="1">
      <c r="F27146" s="79"/>
    </row>
    <row r="27147" spans="6:6" ht="16.5" customHeight="1">
      <c r="F27147" s="79"/>
    </row>
    <row r="27148" spans="6:6" ht="16.5" customHeight="1">
      <c r="F27148" s="79"/>
    </row>
    <row r="27149" spans="6:6" ht="16.5" customHeight="1">
      <c r="F27149" s="79"/>
    </row>
    <row r="27150" spans="6:6" ht="16.5" customHeight="1">
      <c r="F27150" s="79"/>
    </row>
    <row r="27151" spans="6:6" ht="16.5" customHeight="1">
      <c r="F27151" s="79"/>
    </row>
    <row r="27152" spans="6:6" ht="16.5" customHeight="1">
      <c r="F27152" s="79"/>
    </row>
    <row r="27153" spans="6:6" ht="16.5" customHeight="1">
      <c r="F27153" s="79"/>
    </row>
    <row r="27154" spans="6:6" ht="16.5" customHeight="1">
      <c r="F27154" s="79"/>
    </row>
    <row r="27155" spans="6:6" ht="16.5" customHeight="1">
      <c r="F27155" s="79"/>
    </row>
    <row r="27156" spans="6:6" ht="16.5" customHeight="1">
      <c r="F27156" s="79"/>
    </row>
    <row r="27157" spans="6:6" ht="16.5" customHeight="1">
      <c r="F27157" s="79"/>
    </row>
    <row r="27158" spans="6:6" ht="16.5" customHeight="1">
      <c r="F27158" s="79"/>
    </row>
    <row r="27159" spans="6:6" ht="16.5" customHeight="1">
      <c r="F27159" s="79"/>
    </row>
    <row r="27160" spans="6:6" ht="16.5" customHeight="1">
      <c r="F27160" s="79"/>
    </row>
    <row r="27161" spans="6:6" ht="16.5" customHeight="1">
      <c r="F27161" s="79"/>
    </row>
    <row r="27162" spans="6:6" ht="16.5" customHeight="1">
      <c r="F27162" s="79"/>
    </row>
    <row r="27163" spans="6:6" ht="16.5" customHeight="1">
      <c r="F27163" s="79"/>
    </row>
    <row r="27164" spans="6:6" ht="16.5" customHeight="1">
      <c r="F27164" s="79"/>
    </row>
    <row r="27165" spans="6:6" ht="16.5" customHeight="1">
      <c r="F27165" s="79"/>
    </row>
    <row r="27166" spans="6:6" ht="16.5" customHeight="1">
      <c r="F27166" s="79"/>
    </row>
    <row r="27167" spans="6:6" ht="16.5" customHeight="1">
      <c r="F27167" s="79"/>
    </row>
    <row r="27168" spans="6:6" ht="16.5" customHeight="1">
      <c r="F27168" s="79"/>
    </row>
    <row r="27169" spans="6:6" ht="16.5" customHeight="1">
      <c r="F27169" s="79"/>
    </row>
    <row r="27170" spans="6:6" ht="16.5" customHeight="1">
      <c r="F27170" s="79"/>
    </row>
    <row r="27171" spans="6:6" ht="16.5" customHeight="1">
      <c r="F27171" s="79"/>
    </row>
    <row r="27172" spans="6:6" ht="16.5" customHeight="1">
      <c r="F27172" s="79"/>
    </row>
    <row r="27173" spans="6:6" ht="16.5" customHeight="1">
      <c r="F27173" s="79"/>
    </row>
    <row r="27174" spans="6:6" ht="16.5" customHeight="1">
      <c r="F27174" s="79"/>
    </row>
    <row r="27175" spans="6:6" ht="16.5" customHeight="1">
      <c r="F27175" s="79"/>
    </row>
    <row r="27176" spans="6:6" ht="16.5" customHeight="1">
      <c r="F27176" s="79"/>
    </row>
    <row r="27177" spans="6:6" ht="16.5" customHeight="1">
      <c r="F27177" s="79"/>
    </row>
    <row r="27178" spans="6:6" ht="16.5" customHeight="1">
      <c r="F27178" s="79"/>
    </row>
    <row r="27179" spans="6:6" ht="16.5" customHeight="1">
      <c r="F27179" s="79"/>
    </row>
    <row r="27180" spans="6:6" ht="16.5" customHeight="1">
      <c r="F27180" s="79"/>
    </row>
    <row r="27181" spans="6:6" ht="16.5" customHeight="1">
      <c r="F27181" s="79"/>
    </row>
    <row r="27182" spans="6:6" ht="16.5" customHeight="1">
      <c r="F27182" s="79"/>
    </row>
    <row r="27183" spans="6:6" ht="16.5" customHeight="1">
      <c r="F27183" s="79"/>
    </row>
    <row r="27184" spans="6:6" ht="16.5" customHeight="1">
      <c r="F27184" s="79"/>
    </row>
    <row r="27185" spans="6:6" ht="16.5" customHeight="1">
      <c r="F27185" s="79"/>
    </row>
    <row r="27186" spans="6:6" ht="16.5" customHeight="1">
      <c r="F27186" s="79"/>
    </row>
    <row r="27187" spans="6:6" ht="16.5" customHeight="1">
      <c r="F27187" s="79"/>
    </row>
    <row r="27188" spans="6:6" ht="16.5" customHeight="1">
      <c r="F27188" s="79"/>
    </row>
    <row r="27189" spans="6:6" ht="16.5" customHeight="1">
      <c r="F27189" s="79"/>
    </row>
    <row r="27190" spans="6:6" ht="16.5" customHeight="1">
      <c r="F27190" s="79"/>
    </row>
    <row r="27191" spans="6:6" ht="16.5" customHeight="1">
      <c r="F27191" s="79"/>
    </row>
    <row r="27192" spans="6:6" ht="16.5" customHeight="1">
      <c r="F27192" s="79"/>
    </row>
    <row r="27193" spans="6:6" ht="16.5" customHeight="1">
      <c r="F27193" s="79"/>
    </row>
    <row r="27194" spans="6:6" ht="16.5" customHeight="1">
      <c r="F27194" s="79"/>
    </row>
    <row r="27195" spans="6:6" ht="16.5" customHeight="1">
      <c r="F27195" s="79"/>
    </row>
    <row r="27196" spans="6:6" ht="16.5" customHeight="1">
      <c r="F27196" s="79"/>
    </row>
    <row r="27197" spans="6:6" ht="16.5" customHeight="1">
      <c r="F27197" s="79"/>
    </row>
    <row r="27198" spans="6:6" ht="16.5" customHeight="1">
      <c r="F27198" s="79"/>
    </row>
    <row r="27199" spans="6:6" ht="16.5" customHeight="1">
      <c r="F27199" s="79"/>
    </row>
    <row r="27200" spans="6:6" ht="16.5" customHeight="1">
      <c r="F27200" s="79"/>
    </row>
    <row r="27201" spans="6:6" ht="16.5" customHeight="1">
      <c r="F27201" s="79"/>
    </row>
    <row r="27202" spans="6:6" ht="16.5" customHeight="1">
      <c r="F27202" s="79"/>
    </row>
    <row r="27203" spans="6:6" ht="16.5" customHeight="1">
      <c r="F27203" s="79"/>
    </row>
    <row r="27204" spans="6:6" ht="16.5" customHeight="1">
      <c r="F27204" s="79"/>
    </row>
    <row r="27205" spans="6:6" ht="16.5" customHeight="1">
      <c r="F27205" s="79"/>
    </row>
    <row r="27206" spans="6:6" ht="16.5" customHeight="1">
      <c r="F27206" s="79"/>
    </row>
    <row r="27207" spans="6:6" ht="16.5" customHeight="1">
      <c r="F27207" s="79"/>
    </row>
    <row r="27208" spans="6:6" ht="16.5" customHeight="1">
      <c r="F27208" s="79"/>
    </row>
    <row r="27209" spans="6:6" ht="16.5" customHeight="1">
      <c r="F27209" s="79"/>
    </row>
    <row r="27210" spans="6:6" ht="16.5" customHeight="1">
      <c r="F27210" s="79"/>
    </row>
    <row r="27211" spans="6:6" ht="16.5" customHeight="1">
      <c r="F27211" s="79"/>
    </row>
    <row r="27212" spans="6:6" ht="16.5" customHeight="1">
      <c r="F27212" s="79"/>
    </row>
    <row r="27213" spans="6:6" ht="16.5" customHeight="1">
      <c r="F27213" s="79"/>
    </row>
    <row r="27214" spans="6:6" ht="16.5" customHeight="1">
      <c r="F27214" s="79"/>
    </row>
    <row r="27215" spans="6:6" ht="16.5" customHeight="1">
      <c r="F27215" s="79"/>
    </row>
    <row r="27216" spans="6:6" ht="16.5" customHeight="1">
      <c r="F27216" s="79"/>
    </row>
    <row r="27217" spans="6:6" ht="16.5" customHeight="1">
      <c r="F27217" s="79"/>
    </row>
    <row r="27218" spans="6:6" ht="16.5" customHeight="1">
      <c r="F27218" s="79"/>
    </row>
    <row r="27219" spans="6:6" ht="16.5" customHeight="1">
      <c r="F27219" s="79"/>
    </row>
    <row r="27220" spans="6:6" ht="16.5" customHeight="1">
      <c r="F27220" s="79"/>
    </row>
    <row r="27221" spans="6:6" ht="16.5" customHeight="1">
      <c r="F27221" s="79"/>
    </row>
    <row r="27222" spans="6:6" ht="16.5" customHeight="1">
      <c r="F27222" s="79"/>
    </row>
    <row r="27223" spans="6:6" ht="16.5" customHeight="1">
      <c r="F27223" s="79"/>
    </row>
    <row r="27224" spans="6:6" ht="16.5" customHeight="1">
      <c r="F27224" s="79"/>
    </row>
    <row r="27225" spans="6:6" ht="16.5" customHeight="1">
      <c r="F27225" s="79"/>
    </row>
    <row r="27226" spans="6:6" ht="16.5" customHeight="1">
      <c r="F27226" s="79"/>
    </row>
    <row r="27227" spans="6:6" ht="16.5" customHeight="1">
      <c r="F27227" s="79"/>
    </row>
    <row r="27228" spans="6:6" ht="16.5" customHeight="1">
      <c r="F27228" s="79"/>
    </row>
    <row r="27229" spans="6:6" ht="16.5" customHeight="1">
      <c r="F27229" s="79"/>
    </row>
    <row r="27230" spans="6:6" ht="16.5" customHeight="1">
      <c r="F27230" s="79"/>
    </row>
    <row r="27231" spans="6:6" ht="16.5" customHeight="1">
      <c r="F27231" s="79"/>
    </row>
    <row r="27232" spans="6:6" ht="16.5" customHeight="1">
      <c r="F27232" s="79"/>
    </row>
    <row r="27233" spans="6:6" ht="16.5" customHeight="1">
      <c r="F27233" s="79"/>
    </row>
    <row r="27234" spans="6:6" ht="16.5" customHeight="1">
      <c r="F27234" s="79"/>
    </row>
    <row r="27235" spans="6:6" ht="16.5" customHeight="1">
      <c r="F27235" s="79"/>
    </row>
    <row r="27236" spans="6:6" ht="16.5" customHeight="1">
      <c r="F27236" s="79"/>
    </row>
    <row r="27237" spans="6:6" ht="16.5" customHeight="1">
      <c r="F27237" s="79"/>
    </row>
    <row r="27238" spans="6:6" ht="16.5" customHeight="1">
      <c r="F27238" s="79"/>
    </row>
    <row r="27239" spans="6:6" ht="16.5" customHeight="1">
      <c r="F27239" s="79"/>
    </row>
    <row r="27240" spans="6:6" ht="16.5" customHeight="1">
      <c r="F27240" s="79"/>
    </row>
    <row r="27241" spans="6:6" ht="16.5" customHeight="1">
      <c r="F27241" s="79"/>
    </row>
    <row r="27242" spans="6:6" ht="16.5" customHeight="1">
      <c r="F27242" s="79"/>
    </row>
    <row r="27243" spans="6:6" ht="16.5" customHeight="1">
      <c r="F27243" s="79"/>
    </row>
    <row r="27244" spans="6:6" ht="16.5" customHeight="1">
      <c r="F27244" s="79"/>
    </row>
    <row r="27245" spans="6:6" ht="16.5" customHeight="1">
      <c r="F27245" s="79"/>
    </row>
    <row r="27246" spans="6:6" ht="16.5" customHeight="1">
      <c r="F27246" s="79"/>
    </row>
    <row r="27247" spans="6:6" ht="16.5" customHeight="1">
      <c r="F27247" s="79"/>
    </row>
    <row r="27248" spans="6:6" ht="16.5" customHeight="1">
      <c r="F27248" s="79"/>
    </row>
    <row r="27249" spans="6:6" ht="16.5" customHeight="1">
      <c r="F27249" s="79"/>
    </row>
    <row r="27250" spans="6:6" ht="16.5" customHeight="1">
      <c r="F27250" s="79"/>
    </row>
    <row r="27251" spans="6:6" ht="16.5" customHeight="1">
      <c r="F27251" s="79"/>
    </row>
    <row r="27252" spans="6:6" ht="16.5" customHeight="1">
      <c r="F27252" s="79"/>
    </row>
    <row r="27253" spans="6:6" ht="16.5" customHeight="1">
      <c r="F27253" s="79"/>
    </row>
    <row r="27254" spans="6:6" ht="16.5" customHeight="1">
      <c r="F27254" s="79"/>
    </row>
    <row r="27255" spans="6:6" ht="16.5" customHeight="1">
      <c r="F27255" s="79"/>
    </row>
    <row r="27256" spans="6:6" ht="16.5" customHeight="1">
      <c r="F27256" s="79"/>
    </row>
    <row r="27257" spans="6:6" ht="16.5" customHeight="1">
      <c r="F27257" s="79"/>
    </row>
    <row r="27258" spans="6:6" ht="16.5" customHeight="1">
      <c r="F27258" s="79"/>
    </row>
    <row r="27259" spans="6:6" ht="16.5" customHeight="1">
      <c r="F27259" s="79"/>
    </row>
    <row r="27260" spans="6:6" ht="16.5" customHeight="1">
      <c r="F27260" s="79"/>
    </row>
    <row r="27261" spans="6:6" ht="16.5" customHeight="1">
      <c r="F27261" s="79"/>
    </row>
    <row r="27262" spans="6:6" ht="16.5" customHeight="1">
      <c r="F27262" s="79"/>
    </row>
    <row r="27263" spans="6:6" ht="16.5" customHeight="1">
      <c r="F27263" s="79"/>
    </row>
    <row r="27264" spans="6:6" ht="16.5" customHeight="1">
      <c r="F27264" s="79"/>
    </row>
    <row r="27265" spans="6:6" ht="16.5" customHeight="1">
      <c r="F27265" s="79"/>
    </row>
    <row r="27266" spans="6:6" ht="16.5" customHeight="1">
      <c r="F27266" s="79"/>
    </row>
    <row r="27267" spans="6:6" ht="16.5" customHeight="1">
      <c r="F27267" s="79"/>
    </row>
    <row r="27268" spans="6:6" ht="16.5" customHeight="1">
      <c r="F27268" s="79"/>
    </row>
    <row r="27269" spans="6:6" ht="16.5" customHeight="1">
      <c r="F27269" s="79"/>
    </row>
    <row r="27270" spans="6:6" ht="16.5" customHeight="1">
      <c r="F27270" s="79"/>
    </row>
    <row r="27271" spans="6:6" ht="16.5" customHeight="1">
      <c r="F27271" s="79"/>
    </row>
    <row r="27272" spans="6:6" ht="16.5" customHeight="1">
      <c r="F27272" s="79"/>
    </row>
    <row r="27273" spans="6:6" ht="16.5" customHeight="1">
      <c r="F27273" s="79"/>
    </row>
    <row r="27274" spans="6:6" ht="16.5" customHeight="1">
      <c r="F27274" s="79"/>
    </row>
    <row r="27275" spans="6:6" ht="16.5" customHeight="1">
      <c r="F27275" s="79"/>
    </row>
    <row r="27276" spans="6:6" ht="16.5" customHeight="1">
      <c r="F27276" s="79"/>
    </row>
    <row r="27277" spans="6:6" ht="16.5" customHeight="1">
      <c r="F27277" s="79"/>
    </row>
    <row r="27278" spans="6:6" ht="16.5" customHeight="1">
      <c r="F27278" s="79"/>
    </row>
    <row r="27279" spans="6:6" ht="16.5" customHeight="1">
      <c r="F27279" s="79"/>
    </row>
    <row r="27280" spans="6:6" ht="16.5" customHeight="1">
      <c r="F27280" s="79"/>
    </row>
    <row r="27281" spans="6:6" ht="16.5" customHeight="1">
      <c r="F27281" s="79"/>
    </row>
    <row r="27282" spans="6:6" ht="16.5" customHeight="1">
      <c r="F27282" s="79"/>
    </row>
    <row r="27283" spans="6:6" ht="16.5" customHeight="1">
      <c r="F27283" s="79"/>
    </row>
    <row r="27284" spans="6:6" ht="16.5" customHeight="1">
      <c r="F27284" s="79"/>
    </row>
    <row r="27285" spans="6:6" ht="16.5" customHeight="1">
      <c r="F27285" s="79"/>
    </row>
    <row r="27286" spans="6:6" ht="16.5" customHeight="1">
      <c r="F27286" s="79"/>
    </row>
    <row r="27287" spans="6:6" ht="16.5" customHeight="1">
      <c r="F27287" s="79"/>
    </row>
    <row r="27288" spans="6:6" ht="16.5" customHeight="1">
      <c r="F27288" s="79"/>
    </row>
    <row r="27289" spans="6:6" ht="16.5" customHeight="1">
      <c r="F27289" s="79"/>
    </row>
    <row r="27290" spans="6:6" ht="16.5" customHeight="1">
      <c r="F27290" s="79"/>
    </row>
    <row r="27291" spans="6:6" ht="16.5" customHeight="1">
      <c r="F27291" s="79"/>
    </row>
    <row r="27292" spans="6:6" ht="16.5" customHeight="1">
      <c r="F27292" s="79"/>
    </row>
    <row r="27293" spans="6:6" ht="16.5" customHeight="1">
      <c r="F27293" s="79"/>
    </row>
    <row r="27294" spans="6:6" ht="16.5" customHeight="1">
      <c r="F27294" s="79"/>
    </row>
    <row r="27295" spans="6:6" ht="16.5" customHeight="1">
      <c r="F27295" s="79"/>
    </row>
    <row r="27296" spans="6:6" ht="16.5" customHeight="1">
      <c r="F27296" s="79"/>
    </row>
    <row r="27297" spans="6:6" ht="16.5" customHeight="1">
      <c r="F27297" s="79"/>
    </row>
    <row r="27298" spans="6:6" ht="16.5" customHeight="1">
      <c r="F27298" s="79"/>
    </row>
    <row r="27299" spans="6:6" ht="16.5" customHeight="1">
      <c r="F27299" s="79"/>
    </row>
    <row r="27300" spans="6:6" ht="16.5" customHeight="1">
      <c r="F27300" s="79"/>
    </row>
    <row r="27301" spans="6:6" ht="16.5" customHeight="1">
      <c r="F27301" s="79"/>
    </row>
    <row r="27302" spans="6:6" ht="16.5" customHeight="1">
      <c r="F27302" s="79"/>
    </row>
    <row r="27303" spans="6:6" ht="16.5" customHeight="1">
      <c r="F27303" s="79"/>
    </row>
    <row r="27304" spans="6:6" ht="16.5" customHeight="1">
      <c r="F27304" s="79"/>
    </row>
    <row r="27305" spans="6:6" ht="16.5" customHeight="1">
      <c r="F27305" s="79"/>
    </row>
    <row r="27306" spans="6:6" ht="16.5" customHeight="1">
      <c r="F27306" s="79"/>
    </row>
    <row r="27307" spans="6:6" ht="16.5" customHeight="1">
      <c r="F27307" s="79"/>
    </row>
    <row r="27308" spans="6:6" ht="16.5" customHeight="1">
      <c r="F27308" s="79"/>
    </row>
    <row r="27309" spans="6:6" ht="16.5" customHeight="1">
      <c r="F27309" s="79"/>
    </row>
    <row r="27310" spans="6:6" ht="16.5" customHeight="1">
      <c r="F27310" s="79"/>
    </row>
    <row r="27311" spans="6:6" ht="16.5" customHeight="1">
      <c r="F27311" s="79"/>
    </row>
    <row r="27312" spans="6:6" ht="16.5" customHeight="1">
      <c r="F27312" s="79"/>
    </row>
    <row r="27313" spans="6:6" ht="16.5" customHeight="1">
      <c r="F27313" s="79"/>
    </row>
    <row r="27314" spans="6:6" ht="16.5" customHeight="1">
      <c r="F27314" s="79"/>
    </row>
    <row r="27315" spans="6:6" ht="16.5" customHeight="1">
      <c r="F27315" s="79"/>
    </row>
    <row r="27316" spans="6:6" ht="16.5" customHeight="1">
      <c r="F27316" s="79"/>
    </row>
    <row r="27317" spans="6:6" ht="16.5" customHeight="1">
      <c r="F27317" s="79"/>
    </row>
    <row r="27318" spans="6:6" ht="16.5" customHeight="1">
      <c r="F27318" s="79"/>
    </row>
    <row r="27319" spans="6:6" ht="16.5" customHeight="1">
      <c r="F27319" s="79"/>
    </row>
    <row r="27320" spans="6:6" ht="16.5" customHeight="1">
      <c r="F27320" s="79"/>
    </row>
    <row r="27321" spans="6:6" ht="16.5" customHeight="1">
      <c r="F27321" s="79"/>
    </row>
    <row r="27322" spans="6:6" ht="16.5" customHeight="1">
      <c r="F27322" s="79"/>
    </row>
    <row r="27323" spans="6:6" ht="16.5" customHeight="1">
      <c r="F27323" s="79"/>
    </row>
    <row r="27324" spans="6:6" ht="16.5" customHeight="1">
      <c r="F27324" s="79"/>
    </row>
    <row r="27325" spans="6:6" ht="16.5" customHeight="1">
      <c r="F27325" s="79"/>
    </row>
    <row r="27326" spans="6:6" ht="16.5" customHeight="1">
      <c r="F27326" s="79"/>
    </row>
    <row r="27327" spans="6:6" ht="16.5" customHeight="1">
      <c r="F27327" s="79"/>
    </row>
    <row r="27328" spans="6:6" ht="16.5" customHeight="1">
      <c r="F27328" s="79"/>
    </row>
    <row r="27329" spans="6:6" ht="16.5" customHeight="1">
      <c r="F27329" s="79"/>
    </row>
    <row r="27330" spans="6:6" ht="16.5" customHeight="1">
      <c r="F27330" s="79"/>
    </row>
    <row r="27331" spans="6:6" ht="16.5" customHeight="1">
      <c r="F27331" s="79"/>
    </row>
    <row r="27332" spans="6:6" ht="16.5" customHeight="1">
      <c r="F27332" s="79"/>
    </row>
    <row r="27333" spans="6:6" ht="16.5" customHeight="1">
      <c r="F27333" s="79"/>
    </row>
    <row r="27334" spans="6:6" ht="16.5" customHeight="1">
      <c r="F27334" s="79"/>
    </row>
    <row r="27335" spans="6:6" ht="16.5" customHeight="1">
      <c r="F27335" s="79"/>
    </row>
    <row r="27336" spans="6:6" ht="16.5" customHeight="1">
      <c r="F27336" s="79"/>
    </row>
    <row r="27337" spans="6:6" ht="16.5" customHeight="1">
      <c r="F27337" s="79"/>
    </row>
    <row r="27338" spans="6:6" ht="16.5" customHeight="1">
      <c r="F27338" s="79"/>
    </row>
    <row r="27339" spans="6:6" ht="16.5" customHeight="1">
      <c r="F27339" s="79"/>
    </row>
    <row r="27340" spans="6:6" ht="16.5" customHeight="1">
      <c r="F27340" s="79"/>
    </row>
    <row r="27341" spans="6:6" ht="16.5" customHeight="1">
      <c r="F27341" s="79"/>
    </row>
    <row r="27342" spans="6:6" ht="16.5" customHeight="1">
      <c r="F27342" s="79"/>
    </row>
    <row r="27343" spans="6:6" ht="16.5" customHeight="1">
      <c r="F27343" s="79"/>
    </row>
    <row r="27344" spans="6:6" ht="16.5" customHeight="1">
      <c r="F27344" s="79"/>
    </row>
    <row r="27345" spans="6:6" ht="16.5" customHeight="1">
      <c r="F27345" s="79"/>
    </row>
    <row r="27346" spans="6:6" ht="16.5" customHeight="1">
      <c r="F27346" s="79"/>
    </row>
    <row r="27347" spans="6:6" ht="16.5" customHeight="1">
      <c r="F27347" s="79"/>
    </row>
    <row r="27348" spans="6:6" ht="16.5" customHeight="1">
      <c r="F27348" s="79"/>
    </row>
    <row r="27349" spans="6:6" ht="16.5" customHeight="1">
      <c r="F27349" s="79"/>
    </row>
    <row r="27350" spans="6:6" ht="16.5" customHeight="1">
      <c r="F27350" s="79"/>
    </row>
    <row r="27351" spans="6:6" ht="16.5" customHeight="1">
      <c r="F27351" s="79"/>
    </row>
    <row r="27352" spans="6:6" ht="16.5" customHeight="1">
      <c r="F27352" s="79"/>
    </row>
    <row r="27353" spans="6:6" ht="16.5" customHeight="1">
      <c r="F27353" s="79"/>
    </row>
    <row r="27354" spans="6:6" ht="16.5" customHeight="1">
      <c r="F27354" s="79"/>
    </row>
    <row r="27355" spans="6:6" ht="16.5" customHeight="1">
      <c r="F27355" s="79"/>
    </row>
    <row r="27356" spans="6:6" ht="16.5" customHeight="1">
      <c r="F27356" s="79"/>
    </row>
    <row r="27357" spans="6:6" ht="16.5" customHeight="1">
      <c r="F27357" s="79"/>
    </row>
    <row r="27358" spans="6:6" ht="16.5" customHeight="1">
      <c r="F27358" s="79"/>
    </row>
    <row r="27359" spans="6:6" ht="16.5" customHeight="1">
      <c r="F27359" s="79"/>
    </row>
    <row r="27360" spans="6:6" ht="16.5" customHeight="1">
      <c r="F27360" s="79"/>
    </row>
    <row r="27361" spans="6:6" ht="16.5" customHeight="1">
      <c r="F27361" s="79"/>
    </row>
    <row r="27362" spans="6:6" ht="16.5" customHeight="1">
      <c r="F27362" s="79"/>
    </row>
    <row r="27363" spans="6:6" ht="16.5" customHeight="1">
      <c r="F27363" s="79"/>
    </row>
    <row r="27364" spans="6:6" ht="16.5" customHeight="1">
      <c r="F27364" s="79"/>
    </row>
    <row r="27365" spans="6:6" ht="16.5" customHeight="1">
      <c r="F27365" s="79"/>
    </row>
    <row r="27366" spans="6:6" ht="16.5" customHeight="1">
      <c r="F27366" s="79"/>
    </row>
    <row r="27367" spans="6:6" ht="16.5" customHeight="1">
      <c r="F27367" s="79"/>
    </row>
    <row r="27368" spans="6:6" ht="16.5" customHeight="1">
      <c r="F27368" s="79"/>
    </row>
    <row r="27369" spans="6:6" ht="16.5" customHeight="1">
      <c r="F27369" s="79"/>
    </row>
    <row r="27370" spans="6:6" ht="16.5" customHeight="1">
      <c r="F27370" s="79"/>
    </row>
    <row r="27371" spans="6:6" ht="16.5" customHeight="1">
      <c r="F27371" s="79"/>
    </row>
    <row r="27372" spans="6:6" ht="16.5" customHeight="1">
      <c r="F27372" s="79"/>
    </row>
    <row r="27373" spans="6:6" ht="16.5" customHeight="1">
      <c r="F27373" s="79"/>
    </row>
    <row r="27374" spans="6:6" ht="16.5" customHeight="1">
      <c r="F27374" s="79"/>
    </row>
    <row r="27375" spans="6:6" ht="16.5" customHeight="1">
      <c r="F27375" s="79"/>
    </row>
    <row r="27376" spans="6:6" ht="16.5" customHeight="1">
      <c r="F27376" s="79"/>
    </row>
    <row r="27377" spans="6:6" ht="16.5" customHeight="1">
      <c r="F27377" s="79"/>
    </row>
    <row r="27378" spans="6:6" ht="16.5" customHeight="1">
      <c r="F27378" s="79"/>
    </row>
    <row r="27379" spans="6:6" ht="16.5" customHeight="1">
      <c r="F27379" s="79"/>
    </row>
    <row r="27380" spans="6:6" ht="16.5" customHeight="1">
      <c r="F27380" s="79"/>
    </row>
    <row r="27381" spans="6:6" ht="16.5" customHeight="1">
      <c r="F27381" s="79"/>
    </row>
    <row r="27382" spans="6:6" ht="16.5" customHeight="1">
      <c r="F27382" s="79"/>
    </row>
    <row r="27383" spans="6:6" ht="16.5" customHeight="1">
      <c r="F27383" s="79"/>
    </row>
    <row r="27384" spans="6:6" ht="16.5" customHeight="1">
      <c r="F27384" s="79"/>
    </row>
    <row r="27385" spans="6:6" ht="16.5" customHeight="1">
      <c r="F27385" s="79"/>
    </row>
    <row r="27386" spans="6:6" ht="16.5" customHeight="1">
      <c r="F27386" s="79"/>
    </row>
    <row r="27387" spans="6:6" ht="16.5" customHeight="1">
      <c r="F27387" s="79"/>
    </row>
    <row r="27388" spans="6:6" ht="16.5" customHeight="1">
      <c r="F27388" s="79"/>
    </row>
    <row r="27389" spans="6:6" ht="16.5" customHeight="1">
      <c r="F27389" s="79"/>
    </row>
    <row r="27390" spans="6:6" ht="16.5" customHeight="1">
      <c r="F27390" s="79"/>
    </row>
    <row r="27391" spans="6:6" ht="16.5" customHeight="1">
      <c r="F27391" s="79"/>
    </row>
    <row r="27392" spans="6:6" ht="16.5" customHeight="1">
      <c r="F27392" s="79"/>
    </row>
    <row r="27393" spans="6:6" ht="16.5" customHeight="1">
      <c r="F27393" s="79"/>
    </row>
    <row r="27394" spans="6:6" ht="16.5" customHeight="1">
      <c r="F27394" s="79"/>
    </row>
    <row r="27395" spans="6:6" ht="16.5" customHeight="1">
      <c r="F27395" s="79"/>
    </row>
    <row r="27396" spans="6:6" ht="16.5" customHeight="1">
      <c r="F27396" s="79"/>
    </row>
    <row r="27397" spans="6:6" ht="16.5" customHeight="1">
      <c r="F27397" s="79"/>
    </row>
    <row r="27398" spans="6:6" ht="16.5" customHeight="1">
      <c r="F27398" s="79"/>
    </row>
    <row r="27399" spans="6:6" ht="16.5" customHeight="1">
      <c r="F27399" s="79"/>
    </row>
    <row r="27400" spans="6:6" ht="16.5" customHeight="1">
      <c r="F27400" s="79"/>
    </row>
    <row r="27401" spans="6:6" ht="16.5" customHeight="1">
      <c r="F27401" s="79"/>
    </row>
    <row r="27402" spans="6:6" ht="16.5" customHeight="1">
      <c r="F27402" s="79"/>
    </row>
    <row r="27403" spans="6:6" ht="16.5" customHeight="1">
      <c r="F27403" s="79"/>
    </row>
    <row r="27404" spans="6:6" ht="16.5" customHeight="1">
      <c r="F27404" s="79"/>
    </row>
    <row r="27405" spans="6:6" ht="16.5" customHeight="1">
      <c r="F27405" s="79"/>
    </row>
    <row r="27406" spans="6:6" ht="16.5" customHeight="1">
      <c r="F27406" s="79"/>
    </row>
    <row r="27407" spans="6:6" ht="16.5" customHeight="1">
      <c r="F27407" s="79"/>
    </row>
    <row r="27408" spans="6:6" ht="16.5" customHeight="1">
      <c r="F27408" s="79"/>
    </row>
    <row r="27409" spans="6:6" ht="16.5" customHeight="1">
      <c r="F27409" s="79"/>
    </row>
    <row r="27410" spans="6:6" ht="16.5" customHeight="1">
      <c r="F27410" s="79"/>
    </row>
    <row r="27411" spans="6:6" ht="16.5" customHeight="1">
      <c r="F27411" s="79"/>
    </row>
    <row r="27412" spans="6:6" ht="16.5" customHeight="1">
      <c r="F27412" s="79"/>
    </row>
    <row r="27413" spans="6:6" ht="16.5" customHeight="1">
      <c r="F27413" s="79"/>
    </row>
    <row r="27414" spans="6:6" ht="16.5" customHeight="1">
      <c r="F27414" s="79"/>
    </row>
    <row r="27415" spans="6:6" ht="16.5" customHeight="1">
      <c r="F27415" s="79"/>
    </row>
    <row r="27416" spans="6:6" ht="16.5" customHeight="1">
      <c r="F27416" s="79"/>
    </row>
    <row r="27417" spans="6:6" ht="16.5" customHeight="1">
      <c r="F27417" s="79"/>
    </row>
    <row r="27418" spans="6:6" ht="16.5" customHeight="1">
      <c r="F27418" s="79"/>
    </row>
    <row r="27419" spans="6:6" ht="16.5" customHeight="1">
      <c r="F27419" s="79"/>
    </row>
    <row r="27420" spans="6:6" ht="16.5" customHeight="1">
      <c r="F27420" s="79"/>
    </row>
    <row r="27421" spans="6:6" ht="16.5" customHeight="1">
      <c r="F27421" s="79"/>
    </row>
    <row r="27422" spans="6:6" ht="16.5" customHeight="1">
      <c r="F27422" s="79"/>
    </row>
    <row r="27423" spans="6:6" ht="16.5" customHeight="1">
      <c r="F27423" s="79"/>
    </row>
    <row r="27424" spans="6:6" ht="16.5" customHeight="1">
      <c r="F27424" s="79"/>
    </row>
    <row r="27425" spans="6:6" ht="16.5" customHeight="1">
      <c r="F27425" s="79"/>
    </row>
    <row r="27426" spans="6:6" ht="16.5" customHeight="1">
      <c r="F27426" s="79"/>
    </row>
    <row r="27427" spans="6:6" ht="16.5" customHeight="1">
      <c r="F27427" s="79"/>
    </row>
    <row r="27428" spans="6:6" ht="16.5" customHeight="1">
      <c r="F27428" s="79"/>
    </row>
    <row r="27429" spans="6:6" ht="16.5" customHeight="1">
      <c r="F27429" s="79"/>
    </row>
    <row r="27430" spans="6:6" ht="16.5" customHeight="1">
      <c r="F27430" s="79"/>
    </row>
    <row r="27431" spans="6:6" ht="16.5" customHeight="1">
      <c r="F27431" s="79"/>
    </row>
    <row r="27432" spans="6:6" ht="16.5" customHeight="1">
      <c r="F27432" s="79"/>
    </row>
    <row r="27433" spans="6:6" ht="16.5" customHeight="1">
      <c r="F27433" s="79"/>
    </row>
    <row r="27434" spans="6:6" ht="16.5" customHeight="1">
      <c r="F27434" s="79"/>
    </row>
    <row r="27435" spans="6:6" ht="16.5" customHeight="1">
      <c r="F27435" s="79"/>
    </row>
    <row r="27436" spans="6:6" ht="16.5" customHeight="1">
      <c r="F27436" s="79"/>
    </row>
    <row r="27437" spans="6:6" ht="16.5" customHeight="1">
      <c r="F27437" s="79"/>
    </row>
    <row r="27438" spans="6:6" ht="16.5" customHeight="1">
      <c r="F27438" s="79"/>
    </row>
    <row r="27439" spans="6:6" ht="16.5" customHeight="1">
      <c r="F27439" s="79"/>
    </row>
    <row r="27440" spans="6:6" ht="16.5" customHeight="1">
      <c r="F27440" s="79"/>
    </row>
    <row r="27441" spans="6:6" ht="16.5" customHeight="1">
      <c r="F27441" s="79"/>
    </row>
    <row r="27442" spans="6:6" ht="16.5" customHeight="1">
      <c r="F27442" s="79"/>
    </row>
    <row r="27443" spans="6:6" ht="16.5" customHeight="1">
      <c r="F27443" s="79"/>
    </row>
    <row r="27444" spans="6:6" ht="16.5" customHeight="1">
      <c r="F27444" s="79"/>
    </row>
    <row r="27445" spans="6:6" ht="16.5" customHeight="1">
      <c r="F27445" s="79"/>
    </row>
    <row r="27446" spans="6:6" ht="16.5" customHeight="1">
      <c r="F27446" s="79"/>
    </row>
    <row r="27447" spans="6:6" ht="16.5" customHeight="1">
      <c r="F27447" s="79"/>
    </row>
    <row r="27448" spans="6:6" ht="16.5" customHeight="1">
      <c r="F27448" s="79"/>
    </row>
    <row r="27449" spans="6:6" ht="16.5" customHeight="1">
      <c r="F27449" s="79"/>
    </row>
    <row r="27450" spans="6:6" ht="16.5" customHeight="1">
      <c r="F27450" s="79"/>
    </row>
    <row r="27451" spans="6:6" ht="16.5" customHeight="1">
      <c r="F27451" s="79"/>
    </row>
    <row r="27452" spans="6:6" ht="16.5" customHeight="1">
      <c r="F27452" s="79"/>
    </row>
    <row r="27453" spans="6:6" ht="16.5" customHeight="1">
      <c r="F27453" s="79"/>
    </row>
    <row r="27454" spans="6:6" ht="16.5" customHeight="1">
      <c r="F27454" s="79"/>
    </row>
    <row r="27455" spans="6:6" ht="16.5" customHeight="1">
      <c r="F27455" s="79"/>
    </row>
    <row r="27456" spans="6:6" ht="16.5" customHeight="1">
      <c r="F27456" s="79"/>
    </row>
    <row r="27457" spans="6:6" ht="16.5" customHeight="1">
      <c r="F27457" s="79"/>
    </row>
    <row r="27458" spans="6:6" ht="16.5" customHeight="1">
      <c r="F27458" s="79"/>
    </row>
    <row r="27459" spans="6:6" ht="16.5" customHeight="1">
      <c r="F27459" s="79"/>
    </row>
    <row r="27460" spans="6:6" ht="16.5" customHeight="1">
      <c r="F27460" s="79"/>
    </row>
    <row r="27461" spans="6:6" ht="16.5" customHeight="1">
      <c r="F27461" s="79"/>
    </row>
    <row r="27462" spans="6:6" ht="16.5" customHeight="1">
      <c r="F27462" s="79"/>
    </row>
    <row r="27463" spans="6:6" ht="16.5" customHeight="1">
      <c r="F27463" s="79"/>
    </row>
    <row r="27464" spans="6:6" ht="16.5" customHeight="1">
      <c r="F27464" s="79"/>
    </row>
    <row r="27465" spans="6:6" ht="16.5" customHeight="1">
      <c r="F27465" s="79"/>
    </row>
    <row r="27466" spans="6:6" ht="16.5" customHeight="1">
      <c r="F27466" s="79"/>
    </row>
    <row r="27467" spans="6:6" ht="16.5" customHeight="1">
      <c r="F27467" s="79"/>
    </row>
    <row r="27468" spans="6:6" ht="16.5" customHeight="1">
      <c r="F27468" s="79"/>
    </row>
    <row r="27469" spans="6:6" ht="16.5" customHeight="1">
      <c r="F27469" s="79"/>
    </row>
    <row r="27470" spans="6:6" ht="16.5" customHeight="1">
      <c r="F27470" s="79"/>
    </row>
    <row r="27471" spans="6:6" ht="16.5" customHeight="1">
      <c r="F27471" s="79"/>
    </row>
    <row r="27472" spans="6:6" ht="16.5" customHeight="1">
      <c r="F27472" s="79"/>
    </row>
    <row r="27473" spans="6:6" ht="16.5" customHeight="1">
      <c r="F27473" s="79"/>
    </row>
    <row r="27474" spans="6:6" ht="16.5" customHeight="1">
      <c r="F27474" s="79"/>
    </row>
    <row r="27475" spans="6:6" ht="16.5" customHeight="1">
      <c r="F27475" s="79"/>
    </row>
    <row r="27476" spans="6:6" ht="16.5" customHeight="1">
      <c r="F27476" s="79"/>
    </row>
    <row r="27477" spans="6:6" ht="16.5" customHeight="1">
      <c r="F27477" s="79"/>
    </row>
    <row r="27478" spans="6:6" ht="16.5" customHeight="1">
      <c r="F27478" s="79"/>
    </row>
    <row r="27479" spans="6:6" ht="16.5" customHeight="1">
      <c r="F27479" s="79"/>
    </row>
    <row r="27480" spans="6:6" ht="16.5" customHeight="1">
      <c r="F27480" s="79"/>
    </row>
    <row r="27481" spans="6:6" ht="16.5" customHeight="1">
      <c r="F27481" s="79"/>
    </row>
    <row r="27482" spans="6:6" ht="16.5" customHeight="1">
      <c r="F27482" s="79"/>
    </row>
    <row r="27483" spans="6:6" ht="16.5" customHeight="1">
      <c r="F27483" s="79"/>
    </row>
    <row r="27484" spans="6:6" ht="16.5" customHeight="1">
      <c r="F27484" s="79"/>
    </row>
    <row r="27485" spans="6:6" ht="16.5" customHeight="1">
      <c r="F27485" s="79"/>
    </row>
    <row r="27486" spans="6:6" ht="16.5" customHeight="1">
      <c r="F27486" s="79"/>
    </row>
    <row r="27487" spans="6:6" ht="16.5" customHeight="1">
      <c r="F27487" s="79"/>
    </row>
    <row r="27488" spans="6:6" ht="16.5" customHeight="1">
      <c r="F27488" s="79"/>
    </row>
    <row r="27489" spans="6:6" ht="16.5" customHeight="1">
      <c r="F27489" s="79"/>
    </row>
    <row r="27490" spans="6:6" ht="16.5" customHeight="1">
      <c r="F27490" s="79"/>
    </row>
    <row r="27491" spans="6:6" ht="16.5" customHeight="1">
      <c r="F27491" s="79"/>
    </row>
    <row r="27492" spans="6:6" ht="16.5" customHeight="1">
      <c r="F27492" s="79"/>
    </row>
    <row r="27493" spans="6:6" ht="16.5" customHeight="1">
      <c r="F27493" s="79"/>
    </row>
    <row r="27494" spans="6:6" ht="16.5" customHeight="1">
      <c r="F27494" s="79"/>
    </row>
    <row r="27495" spans="6:6" ht="16.5" customHeight="1">
      <c r="F27495" s="79"/>
    </row>
    <row r="27496" spans="6:6" ht="16.5" customHeight="1">
      <c r="F27496" s="79"/>
    </row>
    <row r="27497" spans="6:6" ht="16.5" customHeight="1">
      <c r="F27497" s="79"/>
    </row>
    <row r="27498" spans="6:6" ht="16.5" customHeight="1">
      <c r="F27498" s="79"/>
    </row>
    <row r="27499" spans="6:6" ht="16.5" customHeight="1">
      <c r="F27499" s="79"/>
    </row>
    <row r="27500" spans="6:6" ht="16.5" customHeight="1">
      <c r="F27500" s="79"/>
    </row>
    <row r="27501" spans="6:6" ht="16.5" customHeight="1">
      <c r="F27501" s="79"/>
    </row>
    <row r="27502" spans="6:6" ht="16.5" customHeight="1">
      <c r="F27502" s="79"/>
    </row>
    <row r="27503" spans="6:6" ht="16.5" customHeight="1">
      <c r="F27503" s="79"/>
    </row>
    <row r="27504" spans="6:6" ht="16.5" customHeight="1">
      <c r="F27504" s="79"/>
    </row>
    <row r="27505" spans="6:6" ht="16.5" customHeight="1">
      <c r="F27505" s="79"/>
    </row>
    <row r="27506" spans="6:6" ht="16.5" customHeight="1">
      <c r="F27506" s="79"/>
    </row>
    <row r="27507" spans="6:6" ht="16.5" customHeight="1">
      <c r="F27507" s="79"/>
    </row>
    <row r="27508" spans="6:6" ht="16.5" customHeight="1">
      <c r="F27508" s="79"/>
    </row>
    <row r="27509" spans="6:6" ht="16.5" customHeight="1">
      <c r="F27509" s="79"/>
    </row>
    <row r="27510" spans="6:6" ht="16.5" customHeight="1">
      <c r="F27510" s="79"/>
    </row>
    <row r="27511" spans="6:6" ht="16.5" customHeight="1">
      <c r="F27511" s="79"/>
    </row>
    <row r="27512" spans="6:6" ht="16.5" customHeight="1">
      <c r="F27512" s="79"/>
    </row>
    <row r="27513" spans="6:6" ht="16.5" customHeight="1">
      <c r="F27513" s="79"/>
    </row>
    <row r="27514" spans="6:6" ht="16.5" customHeight="1">
      <c r="F27514" s="79"/>
    </row>
    <row r="27515" spans="6:6" ht="16.5" customHeight="1">
      <c r="F27515" s="79"/>
    </row>
    <row r="27516" spans="6:6" ht="16.5" customHeight="1">
      <c r="F27516" s="79"/>
    </row>
    <row r="27517" spans="6:6" ht="16.5" customHeight="1">
      <c r="F27517" s="79"/>
    </row>
    <row r="27518" spans="6:6" ht="16.5" customHeight="1">
      <c r="F27518" s="79"/>
    </row>
    <row r="27519" spans="6:6" ht="16.5" customHeight="1">
      <c r="F27519" s="79"/>
    </row>
    <row r="27520" spans="6:6" ht="16.5" customHeight="1">
      <c r="F27520" s="79"/>
    </row>
    <row r="27521" spans="6:6" ht="16.5" customHeight="1">
      <c r="F27521" s="79"/>
    </row>
    <row r="27522" spans="6:6" ht="16.5" customHeight="1">
      <c r="F27522" s="79"/>
    </row>
    <row r="27523" spans="6:6" ht="16.5" customHeight="1">
      <c r="F27523" s="79"/>
    </row>
    <row r="27524" spans="6:6" ht="16.5" customHeight="1">
      <c r="F27524" s="79"/>
    </row>
    <row r="27525" spans="6:6" ht="16.5" customHeight="1">
      <c r="F27525" s="79"/>
    </row>
    <row r="27526" spans="6:6" ht="16.5" customHeight="1">
      <c r="F27526" s="79"/>
    </row>
    <row r="27527" spans="6:6" ht="16.5" customHeight="1">
      <c r="F27527" s="79"/>
    </row>
    <row r="27528" spans="6:6" ht="16.5" customHeight="1">
      <c r="F27528" s="79"/>
    </row>
    <row r="27529" spans="6:6" ht="16.5" customHeight="1">
      <c r="F27529" s="79"/>
    </row>
    <row r="27530" spans="6:6" ht="16.5" customHeight="1">
      <c r="F27530" s="79"/>
    </row>
    <row r="27531" spans="6:6" ht="16.5" customHeight="1">
      <c r="F27531" s="79"/>
    </row>
    <row r="27532" spans="6:6" ht="16.5" customHeight="1">
      <c r="F27532" s="79"/>
    </row>
    <row r="27533" spans="6:6" ht="16.5" customHeight="1">
      <c r="F27533" s="79"/>
    </row>
    <row r="27534" spans="6:6" ht="16.5" customHeight="1">
      <c r="F27534" s="79"/>
    </row>
    <row r="27535" spans="6:6" ht="16.5" customHeight="1">
      <c r="F27535" s="79"/>
    </row>
    <row r="27536" spans="6:6" ht="16.5" customHeight="1">
      <c r="F27536" s="79"/>
    </row>
    <row r="27537" spans="6:6" ht="16.5" customHeight="1">
      <c r="F27537" s="79"/>
    </row>
    <row r="27538" spans="6:6" ht="16.5" customHeight="1">
      <c r="F27538" s="79"/>
    </row>
    <row r="27539" spans="6:6" ht="16.5" customHeight="1">
      <c r="F27539" s="79"/>
    </row>
    <row r="27540" spans="6:6" ht="16.5" customHeight="1">
      <c r="F27540" s="79"/>
    </row>
    <row r="27541" spans="6:6" ht="16.5" customHeight="1">
      <c r="F27541" s="79"/>
    </row>
    <row r="27542" spans="6:6" ht="16.5" customHeight="1">
      <c r="F27542" s="79"/>
    </row>
    <row r="27543" spans="6:6" ht="16.5" customHeight="1">
      <c r="F27543" s="79"/>
    </row>
    <row r="27544" spans="6:6" ht="16.5" customHeight="1">
      <c r="F27544" s="79"/>
    </row>
    <row r="27545" spans="6:6" ht="16.5" customHeight="1">
      <c r="F27545" s="79"/>
    </row>
    <row r="27546" spans="6:6" ht="16.5" customHeight="1">
      <c r="F27546" s="79"/>
    </row>
    <row r="27547" spans="6:6" ht="16.5" customHeight="1">
      <c r="F27547" s="79"/>
    </row>
    <row r="27548" spans="6:6" ht="16.5" customHeight="1">
      <c r="F27548" s="79"/>
    </row>
    <row r="27549" spans="6:6" ht="16.5" customHeight="1">
      <c r="F27549" s="79"/>
    </row>
    <row r="27550" spans="6:6" ht="16.5" customHeight="1">
      <c r="F27550" s="79"/>
    </row>
    <row r="27551" spans="6:6" ht="16.5" customHeight="1">
      <c r="F27551" s="79"/>
    </row>
    <row r="27552" spans="6:6" ht="16.5" customHeight="1">
      <c r="F27552" s="79"/>
    </row>
    <row r="27553" spans="6:6" ht="16.5" customHeight="1">
      <c r="F27553" s="79"/>
    </row>
    <row r="27554" spans="6:6" ht="16.5" customHeight="1">
      <c r="F27554" s="79"/>
    </row>
    <row r="27555" spans="6:6" ht="16.5" customHeight="1">
      <c r="F27555" s="79"/>
    </row>
    <row r="27556" spans="6:6" ht="16.5" customHeight="1">
      <c r="F27556" s="79"/>
    </row>
    <row r="27557" spans="6:6" ht="16.5" customHeight="1">
      <c r="F27557" s="79"/>
    </row>
    <row r="27558" spans="6:6" ht="16.5" customHeight="1">
      <c r="F27558" s="79"/>
    </row>
    <row r="27559" spans="6:6" ht="16.5" customHeight="1">
      <c r="F27559" s="79"/>
    </row>
    <row r="27560" spans="6:6" ht="16.5" customHeight="1">
      <c r="F27560" s="79"/>
    </row>
    <row r="27561" spans="6:6" ht="16.5" customHeight="1">
      <c r="F27561" s="79"/>
    </row>
    <row r="27562" spans="6:6" ht="16.5" customHeight="1">
      <c r="F27562" s="79"/>
    </row>
    <row r="27563" spans="6:6" ht="16.5" customHeight="1">
      <c r="F27563" s="79"/>
    </row>
    <row r="27564" spans="6:6" ht="16.5" customHeight="1">
      <c r="F27564" s="79"/>
    </row>
    <row r="27565" spans="6:6" ht="16.5" customHeight="1">
      <c r="F27565" s="79"/>
    </row>
    <row r="27566" spans="6:6" ht="16.5" customHeight="1">
      <c r="F27566" s="79"/>
    </row>
    <row r="27567" spans="6:6" ht="16.5" customHeight="1">
      <c r="F27567" s="79"/>
    </row>
    <row r="27568" spans="6:6" ht="16.5" customHeight="1">
      <c r="F27568" s="79"/>
    </row>
    <row r="27569" spans="6:6" ht="16.5" customHeight="1">
      <c r="F27569" s="79"/>
    </row>
    <row r="27570" spans="6:6" ht="16.5" customHeight="1">
      <c r="F27570" s="79"/>
    </row>
    <row r="27571" spans="6:6" ht="16.5" customHeight="1">
      <c r="F27571" s="79"/>
    </row>
    <row r="27572" spans="6:6" ht="16.5" customHeight="1">
      <c r="F27572" s="79"/>
    </row>
    <row r="27573" spans="6:6" ht="16.5" customHeight="1">
      <c r="F27573" s="79"/>
    </row>
    <row r="27574" spans="6:6" ht="16.5" customHeight="1">
      <c r="F27574" s="79"/>
    </row>
    <row r="27575" spans="6:6" ht="16.5" customHeight="1">
      <c r="F27575" s="79"/>
    </row>
    <row r="27576" spans="6:6" ht="16.5" customHeight="1">
      <c r="F27576" s="79"/>
    </row>
    <row r="27577" spans="6:6" ht="16.5" customHeight="1">
      <c r="F27577" s="79"/>
    </row>
    <row r="27578" spans="6:6" ht="16.5" customHeight="1">
      <c r="F27578" s="79"/>
    </row>
    <row r="27579" spans="6:6" ht="16.5" customHeight="1">
      <c r="F27579" s="79"/>
    </row>
    <row r="27580" spans="6:6" ht="16.5" customHeight="1">
      <c r="F27580" s="79"/>
    </row>
    <row r="27581" spans="6:6" ht="16.5" customHeight="1">
      <c r="F27581" s="79"/>
    </row>
    <row r="27582" spans="6:6" ht="16.5" customHeight="1">
      <c r="F27582" s="79"/>
    </row>
    <row r="27583" spans="6:6" ht="16.5" customHeight="1">
      <c r="F27583" s="79"/>
    </row>
    <row r="27584" spans="6:6" ht="16.5" customHeight="1">
      <c r="F27584" s="79"/>
    </row>
    <row r="27585" spans="6:6" ht="16.5" customHeight="1">
      <c r="F27585" s="79"/>
    </row>
    <row r="27586" spans="6:6" ht="16.5" customHeight="1">
      <c r="F27586" s="79"/>
    </row>
    <row r="27587" spans="6:6" ht="16.5" customHeight="1">
      <c r="F27587" s="79"/>
    </row>
    <row r="27588" spans="6:6" ht="16.5" customHeight="1">
      <c r="F27588" s="79"/>
    </row>
    <row r="27589" spans="6:6" ht="16.5" customHeight="1">
      <c r="F27589" s="79"/>
    </row>
    <row r="27590" spans="6:6" ht="16.5" customHeight="1">
      <c r="F27590" s="79"/>
    </row>
    <row r="27591" spans="6:6" ht="16.5" customHeight="1">
      <c r="F27591" s="79"/>
    </row>
    <row r="27592" spans="6:6" ht="16.5" customHeight="1">
      <c r="F27592" s="79"/>
    </row>
    <row r="27593" spans="6:6" ht="16.5" customHeight="1">
      <c r="F27593" s="79"/>
    </row>
    <row r="27594" spans="6:6" ht="16.5" customHeight="1">
      <c r="F27594" s="79"/>
    </row>
    <row r="27595" spans="6:6" ht="16.5" customHeight="1">
      <c r="F27595" s="79"/>
    </row>
    <row r="27596" spans="6:6" ht="16.5" customHeight="1">
      <c r="F27596" s="79"/>
    </row>
    <row r="27597" spans="6:6" ht="16.5" customHeight="1">
      <c r="F27597" s="79"/>
    </row>
    <row r="27598" spans="6:6" ht="16.5" customHeight="1">
      <c r="F27598" s="79"/>
    </row>
    <row r="27599" spans="6:6" ht="16.5" customHeight="1">
      <c r="F27599" s="79"/>
    </row>
    <row r="27600" spans="6:6" ht="16.5" customHeight="1">
      <c r="F27600" s="79"/>
    </row>
    <row r="27601" spans="6:6" ht="16.5" customHeight="1">
      <c r="F27601" s="79"/>
    </row>
    <row r="27602" spans="6:6" ht="16.5" customHeight="1">
      <c r="F27602" s="79"/>
    </row>
    <row r="27603" spans="6:6" ht="16.5" customHeight="1">
      <c r="F27603" s="79"/>
    </row>
    <row r="27604" spans="6:6" ht="16.5" customHeight="1">
      <c r="F27604" s="79"/>
    </row>
    <row r="27605" spans="6:6" ht="16.5" customHeight="1">
      <c r="F27605" s="79"/>
    </row>
    <row r="27606" spans="6:6" ht="16.5" customHeight="1">
      <c r="F27606" s="79"/>
    </row>
    <row r="27607" spans="6:6" ht="16.5" customHeight="1">
      <c r="F27607" s="79"/>
    </row>
    <row r="27608" spans="6:6" ht="16.5" customHeight="1">
      <c r="F27608" s="79"/>
    </row>
    <row r="27609" spans="6:6" ht="16.5" customHeight="1">
      <c r="F27609" s="79"/>
    </row>
    <row r="27610" spans="6:6" ht="16.5" customHeight="1">
      <c r="F27610" s="79"/>
    </row>
    <row r="27611" spans="6:6" ht="16.5" customHeight="1">
      <c r="F27611" s="79"/>
    </row>
    <row r="27612" spans="6:6" ht="16.5" customHeight="1">
      <c r="F27612" s="79"/>
    </row>
    <row r="27613" spans="6:6" ht="16.5" customHeight="1">
      <c r="F27613" s="79"/>
    </row>
    <row r="27614" spans="6:6" ht="16.5" customHeight="1">
      <c r="F27614" s="79"/>
    </row>
    <row r="27615" spans="6:6" ht="16.5" customHeight="1">
      <c r="F27615" s="79"/>
    </row>
    <row r="27616" spans="6:6" ht="16.5" customHeight="1">
      <c r="F27616" s="79"/>
    </row>
    <row r="27617" spans="6:6" ht="16.5" customHeight="1">
      <c r="F27617" s="79"/>
    </row>
    <row r="27618" spans="6:6" ht="16.5" customHeight="1">
      <c r="F27618" s="79"/>
    </row>
    <row r="27619" spans="6:6" ht="16.5" customHeight="1">
      <c r="F27619" s="79"/>
    </row>
    <row r="27620" spans="6:6" ht="16.5" customHeight="1">
      <c r="F27620" s="79"/>
    </row>
    <row r="27621" spans="6:6" ht="16.5" customHeight="1">
      <c r="F27621" s="79"/>
    </row>
    <row r="27622" spans="6:6" ht="16.5" customHeight="1">
      <c r="F27622" s="79"/>
    </row>
    <row r="27623" spans="6:6" ht="16.5" customHeight="1">
      <c r="F27623" s="79"/>
    </row>
    <row r="27624" spans="6:6" ht="16.5" customHeight="1">
      <c r="F27624" s="79"/>
    </row>
    <row r="27625" spans="6:6" ht="16.5" customHeight="1">
      <c r="F27625" s="79"/>
    </row>
    <row r="27626" spans="6:6" ht="16.5" customHeight="1">
      <c r="F27626" s="79"/>
    </row>
    <row r="27627" spans="6:6" ht="16.5" customHeight="1">
      <c r="F27627" s="79"/>
    </row>
    <row r="27628" spans="6:6" ht="16.5" customHeight="1">
      <c r="F27628" s="79"/>
    </row>
    <row r="27629" spans="6:6" ht="16.5" customHeight="1">
      <c r="F27629" s="79"/>
    </row>
    <row r="27630" spans="6:6" ht="16.5" customHeight="1">
      <c r="F27630" s="79"/>
    </row>
    <row r="27631" spans="6:6" ht="16.5" customHeight="1">
      <c r="F27631" s="79"/>
    </row>
    <row r="27632" spans="6:6" ht="16.5" customHeight="1">
      <c r="F27632" s="79"/>
    </row>
    <row r="27633" spans="6:6" ht="16.5" customHeight="1">
      <c r="F27633" s="79"/>
    </row>
    <row r="27634" spans="6:6" ht="16.5" customHeight="1">
      <c r="F27634" s="79"/>
    </row>
    <row r="27635" spans="6:6" ht="16.5" customHeight="1">
      <c r="F27635" s="79"/>
    </row>
    <row r="27636" spans="6:6" ht="16.5" customHeight="1">
      <c r="F27636" s="79"/>
    </row>
    <row r="27637" spans="6:6" ht="16.5" customHeight="1">
      <c r="F27637" s="79"/>
    </row>
    <row r="27638" spans="6:6" ht="16.5" customHeight="1">
      <c r="F27638" s="79"/>
    </row>
    <row r="27639" spans="6:6" ht="16.5" customHeight="1">
      <c r="F27639" s="79"/>
    </row>
    <row r="27640" spans="6:6" ht="16.5" customHeight="1">
      <c r="F27640" s="79"/>
    </row>
    <row r="27641" spans="6:6" ht="16.5" customHeight="1">
      <c r="F27641" s="79"/>
    </row>
    <row r="27642" spans="6:6" ht="16.5" customHeight="1">
      <c r="F27642" s="79"/>
    </row>
    <row r="27643" spans="6:6" ht="16.5" customHeight="1">
      <c r="F27643" s="79"/>
    </row>
    <row r="27644" spans="6:6" ht="16.5" customHeight="1">
      <c r="F27644" s="79"/>
    </row>
    <row r="27645" spans="6:6" ht="16.5" customHeight="1">
      <c r="F27645" s="79"/>
    </row>
    <row r="27646" spans="6:6" ht="16.5" customHeight="1">
      <c r="F27646" s="79"/>
    </row>
    <row r="27647" spans="6:6" ht="16.5" customHeight="1">
      <c r="F27647" s="79"/>
    </row>
    <row r="27648" spans="6:6" ht="16.5" customHeight="1">
      <c r="F27648" s="79"/>
    </row>
    <row r="27649" spans="6:6" ht="16.5" customHeight="1">
      <c r="F27649" s="79"/>
    </row>
    <row r="27650" spans="6:6" ht="16.5" customHeight="1">
      <c r="F27650" s="79"/>
    </row>
    <row r="27651" spans="6:6" ht="16.5" customHeight="1">
      <c r="F27651" s="79"/>
    </row>
    <row r="27652" spans="6:6" ht="16.5" customHeight="1">
      <c r="F27652" s="79"/>
    </row>
    <row r="27653" spans="6:6" ht="16.5" customHeight="1">
      <c r="F27653" s="79"/>
    </row>
    <row r="27654" spans="6:6" ht="16.5" customHeight="1">
      <c r="F27654" s="79"/>
    </row>
    <row r="27655" spans="6:6" ht="16.5" customHeight="1">
      <c r="F27655" s="79"/>
    </row>
    <row r="27656" spans="6:6" ht="16.5" customHeight="1">
      <c r="F27656" s="79"/>
    </row>
    <row r="27657" spans="6:6" ht="16.5" customHeight="1">
      <c r="F27657" s="79"/>
    </row>
    <row r="27658" spans="6:6" ht="16.5" customHeight="1">
      <c r="F27658" s="79"/>
    </row>
    <row r="27659" spans="6:6" ht="16.5" customHeight="1">
      <c r="F27659" s="79"/>
    </row>
    <row r="27660" spans="6:6" ht="16.5" customHeight="1">
      <c r="F27660" s="79"/>
    </row>
    <row r="27661" spans="6:6" ht="16.5" customHeight="1">
      <c r="F27661" s="79"/>
    </row>
    <row r="27662" spans="6:6" ht="16.5" customHeight="1">
      <c r="F27662" s="79"/>
    </row>
    <row r="27663" spans="6:6" ht="16.5" customHeight="1">
      <c r="F27663" s="79"/>
    </row>
    <row r="27664" spans="6:6" ht="16.5" customHeight="1">
      <c r="F27664" s="79"/>
    </row>
    <row r="27665" spans="6:6" ht="16.5" customHeight="1">
      <c r="F27665" s="79"/>
    </row>
    <row r="27666" spans="6:6" ht="16.5" customHeight="1">
      <c r="F27666" s="79"/>
    </row>
    <row r="27667" spans="6:6" ht="16.5" customHeight="1">
      <c r="F27667" s="79"/>
    </row>
    <row r="27668" spans="6:6" ht="16.5" customHeight="1">
      <c r="F27668" s="79"/>
    </row>
    <row r="27669" spans="6:6" ht="16.5" customHeight="1">
      <c r="F27669" s="79"/>
    </row>
    <row r="27670" spans="6:6" ht="16.5" customHeight="1">
      <c r="F27670" s="79"/>
    </row>
    <row r="27671" spans="6:6" ht="16.5" customHeight="1">
      <c r="F27671" s="79"/>
    </row>
    <row r="27672" spans="6:6" ht="16.5" customHeight="1">
      <c r="F27672" s="79"/>
    </row>
    <row r="27673" spans="6:6" ht="16.5" customHeight="1">
      <c r="F27673" s="79"/>
    </row>
    <row r="27674" spans="6:6" ht="16.5" customHeight="1">
      <c r="F27674" s="79"/>
    </row>
    <row r="27675" spans="6:6" ht="16.5" customHeight="1">
      <c r="F27675" s="79"/>
    </row>
    <row r="27676" spans="6:6" ht="16.5" customHeight="1">
      <c r="F27676" s="79"/>
    </row>
    <row r="27677" spans="6:6" ht="16.5" customHeight="1">
      <c r="F27677" s="79"/>
    </row>
    <row r="27678" spans="6:6" ht="16.5" customHeight="1">
      <c r="F27678" s="79"/>
    </row>
    <row r="27679" spans="6:6" ht="16.5" customHeight="1">
      <c r="F27679" s="79"/>
    </row>
    <row r="27680" spans="6:6" ht="16.5" customHeight="1">
      <c r="F27680" s="79"/>
    </row>
    <row r="27681" spans="6:6" ht="16.5" customHeight="1">
      <c r="F27681" s="79"/>
    </row>
    <row r="27682" spans="6:6" ht="16.5" customHeight="1">
      <c r="F27682" s="79"/>
    </row>
    <row r="27683" spans="6:6" ht="16.5" customHeight="1">
      <c r="F27683" s="79"/>
    </row>
    <row r="27684" spans="6:6" ht="16.5" customHeight="1">
      <c r="F27684" s="79"/>
    </row>
    <row r="27685" spans="6:6" ht="16.5" customHeight="1">
      <c r="F27685" s="79"/>
    </row>
    <row r="27686" spans="6:6" ht="16.5" customHeight="1">
      <c r="F27686" s="79"/>
    </row>
    <row r="27687" spans="6:6" ht="16.5" customHeight="1">
      <c r="F27687" s="79"/>
    </row>
    <row r="27688" spans="6:6" ht="16.5" customHeight="1">
      <c r="F27688" s="79"/>
    </row>
    <row r="27689" spans="6:6" ht="16.5" customHeight="1">
      <c r="F27689" s="79"/>
    </row>
    <row r="27690" spans="6:6" ht="16.5" customHeight="1">
      <c r="F27690" s="79"/>
    </row>
    <row r="27691" spans="6:6" ht="16.5" customHeight="1">
      <c r="F27691" s="79"/>
    </row>
    <row r="27692" spans="6:6" ht="16.5" customHeight="1">
      <c r="F27692" s="79"/>
    </row>
    <row r="27693" spans="6:6" ht="16.5" customHeight="1">
      <c r="F27693" s="79"/>
    </row>
    <row r="27694" spans="6:6" ht="16.5" customHeight="1">
      <c r="F27694" s="79"/>
    </row>
    <row r="27695" spans="6:6" ht="16.5" customHeight="1">
      <c r="F27695" s="79"/>
    </row>
    <row r="27696" spans="6:6" ht="16.5" customHeight="1">
      <c r="F27696" s="79"/>
    </row>
    <row r="27697" spans="6:6" ht="16.5" customHeight="1">
      <c r="F27697" s="79"/>
    </row>
    <row r="27698" spans="6:6" ht="16.5" customHeight="1">
      <c r="F27698" s="79"/>
    </row>
    <row r="27699" spans="6:6" ht="16.5" customHeight="1">
      <c r="F27699" s="79"/>
    </row>
    <row r="27700" spans="6:6" ht="16.5" customHeight="1">
      <c r="F27700" s="79"/>
    </row>
    <row r="27701" spans="6:6" ht="16.5" customHeight="1">
      <c r="F27701" s="79"/>
    </row>
    <row r="27702" spans="6:6" ht="16.5" customHeight="1">
      <c r="F27702" s="79"/>
    </row>
    <row r="27703" spans="6:6" ht="16.5" customHeight="1">
      <c r="F27703" s="79"/>
    </row>
    <row r="27704" spans="6:6" ht="16.5" customHeight="1">
      <c r="F27704" s="79"/>
    </row>
    <row r="27705" spans="6:6" ht="16.5" customHeight="1">
      <c r="F27705" s="79"/>
    </row>
    <row r="27706" spans="6:6" ht="16.5" customHeight="1">
      <c r="F27706" s="79"/>
    </row>
    <row r="27707" spans="6:6" ht="16.5" customHeight="1">
      <c r="F27707" s="79"/>
    </row>
    <row r="27708" spans="6:6" ht="16.5" customHeight="1">
      <c r="F27708" s="79"/>
    </row>
    <row r="27709" spans="6:6" ht="16.5" customHeight="1">
      <c r="F27709" s="79"/>
    </row>
    <row r="27710" spans="6:6" ht="16.5" customHeight="1">
      <c r="F27710" s="79"/>
    </row>
    <row r="27711" spans="6:6" ht="16.5" customHeight="1">
      <c r="F27711" s="79"/>
    </row>
    <row r="27712" spans="6:6" ht="16.5" customHeight="1">
      <c r="F27712" s="79"/>
    </row>
    <row r="27713" spans="6:6" ht="16.5" customHeight="1">
      <c r="F27713" s="79"/>
    </row>
    <row r="27714" spans="6:6" ht="16.5" customHeight="1">
      <c r="F27714" s="79"/>
    </row>
    <row r="27715" spans="6:6" ht="16.5" customHeight="1">
      <c r="F27715" s="79"/>
    </row>
    <row r="27716" spans="6:6" ht="16.5" customHeight="1">
      <c r="F27716" s="79"/>
    </row>
    <row r="27717" spans="6:6" ht="16.5" customHeight="1">
      <c r="F27717" s="79"/>
    </row>
    <row r="27718" spans="6:6" ht="16.5" customHeight="1">
      <c r="F27718" s="79"/>
    </row>
    <row r="27719" spans="6:6" ht="16.5" customHeight="1">
      <c r="F27719" s="79"/>
    </row>
    <row r="27720" spans="6:6" ht="16.5" customHeight="1">
      <c r="F27720" s="79"/>
    </row>
    <row r="27721" spans="6:6" ht="16.5" customHeight="1">
      <c r="F27721" s="79"/>
    </row>
    <row r="27722" spans="6:6" ht="16.5" customHeight="1">
      <c r="F27722" s="79"/>
    </row>
    <row r="27723" spans="6:6" ht="16.5" customHeight="1">
      <c r="F27723" s="79"/>
    </row>
    <row r="27724" spans="6:6" ht="16.5" customHeight="1">
      <c r="F27724" s="79"/>
    </row>
    <row r="27725" spans="6:6" ht="16.5" customHeight="1">
      <c r="F27725" s="79"/>
    </row>
    <row r="27726" spans="6:6" ht="16.5" customHeight="1">
      <c r="F27726" s="79"/>
    </row>
    <row r="27727" spans="6:6" ht="16.5" customHeight="1">
      <c r="F27727" s="79"/>
    </row>
    <row r="27728" spans="6:6" ht="16.5" customHeight="1">
      <c r="F27728" s="79"/>
    </row>
    <row r="27729" spans="6:6" ht="16.5" customHeight="1">
      <c r="F27729" s="79"/>
    </row>
    <row r="27730" spans="6:6" ht="16.5" customHeight="1">
      <c r="F27730" s="79"/>
    </row>
    <row r="27731" spans="6:6" ht="16.5" customHeight="1">
      <c r="F27731" s="79"/>
    </row>
    <row r="27732" spans="6:6" ht="16.5" customHeight="1">
      <c r="F27732" s="79"/>
    </row>
    <row r="27733" spans="6:6" ht="16.5" customHeight="1">
      <c r="F27733" s="79"/>
    </row>
    <row r="27734" spans="6:6" ht="16.5" customHeight="1">
      <c r="F27734" s="79"/>
    </row>
    <row r="27735" spans="6:6" ht="16.5" customHeight="1">
      <c r="F27735" s="79"/>
    </row>
    <row r="27736" spans="6:6" ht="16.5" customHeight="1">
      <c r="F27736" s="79"/>
    </row>
    <row r="27737" spans="6:6" ht="16.5" customHeight="1">
      <c r="F27737" s="79"/>
    </row>
    <row r="27738" spans="6:6" ht="16.5" customHeight="1">
      <c r="F27738" s="79"/>
    </row>
    <row r="27739" spans="6:6" ht="16.5" customHeight="1">
      <c r="F27739" s="79"/>
    </row>
    <row r="27740" spans="6:6" ht="16.5" customHeight="1">
      <c r="F27740" s="79"/>
    </row>
    <row r="27741" spans="6:6" ht="16.5" customHeight="1">
      <c r="F27741" s="79"/>
    </row>
    <row r="27742" spans="6:6" ht="16.5" customHeight="1">
      <c r="F27742" s="79"/>
    </row>
    <row r="27743" spans="6:6" ht="16.5" customHeight="1">
      <c r="F27743" s="79"/>
    </row>
    <row r="27744" spans="6:6" ht="16.5" customHeight="1">
      <c r="F27744" s="79"/>
    </row>
    <row r="27745" spans="6:6" ht="16.5" customHeight="1">
      <c r="F27745" s="79"/>
    </row>
    <row r="27746" spans="6:6" ht="16.5" customHeight="1">
      <c r="F27746" s="79"/>
    </row>
    <row r="27747" spans="6:6" ht="16.5" customHeight="1">
      <c r="F27747" s="79"/>
    </row>
    <row r="27748" spans="6:6" ht="16.5" customHeight="1">
      <c r="F27748" s="79"/>
    </row>
    <row r="27749" spans="6:6" ht="16.5" customHeight="1">
      <c r="F27749" s="79"/>
    </row>
    <row r="27750" spans="6:6" ht="16.5" customHeight="1">
      <c r="F27750" s="79"/>
    </row>
    <row r="27751" spans="6:6" ht="16.5" customHeight="1">
      <c r="F27751" s="79"/>
    </row>
    <row r="27752" spans="6:6" ht="16.5" customHeight="1">
      <c r="F27752" s="79"/>
    </row>
    <row r="27753" spans="6:6" ht="16.5" customHeight="1">
      <c r="F27753" s="79"/>
    </row>
    <row r="27754" spans="6:6" ht="16.5" customHeight="1">
      <c r="F27754" s="79"/>
    </row>
    <row r="27755" spans="6:6" ht="16.5" customHeight="1">
      <c r="F27755" s="79"/>
    </row>
    <row r="27756" spans="6:6" ht="16.5" customHeight="1">
      <c r="F27756" s="79"/>
    </row>
    <row r="27757" spans="6:6" ht="16.5" customHeight="1">
      <c r="F27757" s="79"/>
    </row>
    <row r="27758" spans="6:6" ht="16.5" customHeight="1">
      <c r="F27758" s="79"/>
    </row>
    <row r="27759" spans="6:6" ht="16.5" customHeight="1">
      <c r="F27759" s="79"/>
    </row>
    <row r="27760" spans="6:6" ht="16.5" customHeight="1">
      <c r="F27760" s="79"/>
    </row>
    <row r="27761" spans="6:6" ht="16.5" customHeight="1">
      <c r="F27761" s="79"/>
    </row>
    <row r="27762" spans="6:6" ht="16.5" customHeight="1">
      <c r="F27762" s="79"/>
    </row>
    <row r="27763" spans="6:6" ht="16.5" customHeight="1">
      <c r="F27763" s="79"/>
    </row>
    <row r="27764" spans="6:6" ht="16.5" customHeight="1">
      <c r="F27764" s="79"/>
    </row>
    <row r="27765" spans="6:6" ht="16.5" customHeight="1">
      <c r="F27765" s="79"/>
    </row>
    <row r="27766" spans="6:6" ht="16.5" customHeight="1">
      <c r="F27766" s="79"/>
    </row>
    <row r="27767" spans="6:6" ht="16.5" customHeight="1">
      <c r="F27767" s="79"/>
    </row>
    <row r="27768" spans="6:6" ht="16.5" customHeight="1">
      <c r="F27768" s="79"/>
    </row>
    <row r="27769" spans="6:6" ht="16.5" customHeight="1">
      <c r="F27769" s="79"/>
    </row>
    <row r="27770" spans="6:6" ht="16.5" customHeight="1">
      <c r="F27770" s="79"/>
    </row>
    <row r="27771" spans="6:6" ht="16.5" customHeight="1">
      <c r="F27771" s="79"/>
    </row>
    <row r="27772" spans="6:6" ht="16.5" customHeight="1">
      <c r="F27772" s="79"/>
    </row>
    <row r="27773" spans="6:6" ht="16.5" customHeight="1">
      <c r="F27773" s="79"/>
    </row>
    <row r="27774" spans="6:6" ht="16.5" customHeight="1">
      <c r="F27774" s="79"/>
    </row>
    <row r="27775" spans="6:6" ht="16.5" customHeight="1">
      <c r="F27775" s="79"/>
    </row>
    <row r="27776" spans="6:6" ht="16.5" customHeight="1">
      <c r="F27776" s="79"/>
    </row>
    <row r="27777" spans="6:6" ht="16.5" customHeight="1">
      <c r="F27777" s="79"/>
    </row>
    <row r="27778" spans="6:6" ht="16.5" customHeight="1">
      <c r="F27778" s="79"/>
    </row>
    <row r="27779" spans="6:6" ht="16.5" customHeight="1">
      <c r="F27779" s="79"/>
    </row>
    <row r="27780" spans="6:6" ht="16.5" customHeight="1">
      <c r="F27780" s="79"/>
    </row>
    <row r="27781" spans="6:6" ht="16.5" customHeight="1">
      <c r="F27781" s="79"/>
    </row>
    <row r="27782" spans="6:6" ht="16.5" customHeight="1">
      <c r="F27782" s="79"/>
    </row>
    <row r="27783" spans="6:6" ht="16.5" customHeight="1">
      <c r="F27783" s="79"/>
    </row>
    <row r="27784" spans="6:6" ht="16.5" customHeight="1">
      <c r="F27784" s="79"/>
    </row>
    <row r="27785" spans="6:6" ht="16.5" customHeight="1">
      <c r="F27785" s="79"/>
    </row>
    <row r="27786" spans="6:6" ht="16.5" customHeight="1">
      <c r="F27786" s="79"/>
    </row>
    <row r="27787" spans="6:6" ht="16.5" customHeight="1">
      <c r="F27787" s="79"/>
    </row>
    <row r="27788" spans="6:6" ht="16.5" customHeight="1">
      <c r="F27788" s="79"/>
    </row>
    <row r="27789" spans="6:6" ht="16.5" customHeight="1">
      <c r="F27789" s="79"/>
    </row>
    <row r="27790" spans="6:6" ht="16.5" customHeight="1">
      <c r="F27790" s="79"/>
    </row>
    <row r="27791" spans="6:6" ht="16.5" customHeight="1">
      <c r="F27791" s="79"/>
    </row>
    <row r="27792" spans="6:6" ht="16.5" customHeight="1">
      <c r="F27792" s="79"/>
    </row>
    <row r="27793" spans="6:6" ht="16.5" customHeight="1">
      <c r="F27793" s="79"/>
    </row>
    <row r="27794" spans="6:6" ht="16.5" customHeight="1">
      <c r="F27794" s="79"/>
    </row>
    <row r="27795" spans="6:6" ht="16.5" customHeight="1">
      <c r="F27795" s="79"/>
    </row>
    <row r="27796" spans="6:6" ht="16.5" customHeight="1">
      <c r="F27796" s="79"/>
    </row>
    <row r="27797" spans="6:6" ht="16.5" customHeight="1">
      <c r="F27797" s="79"/>
    </row>
    <row r="27798" spans="6:6" ht="16.5" customHeight="1">
      <c r="F27798" s="79"/>
    </row>
    <row r="27799" spans="6:6" ht="16.5" customHeight="1">
      <c r="F27799" s="79"/>
    </row>
    <row r="27800" spans="6:6" ht="16.5" customHeight="1">
      <c r="F27800" s="79"/>
    </row>
    <row r="27801" spans="6:6" ht="16.5" customHeight="1">
      <c r="F27801" s="79"/>
    </row>
    <row r="27802" spans="6:6" ht="16.5" customHeight="1">
      <c r="F27802" s="79"/>
    </row>
    <row r="27803" spans="6:6" ht="16.5" customHeight="1">
      <c r="F27803" s="79"/>
    </row>
    <row r="27804" spans="6:6" ht="16.5" customHeight="1">
      <c r="F27804" s="79"/>
    </row>
    <row r="27805" spans="6:6" ht="16.5" customHeight="1">
      <c r="F27805" s="79"/>
    </row>
    <row r="27806" spans="6:6" ht="16.5" customHeight="1">
      <c r="F27806" s="79"/>
    </row>
    <row r="27807" spans="6:6" ht="16.5" customHeight="1">
      <c r="F27807" s="79"/>
    </row>
    <row r="27808" spans="6:6" ht="16.5" customHeight="1">
      <c r="F27808" s="79"/>
    </row>
    <row r="27809" spans="6:6" ht="16.5" customHeight="1">
      <c r="F27809" s="79"/>
    </row>
    <row r="27810" spans="6:6" ht="16.5" customHeight="1">
      <c r="F27810" s="79"/>
    </row>
    <row r="27811" spans="6:6" ht="16.5" customHeight="1">
      <c r="F27811" s="79"/>
    </row>
    <row r="27812" spans="6:6" ht="16.5" customHeight="1">
      <c r="F27812" s="79"/>
    </row>
    <row r="27813" spans="6:6" ht="16.5" customHeight="1">
      <c r="F27813" s="79"/>
    </row>
    <row r="27814" spans="6:6" ht="16.5" customHeight="1">
      <c r="F27814" s="79"/>
    </row>
    <row r="27815" spans="6:6" ht="16.5" customHeight="1">
      <c r="F27815" s="79"/>
    </row>
    <row r="27816" spans="6:6" ht="16.5" customHeight="1">
      <c r="F27816" s="79"/>
    </row>
    <row r="27817" spans="6:6" ht="16.5" customHeight="1">
      <c r="F27817" s="79"/>
    </row>
    <row r="27818" spans="6:6" ht="16.5" customHeight="1">
      <c r="F27818" s="79"/>
    </row>
    <row r="27819" spans="6:6" ht="16.5" customHeight="1">
      <c r="F27819" s="79"/>
    </row>
    <row r="27820" spans="6:6" ht="16.5" customHeight="1">
      <c r="F27820" s="79"/>
    </row>
    <row r="27821" spans="6:6" ht="16.5" customHeight="1">
      <c r="F27821" s="79"/>
    </row>
    <row r="27822" spans="6:6" ht="16.5" customHeight="1">
      <c r="F27822" s="79"/>
    </row>
    <row r="27823" spans="6:6" ht="16.5" customHeight="1">
      <c r="F27823" s="79"/>
    </row>
    <row r="27824" spans="6:6" ht="16.5" customHeight="1">
      <c r="F27824" s="79"/>
    </row>
    <row r="27825" spans="6:6" ht="16.5" customHeight="1">
      <c r="F27825" s="79"/>
    </row>
    <row r="27826" spans="6:6" ht="16.5" customHeight="1">
      <c r="F27826" s="79"/>
    </row>
    <row r="27827" spans="6:6" ht="16.5" customHeight="1">
      <c r="F27827" s="79"/>
    </row>
    <row r="27828" spans="6:6" ht="16.5" customHeight="1">
      <c r="F27828" s="79"/>
    </row>
    <row r="27829" spans="6:6" ht="16.5" customHeight="1">
      <c r="F27829" s="79"/>
    </row>
    <row r="27830" spans="6:6" ht="16.5" customHeight="1">
      <c r="F27830" s="79"/>
    </row>
    <row r="27831" spans="6:6" ht="16.5" customHeight="1">
      <c r="F27831" s="79"/>
    </row>
    <row r="27832" spans="6:6" ht="16.5" customHeight="1">
      <c r="F27832" s="79"/>
    </row>
    <row r="27833" spans="6:6" ht="16.5" customHeight="1">
      <c r="F27833" s="79"/>
    </row>
    <row r="27834" spans="6:6" ht="16.5" customHeight="1">
      <c r="F27834" s="79"/>
    </row>
    <row r="27835" spans="6:6" ht="16.5" customHeight="1">
      <c r="F27835" s="79"/>
    </row>
    <row r="27836" spans="6:6" ht="16.5" customHeight="1">
      <c r="F27836" s="79"/>
    </row>
    <row r="27837" spans="6:6" ht="16.5" customHeight="1">
      <c r="F27837" s="79"/>
    </row>
    <row r="27838" spans="6:6" ht="16.5" customHeight="1">
      <c r="F27838" s="79"/>
    </row>
    <row r="27839" spans="6:6" ht="16.5" customHeight="1">
      <c r="F27839" s="79"/>
    </row>
    <row r="27840" spans="6:6" ht="16.5" customHeight="1">
      <c r="F27840" s="79"/>
    </row>
    <row r="27841" spans="6:6" ht="16.5" customHeight="1">
      <c r="F27841" s="79"/>
    </row>
    <row r="27842" spans="6:6" ht="16.5" customHeight="1">
      <c r="F27842" s="79"/>
    </row>
    <row r="27843" spans="6:6" ht="16.5" customHeight="1">
      <c r="F27843" s="79"/>
    </row>
    <row r="27844" spans="6:6" ht="16.5" customHeight="1">
      <c r="F27844" s="79"/>
    </row>
    <row r="27845" spans="6:6" ht="16.5" customHeight="1">
      <c r="F27845" s="79"/>
    </row>
    <row r="27846" spans="6:6" ht="16.5" customHeight="1">
      <c r="F27846" s="79"/>
    </row>
    <row r="27847" spans="6:6" ht="16.5" customHeight="1">
      <c r="F27847" s="79"/>
    </row>
    <row r="27848" spans="6:6" ht="16.5" customHeight="1">
      <c r="F27848" s="79"/>
    </row>
    <row r="27849" spans="6:6" ht="16.5" customHeight="1">
      <c r="F27849" s="79"/>
    </row>
    <row r="27850" spans="6:6" ht="16.5" customHeight="1">
      <c r="F27850" s="79"/>
    </row>
    <row r="27851" spans="6:6" ht="16.5" customHeight="1">
      <c r="F27851" s="79"/>
    </row>
    <row r="27852" spans="6:6" ht="16.5" customHeight="1">
      <c r="F27852" s="79"/>
    </row>
    <row r="27853" spans="6:6" ht="16.5" customHeight="1">
      <c r="F27853" s="79"/>
    </row>
    <row r="27854" spans="6:6" ht="16.5" customHeight="1">
      <c r="F27854" s="79"/>
    </row>
    <row r="27855" spans="6:6" ht="16.5" customHeight="1">
      <c r="F27855" s="79"/>
    </row>
    <row r="27856" spans="6:6" ht="16.5" customHeight="1">
      <c r="F27856" s="79"/>
    </row>
    <row r="27857" spans="6:6" ht="16.5" customHeight="1">
      <c r="F27857" s="79"/>
    </row>
    <row r="27858" spans="6:6" ht="16.5" customHeight="1">
      <c r="F27858" s="79"/>
    </row>
    <row r="27859" spans="6:6" ht="16.5" customHeight="1">
      <c r="F27859" s="79"/>
    </row>
    <row r="27860" spans="6:6" ht="16.5" customHeight="1">
      <c r="F27860" s="79"/>
    </row>
    <row r="27861" spans="6:6" ht="16.5" customHeight="1">
      <c r="F27861" s="79"/>
    </row>
    <row r="27862" spans="6:6" ht="16.5" customHeight="1">
      <c r="F27862" s="79"/>
    </row>
    <row r="27863" spans="6:6" ht="16.5" customHeight="1">
      <c r="F27863" s="79"/>
    </row>
    <row r="27864" spans="6:6" ht="16.5" customHeight="1">
      <c r="F27864" s="79"/>
    </row>
    <row r="27865" spans="6:6" ht="16.5" customHeight="1">
      <c r="F27865" s="79"/>
    </row>
    <row r="27866" spans="6:6" ht="16.5" customHeight="1">
      <c r="F27866" s="79"/>
    </row>
    <row r="27867" spans="6:6" ht="16.5" customHeight="1">
      <c r="F27867" s="79"/>
    </row>
    <row r="27868" spans="6:6" ht="16.5" customHeight="1">
      <c r="F27868" s="79"/>
    </row>
    <row r="27869" spans="6:6" ht="16.5" customHeight="1">
      <c r="F27869" s="79"/>
    </row>
    <row r="27870" spans="6:6" ht="16.5" customHeight="1">
      <c r="F27870" s="79"/>
    </row>
    <row r="27871" spans="6:6" ht="16.5" customHeight="1">
      <c r="F27871" s="79"/>
    </row>
    <row r="27872" spans="6:6" ht="16.5" customHeight="1">
      <c r="F27872" s="79"/>
    </row>
    <row r="27873" spans="6:6" ht="16.5" customHeight="1">
      <c r="F27873" s="79"/>
    </row>
    <row r="27874" spans="6:6" ht="16.5" customHeight="1">
      <c r="F27874" s="79"/>
    </row>
    <row r="27875" spans="6:6" ht="16.5" customHeight="1">
      <c r="F27875" s="79"/>
    </row>
    <row r="27876" spans="6:6" ht="16.5" customHeight="1">
      <c r="F27876" s="79"/>
    </row>
    <row r="27877" spans="6:6" ht="16.5" customHeight="1">
      <c r="F27877" s="79"/>
    </row>
    <row r="27878" spans="6:6" ht="16.5" customHeight="1">
      <c r="F27878" s="79"/>
    </row>
    <row r="27879" spans="6:6" ht="16.5" customHeight="1">
      <c r="F27879" s="79"/>
    </row>
    <row r="27880" spans="6:6" ht="16.5" customHeight="1">
      <c r="F27880" s="79"/>
    </row>
    <row r="27881" spans="6:6" ht="16.5" customHeight="1">
      <c r="F27881" s="79"/>
    </row>
    <row r="27882" spans="6:6" ht="16.5" customHeight="1">
      <c r="F27882" s="79"/>
    </row>
    <row r="27883" spans="6:6" ht="16.5" customHeight="1">
      <c r="F27883" s="79"/>
    </row>
    <row r="27884" spans="6:6" ht="16.5" customHeight="1">
      <c r="F27884" s="79"/>
    </row>
    <row r="27885" spans="6:6" ht="16.5" customHeight="1">
      <c r="F27885" s="79"/>
    </row>
    <row r="27886" spans="6:6" ht="16.5" customHeight="1">
      <c r="F27886" s="79"/>
    </row>
    <row r="27887" spans="6:6" ht="16.5" customHeight="1">
      <c r="F27887" s="79"/>
    </row>
    <row r="27888" spans="6:6" ht="16.5" customHeight="1">
      <c r="F27888" s="79"/>
    </row>
    <row r="27889" spans="6:6" ht="16.5" customHeight="1">
      <c r="F27889" s="79"/>
    </row>
    <row r="27890" spans="6:6" ht="16.5" customHeight="1">
      <c r="F27890" s="79"/>
    </row>
    <row r="27891" spans="6:6" ht="16.5" customHeight="1">
      <c r="F27891" s="79"/>
    </row>
    <row r="27892" spans="6:6" ht="16.5" customHeight="1">
      <c r="F27892" s="79"/>
    </row>
    <row r="27893" spans="6:6" ht="16.5" customHeight="1">
      <c r="F27893" s="79"/>
    </row>
    <row r="27894" spans="6:6" ht="16.5" customHeight="1">
      <c r="F27894" s="79"/>
    </row>
    <row r="27895" spans="6:6" ht="16.5" customHeight="1">
      <c r="F27895" s="79"/>
    </row>
    <row r="27896" spans="6:6" ht="16.5" customHeight="1">
      <c r="F27896" s="79"/>
    </row>
    <row r="27897" spans="6:6" ht="16.5" customHeight="1">
      <c r="F27897" s="79"/>
    </row>
    <row r="27898" spans="6:6" ht="16.5" customHeight="1">
      <c r="F27898" s="79"/>
    </row>
    <row r="27899" spans="6:6" ht="16.5" customHeight="1">
      <c r="F27899" s="79"/>
    </row>
    <row r="27900" spans="6:6" ht="16.5" customHeight="1">
      <c r="F27900" s="79"/>
    </row>
    <row r="27901" spans="6:6" ht="16.5" customHeight="1">
      <c r="F27901" s="79"/>
    </row>
    <row r="27902" spans="6:6" ht="16.5" customHeight="1">
      <c r="F27902" s="79"/>
    </row>
    <row r="27903" spans="6:6" ht="16.5" customHeight="1">
      <c r="F27903" s="79"/>
    </row>
    <row r="27904" spans="6:6" ht="16.5" customHeight="1">
      <c r="F27904" s="79"/>
    </row>
    <row r="27905" spans="6:6" ht="16.5" customHeight="1">
      <c r="F27905" s="79"/>
    </row>
    <row r="27906" spans="6:6" ht="16.5" customHeight="1">
      <c r="F27906" s="79"/>
    </row>
    <row r="27907" spans="6:6" ht="16.5" customHeight="1">
      <c r="F27907" s="79"/>
    </row>
    <row r="27908" spans="6:6" ht="16.5" customHeight="1">
      <c r="F27908" s="79"/>
    </row>
    <row r="27909" spans="6:6" ht="16.5" customHeight="1">
      <c r="F27909" s="79"/>
    </row>
    <row r="27910" spans="6:6" ht="16.5" customHeight="1">
      <c r="F27910" s="79"/>
    </row>
    <row r="27911" spans="6:6" ht="16.5" customHeight="1">
      <c r="F27911" s="79"/>
    </row>
    <row r="27912" spans="6:6" ht="16.5" customHeight="1">
      <c r="F27912" s="79"/>
    </row>
    <row r="27913" spans="6:6" ht="16.5" customHeight="1">
      <c r="F27913" s="79"/>
    </row>
    <row r="27914" spans="6:6" ht="16.5" customHeight="1">
      <c r="F27914" s="79"/>
    </row>
    <row r="27915" spans="6:6" ht="16.5" customHeight="1">
      <c r="F27915" s="79"/>
    </row>
    <row r="27916" spans="6:6" ht="16.5" customHeight="1">
      <c r="F27916" s="79"/>
    </row>
    <row r="27917" spans="6:6" ht="16.5" customHeight="1">
      <c r="F27917" s="79"/>
    </row>
    <row r="27918" spans="6:6" ht="16.5" customHeight="1">
      <c r="F27918" s="79"/>
    </row>
    <row r="27919" spans="6:6" ht="16.5" customHeight="1">
      <c r="F27919" s="79"/>
    </row>
    <row r="27920" spans="6:6" ht="16.5" customHeight="1">
      <c r="F27920" s="79"/>
    </row>
    <row r="27921" spans="6:6" ht="16.5" customHeight="1">
      <c r="F27921" s="79"/>
    </row>
    <row r="27922" spans="6:6" ht="16.5" customHeight="1">
      <c r="F27922" s="79"/>
    </row>
    <row r="27923" spans="6:6" ht="16.5" customHeight="1">
      <c r="F27923" s="79"/>
    </row>
    <row r="27924" spans="6:6" ht="16.5" customHeight="1">
      <c r="F27924" s="79"/>
    </row>
    <row r="27925" spans="6:6" ht="16.5" customHeight="1">
      <c r="F27925" s="79"/>
    </row>
    <row r="27926" spans="6:6" ht="16.5" customHeight="1">
      <c r="F27926" s="79"/>
    </row>
    <row r="27927" spans="6:6" ht="16.5" customHeight="1">
      <c r="F27927" s="79"/>
    </row>
    <row r="27928" spans="6:6" ht="16.5" customHeight="1">
      <c r="F27928" s="79"/>
    </row>
    <row r="27929" spans="6:6" ht="16.5" customHeight="1">
      <c r="F27929" s="79"/>
    </row>
    <row r="27930" spans="6:6" ht="16.5" customHeight="1">
      <c r="F27930" s="79"/>
    </row>
    <row r="27931" spans="6:6" ht="16.5" customHeight="1">
      <c r="F27931" s="79"/>
    </row>
    <row r="27932" spans="6:6" ht="16.5" customHeight="1">
      <c r="F27932" s="79"/>
    </row>
    <row r="27933" spans="6:6" ht="16.5" customHeight="1">
      <c r="F27933" s="79"/>
    </row>
    <row r="27934" spans="6:6" ht="16.5" customHeight="1">
      <c r="F27934" s="79"/>
    </row>
    <row r="27935" spans="6:6" ht="16.5" customHeight="1">
      <c r="F27935" s="79"/>
    </row>
    <row r="27936" spans="6:6" ht="16.5" customHeight="1">
      <c r="F27936" s="79"/>
    </row>
    <row r="27937" spans="6:6" ht="16.5" customHeight="1">
      <c r="F27937" s="79"/>
    </row>
    <row r="27938" spans="6:6" ht="16.5" customHeight="1">
      <c r="F27938" s="79"/>
    </row>
    <row r="27939" spans="6:6" ht="16.5" customHeight="1">
      <c r="F27939" s="79"/>
    </row>
    <row r="27940" spans="6:6" ht="16.5" customHeight="1">
      <c r="F27940" s="79"/>
    </row>
    <row r="27941" spans="6:6" ht="16.5" customHeight="1">
      <c r="F27941" s="79"/>
    </row>
    <row r="27942" spans="6:6" ht="16.5" customHeight="1">
      <c r="F27942" s="79"/>
    </row>
    <row r="27943" spans="6:6" ht="16.5" customHeight="1">
      <c r="F27943" s="79"/>
    </row>
    <row r="27944" spans="6:6" ht="16.5" customHeight="1">
      <c r="F27944" s="79"/>
    </row>
    <row r="27945" spans="6:6" ht="16.5" customHeight="1">
      <c r="F27945" s="79"/>
    </row>
    <row r="27946" spans="6:6" ht="16.5" customHeight="1">
      <c r="F27946" s="79"/>
    </row>
    <row r="27947" spans="6:6" ht="16.5" customHeight="1">
      <c r="F27947" s="79"/>
    </row>
    <row r="27948" spans="6:6" ht="16.5" customHeight="1">
      <c r="F27948" s="79"/>
    </row>
    <row r="27949" spans="6:6" ht="16.5" customHeight="1">
      <c r="F27949" s="79"/>
    </row>
    <row r="27950" spans="6:6" ht="16.5" customHeight="1">
      <c r="F27950" s="79"/>
    </row>
    <row r="27951" spans="6:6" ht="16.5" customHeight="1">
      <c r="F27951" s="79"/>
    </row>
    <row r="27952" spans="6:6" ht="16.5" customHeight="1">
      <c r="F27952" s="79"/>
    </row>
    <row r="27953" spans="6:6" ht="16.5" customHeight="1">
      <c r="F27953" s="79"/>
    </row>
    <row r="27954" spans="6:6" ht="16.5" customHeight="1">
      <c r="F27954" s="79"/>
    </row>
    <row r="27955" spans="6:6" ht="16.5" customHeight="1">
      <c r="F27955" s="79"/>
    </row>
    <row r="27956" spans="6:6" ht="16.5" customHeight="1">
      <c r="F27956" s="79"/>
    </row>
    <row r="27957" spans="6:6" ht="16.5" customHeight="1">
      <c r="F27957" s="79"/>
    </row>
    <row r="27958" spans="6:6" ht="16.5" customHeight="1">
      <c r="F27958" s="79"/>
    </row>
    <row r="27959" spans="6:6" ht="16.5" customHeight="1">
      <c r="F27959" s="79"/>
    </row>
    <row r="27960" spans="6:6" ht="16.5" customHeight="1">
      <c r="F27960" s="79"/>
    </row>
    <row r="27961" spans="6:6" ht="16.5" customHeight="1">
      <c r="F27961" s="79"/>
    </row>
    <row r="27962" spans="6:6" ht="16.5" customHeight="1">
      <c r="F27962" s="79"/>
    </row>
    <row r="27963" spans="6:6" ht="16.5" customHeight="1">
      <c r="F27963" s="79"/>
    </row>
    <row r="27964" spans="6:6" ht="16.5" customHeight="1">
      <c r="F27964" s="79"/>
    </row>
    <row r="27965" spans="6:6" ht="16.5" customHeight="1">
      <c r="F27965" s="79"/>
    </row>
    <row r="27966" spans="6:6" ht="16.5" customHeight="1">
      <c r="F27966" s="79"/>
    </row>
    <row r="27967" spans="6:6" ht="16.5" customHeight="1">
      <c r="F27967" s="79"/>
    </row>
    <row r="27968" spans="6:6" ht="16.5" customHeight="1">
      <c r="F27968" s="79"/>
    </row>
    <row r="27969" spans="6:6" ht="16.5" customHeight="1">
      <c r="F27969" s="79"/>
    </row>
    <row r="27970" spans="6:6" ht="16.5" customHeight="1">
      <c r="F27970" s="79"/>
    </row>
    <row r="27971" spans="6:6" ht="16.5" customHeight="1">
      <c r="F27971" s="79"/>
    </row>
    <row r="27972" spans="6:6" ht="16.5" customHeight="1">
      <c r="F27972" s="79"/>
    </row>
    <row r="27973" spans="6:6" ht="16.5" customHeight="1">
      <c r="F27973" s="79"/>
    </row>
    <row r="27974" spans="6:6" ht="16.5" customHeight="1">
      <c r="F27974" s="79"/>
    </row>
    <row r="27975" spans="6:6" ht="16.5" customHeight="1">
      <c r="F27975" s="79"/>
    </row>
    <row r="27976" spans="6:6" ht="16.5" customHeight="1">
      <c r="F27976" s="79"/>
    </row>
    <row r="27977" spans="6:6" ht="16.5" customHeight="1">
      <c r="F27977" s="79"/>
    </row>
    <row r="27978" spans="6:6" ht="16.5" customHeight="1">
      <c r="F27978" s="79"/>
    </row>
    <row r="27979" spans="6:6" ht="16.5" customHeight="1">
      <c r="F27979" s="79"/>
    </row>
    <row r="27980" spans="6:6" ht="16.5" customHeight="1">
      <c r="F27980" s="79"/>
    </row>
    <row r="27981" spans="6:6" ht="16.5" customHeight="1">
      <c r="F27981" s="79"/>
    </row>
    <row r="27982" spans="6:6" ht="16.5" customHeight="1">
      <c r="F27982" s="79"/>
    </row>
    <row r="27983" spans="6:6" ht="16.5" customHeight="1">
      <c r="F27983" s="79"/>
    </row>
    <row r="27984" spans="6:6" ht="16.5" customHeight="1">
      <c r="F27984" s="79"/>
    </row>
    <row r="27985" spans="6:6" ht="16.5" customHeight="1">
      <c r="F27985" s="79"/>
    </row>
    <row r="27986" spans="6:6" ht="16.5" customHeight="1">
      <c r="F27986" s="79"/>
    </row>
    <row r="27987" spans="6:6" ht="16.5" customHeight="1">
      <c r="F27987" s="79"/>
    </row>
    <row r="27988" spans="6:6" ht="16.5" customHeight="1">
      <c r="F27988" s="79"/>
    </row>
    <row r="27989" spans="6:6" ht="16.5" customHeight="1">
      <c r="F27989" s="79"/>
    </row>
    <row r="27990" spans="6:6" ht="16.5" customHeight="1">
      <c r="F27990" s="79"/>
    </row>
    <row r="27991" spans="6:6" ht="16.5" customHeight="1">
      <c r="F27991" s="79"/>
    </row>
    <row r="27992" spans="6:6" ht="16.5" customHeight="1">
      <c r="F27992" s="79"/>
    </row>
    <row r="27993" spans="6:6" ht="16.5" customHeight="1">
      <c r="F27993" s="79"/>
    </row>
    <row r="27994" spans="6:6" ht="16.5" customHeight="1">
      <c r="F27994" s="79"/>
    </row>
    <row r="27995" spans="6:6" ht="16.5" customHeight="1">
      <c r="F27995" s="79"/>
    </row>
    <row r="27996" spans="6:6" ht="16.5" customHeight="1">
      <c r="F27996" s="79"/>
    </row>
    <row r="27997" spans="6:6" ht="16.5" customHeight="1">
      <c r="F27997" s="79"/>
    </row>
    <row r="27998" spans="6:6" ht="16.5" customHeight="1">
      <c r="F27998" s="79"/>
    </row>
    <row r="27999" spans="6:6" ht="16.5" customHeight="1">
      <c r="F27999" s="79"/>
    </row>
    <row r="28000" spans="6:6" ht="16.5" customHeight="1">
      <c r="F28000" s="79"/>
    </row>
    <row r="28001" spans="6:6" ht="16.5" customHeight="1">
      <c r="F28001" s="79"/>
    </row>
    <row r="28002" spans="6:6" ht="16.5" customHeight="1">
      <c r="F28002" s="79"/>
    </row>
    <row r="28003" spans="6:6" ht="16.5" customHeight="1">
      <c r="F28003" s="79"/>
    </row>
    <row r="28004" spans="6:6" ht="16.5" customHeight="1">
      <c r="F28004" s="79"/>
    </row>
    <row r="28005" spans="6:6" ht="16.5" customHeight="1">
      <c r="F28005" s="79"/>
    </row>
    <row r="28006" spans="6:6" ht="16.5" customHeight="1">
      <c r="F28006" s="79"/>
    </row>
    <row r="28007" spans="6:6" ht="16.5" customHeight="1">
      <c r="F28007" s="79"/>
    </row>
    <row r="28008" spans="6:6" ht="16.5" customHeight="1">
      <c r="F28008" s="79"/>
    </row>
    <row r="28009" spans="6:6" ht="16.5" customHeight="1">
      <c r="F28009" s="79"/>
    </row>
    <row r="28010" spans="6:6" ht="16.5" customHeight="1">
      <c r="F28010" s="79"/>
    </row>
    <row r="28011" spans="6:6" ht="16.5" customHeight="1">
      <c r="F28011" s="79"/>
    </row>
    <row r="28012" spans="6:6" ht="16.5" customHeight="1">
      <c r="F28012" s="79"/>
    </row>
    <row r="28013" spans="6:6" ht="16.5" customHeight="1">
      <c r="F28013" s="79"/>
    </row>
    <row r="28014" spans="6:6" ht="16.5" customHeight="1">
      <c r="F28014" s="79"/>
    </row>
    <row r="28015" spans="6:6" ht="16.5" customHeight="1">
      <c r="F28015" s="79"/>
    </row>
    <row r="28016" spans="6:6" ht="16.5" customHeight="1">
      <c r="F28016" s="79"/>
    </row>
    <row r="28017" spans="6:6" ht="16.5" customHeight="1">
      <c r="F28017" s="79"/>
    </row>
    <row r="28018" spans="6:6" ht="16.5" customHeight="1">
      <c r="F28018" s="79"/>
    </row>
    <row r="28019" spans="6:6" ht="16.5" customHeight="1">
      <c r="F28019" s="79"/>
    </row>
    <row r="28020" spans="6:6" ht="16.5" customHeight="1">
      <c r="F28020" s="79"/>
    </row>
    <row r="28021" spans="6:6" ht="16.5" customHeight="1">
      <c r="F28021" s="79"/>
    </row>
    <row r="28022" spans="6:6" ht="16.5" customHeight="1">
      <c r="F28022" s="79"/>
    </row>
    <row r="28023" spans="6:6" ht="16.5" customHeight="1">
      <c r="F28023" s="79"/>
    </row>
    <row r="28024" spans="6:6" ht="16.5" customHeight="1">
      <c r="F28024" s="79"/>
    </row>
    <row r="28025" spans="6:6" ht="16.5" customHeight="1">
      <c r="F28025" s="79"/>
    </row>
    <row r="28026" spans="6:6" ht="16.5" customHeight="1">
      <c r="F28026" s="79"/>
    </row>
    <row r="28027" spans="6:6" ht="16.5" customHeight="1">
      <c r="F28027" s="79"/>
    </row>
    <row r="28028" spans="6:6" ht="16.5" customHeight="1">
      <c r="F28028" s="79"/>
    </row>
    <row r="28029" spans="6:6" ht="16.5" customHeight="1">
      <c r="F28029" s="79"/>
    </row>
    <row r="28030" spans="6:6" ht="16.5" customHeight="1">
      <c r="F28030" s="79"/>
    </row>
    <row r="28031" spans="6:6" ht="16.5" customHeight="1">
      <c r="F28031" s="79"/>
    </row>
    <row r="28032" spans="6:6" ht="16.5" customHeight="1">
      <c r="F28032" s="79"/>
    </row>
    <row r="28033" spans="6:6" ht="16.5" customHeight="1">
      <c r="F28033" s="79"/>
    </row>
    <row r="28034" spans="6:6" ht="16.5" customHeight="1">
      <c r="F28034" s="79"/>
    </row>
    <row r="28035" spans="6:6" ht="16.5" customHeight="1">
      <c r="F28035" s="79"/>
    </row>
    <row r="28036" spans="6:6" ht="16.5" customHeight="1">
      <c r="F28036" s="79"/>
    </row>
    <row r="28037" spans="6:6" ht="16.5" customHeight="1">
      <c r="F28037" s="79"/>
    </row>
    <row r="28038" spans="6:6" ht="16.5" customHeight="1">
      <c r="F28038" s="79"/>
    </row>
    <row r="28039" spans="6:6" ht="16.5" customHeight="1">
      <c r="F28039" s="79"/>
    </row>
    <row r="28040" spans="6:6" ht="16.5" customHeight="1">
      <c r="F28040" s="79"/>
    </row>
    <row r="28041" spans="6:6" ht="16.5" customHeight="1">
      <c r="F28041" s="79"/>
    </row>
    <row r="28042" spans="6:6" ht="16.5" customHeight="1">
      <c r="F28042" s="79"/>
    </row>
    <row r="28043" spans="6:6" ht="16.5" customHeight="1">
      <c r="F28043" s="79"/>
    </row>
    <row r="28044" spans="6:6" ht="16.5" customHeight="1">
      <c r="F28044" s="79"/>
    </row>
    <row r="28045" spans="6:6" ht="16.5" customHeight="1">
      <c r="F28045" s="79"/>
    </row>
    <row r="28046" spans="6:6" ht="16.5" customHeight="1">
      <c r="F28046" s="79"/>
    </row>
    <row r="28047" spans="6:6" ht="16.5" customHeight="1">
      <c r="F28047" s="79"/>
    </row>
    <row r="28048" spans="6:6" ht="16.5" customHeight="1">
      <c r="F28048" s="79"/>
    </row>
    <row r="28049" spans="6:6" ht="16.5" customHeight="1">
      <c r="F28049" s="79"/>
    </row>
    <row r="28050" spans="6:6" ht="16.5" customHeight="1">
      <c r="F28050" s="79"/>
    </row>
    <row r="28051" spans="6:6" ht="16.5" customHeight="1">
      <c r="F28051" s="79"/>
    </row>
    <row r="28052" spans="6:6" ht="16.5" customHeight="1">
      <c r="F28052" s="79"/>
    </row>
    <row r="28053" spans="6:6" ht="16.5" customHeight="1">
      <c r="F28053" s="79"/>
    </row>
    <row r="28054" spans="6:6" ht="16.5" customHeight="1">
      <c r="F28054" s="79"/>
    </row>
    <row r="28055" spans="6:6" ht="16.5" customHeight="1">
      <c r="F28055" s="79"/>
    </row>
    <row r="28056" spans="6:6" ht="16.5" customHeight="1">
      <c r="F28056" s="79"/>
    </row>
    <row r="28057" spans="6:6" ht="16.5" customHeight="1">
      <c r="F28057" s="79"/>
    </row>
    <row r="28058" spans="6:6" ht="16.5" customHeight="1">
      <c r="F28058" s="79"/>
    </row>
    <row r="28059" spans="6:6" ht="16.5" customHeight="1">
      <c r="F28059" s="79"/>
    </row>
    <row r="28060" spans="6:6" ht="16.5" customHeight="1">
      <c r="F28060" s="79"/>
    </row>
    <row r="28061" spans="6:6" ht="16.5" customHeight="1">
      <c r="F28061" s="79"/>
    </row>
    <row r="28062" spans="6:6" ht="16.5" customHeight="1">
      <c r="F28062" s="79"/>
    </row>
    <row r="28063" spans="6:6" ht="16.5" customHeight="1">
      <c r="F28063" s="79"/>
    </row>
    <row r="28064" spans="6:6" ht="16.5" customHeight="1">
      <c r="F28064" s="79"/>
    </row>
    <row r="28065" spans="6:6" ht="16.5" customHeight="1">
      <c r="F28065" s="79"/>
    </row>
    <row r="28066" spans="6:6" ht="16.5" customHeight="1">
      <c r="F28066" s="79"/>
    </row>
    <row r="28067" spans="6:6" ht="16.5" customHeight="1">
      <c r="F28067" s="79"/>
    </row>
    <row r="28068" spans="6:6" ht="16.5" customHeight="1">
      <c r="F28068" s="79"/>
    </row>
    <row r="28069" spans="6:6" ht="16.5" customHeight="1">
      <c r="F28069" s="79"/>
    </row>
    <row r="28070" spans="6:6" ht="16.5" customHeight="1">
      <c r="F28070" s="79"/>
    </row>
    <row r="28071" spans="6:6" ht="16.5" customHeight="1">
      <c r="F28071" s="79"/>
    </row>
    <row r="28072" spans="6:6" ht="16.5" customHeight="1">
      <c r="F28072" s="79"/>
    </row>
    <row r="28073" spans="6:6" ht="16.5" customHeight="1">
      <c r="F28073" s="79"/>
    </row>
    <row r="28074" spans="6:6" ht="16.5" customHeight="1">
      <c r="F28074" s="79"/>
    </row>
    <row r="28075" spans="6:6" ht="16.5" customHeight="1">
      <c r="F28075" s="79"/>
    </row>
    <row r="28076" spans="6:6" ht="16.5" customHeight="1">
      <c r="F28076" s="79"/>
    </row>
    <row r="28077" spans="6:6" ht="16.5" customHeight="1">
      <c r="F28077" s="79"/>
    </row>
    <row r="28078" spans="6:6" ht="16.5" customHeight="1">
      <c r="F28078" s="79"/>
    </row>
    <row r="28079" spans="6:6" ht="16.5" customHeight="1">
      <c r="F28079" s="79"/>
    </row>
    <row r="28080" spans="6:6" ht="16.5" customHeight="1">
      <c r="F28080" s="79"/>
    </row>
    <row r="28081" spans="6:6" ht="16.5" customHeight="1">
      <c r="F28081" s="79"/>
    </row>
    <row r="28082" spans="6:6" ht="16.5" customHeight="1">
      <c r="F28082" s="79"/>
    </row>
    <row r="28083" spans="6:6" ht="16.5" customHeight="1">
      <c r="F28083" s="79"/>
    </row>
    <row r="28084" spans="6:6" ht="16.5" customHeight="1">
      <c r="F28084" s="79"/>
    </row>
    <row r="28085" spans="6:6" ht="16.5" customHeight="1">
      <c r="F28085" s="79"/>
    </row>
    <row r="28086" spans="6:6" ht="16.5" customHeight="1">
      <c r="F28086" s="79"/>
    </row>
    <row r="28087" spans="6:6" ht="16.5" customHeight="1">
      <c r="F28087" s="79"/>
    </row>
    <row r="28088" spans="6:6" ht="16.5" customHeight="1">
      <c r="F28088" s="79"/>
    </row>
    <row r="28089" spans="6:6" ht="16.5" customHeight="1">
      <c r="F28089" s="79"/>
    </row>
    <row r="28090" spans="6:6" ht="16.5" customHeight="1">
      <c r="F28090" s="79"/>
    </row>
    <row r="28091" spans="6:6" ht="16.5" customHeight="1">
      <c r="F28091" s="79"/>
    </row>
    <row r="28092" spans="6:6" ht="16.5" customHeight="1">
      <c r="F28092" s="79"/>
    </row>
    <row r="28093" spans="6:6" ht="16.5" customHeight="1">
      <c r="F28093" s="79"/>
    </row>
    <row r="28094" spans="6:6" ht="16.5" customHeight="1">
      <c r="F28094" s="79"/>
    </row>
    <row r="28095" spans="6:6" ht="16.5" customHeight="1">
      <c r="F28095" s="79"/>
    </row>
    <row r="28096" spans="6:6" ht="16.5" customHeight="1">
      <c r="F28096" s="79"/>
    </row>
    <row r="28097" spans="6:6" ht="16.5" customHeight="1">
      <c r="F28097" s="79"/>
    </row>
    <row r="28098" spans="6:6" ht="16.5" customHeight="1">
      <c r="F28098" s="79"/>
    </row>
    <row r="28099" spans="6:6" ht="16.5" customHeight="1">
      <c r="F28099" s="79"/>
    </row>
    <row r="28100" spans="6:6" ht="16.5" customHeight="1">
      <c r="F28100" s="79"/>
    </row>
    <row r="28101" spans="6:6" ht="16.5" customHeight="1">
      <c r="F28101" s="79"/>
    </row>
    <row r="28102" spans="6:6" ht="16.5" customHeight="1">
      <c r="F28102" s="79"/>
    </row>
    <row r="28103" spans="6:6" ht="16.5" customHeight="1">
      <c r="F28103" s="79"/>
    </row>
    <row r="28104" spans="6:6" ht="16.5" customHeight="1">
      <c r="F28104" s="79"/>
    </row>
    <row r="28105" spans="6:6" ht="16.5" customHeight="1">
      <c r="F28105" s="79"/>
    </row>
    <row r="28106" spans="6:6" ht="16.5" customHeight="1">
      <c r="F28106" s="79"/>
    </row>
    <row r="28107" spans="6:6" ht="16.5" customHeight="1">
      <c r="F28107" s="79"/>
    </row>
    <row r="28108" spans="6:6" ht="16.5" customHeight="1">
      <c r="F28108" s="79"/>
    </row>
    <row r="28109" spans="6:6" ht="16.5" customHeight="1">
      <c r="F28109" s="79"/>
    </row>
    <row r="28110" spans="6:6" ht="16.5" customHeight="1">
      <c r="F28110" s="79"/>
    </row>
    <row r="28111" spans="6:6" ht="16.5" customHeight="1">
      <c r="F28111" s="79"/>
    </row>
    <row r="28112" spans="6:6" ht="16.5" customHeight="1">
      <c r="F28112" s="79"/>
    </row>
    <row r="28113" spans="6:6" ht="16.5" customHeight="1">
      <c r="F28113" s="79"/>
    </row>
    <row r="28114" spans="6:6" ht="16.5" customHeight="1">
      <c r="F28114" s="79"/>
    </row>
    <row r="28115" spans="6:6" ht="16.5" customHeight="1">
      <c r="F28115" s="79"/>
    </row>
    <row r="28116" spans="6:6" ht="16.5" customHeight="1">
      <c r="F28116" s="79"/>
    </row>
    <row r="28117" spans="6:6" ht="16.5" customHeight="1">
      <c r="F28117" s="79"/>
    </row>
    <row r="28118" spans="6:6" ht="16.5" customHeight="1">
      <c r="F28118" s="79"/>
    </row>
    <row r="28119" spans="6:6" ht="16.5" customHeight="1">
      <c r="F28119" s="79"/>
    </row>
    <row r="28120" spans="6:6" ht="16.5" customHeight="1">
      <c r="F28120" s="79"/>
    </row>
    <row r="28121" spans="6:6" ht="16.5" customHeight="1">
      <c r="F28121" s="79"/>
    </row>
    <row r="28122" spans="6:6" ht="16.5" customHeight="1">
      <c r="F28122" s="79"/>
    </row>
    <row r="28123" spans="6:6" ht="16.5" customHeight="1">
      <c r="F28123" s="79"/>
    </row>
    <row r="28124" spans="6:6" ht="16.5" customHeight="1">
      <c r="F28124" s="79"/>
    </row>
    <row r="28125" spans="6:6" ht="16.5" customHeight="1">
      <c r="F28125" s="79"/>
    </row>
    <row r="28126" spans="6:6" ht="16.5" customHeight="1">
      <c r="F28126" s="79"/>
    </row>
    <row r="28127" spans="6:6" ht="16.5" customHeight="1">
      <c r="F28127" s="79"/>
    </row>
    <row r="28128" spans="6:6" ht="16.5" customHeight="1">
      <c r="F28128" s="79"/>
    </row>
    <row r="28129" spans="6:6" ht="16.5" customHeight="1">
      <c r="F28129" s="79"/>
    </row>
    <row r="28130" spans="6:6" ht="16.5" customHeight="1">
      <c r="F28130" s="79"/>
    </row>
    <row r="28131" spans="6:6" ht="16.5" customHeight="1">
      <c r="F28131" s="79"/>
    </row>
    <row r="28132" spans="6:6" ht="16.5" customHeight="1">
      <c r="F28132" s="79"/>
    </row>
    <row r="28133" spans="6:6" ht="16.5" customHeight="1">
      <c r="F28133" s="79"/>
    </row>
    <row r="28134" spans="6:6" ht="16.5" customHeight="1">
      <c r="F28134" s="79"/>
    </row>
    <row r="28135" spans="6:6" ht="16.5" customHeight="1">
      <c r="F28135" s="79"/>
    </row>
    <row r="28136" spans="6:6" ht="16.5" customHeight="1">
      <c r="F28136" s="79"/>
    </row>
    <row r="28137" spans="6:6" ht="16.5" customHeight="1">
      <c r="F28137" s="79"/>
    </row>
    <row r="28138" spans="6:6" ht="16.5" customHeight="1">
      <c r="F28138" s="79"/>
    </row>
    <row r="28139" spans="6:6" ht="16.5" customHeight="1">
      <c r="F28139" s="79"/>
    </row>
    <row r="28140" spans="6:6" ht="16.5" customHeight="1">
      <c r="F28140" s="79"/>
    </row>
    <row r="28141" spans="6:6" ht="16.5" customHeight="1">
      <c r="F28141" s="79"/>
    </row>
    <row r="28142" spans="6:6" ht="16.5" customHeight="1">
      <c r="F28142" s="79"/>
    </row>
    <row r="28143" spans="6:6" ht="16.5" customHeight="1">
      <c r="F28143" s="79"/>
    </row>
    <row r="28144" spans="6:6" ht="16.5" customHeight="1">
      <c r="F28144" s="79"/>
    </row>
    <row r="28145" spans="6:6" ht="16.5" customHeight="1">
      <c r="F28145" s="79"/>
    </row>
    <row r="28146" spans="6:6" ht="16.5" customHeight="1">
      <c r="F28146" s="79"/>
    </row>
    <row r="28147" spans="6:6" ht="16.5" customHeight="1">
      <c r="F28147" s="79"/>
    </row>
    <row r="28148" spans="6:6" ht="16.5" customHeight="1">
      <c r="F28148" s="79"/>
    </row>
    <row r="28149" spans="6:6" ht="16.5" customHeight="1">
      <c r="F28149" s="79"/>
    </row>
    <row r="28150" spans="6:6" ht="16.5" customHeight="1">
      <c r="F28150" s="79"/>
    </row>
    <row r="28151" spans="6:6" ht="16.5" customHeight="1">
      <c r="F28151" s="79"/>
    </row>
    <row r="28152" spans="6:6" ht="16.5" customHeight="1">
      <c r="F28152" s="79"/>
    </row>
    <row r="28153" spans="6:6" ht="16.5" customHeight="1">
      <c r="F28153" s="79"/>
    </row>
    <row r="28154" spans="6:6" ht="16.5" customHeight="1">
      <c r="F28154" s="79"/>
    </row>
    <row r="28155" spans="6:6" ht="16.5" customHeight="1">
      <c r="F28155" s="79"/>
    </row>
    <row r="28156" spans="6:6" ht="16.5" customHeight="1">
      <c r="F28156" s="79"/>
    </row>
    <row r="28157" spans="6:6" ht="16.5" customHeight="1">
      <c r="F28157" s="79"/>
    </row>
    <row r="28158" spans="6:6" ht="16.5" customHeight="1">
      <c r="F28158" s="79"/>
    </row>
    <row r="28159" spans="6:6" ht="16.5" customHeight="1">
      <c r="F28159" s="79"/>
    </row>
    <row r="28160" spans="6:6" ht="16.5" customHeight="1">
      <c r="F28160" s="79"/>
    </row>
    <row r="28161" spans="6:6" ht="16.5" customHeight="1">
      <c r="F28161" s="79"/>
    </row>
    <row r="28162" spans="6:6" ht="16.5" customHeight="1">
      <c r="F28162" s="79"/>
    </row>
    <row r="28163" spans="6:6" ht="16.5" customHeight="1">
      <c r="F28163" s="79"/>
    </row>
    <row r="28164" spans="6:6" ht="16.5" customHeight="1">
      <c r="F28164" s="79"/>
    </row>
    <row r="28165" spans="6:6" ht="16.5" customHeight="1">
      <c r="F28165" s="79"/>
    </row>
    <row r="28166" spans="6:6" ht="16.5" customHeight="1">
      <c r="F28166" s="79"/>
    </row>
    <row r="28167" spans="6:6" ht="16.5" customHeight="1">
      <c r="F28167" s="79"/>
    </row>
    <row r="28168" spans="6:6" ht="16.5" customHeight="1">
      <c r="F28168" s="79"/>
    </row>
    <row r="28169" spans="6:6" ht="16.5" customHeight="1">
      <c r="F28169" s="79"/>
    </row>
    <row r="28170" spans="6:6" ht="16.5" customHeight="1">
      <c r="F28170" s="79"/>
    </row>
    <row r="28171" spans="6:6" ht="16.5" customHeight="1">
      <c r="F28171" s="79"/>
    </row>
    <row r="28172" spans="6:6" ht="16.5" customHeight="1">
      <c r="F28172" s="79"/>
    </row>
    <row r="28173" spans="6:6" ht="16.5" customHeight="1">
      <c r="F28173" s="79"/>
    </row>
    <row r="28174" spans="6:6" ht="16.5" customHeight="1">
      <c r="F28174" s="79"/>
    </row>
    <row r="28175" spans="6:6" ht="16.5" customHeight="1">
      <c r="F28175" s="79"/>
    </row>
    <row r="28176" spans="6:6" ht="16.5" customHeight="1">
      <c r="F28176" s="79"/>
    </row>
    <row r="28177" spans="6:6" ht="16.5" customHeight="1">
      <c r="F28177" s="79"/>
    </row>
    <row r="28178" spans="6:6" ht="16.5" customHeight="1">
      <c r="F28178" s="79"/>
    </row>
    <row r="28179" spans="6:6" ht="16.5" customHeight="1">
      <c r="F28179" s="79"/>
    </row>
    <row r="28180" spans="6:6" ht="16.5" customHeight="1">
      <c r="F28180" s="79"/>
    </row>
    <row r="28181" spans="6:6" ht="16.5" customHeight="1">
      <c r="F28181" s="79"/>
    </row>
    <row r="28182" spans="6:6" ht="16.5" customHeight="1">
      <c r="F28182" s="79"/>
    </row>
    <row r="28183" spans="6:6" ht="16.5" customHeight="1">
      <c r="F28183" s="79"/>
    </row>
    <row r="28184" spans="6:6" ht="16.5" customHeight="1">
      <c r="F28184" s="79"/>
    </row>
    <row r="28185" spans="6:6" ht="16.5" customHeight="1">
      <c r="F28185" s="79"/>
    </row>
    <row r="28186" spans="6:6" ht="16.5" customHeight="1">
      <c r="F28186" s="79"/>
    </row>
    <row r="28187" spans="6:6" ht="16.5" customHeight="1">
      <c r="F28187" s="79"/>
    </row>
    <row r="28188" spans="6:6" ht="16.5" customHeight="1">
      <c r="F28188" s="79"/>
    </row>
    <row r="28189" spans="6:6" ht="16.5" customHeight="1">
      <c r="F28189" s="79"/>
    </row>
    <row r="28190" spans="6:6" ht="16.5" customHeight="1">
      <c r="F28190" s="79"/>
    </row>
    <row r="28191" spans="6:6" ht="16.5" customHeight="1">
      <c r="F28191" s="79"/>
    </row>
    <row r="28192" spans="6:6" ht="16.5" customHeight="1">
      <c r="F28192" s="79"/>
    </row>
    <row r="28193" spans="6:6" ht="16.5" customHeight="1">
      <c r="F28193" s="79"/>
    </row>
    <row r="28194" spans="6:6" ht="16.5" customHeight="1">
      <c r="F28194" s="79"/>
    </row>
    <row r="28195" spans="6:6" ht="16.5" customHeight="1">
      <c r="F28195" s="79"/>
    </row>
    <row r="28196" spans="6:6" ht="16.5" customHeight="1">
      <c r="F28196" s="79"/>
    </row>
    <row r="28197" spans="6:6" ht="16.5" customHeight="1">
      <c r="F28197" s="79"/>
    </row>
    <row r="28198" spans="6:6" ht="16.5" customHeight="1">
      <c r="F28198" s="79"/>
    </row>
    <row r="28199" spans="6:6" ht="16.5" customHeight="1">
      <c r="F28199" s="79"/>
    </row>
    <row r="28200" spans="6:6" ht="16.5" customHeight="1">
      <c r="F28200" s="79"/>
    </row>
    <row r="28201" spans="6:6" ht="16.5" customHeight="1">
      <c r="F28201" s="79"/>
    </row>
    <row r="28202" spans="6:6" ht="16.5" customHeight="1">
      <c r="F28202" s="79"/>
    </row>
    <row r="28203" spans="6:6" ht="16.5" customHeight="1">
      <c r="F28203" s="79"/>
    </row>
    <row r="28204" spans="6:6" ht="16.5" customHeight="1">
      <c r="F28204" s="79"/>
    </row>
    <row r="28205" spans="6:6" ht="16.5" customHeight="1">
      <c r="F28205" s="79"/>
    </row>
    <row r="28206" spans="6:6" ht="16.5" customHeight="1">
      <c r="F28206" s="79"/>
    </row>
    <row r="28207" spans="6:6" ht="16.5" customHeight="1">
      <c r="F28207" s="79"/>
    </row>
    <row r="28208" spans="6:6" ht="16.5" customHeight="1">
      <c r="F28208" s="79"/>
    </row>
    <row r="28209" spans="6:6" ht="16.5" customHeight="1">
      <c r="F28209" s="79"/>
    </row>
    <row r="28210" spans="6:6" ht="16.5" customHeight="1">
      <c r="F28210" s="79"/>
    </row>
    <row r="28211" spans="6:6" ht="16.5" customHeight="1">
      <c r="F28211" s="79"/>
    </row>
    <row r="28212" spans="6:6" ht="16.5" customHeight="1">
      <c r="F28212" s="79"/>
    </row>
    <row r="28213" spans="6:6" ht="16.5" customHeight="1">
      <c r="F28213" s="79"/>
    </row>
    <row r="28214" spans="6:6" ht="16.5" customHeight="1">
      <c r="F28214" s="79"/>
    </row>
    <row r="28215" spans="6:6" ht="16.5" customHeight="1">
      <c r="F28215" s="79"/>
    </row>
    <row r="28216" spans="6:6" ht="16.5" customHeight="1">
      <c r="F28216" s="79"/>
    </row>
    <row r="28217" spans="6:6" ht="16.5" customHeight="1">
      <c r="F28217" s="79"/>
    </row>
    <row r="28218" spans="6:6" ht="16.5" customHeight="1">
      <c r="F28218" s="79"/>
    </row>
    <row r="28219" spans="6:6" ht="16.5" customHeight="1">
      <c r="F28219" s="79"/>
    </row>
    <row r="28220" spans="6:6" ht="16.5" customHeight="1">
      <c r="F28220" s="79"/>
    </row>
    <row r="28221" spans="6:6" ht="16.5" customHeight="1">
      <c r="F28221" s="79"/>
    </row>
    <row r="28222" spans="6:6" ht="16.5" customHeight="1">
      <c r="F28222" s="79"/>
    </row>
    <row r="28223" spans="6:6" ht="16.5" customHeight="1">
      <c r="F28223" s="79"/>
    </row>
    <row r="28224" spans="6:6" ht="16.5" customHeight="1">
      <c r="F28224" s="79"/>
    </row>
    <row r="28225" spans="6:6" ht="16.5" customHeight="1">
      <c r="F28225" s="79"/>
    </row>
    <row r="28226" spans="6:6" ht="16.5" customHeight="1">
      <c r="F28226" s="79"/>
    </row>
    <row r="28227" spans="6:6" ht="16.5" customHeight="1">
      <c r="F28227" s="79"/>
    </row>
    <row r="28228" spans="6:6" ht="16.5" customHeight="1">
      <c r="F28228" s="79"/>
    </row>
    <row r="28229" spans="6:6" ht="16.5" customHeight="1">
      <c r="F28229" s="79"/>
    </row>
    <row r="28230" spans="6:6" ht="16.5" customHeight="1">
      <c r="F28230" s="79"/>
    </row>
    <row r="28231" spans="6:6" ht="16.5" customHeight="1">
      <c r="F28231" s="79"/>
    </row>
    <row r="28232" spans="6:6" ht="16.5" customHeight="1">
      <c r="F28232" s="79"/>
    </row>
    <row r="28233" spans="6:6" ht="16.5" customHeight="1">
      <c r="F28233" s="79"/>
    </row>
    <row r="28234" spans="6:6" ht="16.5" customHeight="1">
      <c r="F28234" s="79"/>
    </row>
    <row r="28235" spans="6:6" ht="16.5" customHeight="1">
      <c r="F28235" s="79"/>
    </row>
    <row r="28236" spans="6:6" ht="16.5" customHeight="1">
      <c r="F28236" s="79"/>
    </row>
    <row r="28237" spans="6:6" ht="16.5" customHeight="1">
      <c r="F28237" s="79"/>
    </row>
    <row r="28238" spans="6:6" ht="16.5" customHeight="1">
      <c r="F28238" s="79"/>
    </row>
    <row r="28239" spans="6:6" ht="16.5" customHeight="1">
      <c r="F28239" s="79"/>
    </row>
    <row r="28240" spans="6:6" ht="16.5" customHeight="1">
      <c r="F28240" s="79"/>
    </row>
    <row r="28241" spans="6:6" ht="16.5" customHeight="1">
      <c r="F28241" s="79"/>
    </row>
    <row r="28242" spans="6:6" ht="16.5" customHeight="1">
      <c r="F28242" s="79"/>
    </row>
    <row r="28243" spans="6:6" ht="16.5" customHeight="1">
      <c r="F28243" s="79"/>
    </row>
    <row r="28244" spans="6:6" ht="16.5" customHeight="1">
      <c r="F28244" s="79"/>
    </row>
    <row r="28245" spans="6:6" ht="16.5" customHeight="1">
      <c r="F28245" s="79"/>
    </row>
    <row r="28246" spans="6:6" ht="16.5" customHeight="1">
      <c r="F28246" s="79"/>
    </row>
    <row r="28247" spans="6:6" ht="16.5" customHeight="1">
      <c r="F28247" s="79"/>
    </row>
    <row r="28248" spans="6:6" ht="16.5" customHeight="1">
      <c r="F28248" s="79"/>
    </row>
    <row r="28249" spans="6:6" ht="16.5" customHeight="1">
      <c r="F28249" s="79"/>
    </row>
    <row r="28250" spans="6:6" ht="16.5" customHeight="1">
      <c r="F28250" s="79"/>
    </row>
    <row r="28251" spans="6:6" ht="16.5" customHeight="1">
      <c r="F28251" s="79"/>
    </row>
    <row r="28252" spans="6:6" ht="16.5" customHeight="1">
      <c r="F28252" s="79"/>
    </row>
    <row r="28253" spans="6:6" ht="16.5" customHeight="1">
      <c r="F28253" s="79"/>
    </row>
    <row r="28254" spans="6:6" ht="16.5" customHeight="1">
      <c r="F28254" s="79"/>
    </row>
    <row r="28255" spans="6:6" ht="16.5" customHeight="1">
      <c r="F28255" s="79"/>
    </row>
    <row r="28256" spans="6:6" ht="16.5" customHeight="1">
      <c r="F28256" s="79"/>
    </row>
    <row r="28257" spans="6:6" ht="16.5" customHeight="1">
      <c r="F28257" s="79"/>
    </row>
    <row r="28258" spans="6:6" ht="16.5" customHeight="1">
      <c r="F28258" s="79"/>
    </row>
    <row r="28259" spans="6:6" ht="16.5" customHeight="1">
      <c r="F28259" s="79"/>
    </row>
    <row r="28260" spans="6:6" ht="16.5" customHeight="1">
      <c r="F28260" s="79"/>
    </row>
    <row r="28261" spans="6:6" ht="16.5" customHeight="1">
      <c r="F28261" s="79"/>
    </row>
    <row r="28262" spans="6:6" ht="16.5" customHeight="1">
      <c r="F28262" s="79"/>
    </row>
    <row r="28263" spans="6:6" ht="16.5" customHeight="1">
      <c r="F28263" s="79"/>
    </row>
    <row r="28264" spans="6:6" ht="16.5" customHeight="1">
      <c r="F28264" s="79"/>
    </row>
    <row r="28265" spans="6:6" ht="16.5" customHeight="1">
      <c r="F28265" s="79"/>
    </row>
    <row r="28266" spans="6:6" ht="16.5" customHeight="1">
      <c r="F28266" s="79"/>
    </row>
    <row r="28267" spans="6:6" ht="16.5" customHeight="1">
      <c r="F28267" s="79"/>
    </row>
    <row r="28268" spans="6:6" ht="16.5" customHeight="1">
      <c r="F28268" s="79"/>
    </row>
    <row r="28269" spans="6:6" ht="16.5" customHeight="1">
      <c r="F28269" s="79"/>
    </row>
    <row r="28270" spans="6:6" ht="16.5" customHeight="1">
      <c r="F28270" s="79"/>
    </row>
    <row r="28271" spans="6:6" ht="16.5" customHeight="1">
      <c r="F28271" s="79"/>
    </row>
    <row r="28272" spans="6:6" ht="16.5" customHeight="1">
      <c r="F28272" s="79"/>
    </row>
    <row r="28273" spans="6:6" ht="16.5" customHeight="1">
      <c r="F28273" s="79"/>
    </row>
    <row r="28274" spans="6:6" ht="16.5" customHeight="1">
      <c r="F28274" s="79"/>
    </row>
    <row r="28275" spans="6:6" ht="16.5" customHeight="1">
      <c r="F28275" s="79"/>
    </row>
    <row r="28276" spans="6:6" ht="16.5" customHeight="1">
      <c r="F28276" s="79"/>
    </row>
    <row r="28277" spans="6:6" ht="16.5" customHeight="1">
      <c r="F28277" s="79"/>
    </row>
    <row r="28278" spans="6:6" ht="16.5" customHeight="1">
      <c r="F28278" s="79"/>
    </row>
    <row r="28279" spans="6:6" ht="16.5" customHeight="1">
      <c r="F28279" s="79"/>
    </row>
    <row r="28280" spans="6:6" ht="16.5" customHeight="1">
      <c r="F28280" s="79"/>
    </row>
    <row r="28281" spans="6:6" ht="16.5" customHeight="1">
      <c r="F28281" s="79"/>
    </row>
    <row r="28282" spans="6:6" ht="16.5" customHeight="1">
      <c r="F28282" s="79"/>
    </row>
    <row r="28283" spans="6:6" ht="16.5" customHeight="1">
      <c r="F28283" s="79"/>
    </row>
    <row r="28284" spans="6:6" ht="16.5" customHeight="1">
      <c r="F28284" s="79"/>
    </row>
    <row r="28285" spans="6:6" ht="16.5" customHeight="1">
      <c r="F28285" s="79"/>
    </row>
    <row r="28286" spans="6:6" ht="16.5" customHeight="1">
      <c r="F28286" s="79"/>
    </row>
    <row r="28287" spans="6:6" ht="16.5" customHeight="1">
      <c r="F28287" s="79"/>
    </row>
    <row r="28288" spans="6:6" ht="16.5" customHeight="1">
      <c r="F28288" s="79"/>
    </row>
    <row r="28289" spans="6:6" ht="16.5" customHeight="1">
      <c r="F28289" s="79"/>
    </row>
    <row r="28290" spans="6:6" ht="16.5" customHeight="1">
      <c r="F28290" s="79"/>
    </row>
    <row r="28291" spans="6:6" ht="16.5" customHeight="1">
      <c r="F28291" s="79"/>
    </row>
    <row r="28292" spans="6:6" ht="16.5" customHeight="1">
      <c r="F28292" s="79"/>
    </row>
    <row r="28293" spans="6:6" ht="16.5" customHeight="1">
      <c r="F28293" s="79"/>
    </row>
    <row r="28294" spans="6:6" ht="16.5" customHeight="1">
      <c r="F28294" s="79"/>
    </row>
    <row r="28295" spans="6:6" ht="16.5" customHeight="1">
      <c r="F28295" s="79"/>
    </row>
    <row r="28296" spans="6:6" ht="16.5" customHeight="1">
      <c r="F28296" s="79"/>
    </row>
    <row r="28297" spans="6:6" ht="16.5" customHeight="1">
      <c r="F28297" s="79"/>
    </row>
    <row r="28298" spans="6:6" ht="16.5" customHeight="1">
      <c r="F28298" s="79"/>
    </row>
    <row r="28299" spans="6:6" ht="16.5" customHeight="1">
      <c r="F28299" s="79"/>
    </row>
    <row r="28300" spans="6:6" ht="16.5" customHeight="1">
      <c r="F28300" s="79"/>
    </row>
    <row r="28301" spans="6:6" ht="16.5" customHeight="1">
      <c r="F28301" s="79"/>
    </row>
    <row r="28302" spans="6:6" ht="16.5" customHeight="1">
      <c r="F28302" s="79"/>
    </row>
    <row r="28303" spans="6:6" ht="16.5" customHeight="1">
      <c r="F28303" s="79"/>
    </row>
    <row r="28304" spans="6:6" ht="16.5" customHeight="1">
      <c r="F28304" s="79"/>
    </row>
    <row r="28305" spans="6:6" ht="16.5" customHeight="1">
      <c r="F28305" s="79"/>
    </row>
    <row r="28306" spans="6:6" ht="16.5" customHeight="1">
      <c r="F28306" s="79"/>
    </row>
    <row r="28307" spans="6:6" ht="16.5" customHeight="1">
      <c r="F28307" s="79"/>
    </row>
    <row r="28308" spans="6:6" ht="16.5" customHeight="1">
      <c r="F28308" s="79"/>
    </row>
    <row r="28309" spans="6:6" ht="16.5" customHeight="1">
      <c r="F28309" s="79"/>
    </row>
    <row r="28310" spans="6:6" ht="16.5" customHeight="1">
      <c r="F28310" s="79"/>
    </row>
    <row r="28311" spans="6:6" ht="16.5" customHeight="1">
      <c r="F28311" s="79"/>
    </row>
    <row r="28312" spans="6:6" ht="16.5" customHeight="1">
      <c r="F28312" s="79"/>
    </row>
    <row r="28313" spans="6:6" ht="16.5" customHeight="1">
      <c r="F28313" s="79"/>
    </row>
    <row r="28314" spans="6:6" ht="16.5" customHeight="1">
      <c r="F28314" s="79"/>
    </row>
    <row r="28315" spans="6:6" ht="16.5" customHeight="1">
      <c r="F28315" s="79"/>
    </row>
    <row r="28316" spans="6:6" ht="16.5" customHeight="1">
      <c r="F28316" s="79"/>
    </row>
    <row r="28317" spans="6:6" ht="16.5" customHeight="1">
      <c r="F28317" s="79"/>
    </row>
    <row r="28318" spans="6:6" ht="16.5" customHeight="1">
      <c r="F28318" s="79"/>
    </row>
    <row r="28319" spans="6:6" ht="16.5" customHeight="1">
      <c r="F28319" s="79"/>
    </row>
    <row r="28320" spans="6:6" ht="16.5" customHeight="1">
      <c r="F28320" s="79"/>
    </row>
    <row r="28321" spans="6:6" ht="16.5" customHeight="1">
      <c r="F28321" s="79"/>
    </row>
    <row r="28322" spans="6:6" ht="16.5" customHeight="1">
      <c r="F28322" s="79"/>
    </row>
    <row r="28323" spans="6:6" ht="16.5" customHeight="1">
      <c r="F28323" s="79"/>
    </row>
    <row r="28324" spans="6:6" ht="16.5" customHeight="1">
      <c r="F28324" s="79"/>
    </row>
    <row r="28325" spans="6:6" ht="16.5" customHeight="1">
      <c r="F28325" s="79"/>
    </row>
    <row r="28326" spans="6:6" ht="16.5" customHeight="1">
      <c r="F28326" s="79"/>
    </row>
    <row r="28327" spans="6:6" ht="16.5" customHeight="1">
      <c r="F28327" s="79"/>
    </row>
    <row r="28328" spans="6:6" ht="16.5" customHeight="1">
      <c r="F28328" s="79"/>
    </row>
    <row r="28329" spans="6:6" ht="16.5" customHeight="1">
      <c r="F28329" s="79"/>
    </row>
    <row r="28330" spans="6:6" ht="16.5" customHeight="1">
      <c r="F28330" s="79"/>
    </row>
    <row r="28331" spans="6:6" ht="16.5" customHeight="1">
      <c r="F28331" s="79"/>
    </row>
    <row r="28332" spans="6:6" ht="16.5" customHeight="1">
      <c r="F28332" s="79"/>
    </row>
    <row r="28333" spans="6:6" ht="16.5" customHeight="1">
      <c r="F28333" s="79"/>
    </row>
    <row r="28334" spans="6:6" ht="16.5" customHeight="1">
      <c r="F28334" s="79"/>
    </row>
    <row r="28335" spans="6:6" ht="16.5" customHeight="1">
      <c r="F28335" s="79"/>
    </row>
    <row r="28336" spans="6:6" ht="16.5" customHeight="1">
      <c r="F28336" s="79"/>
    </row>
    <row r="28337" spans="6:6" ht="16.5" customHeight="1">
      <c r="F28337" s="79"/>
    </row>
    <row r="28338" spans="6:6" ht="16.5" customHeight="1">
      <c r="F28338" s="79"/>
    </row>
    <row r="28339" spans="6:6" ht="16.5" customHeight="1">
      <c r="F28339" s="79"/>
    </row>
    <row r="28340" spans="6:6" ht="16.5" customHeight="1">
      <c r="F28340" s="79"/>
    </row>
    <row r="28341" spans="6:6" ht="16.5" customHeight="1">
      <c r="F28341" s="79"/>
    </row>
    <row r="28342" spans="6:6" ht="16.5" customHeight="1">
      <c r="F28342" s="79"/>
    </row>
    <row r="28343" spans="6:6" ht="16.5" customHeight="1">
      <c r="F28343" s="79"/>
    </row>
    <row r="28344" spans="6:6" ht="16.5" customHeight="1">
      <c r="F28344" s="79"/>
    </row>
    <row r="28345" spans="6:6" ht="16.5" customHeight="1">
      <c r="F28345" s="79"/>
    </row>
    <row r="28346" spans="6:6" ht="16.5" customHeight="1">
      <c r="F28346" s="79"/>
    </row>
    <row r="28347" spans="6:6" ht="16.5" customHeight="1">
      <c r="F28347" s="79"/>
    </row>
    <row r="28348" spans="6:6" ht="16.5" customHeight="1">
      <c r="F28348" s="79"/>
    </row>
    <row r="28349" spans="6:6" ht="16.5" customHeight="1">
      <c r="F28349" s="79"/>
    </row>
    <row r="28350" spans="6:6" ht="16.5" customHeight="1">
      <c r="F28350" s="79"/>
    </row>
    <row r="28351" spans="6:6" ht="16.5" customHeight="1">
      <c r="F28351" s="79"/>
    </row>
    <row r="28352" spans="6:6" ht="16.5" customHeight="1">
      <c r="F28352" s="79"/>
    </row>
    <row r="28353" spans="6:6" ht="16.5" customHeight="1">
      <c r="F28353" s="79"/>
    </row>
    <row r="28354" spans="6:6" ht="16.5" customHeight="1">
      <c r="F28354" s="79"/>
    </row>
    <row r="28355" spans="6:6" ht="16.5" customHeight="1">
      <c r="F28355" s="79"/>
    </row>
    <row r="28356" spans="6:6" ht="16.5" customHeight="1">
      <c r="F28356" s="79"/>
    </row>
    <row r="28357" spans="6:6" ht="16.5" customHeight="1">
      <c r="F28357" s="79"/>
    </row>
    <row r="28358" spans="6:6" ht="16.5" customHeight="1">
      <c r="F28358" s="79"/>
    </row>
    <row r="28359" spans="6:6" ht="16.5" customHeight="1">
      <c r="F28359" s="79"/>
    </row>
    <row r="28360" spans="6:6" ht="16.5" customHeight="1">
      <c r="F28360" s="79"/>
    </row>
    <row r="28361" spans="6:6" ht="16.5" customHeight="1">
      <c r="F28361" s="79"/>
    </row>
    <row r="28362" spans="6:6" ht="16.5" customHeight="1">
      <c r="F28362" s="79"/>
    </row>
    <row r="28363" spans="6:6" ht="16.5" customHeight="1">
      <c r="F28363" s="79"/>
    </row>
    <row r="28364" spans="6:6" ht="16.5" customHeight="1">
      <c r="F28364" s="79"/>
    </row>
    <row r="28365" spans="6:6" ht="16.5" customHeight="1">
      <c r="F28365" s="79"/>
    </row>
    <row r="28366" spans="6:6" ht="16.5" customHeight="1">
      <c r="F28366" s="79"/>
    </row>
    <row r="28367" spans="6:6" ht="16.5" customHeight="1">
      <c r="F28367" s="79"/>
    </row>
    <row r="28368" spans="6:6" ht="16.5" customHeight="1">
      <c r="F28368" s="79"/>
    </row>
    <row r="28369" spans="6:6" ht="16.5" customHeight="1">
      <c r="F28369" s="79"/>
    </row>
    <row r="28370" spans="6:6" ht="16.5" customHeight="1">
      <c r="F28370" s="79"/>
    </row>
    <row r="28371" spans="6:6" ht="16.5" customHeight="1">
      <c r="F28371" s="79"/>
    </row>
    <row r="28372" spans="6:6" ht="16.5" customHeight="1">
      <c r="F28372" s="79"/>
    </row>
    <row r="28373" spans="6:6" ht="16.5" customHeight="1">
      <c r="F28373" s="79"/>
    </row>
    <row r="28374" spans="6:6" ht="16.5" customHeight="1">
      <c r="F28374" s="79"/>
    </row>
    <row r="28375" spans="6:6" ht="16.5" customHeight="1">
      <c r="F28375" s="79"/>
    </row>
    <row r="28376" spans="6:6" ht="16.5" customHeight="1">
      <c r="F28376" s="79"/>
    </row>
    <row r="28377" spans="6:6" ht="16.5" customHeight="1">
      <c r="F28377" s="79"/>
    </row>
    <row r="28378" spans="6:6" ht="16.5" customHeight="1">
      <c r="F28378" s="79"/>
    </row>
    <row r="28379" spans="6:6" ht="16.5" customHeight="1">
      <c r="F28379" s="79"/>
    </row>
    <row r="28380" spans="6:6" ht="16.5" customHeight="1">
      <c r="F28380" s="79"/>
    </row>
    <row r="28381" spans="6:6" ht="16.5" customHeight="1">
      <c r="F28381" s="79"/>
    </row>
    <row r="28382" spans="6:6" ht="16.5" customHeight="1">
      <c r="F28382" s="79"/>
    </row>
    <row r="28383" spans="6:6" ht="16.5" customHeight="1">
      <c r="F28383" s="79"/>
    </row>
    <row r="28384" spans="6:6" ht="16.5" customHeight="1">
      <c r="F28384" s="79"/>
    </row>
    <row r="28385" spans="6:6" ht="16.5" customHeight="1">
      <c r="F28385" s="79"/>
    </row>
    <row r="28386" spans="6:6" ht="16.5" customHeight="1">
      <c r="F28386" s="79"/>
    </row>
    <row r="28387" spans="6:6" ht="16.5" customHeight="1">
      <c r="F28387" s="79"/>
    </row>
    <row r="28388" spans="6:6" ht="16.5" customHeight="1">
      <c r="F28388" s="79"/>
    </row>
    <row r="28389" spans="6:6" ht="16.5" customHeight="1">
      <c r="F28389" s="79"/>
    </row>
    <row r="28390" spans="6:6" ht="16.5" customHeight="1">
      <c r="F28390" s="79"/>
    </row>
    <row r="28391" spans="6:6" ht="16.5" customHeight="1">
      <c r="F28391" s="79"/>
    </row>
    <row r="28392" spans="6:6" ht="16.5" customHeight="1">
      <c r="F28392" s="79"/>
    </row>
    <row r="28393" spans="6:6" ht="16.5" customHeight="1">
      <c r="F28393" s="79"/>
    </row>
    <row r="28394" spans="6:6" ht="16.5" customHeight="1">
      <c r="F28394" s="79"/>
    </row>
    <row r="28395" spans="6:6" ht="16.5" customHeight="1">
      <c r="F28395" s="79"/>
    </row>
    <row r="28396" spans="6:6" ht="16.5" customHeight="1">
      <c r="F28396" s="79"/>
    </row>
    <row r="28397" spans="6:6" ht="16.5" customHeight="1">
      <c r="F28397" s="79"/>
    </row>
    <row r="28398" spans="6:6" ht="16.5" customHeight="1">
      <c r="F28398" s="79"/>
    </row>
    <row r="28399" spans="6:6" ht="16.5" customHeight="1">
      <c r="F28399" s="79"/>
    </row>
    <row r="28400" spans="6:6" ht="16.5" customHeight="1">
      <c r="F28400" s="79"/>
    </row>
    <row r="28401" spans="6:6" ht="16.5" customHeight="1">
      <c r="F28401" s="79"/>
    </row>
    <row r="28402" spans="6:6" ht="16.5" customHeight="1">
      <c r="F28402" s="79"/>
    </row>
    <row r="28403" spans="6:6" ht="16.5" customHeight="1">
      <c r="F28403" s="79"/>
    </row>
    <row r="28404" spans="6:6" ht="16.5" customHeight="1">
      <c r="F28404" s="79"/>
    </row>
    <row r="28405" spans="6:6" ht="16.5" customHeight="1">
      <c r="F28405" s="79"/>
    </row>
    <row r="28406" spans="6:6" ht="16.5" customHeight="1">
      <c r="F28406" s="79"/>
    </row>
    <row r="28407" spans="6:6" ht="16.5" customHeight="1">
      <c r="F28407" s="79"/>
    </row>
    <row r="28408" spans="6:6" ht="16.5" customHeight="1">
      <c r="F28408" s="79"/>
    </row>
    <row r="28409" spans="6:6" ht="16.5" customHeight="1">
      <c r="F28409" s="79"/>
    </row>
    <row r="28410" spans="6:6" ht="16.5" customHeight="1">
      <c r="F28410" s="79"/>
    </row>
    <row r="28411" spans="6:6" ht="16.5" customHeight="1">
      <c r="F28411" s="79"/>
    </row>
    <row r="28412" spans="6:6" ht="16.5" customHeight="1">
      <c r="F28412" s="79"/>
    </row>
    <row r="28413" spans="6:6" ht="16.5" customHeight="1">
      <c r="F28413" s="79"/>
    </row>
    <row r="28414" spans="6:6" ht="16.5" customHeight="1">
      <c r="F28414" s="79"/>
    </row>
    <row r="28415" spans="6:6" ht="16.5" customHeight="1">
      <c r="F28415" s="79"/>
    </row>
    <row r="28416" spans="6:6" ht="16.5" customHeight="1">
      <c r="F28416" s="79"/>
    </row>
    <row r="28417" spans="6:6" ht="16.5" customHeight="1">
      <c r="F28417" s="79"/>
    </row>
    <row r="28418" spans="6:6" ht="16.5" customHeight="1">
      <c r="F28418" s="79"/>
    </row>
    <row r="28419" spans="6:6" ht="16.5" customHeight="1">
      <c r="F28419" s="79"/>
    </row>
    <row r="28420" spans="6:6" ht="16.5" customHeight="1">
      <c r="F28420" s="79"/>
    </row>
    <row r="28421" spans="6:6" ht="16.5" customHeight="1">
      <c r="F28421" s="79"/>
    </row>
    <row r="28422" spans="6:6" ht="16.5" customHeight="1">
      <c r="F28422" s="79"/>
    </row>
    <row r="28423" spans="6:6" ht="16.5" customHeight="1">
      <c r="F28423" s="79"/>
    </row>
    <row r="28424" spans="6:6" ht="16.5" customHeight="1">
      <c r="F28424" s="79"/>
    </row>
    <row r="28425" spans="6:6" ht="16.5" customHeight="1">
      <c r="F28425" s="79"/>
    </row>
    <row r="28426" spans="6:6" ht="16.5" customHeight="1">
      <c r="F28426" s="79"/>
    </row>
    <row r="28427" spans="6:6" ht="16.5" customHeight="1">
      <c r="F28427" s="79"/>
    </row>
    <row r="28428" spans="6:6" ht="16.5" customHeight="1">
      <c r="F28428" s="79"/>
    </row>
    <row r="28429" spans="6:6" ht="16.5" customHeight="1">
      <c r="F28429" s="79"/>
    </row>
    <row r="28430" spans="6:6" ht="16.5" customHeight="1">
      <c r="F28430" s="79"/>
    </row>
    <row r="28431" spans="6:6" ht="16.5" customHeight="1">
      <c r="F28431" s="79"/>
    </row>
    <row r="28432" spans="6:6" ht="16.5" customHeight="1">
      <c r="F28432" s="79"/>
    </row>
    <row r="28433" spans="6:6" ht="16.5" customHeight="1">
      <c r="F28433" s="79"/>
    </row>
    <row r="28434" spans="6:6" ht="16.5" customHeight="1">
      <c r="F28434" s="79"/>
    </row>
    <row r="28435" spans="6:6" ht="16.5" customHeight="1">
      <c r="F28435" s="79"/>
    </row>
    <row r="28436" spans="6:6" ht="16.5" customHeight="1">
      <c r="F28436" s="79"/>
    </row>
    <row r="28437" spans="6:6" ht="16.5" customHeight="1">
      <c r="F28437" s="79"/>
    </row>
    <row r="28438" spans="6:6" ht="16.5" customHeight="1">
      <c r="F28438" s="79"/>
    </row>
    <row r="28439" spans="6:6" ht="16.5" customHeight="1">
      <c r="F28439" s="79"/>
    </row>
    <row r="28440" spans="6:6" ht="16.5" customHeight="1">
      <c r="F28440" s="79"/>
    </row>
    <row r="28441" spans="6:6" ht="16.5" customHeight="1">
      <c r="F28441" s="79"/>
    </row>
    <row r="28442" spans="6:6" ht="16.5" customHeight="1">
      <c r="F28442" s="79"/>
    </row>
    <row r="28443" spans="6:6" ht="16.5" customHeight="1">
      <c r="F28443" s="79"/>
    </row>
    <row r="28444" spans="6:6" ht="16.5" customHeight="1">
      <c r="F28444" s="79"/>
    </row>
    <row r="28445" spans="6:6" ht="16.5" customHeight="1">
      <c r="F28445" s="79"/>
    </row>
    <row r="28446" spans="6:6" ht="16.5" customHeight="1">
      <c r="F28446" s="79"/>
    </row>
    <row r="28447" spans="6:6" ht="16.5" customHeight="1">
      <c r="F28447" s="79"/>
    </row>
    <row r="28448" spans="6:6" ht="16.5" customHeight="1">
      <c r="F28448" s="79"/>
    </row>
    <row r="28449" spans="6:6" ht="16.5" customHeight="1">
      <c r="F28449" s="79"/>
    </row>
    <row r="28450" spans="6:6" ht="16.5" customHeight="1">
      <c r="F28450" s="79"/>
    </row>
    <row r="28451" spans="6:6" ht="16.5" customHeight="1">
      <c r="F28451" s="79"/>
    </row>
    <row r="28452" spans="6:6" ht="16.5" customHeight="1">
      <c r="F28452" s="79"/>
    </row>
    <row r="28453" spans="6:6" ht="16.5" customHeight="1">
      <c r="F28453" s="79"/>
    </row>
    <row r="28454" spans="6:6" ht="16.5" customHeight="1">
      <c r="F28454" s="79"/>
    </row>
    <row r="28455" spans="6:6" ht="16.5" customHeight="1">
      <c r="F28455" s="79"/>
    </row>
    <row r="28456" spans="6:6" ht="16.5" customHeight="1">
      <c r="F28456" s="79"/>
    </row>
    <row r="28457" spans="6:6" ht="16.5" customHeight="1">
      <c r="F28457" s="79"/>
    </row>
    <row r="28458" spans="6:6" ht="16.5" customHeight="1">
      <c r="F28458" s="79"/>
    </row>
    <row r="28459" spans="6:6" ht="16.5" customHeight="1">
      <c r="F28459" s="79"/>
    </row>
    <row r="28460" spans="6:6" ht="16.5" customHeight="1">
      <c r="F28460" s="79"/>
    </row>
    <row r="28461" spans="6:6" ht="16.5" customHeight="1">
      <c r="F28461" s="79"/>
    </row>
    <row r="28462" spans="6:6" ht="16.5" customHeight="1">
      <c r="F28462" s="79"/>
    </row>
    <row r="28463" spans="6:6" ht="16.5" customHeight="1">
      <c r="F28463" s="79"/>
    </row>
    <row r="28464" spans="6:6" ht="16.5" customHeight="1">
      <c r="F28464" s="79"/>
    </row>
    <row r="28465" spans="6:6" ht="16.5" customHeight="1">
      <c r="F28465" s="79"/>
    </row>
    <row r="28466" spans="6:6" ht="16.5" customHeight="1">
      <c r="F28466" s="79"/>
    </row>
    <row r="28467" spans="6:6" ht="16.5" customHeight="1">
      <c r="F28467" s="79"/>
    </row>
    <row r="28468" spans="6:6" ht="16.5" customHeight="1">
      <c r="F28468" s="79"/>
    </row>
    <row r="28469" spans="6:6" ht="16.5" customHeight="1">
      <c r="F28469" s="79"/>
    </row>
    <row r="28470" spans="6:6" ht="16.5" customHeight="1">
      <c r="F28470" s="79"/>
    </row>
    <row r="28471" spans="6:6" ht="16.5" customHeight="1">
      <c r="F28471" s="79"/>
    </row>
    <row r="28472" spans="6:6" ht="16.5" customHeight="1">
      <c r="F28472" s="79"/>
    </row>
    <row r="28473" spans="6:6" ht="16.5" customHeight="1">
      <c r="F28473" s="79"/>
    </row>
    <row r="28474" spans="6:6" ht="16.5" customHeight="1">
      <c r="F28474" s="79"/>
    </row>
    <row r="28475" spans="6:6" ht="16.5" customHeight="1">
      <c r="F28475" s="79"/>
    </row>
    <row r="28476" spans="6:6" ht="16.5" customHeight="1">
      <c r="F28476" s="79"/>
    </row>
    <row r="28477" spans="6:6" ht="16.5" customHeight="1">
      <c r="F28477" s="79"/>
    </row>
    <row r="28478" spans="6:6" ht="16.5" customHeight="1">
      <c r="F28478" s="79"/>
    </row>
    <row r="28479" spans="6:6" ht="16.5" customHeight="1">
      <c r="F28479" s="79"/>
    </row>
    <row r="28480" spans="6:6" ht="16.5" customHeight="1">
      <c r="F28480" s="79"/>
    </row>
    <row r="28481" spans="6:6" ht="16.5" customHeight="1">
      <c r="F28481" s="79"/>
    </row>
    <row r="28482" spans="6:6" ht="16.5" customHeight="1">
      <c r="F28482" s="79"/>
    </row>
    <row r="28483" spans="6:6" ht="16.5" customHeight="1">
      <c r="F28483" s="79"/>
    </row>
    <row r="28484" spans="6:6" ht="16.5" customHeight="1">
      <c r="F28484" s="79"/>
    </row>
    <row r="28485" spans="6:6" ht="16.5" customHeight="1">
      <c r="F28485" s="79"/>
    </row>
    <row r="28486" spans="6:6" ht="16.5" customHeight="1">
      <c r="F28486" s="79"/>
    </row>
    <row r="28487" spans="6:6" ht="16.5" customHeight="1">
      <c r="F28487" s="79"/>
    </row>
    <row r="28488" spans="6:6" ht="16.5" customHeight="1">
      <c r="F28488" s="79"/>
    </row>
    <row r="28489" spans="6:6" ht="16.5" customHeight="1">
      <c r="F28489" s="79"/>
    </row>
    <row r="28490" spans="6:6" ht="16.5" customHeight="1">
      <c r="F28490" s="79"/>
    </row>
    <row r="28491" spans="6:6" ht="16.5" customHeight="1">
      <c r="F28491" s="79"/>
    </row>
    <row r="28492" spans="6:6" ht="16.5" customHeight="1">
      <c r="F28492" s="79"/>
    </row>
    <row r="28493" spans="6:6" ht="16.5" customHeight="1">
      <c r="F28493" s="79"/>
    </row>
    <row r="28494" spans="6:6" ht="16.5" customHeight="1">
      <c r="F28494" s="79"/>
    </row>
    <row r="28495" spans="6:6" ht="16.5" customHeight="1">
      <c r="F28495" s="79"/>
    </row>
    <row r="28496" spans="6:6" ht="16.5" customHeight="1">
      <c r="F28496" s="79"/>
    </row>
    <row r="28497" spans="6:6" ht="16.5" customHeight="1">
      <c r="F28497" s="79"/>
    </row>
    <row r="28498" spans="6:6" ht="16.5" customHeight="1">
      <c r="F28498" s="79"/>
    </row>
    <row r="28499" spans="6:6" ht="16.5" customHeight="1">
      <c r="F28499" s="79"/>
    </row>
    <row r="28500" spans="6:6" ht="16.5" customHeight="1">
      <c r="F28500" s="79"/>
    </row>
    <row r="28501" spans="6:6" ht="16.5" customHeight="1">
      <c r="F28501" s="79"/>
    </row>
    <row r="28502" spans="6:6" ht="16.5" customHeight="1">
      <c r="F28502" s="79"/>
    </row>
    <row r="28503" spans="6:6" ht="16.5" customHeight="1">
      <c r="F28503" s="79"/>
    </row>
    <row r="28504" spans="6:6" ht="16.5" customHeight="1">
      <c r="F28504" s="79"/>
    </row>
    <row r="28505" spans="6:6" ht="16.5" customHeight="1">
      <c r="F28505" s="79"/>
    </row>
    <row r="28506" spans="6:6" ht="16.5" customHeight="1">
      <c r="F28506" s="79"/>
    </row>
    <row r="28507" spans="6:6" ht="16.5" customHeight="1">
      <c r="F28507" s="79"/>
    </row>
    <row r="28508" spans="6:6" ht="16.5" customHeight="1">
      <c r="F28508" s="79"/>
    </row>
    <row r="28509" spans="6:6" ht="16.5" customHeight="1">
      <c r="F28509" s="79"/>
    </row>
    <row r="28510" spans="6:6" ht="16.5" customHeight="1">
      <c r="F28510" s="79"/>
    </row>
    <row r="28511" spans="6:6" ht="16.5" customHeight="1">
      <c r="F28511" s="79"/>
    </row>
    <row r="28512" spans="6:6" ht="16.5" customHeight="1">
      <c r="F28512" s="79"/>
    </row>
    <row r="28513" spans="6:6" ht="16.5" customHeight="1">
      <c r="F28513" s="79"/>
    </row>
    <row r="28514" spans="6:6" ht="16.5" customHeight="1">
      <c r="F28514" s="79"/>
    </row>
    <row r="28515" spans="6:6" ht="16.5" customHeight="1">
      <c r="F28515" s="79"/>
    </row>
    <row r="28516" spans="6:6" ht="16.5" customHeight="1">
      <c r="F28516" s="79"/>
    </row>
    <row r="28517" spans="6:6" ht="16.5" customHeight="1">
      <c r="F28517" s="79"/>
    </row>
    <row r="28518" spans="6:6" ht="16.5" customHeight="1">
      <c r="F28518" s="79"/>
    </row>
    <row r="28519" spans="6:6" ht="16.5" customHeight="1">
      <c r="F28519" s="79"/>
    </row>
    <row r="28520" spans="6:6" ht="16.5" customHeight="1">
      <c r="F28520" s="79"/>
    </row>
    <row r="28521" spans="6:6" ht="16.5" customHeight="1">
      <c r="F28521" s="79"/>
    </row>
    <row r="28522" spans="6:6" ht="16.5" customHeight="1">
      <c r="F28522" s="79"/>
    </row>
    <row r="28523" spans="6:6" ht="16.5" customHeight="1">
      <c r="F28523" s="79"/>
    </row>
    <row r="28524" spans="6:6" ht="16.5" customHeight="1">
      <c r="F28524" s="79"/>
    </row>
    <row r="28525" spans="6:6" ht="16.5" customHeight="1">
      <c r="F28525" s="79"/>
    </row>
    <row r="28526" spans="6:6" ht="16.5" customHeight="1">
      <c r="F28526" s="79"/>
    </row>
    <row r="28527" spans="6:6" ht="16.5" customHeight="1">
      <c r="F28527" s="79"/>
    </row>
    <row r="28528" spans="6:6" ht="16.5" customHeight="1">
      <c r="F28528" s="79"/>
    </row>
    <row r="28529" spans="6:6" ht="16.5" customHeight="1">
      <c r="F28529" s="79"/>
    </row>
    <row r="28530" spans="6:6" ht="16.5" customHeight="1">
      <c r="F28530" s="79"/>
    </row>
    <row r="28531" spans="6:6" ht="16.5" customHeight="1">
      <c r="F28531" s="79"/>
    </row>
    <row r="28532" spans="6:6" ht="16.5" customHeight="1">
      <c r="F28532" s="79"/>
    </row>
    <row r="28533" spans="6:6" ht="16.5" customHeight="1">
      <c r="F28533" s="79"/>
    </row>
    <row r="28534" spans="6:6" ht="16.5" customHeight="1">
      <c r="F28534" s="79"/>
    </row>
    <row r="28535" spans="6:6" ht="16.5" customHeight="1">
      <c r="F28535" s="79"/>
    </row>
    <row r="28536" spans="6:6" ht="16.5" customHeight="1">
      <c r="F28536" s="79"/>
    </row>
    <row r="28537" spans="6:6" ht="16.5" customHeight="1">
      <c r="F28537" s="79"/>
    </row>
    <row r="28538" spans="6:6" ht="16.5" customHeight="1">
      <c r="F28538" s="79"/>
    </row>
    <row r="28539" spans="6:6" ht="16.5" customHeight="1">
      <c r="F28539" s="79"/>
    </row>
    <row r="28540" spans="6:6" ht="16.5" customHeight="1">
      <c r="F28540" s="79"/>
    </row>
    <row r="28541" spans="6:6" ht="16.5" customHeight="1">
      <c r="F28541" s="79"/>
    </row>
    <row r="28542" spans="6:6" ht="16.5" customHeight="1">
      <c r="F28542" s="79"/>
    </row>
    <row r="28543" spans="6:6" ht="16.5" customHeight="1">
      <c r="F28543" s="79"/>
    </row>
    <row r="28544" spans="6:6" ht="16.5" customHeight="1">
      <c r="F28544" s="79"/>
    </row>
    <row r="28545" spans="6:6" ht="16.5" customHeight="1">
      <c r="F28545" s="79"/>
    </row>
    <row r="28546" spans="6:6" ht="16.5" customHeight="1">
      <c r="F28546" s="79"/>
    </row>
    <row r="28547" spans="6:6" ht="16.5" customHeight="1">
      <c r="F28547" s="79"/>
    </row>
    <row r="28548" spans="6:6" ht="16.5" customHeight="1">
      <c r="F28548" s="79"/>
    </row>
    <row r="28549" spans="6:6" ht="16.5" customHeight="1">
      <c r="F28549" s="79"/>
    </row>
    <row r="28550" spans="6:6" ht="16.5" customHeight="1">
      <c r="F28550" s="79"/>
    </row>
    <row r="28551" spans="6:6" ht="16.5" customHeight="1">
      <c r="F28551" s="79"/>
    </row>
    <row r="28552" spans="6:6" ht="16.5" customHeight="1">
      <c r="F28552" s="79"/>
    </row>
    <row r="28553" spans="6:6" ht="16.5" customHeight="1">
      <c r="F28553" s="79"/>
    </row>
    <row r="28554" spans="6:6" ht="16.5" customHeight="1">
      <c r="F28554" s="79"/>
    </row>
    <row r="28555" spans="6:6" ht="16.5" customHeight="1">
      <c r="F28555" s="79"/>
    </row>
    <row r="28556" spans="6:6" ht="16.5" customHeight="1">
      <c r="F28556" s="79"/>
    </row>
    <row r="28557" spans="6:6" ht="16.5" customHeight="1">
      <c r="F28557" s="79"/>
    </row>
    <row r="28558" spans="6:6" ht="16.5" customHeight="1">
      <c r="F28558" s="79"/>
    </row>
    <row r="28559" spans="6:6" ht="16.5" customHeight="1">
      <c r="F28559" s="79"/>
    </row>
    <row r="28560" spans="6:6" ht="16.5" customHeight="1">
      <c r="F28560" s="79"/>
    </row>
    <row r="28561" spans="6:6" ht="16.5" customHeight="1">
      <c r="F28561" s="79"/>
    </row>
    <row r="28562" spans="6:6" ht="16.5" customHeight="1">
      <c r="F28562" s="79"/>
    </row>
    <row r="28563" spans="6:6" ht="16.5" customHeight="1">
      <c r="F28563" s="79"/>
    </row>
    <row r="28564" spans="6:6" ht="16.5" customHeight="1">
      <c r="F28564" s="79"/>
    </row>
    <row r="28565" spans="6:6" ht="16.5" customHeight="1">
      <c r="F28565" s="79"/>
    </row>
    <row r="28566" spans="6:6" ht="16.5" customHeight="1">
      <c r="F28566" s="79"/>
    </row>
    <row r="28567" spans="6:6" ht="16.5" customHeight="1">
      <c r="F28567" s="79"/>
    </row>
    <row r="28568" spans="6:6" ht="16.5" customHeight="1">
      <c r="F28568" s="79"/>
    </row>
    <row r="28569" spans="6:6" ht="16.5" customHeight="1">
      <c r="F28569" s="79"/>
    </row>
    <row r="28570" spans="6:6" ht="16.5" customHeight="1">
      <c r="F28570" s="79"/>
    </row>
    <row r="28571" spans="6:6" ht="16.5" customHeight="1">
      <c r="F28571" s="79"/>
    </row>
    <row r="28572" spans="6:6" ht="16.5" customHeight="1">
      <c r="F28572" s="79"/>
    </row>
    <row r="28573" spans="6:6" ht="16.5" customHeight="1">
      <c r="F28573" s="79"/>
    </row>
    <row r="28574" spans="6:6" ht="16.5" customHeight="1">
      <c r="F28574" s="79"/>
    </row>
    <row r="28575" spans="6:6" ht="16.5" customHeight="1">
      <c r="F28575" s="79"/>
    </row>
    <row r="28576" spans="6:6" ht="16.5" customHeight="1">
      <c r="F28576" s="79"/>
    </row>
    <row r="28577" spans="6:6" ht="16.5" customHeight="1">
      <c r="F28577" s="79"/>
    </row>
    <row r="28578" spans="6:6" ht="16.5" customHeight="1">
      <c r="F28578" s="79"/>
    </row>
    <row r="28579" spans="6:6" ht="16.5" customHeight="1">
      <c r="F28579" s="79"/>
    </row>
    <row r="28580" spans="6:6" ht="16.5" customHeight="1">
      <c r="F28580" s="79"/>
    </row>
    <row r="28581" spans="6:6" ht="16.5" customHeight="1">
      <c r="F28581" s="79"/>
    </row>
    <row r="28582" spans="6:6" ht="16.5" customHeight="1">
      <c r="F28582" s="79"/>
    </row>
    <row r="28583" spans="6:6" ht="16.5" customHeight="1">
      <c r="F28583" s="79"/>
    </row>
    <row r="28584" spans="6:6" ht="16.5" customHeight="1">
      <c r="F28584" s="79"/>
    </row>
    <row r="28585" spans="6:6" ht="16.5" customHeight="1">
      <c r="F28585" s="79"/>
    </row>
    <row r="28586" spans="6:6" ht="16.5" customHeight="1">
      <c r="F28586" s="79"/>
    </row>
    <row r="28587" spans="6:6" ht="16.5" customHeight="1">
      <c r="F28587" s="79"/>
    </row>
    <row r="28588" spans="6:6" ht="16.5" customHeight="1">
      <c r="F28588" s="79"/>
    </row>
    <row r="28589" spans="6:6" ht="16.5" customHeight="1">
      <c r="F28589" s="79"/>
    </row>
    <row r="28590" spans="6:6" ht="16.5" customHeight="1">
      <c r="F28590" s="79"/>
    </row>
    <row r="28591" spans="6:6" ht="16.5" customHeight="1">
      <c r="F28591" s="79"/>
    </row>
    <row r="28592" spans="6:6" ht="16.5" customHeight="1">
      <c r="F28592" s="79"/>
    </row>
    <row r="28593" spans="6:6" ht="16.5" customHeight="1">
      <c r="F28593" s="79"/>
    </row>
    <row r="28594" spans="6:6" ht="16.5" customHeight="1">
      <c r="F28594" s="79"/>
    </row>
    <row r="28595" spans="6:6" ht="16.5" customHeight="1">
      <c r="F28595" s="79"/>
    </row>
    <row r="28596" spans="6:6" ht="16.5" customHeight="1">
      <c r="F28596" s="79"/>
    </row>
    <row r="28597" spans="6:6" ht="16.5" customHeight="1">
      <c r="F28597" s="79"/>
    </row>
    <row r="28598" spans="6:6" ht="16.5" customHeight="1">
      <c r="F28598" s="79"/>
    </row>
    <row r="28599" spans="6:6" ht="16.5" customHeight="1">
      <c r="F28599" s="79"/>
    </row>
    <row r="28600" spans="6:6" ht="16.5" customHeight="1">
      <c r="F28600" s="79"/>
    </row>
    <row r="28601" spans="6:6" ht="16.5" customHeight="1">
      <c r="F28601" s="79"/>
    </row>
    <row r="28602" spans="6:6" ht="16.5" customHeight="1">
      <c r="F28602" s="79"/>
    </row>
    <row r="28603" spans="6:6" ht="16.5" customHeight="1">
      <c r="F28603" s="79"/>
    </row>
    <row r="28604" spans="6:6" ht="16.5" customHeight="1">
      <c r="F28604" s="79"/>
    </row>
    <row r="28605" spans="6:6" ht="16.5" customHeight="1">
      <c r="F28605" s="79"/>
    </row>
    <row r="28606" spans="6:6" ht="16.5" customHeight="1">
      <c r="F28606" s="79"/>
    </row>
    <row r="28607" spans="6:6" ht="16.5" customHeight="1">
      <c r="F28607" s="79"/>
    </row>
    <row r="28608" spans="6:6" ht="16.5" customHeight="1">
      <c r="F28608" s="79"/>
    </row>
    <row r="28609" spans="6:6" ht="16.5" customHeight="1">
      <c r="F28609" s="79"/>
    </row>
    <row r="28610" spans="6:6" ht="16.5" customHeight="1">
      <c r="F28610" s="79"/>
    </row>
    <row r="28611" spans="6:6" ht="16.5" customHeight="1">
      <c r="F28611" s="79"/>
    </row>
    <row r="28612" spans="6:6" ht="16.5" customHeight="1">
      <c r="F28612" s="79"/>
    </row>
    <row r="28613" spans="6:6" ht="16.5" customHeight="1">
      <c r="F28613" s="79"/>
    </row>
    <row r="28614" spans="6:6" ht="16.5" customHeight="1">
      <c r="F28614" s="79"/>
    </row>
    <row r="28615" spans="6:6" ht="16.5" customHeight="1">
      <c r="F28615" s="79"/>
    </row>
    <row r="28616" spans="6:6" ht="16.5" customHeight="1">
      <c r="F28616" s="79"/>
    </row>
    <row r="28617" spans="6:6" ht="16.5" customHeight="1">
      <c r="F28617" s="79"/>
    </row>
    <row r="28618" spans="6:6" ht="16.5" customHeight="1">
      <c r="F28618" s="79"/>
    </row>
    <row r="28619" spans="6:6" ht="16.5" customHeight="1">
      <c r="F28619" s="79"/>
    </row>
    <row r="28620" spans="6:6" ht="16.5" customHeight="1">
      <c r="F28620" s="79"/>
    </row>
    <row r="28621" spans="6:6" ht="16.5" customHeight="1">
      <c r="F28621" s="79"/>
    </row>
    <row r="28622" spans="6:6" ht="16.5" customHeight="1">
      <c r="F28622" s="79"/>
    </row>
    <row r="28623" spans="6:6" ht="16.5" customHeight="1">
      <c r="F28623" s="79"/>
    </row>
    <row r="28624" spans="6:6" ht="16.5" customHeight="1">
      <c r="F28624" s="79"/>
    </row>
    <row r="28625" spans="6:6" ht="16.5" customHeight="1">
      <c r="F28625" s="79"/>
    </row>
    <row r="28626" spans="6:6" ht="16.5" customHeight="1">
      <c r="F28626" s="79"/>
    </row>
    <row r="28627" spans="6:6" ht="16.5" customHeight="1">
      <c r="F28627" s="79"/>
    </row>
    <row r="28628" spans="6:6" ht="16.5" customHeight="1">
      <c r="F28628" s="79"/>
    </row>
    <row r="28629" spans="6:6" ht="16.5" customHeight="1">
      <c r="F28629" s="79"/>
    </row>
    <row r="28630" spans="6:6" ht="16.5" customHeight="1">
      <c r="F28630" s="79"/>
    </row>
    <row r="28631" spans="6:6" ht="16.5" customHeight="1">
      <c r="F28631" s="79"/>
    </row>
    <row r="28632" spans="6:6" ht="16.5" customHeight="1">
      <c r="F28632" s="79"/>
    </row>
    <row r="28633" spans="6:6" ht="16.5" customHeight="1">
      <c r="F28633" s="79"/>
    </row>
    <row r="28634" spans="6:6" ht="16.5" customHeight="1">
      <c r="F28634" s="79"/>
    </row>
    <row r="28635" spans="6:6" ht="16.5" customHeight="1">
      <c r="F28635" s="79"/>
    </row>
    <row r="28636" spans="6:6" ht="16.5" customHeight="1">
      <c r="F28636" s="79"/>
    </row>
    <row r="28637" spans="6:6" ht="16.5" customHeight="1">
      <c r="F28637" s="79"/>
    </row>
    <row r="28638" spans="6:6" ht="16.5" customHeight="1">
      <c r="F28638" s="79"/>
    </row>
    <row r="28639" spans="6:6" ht="16.5" customHeight="1">
      <c r="F28639" s="79"/>
    </row>
    <row r="28640" spans="6:6" ht="16.5" customHeight="1">
      <c r="F28640" s="79"/>
    </row>
    <row r="28641" spans="6:6" ht="16.5" customHeight="1">
      <c r="F28641" s="79"/>
    </row>
    <row r="28642" spans="6:6" ht="16.5" customHeight="1">
      <c r="F28642" s="79"/>
    </row>
    <row r="28643" spans="6:6" ht="16.5" customHeight="1">
      <c r="F28643" s="79"/>
    </row>
    <row r="28644" spans="6:6" ht="16.5" customHeight="1">
      <c r="F28644" s="79"/>
    </row>
    <row r="28645" spans="6:6" ht="16.5" customHeight="1">
      <c r="F28645" s="79"/>
    </row>
    <row r="28646" spans="6:6" ht="16.5" customHeight="1">
      <c r="F28646" s="79"/>
    </row>
    <row r="28647" spans="6:6" ht="16.5" customHeight="1">
      <c r="F28647" s="79"/>
    </row>
    <row r="28648" spans="6:6" ht="16.5" customHeight="1">
      <c r="F28648" s="79"/>
    </row>
    <row r="28649" spans="6:6" ht="16.5" customHeight="1">
      <c r="F28649" s="79"/>
    </row>
    <row r="28650" spans="6:6" ht="16.5" customHeight="1">
      <c r="F28650" s="79"/>
    </row>
    <row r="28651" spans="6:6" ht="16.5" customHeight="1">
      <c r="F28651" s="79"/>
    </row>
    <row r="28652" spans="6:6" ht="16.5" customHeight="1">
      <c r="F28652" s="79"/>
    </row>
    <row r="28653" spans="6:6" ht="16.5" customHeight="1">
      <c r="F28653" s="79"/>
    </row>
    <row r="28654" spans="6:6" ht="16.5" customHeight="1">
      <c r="F28654" s="79"/>
    </row>
    <row r="28655" spans="6:6" ht="16.5" customHeight="1">
      <c r="F28655" s="79"/>
    </row>
    <row r="28656" spans="6:6" ht="16.5" customHeight="1">
      <c r="F28656" s="79"/>
    </row>
    <row r="28657" spans="6:6" ht="16.5" customHeight="1">
      <c r="F28657" s="79"/>
    </row>
    <row r="28658" spans="6:6" ht="16.5" customHeight="1">
      <c r="F28658" s="79"/>
    </row>
    <row r="28659" spans="6:6" ht="16.5" customHeight="1">
      <c r="F28659" s="79"/>
    </row>
    <row r="28660" spans="6:6" ht="16.5" customHeight="1">
      <c r="F28660" s="79"/>
    </row>
    <row r="28661" spans="6:6" ht="16.5" customHeight="1">
      <c r="F28661" s="79"/>
    </row>
    <row r="28662" spans="6:6" ht="16.5" customHeight="1">
      <c r="F28662" s="79"/>
    </row>
    <row r="28663" spans="6:6" ht="16.5" customHeight="1">
      <c r="F28663" s="79"/>
    </row>
    <row r="28664" spans="6:6" ht="16.5" customHeight="1">
      <c r="F28664" s="79"/>
    </row>
    <row r="28665" spans="6:6" ht="16.5" customHeight="1">
      <c r="F28665" s="79"/>
    </row>
    <row r="28666" spans="6:6" ht="16.5" customHeight="1">
      <c r="F28666" s="79"/>
    </row>
    <row r="28667" spans="6:6" ht="16.5" customHeight="1">
      <c r="F28667" s="79"/>
    </row>
    <row r="28668" spans="6:6" ht="16.5" customHeight="1">
      <c r="F28668" s="79"/>
    </row>
    <row r="28669" spans="6:6" ht="16.5" customHeight="1">
      <c r="F28669" s="79"/>
    </row>
    <row r="28670" spans="6:6" ht="16.5" customHeight="1">
      <c r="F28670" s="79"/>
    </row>
    <row r="28671" spans="6:6" ht="16.5" customHeight="1">
      <c r="F28671" s="79"/>
    </row>
    <row r="28672" spans="6:6" ht="16.5" customHeight="1">
      <c r="F28672" s="79"/>
    </row>
    <row r="28673" spans="6:6" ht="16.5" customHeight="1">
      <c r="F28673" s="79"/>
    </row>
    <row r="28674" spans="6:6" ht="16.5" customHeight="1">
      <c r="F28674" s="79"/>
    </row>
    <row r="28675" spans="6:6" ht="16.5" customHeight="1">
      <c r="F28675" s="79"/>
    </row>
    <row r="28676" spans="6:6" ht="16.5" customHeight="1">
      <c r="F28676" s="79"/>
    </row>
    <row r="28677" spans="6:6" ht="16.5" customHeight="1">
      <c r="F28677" s="79"/>
    </row>
    <row r="28678" spans="6:6" ht="16.5" customHeight="1">
      <c r="F28678" s="79"/>
    </row>
    <row r="28679" spans="6:6" ht="16.5" customHeight="1">
      <c r="F28679" s="79"/>
    </row>
    <row r="28680" spans="6:6" ht="16.5" customHeight="1">
      <c r="F28680" s="79"/>
    </row>
    <row r="28681" spans="6:6" ht="16.5" customHeight="1">
      <c r="F28681" s="79"/>
    </row>
    <row r="28682" spans="6:6" ht="16.5" customHeight="1">
      <c r="F28682" s="79"/>
    </row>
    <row r="28683" spans="6:6" ht="16.5" customHeight="1">
      <c r="F28683" s="79"/>
    </row>
    <row r="28684" spans="6:6" ht="16.5" customHeight="1">
      <c r="F28684" s="79"/>
    </row>
    <row r="28685" spans="6:6" ht="16.5" customHeight="1">
      <c r="F28685" s="79"/>
    </row>
    <row r="28686" spans="6:6" ht="16.5" customHeight="1">
      <c r="F28686" s="79"/>
    </row>
    <row r="28687" spans="6:6" ht="16.5" customHeight="1">
      <c r="F28687" s="79"/>
    </row>
    <row r="28688" spans="6:6" ht="16.5" customHeight="1">
      <c r="F28688" s="79"/>
    </row>
    <row r="28689" spans="6:6" ht="16.5" customHeight="1">
      <c r="F28689" s="79"/>
    </row>
    <row r="28690" spans="6:6" ht="16.5" customHeight="1">
      <c r="F28690" s="79"/>
    </row>
    <row r="28691" spans="6:6" ht="16.5" customHeight="1">
      <c r="F28691" s="79"/>
    </row>
    <row r="28692" spans="6:6" ht="16.5" customHeight="1">
      <c r="F28692" s="79"/>
    </row>
    <row r="28693" spans="6:6" ht="16.5" customHeight="1">
      <c r="F28693" s="79"/>
    </row>
    <row r="28694" spans="6:6" ht="16.5" customHeight="1">
      <c r="F28694" s="79"/>
    </row>
    <row r="28695" spans="6:6" ht="16.5" customHeight="1">
      <c r="F28695" s="79"/>
    </row>
    <row r="28696" spans="6:6" ht="16.5" customHeight="1">
      <c r="F28696" s="79"/>
    </row>
    <row r="28697" spans="6:6" ht="16.5" customHeight="1">
      <c r="F28697" s="79"/>
    </row>
    <row r="28698" spans="6:6" ht="16.5" customHeight="1">
      <c r="F28698" s="79"/>
    </row>
    <row r="28699" spans="6:6" ht="16.5" customHeight="1">
      <c r="F28699" s="79"/>
    </row>
    <row r="28700" spans="6:6" ht="16.5" customHeight="1">
      <c r="F28700" s="79"/>
    </row>
    <row r="28701" spans="6:6" ht="16.5" customHeight="1">
      <c r="F28701" s="79"/>
    </row>
    <row r="28702" spans="6:6" ht="16.5" customHeight="1">
      <c r="F28702" s="79"/>
    </row>
    <row r="28703" spans="6:6" ht="16.5" customHeight="1">
      <c r="F28703" s="79"/>
    </row>
    <row r="28704" spans="6:6" ht="16.5" customHeight="1">
      <c r="F28704" s="79"/>
    </row>
    <row r="28705" spans="6:6" ht="16.5" customHeight="1">
      <c r="F28705" s="79"/>
    </row>
    <row r="28706" spans="6:6" ht="16.5" customHeight="1">
      <c r="F28706" s="79"/>
    </row>
    <row r="28707" spans="6:6" ht="16.5" customHeight="1">
      <c r="F28707" s="79"/>
    </row>
    <row r="28708" spans="6:6" ht="16.5" customHeight="1">
      <c r="F28708" s="79"/>
    </row>
    <row r="28709" spans="6:6" ht="16.5" customHeight="1">
      <c r="F28709" s="79"/>
    </row>
    <row r="28710" spans="6:6" ht="16.5" customHeight="1">
      <c r="F28710" s="79"/>
    </row>
    <row r="28711" spans="6:6" ht="16.5" customHeight="1">
      <c r="F28711" s="79"/>
    </row>
    <row r="28712" spans="6:6" ht="16.5" customHeight="1">
      <c r="F28712" s="79"/>
    </row>
    <row r="28713" spans="6:6" ht="16.5" customHeight="1">
      <c r="F28713" s="79"/>
    </row>
    <row r="28714" spans="6:6" ht="16.5" customHeight="1">
      <c r="F28714" s="79"/>
    </row>
    <row r="28715" spans="6:6" ht="16.5" customHeight="1">
      <c r="F28715" s="79"/>
    </row>
    <row r="28716" spans="6:6" ht="16.5" customHeight="1">
      <c r="F28716" s="79"/>
    </row>
    <row r="28717" spans="6:6" ht="16.5" customHeight="1">
      <c r="F28717" s="79"/>
    </row>
    <row r="28718" spans="6:6" ht="16.5" customHeight="1">
      <c r="F28718" s="79"/>
    </row>
    <row r="28719" spans="6:6" ht="16.5" customHeight="1">
      <c r="F28719" s="79"/>
    </row>
    <row r="28720" spans="6:6" ht="16.5" customHeight="1">
      <c r="F28720" s="79"/>
    </row>
    <row r="28721" spans="6:6" ht="16.5" customHeight="1">
      <c r="F28721" s="79"/>
    </row>
    <row r="28722" spans="6:6" ht="16.5" customHeight="1">
      <c r="F28722" s="79"/>
    </row>
    <row r="28723" spans="6:6" ht="16.5" customHeight="1">
      <c r="F28723" s="79"/>
    </row>
    <row r="28724" spans="6:6" ht="16.5" customHeight="1">
      <c r="F28724" s="79"/>
    </row>
    <row r="28725" spans="6:6" ht="16.5" customHeight="1">
      <c r="F28725" s="79"/>
    </row>
    <row r="28726" spans="6:6" ht="16.5" customHeight="1">
      <c r="F28726" s="79"/>
    </row>
    <row r="28727" spans="6:6" ht="16.5" customHeight="1">
      <c r="F28727" s="79"/>
    </row>
    <row r="28728" spans="6:6" ht="16.5" customHeight="1">
      <c r="F28728" s="79"/>
    </row>
    <row r="28729" spans="6:6" ht="16.5" customHeight="1">
      <c r="F28729" s="79"/>
    </row>
    <row r="28730" spans="6:6" ht="16.5" customHeight="1">
      <c r="F28730" s="79"/>
    </row>
    <row r="28731" spans="6:6" ht="16.5" customHeight="1">
      <c r="F28731" s="79"/>
    </row>
    <row r="28732" spans="6:6" ht="16.5" customHeight="1">
      <c r="F28732" s="79"/>
    </row>
    <row r="28733" spans="6:6" ht="16.5" customHeight="1">
      <c r="F28733" s="79"/>
    </row>
    <row r="28734" spans="6:6" ht="16.5" customHeight="1">
      <c r="F28734" s="79"/>
    </row>
    <row r="28735" spans="6:6" ht="16.5" customHeight="1">
      <c r="F28735" s="79"/>
    </row>
    <row r="28736" spans="6:6" ht="16.5" customHeight="1">
      <c r="F28736" s="79"/>
    </row>
    <row r="28737" spans="6:6" ht="16.5" customHeight="1">
      <c r="F28737" s="79"/>
    </row>
    <row r="28738" spans="6:6" ht="16.5" customHeight="1">
      <c r="F28738" s="79"/>
    </row>
    <row r="28739" spans="6:6" ht="16.5" customHeight="1">
      <c r="F28739" s="79"/>
    </row>
    <row r="28740" spans="6:6" ht="16.5" customHeight="1">
      <c r="F28740" s="79"/>
    </row>
    <row r="28741" spans="6:6" ht="16.5" customHeight="1">
      <c r="F28741" s="79"/>
    </row>
    <row r="28742" spans="6:6" ht="16.5" customHeight="1">
      <c r="F28742" s="79"/>
    </row>
    <row r="28743" spans="6:6" ht="16.5" customHeight="1">
      <c r="F28743" s="79"/>
    </row>
    <row r="28744" spans="6:6" ht="16.5" customHeight="1">
      <c r="F28744" s="79"/>
    </row>
    <row r="28745" spans="6:6" ht="16.5" customHeight="1">
      <c r="F28745" s="79"/>
    </row>
    <row r="28746" spans="6:6" ht="16.5" customHeight="1">
      <c r="F28746" s="79"/>
    </row>
    <row r="28747" spans="6:6" ht="16.5" customHeight="1">
      <c r="F28747" s="79"/>
    </row>
    <row r="28748" spans="6:6" ht="16.5" customHeight="1">
      <c r="F28748" s="79"/>
    </row>
    <row r="28749" spans="6:6" ht="16.5" customHeight="1">
      <c r="F28749" s="79"/>
    </row>
    <row r="28750" spans="6:6" ht="16.5" customHeight="1">
      <c r="F28750" s="79"/>
    </row>
    <row r="28751" spans="6:6" ht="16.5" customHeight="1">
      <c r="F28751" s="79"/>
    </row>
    <row r="28752" spans="6:6" ht="16.5" customHeight="1">
      <c r="F28752" s="79"/>
    </row>
    <row r="28753" spans="6:6" ht="16.5" customHeight="1">
      <c r="F28753" s="79"/>
    </row>
    <row r="28754" spans="6:6" ht="16.5" customHeight="1">
      <c r="F28754" s="79"/>
    </row>
    <row r="28755" spans="6:6" ht="16.5" customHeight="1">
      <c r="F28755" s="79"/>
    </row>
    <row r="28756" spans="6:6" ht="16.5" customHeight="1">
      <c r="F28756" s="79"/>
    </row>
    <row r="28757" spans="6:6" ht="16.5" customHeight="1">
      <c r="F28757" s="79"/>
    </row>
    <row r="28758" spans="6:6" ht="16.5" customHeight="1">
      <c r="F28758" s="79"/>
    </row>
    <row r="28759" spans="6:6" ht="16.5" customHeight="1">
      <c r="F28759" s="79"/>
    </row>
    <row r="28760" spans="6:6" ht="16.5" customHeight="1">
      <c r="F28760" s="79"/>
    </row>
    <row r="28761" spans="6:6" ht="16.5" customHeight="1">
      <c r="F28761" s="79"/>
    </row>
    <row r="28762" spans="6:6" ht="16.5" customHeight="1">
      <c r="F28762" s="79"/>
    </row>
    <row r="28763" spans="6:6" ht="16.5" customHeight="1">
      <c r="F28763" s="79"/>
    </row>
    <row r="28764" spans="6:6" ht="16.5" customHeight="1">
      <c r="F28764" s="79"/>
    </row>
    <row r="28765" spans="6:6" ht="16.5" customHeight="1">
      <c r="F28765" s="79"/>
    </row>
    <row r="28766" spans="6:6" ht="16.5" customHeight="1">
      <c r="F28766" s="79"/>
    </row>
    <row r="28767" spans="6:6" ht="16.5" customHeight="1">
      <c r="F28767" s="79"/>
    </row>
    <row r="28768" spans="6:6" ht="16.5" customHeight="1">
      <c r="F28768" s="79"/>
    </row>
    <row r="28769" spans="6:6" ht="16.5" customHeight="1">
      <c r="F28769" s="79"/>
    </row>
    <row r="28770" spans="6:6" ht="16.5" customHeight="1">
      <c r="F28770" s="79"/>
    </row>
    <row r="28771" spans="6:6" ht="16.5" customHeight="1">
      <c r="F28771" s="79"/>
    </row>
    <row r="28772" spans="6:6" ht="16.5" customHeight="1">
      <c r="F28772" s="79"/>
    </row>
    <row r="28773" spans="6:6" ht="16.5" customHeight="1">
      <c r="F28773" s="79"/>
    </row>
    <row r="28774" spans="6:6" ht="16.5" customHeight="1">
      <c r="F28774" s="79"/>
    </row>
    <row r="28775" spans="6:6" ht="16.5" customHeight="1">
      <c r="F28775" s="79"/>
    </row>
    <row r="28776" spans="6:6" ht="16.5" customHeight="1">
      <c r="F28776" s="79"/>
    </row>
    <row r="28777" spans="6:6" ht="16.5" customHeight="1">
      <c r="F28777" s="79"/>
    </row>
    <row r="28778" spans="6:6" ht="16.5" customHeight="1">
      <c r="F28778" s="79"/>
    </row>
    <row r="28779" spans="6:6" ht="16.5" customHeight="1">
      <c r="F28779" s="79"/>
    </row>
    <row r="28780" spans="6:6" ht="16.5" customHeight="1">
      <c r="F28780" s="79"/>
    </row>
    <row r="28781" spans="6:6" ht="16.5" customHeight="1">
      <c r="F28781" s="79"/>
    </row>
    <row r="28782" spans="6:6" ht="16.5" customHeight="1">
      <c r="F28782" s="79"/>
    </row>
    <row r="28783" spans="6:6" ht="16.5" customHeight="1">
      <c r="F28783" s="79"/>
    </row>
    <row r="28784" spans="6:6" ht="16.5" customHeight="1">
      <c r="F28784" s="79"/>
    </row>
    <row r="28785" spans="6:6" ht="16.5" customHeight="1">
      <c r="F28785" s="79"/>
    </row>
    <row r="28786" spans="6:6" ht="16.5" customHeight="1">
      <c r="F28786" s="79"/>
    </row>
    <row r="28787" spans="6:6" ht="16.5" customHeight="1">
      <c r="F28787" s="79"/>
    </row>
    <row r="28788" spans="6:6" ht="16.5" customHeight="1">
      <c r="F28788" s="79"/>
    </row>
    <row r="28789" spans="6:6" ht="16.5" customHeight="1">
      <c r="F28789" s="79"/>
    </row>
    <row r="28790" spans="6:6" ht="16.5" customHeight="1">
      <c r="F28790" s="79"/>
    </row>
    <row r="28791" spans="6:6" ht="16.5" customHeight="1">
      <c r="F28791" s="79"/>
    </row>
    <row r="28792" spans="6:6" ht="16.5" customHeight="1">
      <c r="F28792" s="79"/>
    </row>
    <row r="28793" spans="6:6" ht="16.5" customHeight="1">
      <c r="F28793" s="79"/>
    </row>
    <row r="28794" spans="6:6" ht="16.5" customHeight="1">
      <c r="F28794" s="79"/>
    </row>
    <row r="28795" spans="6:6" ht="16.5" customHeight="1">
      <c r="F28795" s="79"/>
    </row>
    <row r="28796" spans="6:6" ht="16.5" customHeight="1">
      <c r="F28796" s="79"/>
    </row>
    <row r="28797" spans="6:6" ht="16.5" customHeight="1">
      <c r="F28797" s="79"/>
    </row>
    <row r="28798" spans="6:6" ht="16.5" customHeight="1">
      <c r="F28798" s="79"/>
    </row>
    <row r="28799" spans="6:6" ht="16.5" customHeight="1">
      <c r="F28799" s="79"/>
    </row>
    <row r="28800" spans="6:6" ht="16.5" customHeight="1">
      <c r="F28800" s="79"/>
    </row>
    <row r="28801" spans="6:6" ht="16.5" customHeight="1">
      <c r="F28801" s="79"/>
    </row>
    <row r="28802" spans="6:6" ht="16.5" customHeight="1">
      <c r="F28802" s="79"/>
    </row>
    <row r="28803" spans="6:6" ht="16.5" customHeight="1">
      <c r="F28803" s="79"/>
    </row>
    <row r="28804" spans="6:6" ht="16.5" customHeight="1">
      <c r="F28804" s="79"/>
    </row>
    <row r="28805" spans="6:6" ht="16.5" customHeight="1">
      <c r="F28805" s="79"/>
    </row>
    <row r="28806" spans="6:6" ht="16.5" customHeight="1">
      <c r="F28806" s="79"/>
    </row>
    <row r="28807" spans="6:6" ht="16.5" customHeight="1">
      <c r="F28807" s="79"/>
    </row>
    <row r="28808" spans="6:6" ht="16.5" customHeight="1">
      <c r="F28808" s="79"/>
    </row>
    <row r="28809" spans="6:6" ht="16.5" customHeight="1">
      <c r="F28809" s="79"/>
    </row>
    <row r="28810" spans="6:6" ht="16.5" customHeight="1">
      <c r="F28810" s="79"/>
    </row>
    <row r="28811" spans="6:6" ht="16.5" customHeight="1">
      <c r="F28811" s="79"/>
    </row>
    <row r="28812" spans="6:6" ht="16.5" customHeight="1">
      <c r="F28812" s="79"/>
    </row>
    <row r="28813" spans="6:6" ht="16.5" customHeight="1">
      <c r="F28813" s="79"/>
    </row>
    <row r="28814" spans="6:6" ht="16.5" customHeight="1">
      <c r="F28814" s="79"/>
    </row>
    <row r="28815" spans="6:6" ht="16.5" customHeight="1">
      <c r="F28815" s="79"/>
    </row>
    <row r="28816" spans="6:6" ht="16.5" customHeight="1">
      <c r="F28816" s="79"/>
    </row>
    <row r="28817" spans="6:6" ht="16.5" customHeight="1">
      <c r="F28817" s="79"/>
    </row>
    <row r="28818" spans="6:6" ht="16.5" customHeight="1">
      <c r="F28818" s="79"/>
    </row>
    <row r="28819" spans="6:6" ht="16.5" customHeight="1">
      <c r="F28819" s="79"/>
    </row>
    <row r="28820" spans="6:6" ht="16.5" customHeight="1">
      <c r="F28820" s="79"/>
    </row>
    <row r="28821" spans="6:6" ht="16.5" customHeight="1">
      <c r="F28821" s="79"/>
    </row>
    <row r="28822" spans="6:6" ht="16.5" customHeight="1">
      <c r="F28822" s="79"/>
    </row>
    <row r="28823" spans="6:6" ht="16.5" customHeight="1">
      <c r="F28823" s="79"/>
    </row>
    <row r="28824" spans="6:6" ht="16.5" customHeight="1">
      <c r="F28824" s="79"/>
    </row>
    <row r="28825" spans="6:6" ht="16.5" customHeight="1">
      <c r="F28825" s="79"/>
    </row>
    <row r="28826" spans="6:6" ht="16.5" customHeight="1">
      <c r="F28826" s="79"/>
    </row>
    <row r="28827" spans="6:6" ht="16.5" customHeight="1">
      <c r="F28827" s="79"/>
    </row>
    <row r="28828" spans="6:6" ht="16.5" customHeight="1">
      <c r="F28828" s="79"/>
    </row>
    <row r="28829" spans="6:6" ht="16.5" customHeight="1">
      <c r="F28829" s="79"/>
    </row>
    <row r="28830" spans="6:6" ht="16.5" customHeight="1">
      <c r="F28830" s="79"/>
    </row>
    <row r="28831" spans="6:6" ht="16.5" customHeight="1">
      <c r="F28831" s="79"/>
    </row>
    <row r="28832" spans="6:6" ht="16.5" customHeight="1">
      <c r="F28832" s="79"/>
    </row>
    <row r="28833" spans="6:6" ht="16.5" customHeight="1">
      <c r="F28833" s="79"/>
    </row>
    <row r="28834" spans="6:6" ht="16.5" customHeight="1">
      <c r="F28834" s="79"/>
    </row>
    <row r="28835" spans="6:6" ht="16.5" customHeight="1">
      <c r="F28835" s="79"/>
    </row>
    <row r="28836" spans="6:6" ht="16.5" customHeight="1">
      <c r="F28836" s="79"/>
    </row>
    <row r="28837" spans="6:6" ht="16.5" customHeight="1">
      <c r="F28837" s="79"/>
    </row>
    <row r="28838" spans="6:6" ht="16.5" customHeight="1">
      <c r="F28838" s="79"/>
    </row>
    <row r="28839" spans="6:6" ht="16.5" customHeight="1">
      <c r="F28839" s="79"/>
    </row>
    <row r="28840" spans="6:6" ht="16.5" customHeight="1">
      <c r="F28840" s="79"/>
    </row>
    <row r="28841" spans="6:6" ht="16.5" customHeight="1">
      <c r="F28841" s="79"/>
    </row>
    <row r="28842" spans="6:6" ht="16.5" customHeight="1">
      <c r="F28842" s="79"/>
    </row>
    <row r="28843" spans="6:6" ht="16.5" customHeight="1">
      <c r="F28843" s="79"/>
    </row>
    <row r="28844" spans="6:6" ht="16.5" customHeight="1">
      <c r="F28844" s="79"/>
    </row>
    <row r="28845" spans="6:6" ht="16.5" customHeight="1">
      <c r="F28845" s="79"/>
    </row>
    <row r="28846" spans="6:6" ht="16.5" customHeight="1">
      <c r="F28846" s="79"/>
    </row>
    <row r="28847" spans="6:6" ht="16.5" customHeight="1">
      <c r="F28847" s="79"/>
    </row>
    <row r="28848" spans="6:6" ht="16.5" customHeight="1">
      <c r="F28848" s="79"/>
    </row>
    <row r="28849" spans="6:6" ht="16.5" customHeight="1">
      <c r="F28849" s="79"/>
    </row>
    <row r="28850" spans="6:6" ht="16.5" customHeight="1">
      <c r="F28850" s="79"/>
    </row>
    <row r="28851" spans="6:6" ht="16.5" customHeight="1">
      <c r="F28851" s="79"/>
    </row>
    <row r="28852" spans="6:6" ht="16.5" customHeight="1">
      <c r="F28852" s="79"/>
    </row>
    <row r="28853" spans="6:6" ht="16.5" customHeight="1">
      <c r="F28853" s="79"/>
    </row>
    <row r="28854" spans="6:6" ht="16.5" customHeight="1">
      <c r="F28854" s="79"/>
    </row>
    <row r="28855" spans="6:6" ht="16.5" customHeight="1">
      <c r="F28855" s="79"/>
    </row>
    <row r="28856" spans="6:6" ht="16.5" customHeight="1">
      <c r="F28856" s="79"/>
    </row>
    <row r="28857" spans="6:6" ht="16.5" customHeight="1">
      <c r="F28857" s="79"/>
    </row>
    <row r="28858" spans="6:6" ht="16.5" customHeight="1">
      <c r="F28858" s="79"/>
    </row>
    <row r="28859" spans="6:6" ht="16.5" customHeight="1">
      <c r="F28859" s="79"/>
    </row>
    <row r="28860" spans="6:6" ht="16.5" customHeight="1">
      <c r="F28860" s="79"/>
    </row>
    <row r="28861" spans="6:6" ht="16.5" customHeight="1">
      <c r="F28861" s="79"/>
    </row>
    <row r="28862" spans="6:6" ht="16.5" customHeight="1">
      <c r="F28862" s="79"/>
    </row>
    <row r="28863" spans="6:6" ht="16.5" customHeight="1">
      <c r="F28863" s="79"/>
    </row>
    <row r="28864" spans="6:6" ht="16.5" customHeight="1">
      <c r="F28864" s="79"/>
    </row>
    <row r="28865" spans="6:6" ht="16.5" customHeight="1">
      <c r="F28865" s="79"/>
    </row>
    <row r="28866" spans="6:6" ht="16.5" customHeight="1">
      <c r="F28866" s="79"/>
    </row>
    <row r="28867" spans="6:6" ht="16.5" customHeight="1">
      <c r="F28867" s="79"/>
    </row>
    <row r="28868" spans="6:6" ht="16.5" customHeight="1">
      <c r="F28868" s="79"/>
    </row>
    <row r="28869" spans="6:6" ht="16.5" customHeight="1">
      <c r="F28869" s="79"/>
    </row>
    <row r="28870" spans="6:6" ht="16.5" customHeight="1">
      <c r="F28870" s="79"/>
    </row>
    <row r="28871" spans="6:6" ht="16.5" customHeight="1">
      <c r="F28871" s="79"/>
    </row>
    <row r="28872" spans="6:6" ht="16.5" customHeight="1">
      <c r="F28872" s="79"/>
    </row>
    <row r="28873" spans="6:6" ht="16.5" customHeight="1">
      <c r="F28873" s="79"/>
    </row>
    <row r="28874" spans="6:6" ht="16.5" customHeight="1">
      <c r="F28874" s="79"/>
    </row>
    <row r="28875" spans="6:6" ht="16.5" customHeight="1">
      <c r="F28875" s="79"/>
    </row>
    <row r="28876" spans="6:6" ht="16.5" customHeight="1">
      <c r="F28876" s="79"/>
    </row>
    <row r="28877" spans="6:6" ht="16.5" customHeight="1">
      <c r="F28877" s="79"/>
    </row>
    <row r="28878" spans="6:6" ht="16.5" customHeight="1">
      <c r="F28878" s="79"/>
    </row>
    <row r="28879" spans="6:6" ht="16.5" customHeight="1">
      <c r="F28879" s="79"/>
    </row>
    <row r="28880" spans="6:6" ht="16.5" customHeight="1">
      <c r="F28880" s="79"/>
    </row>
    <row r="28881" spans="6:6" ht="16.5" customHeight="1">
      <c r="F28881" s="79"/>
    </row>
    <row r="28882" spans="6:6" ht="16.5" customHeight="1">
      <c r="F28882" s="79"/>
    </row>
    <row r="28883" spans="6:6" ht="16.5" customHeight="1">
      <c r="F28883" s="79"/>
    </row>
    <row r="28884" spans="6:6" ht="16.5" customHeight="1">
      <c r="F28884" s="79"/>
    </row>
    <row r="28885" spans="6:6" ht="16.5" customHeight="1">
      <c r="F28885" s="79"/>
    </row>
    <row r="28886" spans="6:6" ht="16.5" customHeight="1">
      <c r="F28886" s="79"/>
    </row>
    <row r="28887" spans="6:6" ht="16.5" customHeight="1">
      <c r="F28887" s="79"/>
    </row>
    <row r="28888" spans="6:6" ht="16.5" customHeight="1">
      <c r="F28888" s="79"/>
    </row>
    <row r="28889" spans="6:6" ht="16.5" customHeight="1">
      <c r="F28889" s="79"/>
    </row>
    <row r="28890" spans="6:6" ht="16.5" customHeight="1">
      <c r="F28890" s="79"/>
    </row>
    <row r="28891" spans="6:6" ht="16.5" customHeight="1">
      <c r="F28891" s="79"/>
    </row>
    <row r="28892" spans="6:6" ht="16.5" customHeight="1">
      <c r="F28892" s="79"/>
    </row>
    <row r="28893" spans="6:6" ht="16.5" customHeight="1">
      <c r="F28893" s="79"/>
    </row>
    <row r="28894" spans="6:6" ht="16.5" customHeight="1">
      <c r="F28894" s="79"/>
    </row>
    <row r="28895" spans="6:6" ht="16.5" customHeight="1">
      <c r="F28895" s="79"/>
    </row>
    <row r="28896" spans="6:6" ht="16.5" customHeight="1">
      <c r="F28896" s="79"/>
    </row>
    <row r="28897" spans="6:6" ht="16.5" customHeight="1">
      <c r="F28897" s="79"/>
    </row>
    <row r="28898" spans="6:6" ht="16.5" customHeight="1">
      <c r="F28898" s="79"/>
    </row>
    <row r="28899" spans="6:6" ht="16.5" customHeight="1">
      <c r="F28899" s="79"/>
    </row>
    <row r="28900" spans="6:6" ht="16.5" customHeight="1">
      <c r="F28900" s="79"/>
    </row>
    <row r="28901" spans="6:6" ht="16.5" customHeight="1">
      <c r="F28901" s="79"/>
    </row>
    <row r="28902" spans="6:6" ht="16.5" customHeight="1">
      <c r="F28902" s="79"/>
    </row>
    <row r="28903" spans="6:6" ht="16.5" customHeight="1">
      <c r="F28903" s="79"/>
    </row>
    <row r="28904" spans="6:6" ht="16.5" customHeight="1">
      <c r="F28904" s="79"/>
    </row>
    <row r="28905" spans="6:6" ht="16.5" customHeight="1">
      <c r="F28905" s="79"/>
    </row>
    <row r="28906" spans="6:6" ht="16.5" customHeight="1">
      <c r="F28906" s="79"/>
    </row>
    <row r="28907" spans="6:6" ht="16.5" customHeight="1">
      <c r="F28907" s="79"/>
    </row>
    <row r="28908" spans="6:6" ht="16.5" customHeight="1">
      <c r="F28908" s="79"/>
    </row>
    <row r="28909" spans="6:6" ht="16.5" customHeight="1">
      <c r="F28909" s="79"/>
    </row>
    <row r="28910" spans="6:6" ht="16.5" customHeight="1">
      <c r="F28910" s="79"/>
    </row>
    <row r="28911" spans="6:6" ht="16.5" customHeight="1">
      <c r="F28911" s="79"/>
    </row>
    <row r="28912" spans="6:6" ht="16.5" customHeight="1">
      <c r="F28912" s="79"/>
    </row>
    <row r="28913" spans="6:6" ht="16.5" customHeight="1">
      <c r="F28913" s="79"/>
    </row>
    <row r="28914" spans="6:6" ht="16.5" customHeight="1">
      <c r="F28914" s="79"/>
    </row>
    <row r="28915" spans="6:6" ht="16.5" customHeight="1">
      <c r="F28915" s="79"/>
    </row>
    <row r="28916" spans="6:6" ht="16.5" customHeight="1">
      <c r="F28916" s="79"/>
    </row>
    <row r="28917" spans="6:6" ht="16.5" customHeight="1">
      <c r="F28917" s="79"/>
    </row>
    <row r="28918" spans="6:6" ht="16.5" customHeight="1">
      <c r="F28918" s="79"/>
    </row>
    <row r="28919" spans="6:6" ht="16.5" customHeight="1">
      <c r="F28919" s="79"/>
    </row>
    <row r="28920" spans="6:6" ht="16.5" customHeight="1">
      <c r="F28920" s="79"/>
    </row>
    <row r="28921" spans="6:6" ht="16.5" customHeight="1">
      <c r="F28921" s="79"/>
    </row>
    <row r="28922" spans="6:6" ht="16.5" customHeight="1">
      <c r="F28922" s="79"/>
    </row>
    <row r="28923" spans="6:6" ht="16.5" customHeight="1">
      <c r="F28923" s="79"/>
    </row>
    <row r="28924" spans="6:6" ht="16.5" customHeight="1">
      <c r="F28924" s="79"/>
    </row>
    <row r="28925" spans="6:6" ht="16.5" customHeight="1">
      <c r="F28925" s="79"/>
    </row>
    <row r="28926" spans="6:6" ht="16.5" customHeight="1">
      <c r="F28926" s="79"/>
    </row>
    <row r="28927" spans="6:6" ht="16.5" customHeight="1">
      <c r="F28927" s="79"/>
    </row>
    <row r="28928" spans="6:6" ht="16.5" customHeight="1">
      <c r="F28928" s="79"/>
    </row>
    <row r="28929" spans="6:6" ht="16.5" customHeight="1">
      <c r="F28929" s="79"/>
    </row>
    <row r="28930" spans="6:6" ht="16.5" customHeight="1">
      <c r="F28930" s="79"/>
    </row>
    <row r="28931" spans="6:6" ht="16.5" customHeight="1">
      <c r="F28931" s="79"/>
    </row>
    <row r="28932" spans="6:6" ht="16.5" customHeight="1">
      <c r="F28932" s="79"/>
    </row>
    <row r="28933" spans="6:6" ht="16.5" customHeight="1">
      <c r="F28933" s="79"/>
    </row>
    <row r="28934" spans="6:6" ht="16.5" customHeight="1">
      <c r="F28934" s="79"/>
    </row>
    <row r="28935" spans="6:6" ht="16.5" customHeight="1">
      <c r="F28935" s="79"/>
    </row>
    <row r="28936" spans="6:6" ht="16.5" customHeight="1">
      <c r="F28936" s="79"/>
    </row>
    <row r="28937" spans="6:6" ht="16.5" customHeight="1">
      <c r="F28937" s="79"/>
    </row>
    <row r="28938" spans="6:6" ht="16.5" customHeight="1">
      <c r="F28938" s="79"/>
    </row>
    <row r="28939" spans="6:6" ht="16.5" customHeight="1">
      <c r="F28939" s="79"/>
    </row>
    <row r="28940" spans="6:6" ht="16.5" customHeight="1">
      <c r="F28940" s="79"/>
    </row>
    <row r="28941" spans="6:6" ht="16.5" customHeight="1">
      <c r="F28941" s="79"/>
    </row>
    <row r="28942" spans="6:6" ht="16.5" customHeight="1">
      <c r="F28942" s="79"/>
    </row>
    <row r="28943" spans="6:6" ht="16.5" customHeight="1">
      <c r="F28943" s="79"/>
    </row>
    <row r="28944" spans="6:6" ht="16.5" customHeight="1">
      <c r="F28944" s="79"/>
    </row>
    <row r="28945" spans="6:6" ht="16.5" customHeight="1">
      <c r="F28945" s="79"/>
    </row>
    <row r="28946" spans="6:6" ht="16.5" customHeight="1">
      <c r="F28946" s="79"/>
    </row>
    <row r="28947" spans="6:6" ht="16.5" customHeight="1">
      <c r="F28947" s="79"/>
    </row>
    <row r="28948" spans="6:6" ht="16.5" customHeight="1">
      <c r="F28948" s="79"/>
    </row>
    <row r="28949" spans="6:6" ht="16.5" customHeight="1">
      <c r="F28949" s="79"/>
    </row>
    <row r="28950" spans="6:6" ht="16.5" customHeight="1">
      <c r="F28950" s="79"/>
    </row>
    <row r="28951" spans="6:6" ht="16.5" customHeight="1">
      <c r="F28951" s="79"/>
    </row>
    <row r="28952" spans="6:6" ht="16.5" customHeight="1">
      <c r="F28952" s="79"/>
    </row>
    <row r="28953" spans="6:6" ht="16.5" customHeight="1">
      <c r="F28953" s="79"/>
    </row>
    <row r="28954" spans="6:6" ht="16.5" customHeight="1">
      <c r="F28954" s="79"/>
    </row>
    <row r="28955" spans="6:6" ht="16.5" customHeight="1">
      <c r="F28955" s="79"/>
    </row>
    <row r="28956" spans="6:6" ht="16.5" customHeight="1">
      <c r="F28956" s="79"/>
    </row>
    <row r="28957" spans="6:6" ht="16.5" customHeight="1">
      <c r="F28957" s="79"/>
    </row>
    <row r="28958" spans="6:6" ht="16.5" customHeight="1">
      <c r="F28958" s="79"/>
    </row>
    <row r="28959" spans="6:6" ht="16.5" customHeight="1">
      <c r="F28959" s="79"/>
    </row>
    <row r="28960" spans="6:6" ht="16.5" customHeight="1">
      <c r="F28960" s="79"/>
    </row>
    <row r="28961" spans="6:6" ht="16.5" customHeight="1">
      <c r="F28961" s="79"/>
    </row>
    <row r="28962" spans="6:6" ht="16.5" customHeight="1">
      <c r="F28962" s="79"/>
    </row>
    <row r="28963" spans="6:6" ht="16.5" customHeight="1">
      <c r="F28963" s="79"/>
    </row>
    <row r="28964" spans="6:6" ht="16.5" customHeight="1">
      <c r="F28964" s="79"/>
    </row>
    <row r="28965" spans="6:6" ht="16.5" customHeight="1">
      <c r="F28965" s="79"/>
    </row>
    <row r="28966" spans="6:6" ht="16.5" customHeight="1">
      <c r="F28966" s="79"/>
    </row>
    <row r="28967" spans="6:6" ht="16.5" customHeight="1">
      <c r="F28967" s="79"/>
    </row>
    <row r="28968" spans="6:6" ht="16.5" customHeight="1">
      <c r="F28968" s="79"/>
    </row>
    <row r="28969" spans="6:6" ht="16.5" customHeight="1">
      <c r="F28969" s="79"/>
    </row>
    <row r="28970" spans="6:6" ht="16.5" customHeight="1">
      <c r="F28970" s="79"/>
    </row>
    <row r="28971" spans="6:6" ht="16.5" customHeight="1">
      <c r="F28971" s="79"/>
    </row>
    <row r="28972" spans="6:6" ht="16.5" customHeight="1">
      <c r="F28972" s="79"/>
    </row>
    <row r="28973" spans="6:6" ht="16.5" customHeight="1">
      <c r="F28973" s="79"/>
    </row>
    <row r="28974" spans="6:6" ht="16.5" customHeight="1">
      <c r="F28974" s="79"/>
    </row>
    <row r="28975" spans="6:6" ht="16.5" customHeight="1">
      <c r="F28975" s="79"/>
    </row>
    <row r="28976" spans="6:6" ht="16.5" customHeight="1">
      <c r="F28976" s="79"/>
    </row>
    <row r="28977" spans="6:6" ht="16.5" customHeight="1">
      <c r="F28977" s="79"/>
    </row>
    <row r="28978" spans="6:6" ht="16.5" customHeight="1">
      <c r="F28978" s="79"/>
    </row>
    <row r="28979" spans="6:6" ht="16.5" customHeight="1">
      <c r="F28979" s="79"/>
    </row>
    <row r="28980" spans="6:6" ht="16.5" customHeight="1">
      <c r="F28980" s="79"/>
    </row>
    <row r="28981" spans="6:6" ht="16.5" customHeight="1">
      <c r="F28981" s="79"/>
    </row>
    <row r="28982" spans="6:6" ht="16.5" customHeight="1">
      <c r="F28982" s="79"/>
    </row>
    <row r="28983" spans="6:6" ht="16.5" customHeight="1">
      <c r="F28983" s="79"/>
    </row>
    <row r="28984" spans="6:6" ht="16.5" customHeight="1">
      <c r="F28984" s="79"/>
    </row>
    <row r="28985" spans="6:6" ht="16.5" customHeight="1">
      <c r="F28985" s="79"/>
    </row>
    <row r="28986" spans="6:6" ht="16.5" customHeight="1">
      <c r="F28986" s="79"/>
    </row>
    <row r="28987" spans="6:6" ht="16.5" customHeight="1">
      <c r="F28987" s="79"/>
    </row>
    <row r="28988" spans="6:6" ht="16.5" customHeight="1">
      <c r="F28988" s="79"/>
    </row>
    <row r="28989" spans="6:6" ht="16.5" customHeight="1">
      <c r="F28989" s="79"/>
    </row>
    <row r="28990" spans="6:6" ht="16.5" customHeight="1">
      <c r="F28990" s="79"/>
    </row>
    <row r="28991" spans="6:6" ht="16.5" customHeight="1">
      <c r="F28991" s="79"/>
    </row>
    <row r="28992" spans="6:6" ht="16.5" customHeight="1">
      <c r="F28992" s="79"/>
    </row>
    <row r="28993" spans="6:6" ht="16.5" customHeight="1">
      <c r="F28993" s="79"/>
    </row>
    <row r="28994" spans="6:6" ht="16.5" customHeight="1">
      <c r="F28994" s="79"/>
    </row>
    <row r="28995" spans="6:6" ht="16.5" customHeight="1">
      <c r="F28995" s="79"/>
    </row>
    <row r="28996" spans="6:6" ht="16.5" customHeight="1">
      <c r="F28996" s="79"/>
    </row>
    <row r="28997" spans="6:6" ht="16.5" customHeight="1">
      <c r="F28997" s="79"/>
    </row>
    <row r="28998" spans="6:6" ht="16.5" customHeight="1">
      <c r="F28998" s="79"/>
    </row>
    <row r="28999" spans="6:6" ht="16.5" customHeight="1">
      <c r="F28999" s="79"/>
    </row>
    <row r="29000" spans="6:6" ht="16.5" customHeight="1">
      <c r="F29000" s="79"/>
    </row>
    <row r="29001" spans="6:6" ht="16.5" customHeight="1">
      <c r="F29001" s="79"/>
    </row>
    <row r="29002" spans="6:6" ht="16.5" customHeight="1">
      <c r="F29002" s="79"/>
    </row>
    <row r="29003" spans="6:6" ht="16.5" customHeight="1">
      <c r="F29003" s="79"/>
    </row>
    <row r="29004" spans="6:6" ht="16.5" customHeight="1">
      <c r="F29004" s="79"/>
    </row>
    <row r="29005" spans="6:6" ht="16.5" customHeight="1">
      <c r="F29005" s="79"/>
    </row>
    <row r="29006" spans="6:6" ht="16.5" customHeight="1">
      <c r="F29006" s="79"/>
    </row>
    <row r="29007" spans="6:6" ht="16.5" customHeight="1">
      <c r="F29007" s="79"/>
    </row>
    <row r="29008" spans="6:6" ht="16.5" customHeight="1">
      <c r="F29008" s="79"/>
    </row>
    <row r="29009" spans="6:6" ht="16.5" customHeight="1">
      <c r="F29009" s="79"/>
    </row>
    <row r="29010" spans="6:6" ht="16.5" customHeight="1">
      <c r="F29010" s="79"/>
    </row>
    <row r="29011" spans="6:6" ht="16.5" customHeight="1">
      <c r="F29011" s="79"/>
    </row>
    <row r="29012" spans="6:6" ht="16.5" customHeight="1">
      <c r="F29012" s="79"/>
    </row>
    <row r="29013" spans="6:6" ht="16.5" customHeight="1">
      <c r="F29013" s="79"/>
    </row>
    <row r="29014" spans="6:6" ht="16.5" customHeight="1">
      <c r="F29014" s="79"/>
    </row>
    <row r="29015" spans="6:6" ht="16.5" customHeight="1">
      <c r="F29015" s="79"/>
    </row>
    <row r="29016" spans="6:6" ht="16.5" customHeight="1">
      <c r="F29016" s="79"/>
    </row>
    <row r="29017" spans="6:6" ht="16.5" customHeight="1">
      <c r="F29017" s="79"/>
    </row>
    <row r="29018" spans="6:6" ht="16.5" customHeight="1">
      <c r="F29018" s="79"/>
    </row>
    <row r="29019" spans="6:6" ht="16.5" customHeight="1">
      <c r="F29019" s="79"/>
    </row>
    <row r="29020" spans="6:6" ht="16.5" customHeight="1">
      <c r="F29020" s="79"/>
    </row>
    <row r="29021" spans="6:6" ht="16.5" customHeight="1">
      <c r="F29021" s="79"/>
    </row>
    <row r="29022" spans="6:6" ht="16.5" customHeight="1">
      <c r="F29022" s="79"/>
    </row>
    <row r="29023" spans="6:6" ht="16.5" customHeight="1">
      <c r="F29023" s="79"/>
    </row>
    <row r="29024" spans="6:6" ht="16.5" customHeight="1">
      <c r="F29024" s="79"/>
    </row>
    <row r="29025" spans="6:6" ht="16.5" customHeight="1">
      <c r="F29025" s="79"/>
    </row>
    <row r="29026" spans="6:6" ht="16.5" customHeight="1">
      <c r="F29026" s="79"/>
    </row>
    <row r="29027" spans="6:6" ht="16.5" customHeight="1">
      <c r="F29027" s="79"/>
    </row>
    <row r="29028" spans="6:6" ht="16.5" customHeight="1">
      <c r="F29028" s="79"/>
    </row>
    <row r="29029" spans="6:6" ht="16.5" customHeight="1">
      <c r="F29029" s="79"/>
    </row>
    <row r="29030" spans="6:6" ht="16.5" customHeight="1">
      <c r="F29030" s="79"/>
    </row>
    <row r="29031" spans="6:6" ht="16.5" customHeight="1">
      <c r="F29031" s="79"/>
    </row>
    <row r="29032" spans="6:6" ht="16.5" customHeight="1">
      <c r="F29032" s="79"/>
    </row>
    <row r="29033" spans="6:6" ht="16.5" customHeight="1">
      <c r="F29033" s="79"/>
    </row>
    <row r="29034" spans="6:6" ht="16.5" customHeight="1">
      <c r="F29034" s="79"/>
    </row>
    <row r="29035" spans="6:6" ht="16.5" customHeight="1">
      <c r="F29035" s="79"/>
    </row>
    <row r="29036" spans="6:6" ht="16.5" customHeight="1">
      <c r="F29036" s="79"/>
    </row>
    <row r="29037" spans="6:6" ht="16.5" customHeight="1">
      <c r="F29037" s="79"/>
    </row>
    <row r="29038" spans="6:6" ht="16.5" customHeight="1">
      <c r="F29038" s="79"/>
    </row>
    <row r="29039" spans="6:6" ht="16.5" customHeight="1">
      <c r="F29039" s="79"/>
    </row>
    <row r="29040" spans="6:6" ht="16.5" customHeight="1">
      <c r="F29040" s="79"/>
    </row>
    <row r="29041" spans="6:6" ht="16.5" customHeight="1">
      <c r="F29041" s="79"/>
    </row>
    <row r="29042" spans="6:6" ht="16.5" customHeight="1">
      <c r="F29042" s="79"/>
    </row>
    <row r="29043" spans="6:6" ht="16.5" customHeight="1">
      <c r="F29043" s="79"/>
    </row>
    <row r="29044" spans="6:6" ht="16.5" customHeight="1">
      <c r="F29044" s="79"/>
    </row>
    <row r="29045" spans="6:6" ht="16.5" customHeight="1">
      <c r="F29045" s="79"/>
    </row>
    <row r="29046" spans="6:6" ht="16.5" customHeight="1">
      <c r="F29046" s="79"/>
    </row>
    <row r="29047" spans="6:6" ht="16.5" customHeight="1">
      <c r="F29047" s="79"/>
    </row>
    <row r="29048" spans="6:6" ht="16.5" customHeight="1">
      <c r="F29048" s="79"/>
    </row>
    <row r="29049" spans="6:6" ht="16.5" customHeight="1">
      <c r="F29049" s="79"/>
    </row>
    <row r="29050" spans="6:6" ht="16.5" customHeight="1">
      <c r="F29050" s="79"/>
    </row>
    <row r="29051" spans="6:6" ht="16.5" customHeight="1">
      <c r="F29051" s="79"/>
    </row>
    <row r="29052" spans="6:6" ht="16.5" customHeight="1">
      <c r="F29052" s="79"/>
    </row>
    <row r="29053" spans="6:6" ht="16.5" customHeight="1">
      <c r="F29053" s="79"/>
    </row>
    <row r="29054" spans="6:6" ht="16.5" customHeight="1">
      <c r="F29054" s="79"/>
    </row>
    <row r="29055" spans="6:6" ht="16.5" customHeight="1">
      <c r="F29055" s="79"/>
    </row>
    <row r="29056" spans="6:6" ht="16.5" customHeight="1">
      <c r="F29056" s="79"/>
    </row>
    <row r="29057" spans="6:6" ht="16.5" customHeight="1">
      <c r="F29057" s="79"/>
    </row>
    <row r="29058" spans="6:6" ht="16.5" customHeight="1">
      <c r="F29058" s="79"/>
    </row>
    <row r="29059" spans="6:6" ht="16.5" customHeight="1">
      <c r="F29059" s="79"/>
    </row>
    <row r="29060" spans="6:6" ht="16.5" customHeight="1">
      <c r="F29060" s="79"/>
    </row>
    <row r="29061" spans="6:6" ht="16.5" customHeight="1">
      <c r="F29061" s="79"/>
    </row>
    <row r="29062" spans="6:6" ht="16.5" customHeight="1">
      <c r="F29062" s="7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5"/>
  <dimension ref="C3:C24"/>
  <sheetViews>
    <sheetView workbookViewId="0"/>
  </sheetViews>
  <sheetFormatPr defaultRowHeight="14.4"/>
  <sheetData>
    <row r="3" spans="3:3">
      <c r="C3" t="s">
        <v>0</v>
      </c>
    </row>
    <row r="4" spans="3:3">
      <c r="C4" t="s">
        <v>4048</v>
      </c>
    </row>
    <row r="5" spans="3:3">
      <c r="C5" t="s">
        <v>4049</v>
      </c>
    </row>
    <row r="6" spans="3:3">
      <c r="C6" t="s">
        <v>4050</v>
      </c>
    </row>
    <row r="7" spans="3:3">
      <c r="C7" t="s">
        <v>4051</v>
      </c>
    </row>
    <row r="8" spans="3:3">
      <c r="C8" t="s">
        <v>4052</v>
      </c>
    </row>
    <row r="10" spans="3:3">
      <c r="C10" t="s">
        <v>4053</v>
      </c>
    </row>
    <row r="11" spans="3:3">
      <c r="C11" t="s">
        <v>4054</v>
      </c>
    </row>
    <row r="12" spans="3:3">
      <c r="C12" t="s">
        <v>4055</v>
      </c>
    </row>
    <row r="13" spans="3:3">
      <c r="C13" t="s">
        <v>4056</v>
      </c>
    </row>
    <row r="14" spans="3:3">
      <c r="C14" t="s">
        <v>4057</v>
      </c>
    </row>
    <row r="15" spans="3:3">
      <c r="C15" t="s">
        <v>4058</v>
      </c>
    </row>
    <row r="17" spans="3:3">
      <c r="C17" t="s">
        <v>4059</v>
      </c>
    </row>
    <row r="18" spans="3:3">
      <c r="C18" t="s">
        <v>4060</v>
      </c>
    </row>
    <row r="19" spans="3:3">
      <c r="C19" t="s">
        <v>4061</v>
      </c>
    </row>
    <row r="21" spans="3:3">
      <c r="C21" t="s">
        <v>4062</v>
      </c>
    </row>
    <row r="24" spans="3:3">
      <c r="C24" t="s">
        <v>4063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6"/>
  <dimension ref="C1:O2005"/>
  <sheetViews>
    <sheetView topLeftCell="A94" workbookViewId="0"/>
  </sheetViews>
  <sheetFormatPr defaultRowHeight="14.4"/>
  <cols>
    <col min="3" max="3" width="84" bestFit="1" customWidth="1"/>
    <col min="15" max="15" width="12" bestFit="1" customWidth="1"/>
  </cols>
  <sheetData>
    <row r="1" spans="3:15" ht="18">
      <c r="C1" s="31" t="s">
        <v>2568</v>
      </c>
      <c r="N1" t="s">
        <v>1229</v>
      </c>
      <c r="O1" t="s">
        <v>0</v>
      </c>
    </row>
    <row r="2" spans="3:15" ht="18">
      <c r="C2" s="31"/>
      <c r="F2" t="s">
        <v>2589</v>
      </c>
      <c r="N2" t="s">
        <v>2600</v>
      </c>
      <c r="O2" t="s">
        <v>2601</v>
      </c>
    </row>
    <row r="3" spans="3:15" ht="18">
      <c r="C3" s="31" t="s">
        <v>2569</v>
      </c>
      <c r="N3">
        <v>7</v>
      </c>
      <c r="O3" t="str">
        <f>"SlsM["&amp;0&amp;"]="&amp;N3&amp;";"</f>
        <v>SlsM[0]=7;</v>
      </c>
    </row>
    <row r="4" spans="3:15" ht="18">
      <c r="C4" s="32" t="s">
        <v>2570</v>
      </c>
      <c r="F4" s="4" t="s">
        <v>2598</v>
      </c>
      <c r="N4" s="41">
        <v>8</v>
      </c>
      <c r="O4" t="str">
        <f>"SlsM["&amp;0+ROW(N1)&amp;"]="&amp;N4&amp;";"</f>
        <v>SlsM[1]=8;</v>
      </c>
    </row>
    <row r="5" spans="3:15" ht="18">
      <c r="C5" s="32" t="s">
        <v>2571</v>
      </c>
      <c r="F5" s="24" t="s">
        <v>0</v>
      </c>
      <c r="N5" s="41">
        <v>9</v>
      </c>
      <c r="O5" t="str">
        <f t="shared" ref="O5:O44" si="0">"SlsM["&amp;0+ROW(N2)&amp;"]="&amp;N5&amp;";"</f>
        <v>SlsM[2]=9;</v>
      </c>
    </row>
    <row r="6" spans="3:15" ht="18">
      <c r="C6" s="32" t="s">
        <v>2572</v>
      </c>
      <c r="F6" s="40" t="s">
        <v>2590</v>
      </c>
      <c r="N6" s="41">
        <v>10</v>
      </c>
      <c r="O6" t="str">
        <f t="shared" si="0"/>
        <v>SlsM[3]=10;</v>
      </c>
    </row>
    <row r="7" spans="3:15" ht="18">
      <c r="C7" s="31" t="s">
        <v>2573</v>
      </c>
      <c r="F7" s="40" t="s">
        <v>2591</v>
      </c>
      <c r="N7" s="41">
        <v>11</v>
      </c>
      <c r="O7" t="str">
        <f t="shared" si="0"/>
        <v>SlsM[4]=11;</v>
      </c>
    </row>
    <row r="8" spans="3:15" ht="18">
      <c r="C8" s="31" t="s">
        <v>2574</v>
      </c>
      <c r="F8" s="24" t="s">
        <v>2592</v>
      </c>
      <c r="N8" s="41">
        <v>12</v>
      </c>
      <c r="O8" t="str">
        <f t="shared" si="0"/>
        <v>SlsM[5]=12;</v>
      </c>
    </row>
    <row r="9" spans="3:15" ht="18">
      <c r="C9" s="31" t="s">
        <v>2575</v>
      </c>
      <c r="F9" s="24" t="s">
        <v>2593</v>
      </c>
      <c r="N9" s="41">
        <v>13</v>
      </c>
      <c r="O9" t="str">
        <f t="shared" si="0"/>
        <v>SlsM[6]=13;</v>
      </c>
    </row>
    <row r="10" spans="3:15" ht="18">
      <c r="C10" s="33" t="s">
        <v>2576</v>
      </c>
      <c r="N10" s="41">
        <v>14</v>
      </c>
      <c r="O10" t="str">
        <f t="shared" si="0"/>
        <v>SlsM[7]=14;</v>
      </c>
    </row>
    <row r="11" spans="3:15" ht="18">
      <c r="C11" s="34" t="s">
        <v>2577</v>
      </c>
      <c r="N11" s="41">
        <v>15</v>
      </c>
      <c r="O11" t="str">
        <f t="shared" si="0"/>
        <v>SlsM[8]=15;</v>
      </c>
    </row>
    <row r="12" spans="3:15" ht="18">
      <c r="C12" s="33" t="s">
        <v>2578</v>
      </c>
      <c r="F12" s="4" t="s">
        <v>2597</v>
      </c>
      <c r="N12" s="41">
        <v>16</v>
      </c>
      <c r="O12" t="str">
        <f t="shared" si="0"/>
        <v>SlsM[9]=16;</v>
      </c>
    </row>
    <row r="13" spans="3:15" ht="18">
      <c r="C13" s="35" t="s">
        <v>2579</v>
      </c>
      <c r="F13" s="24" t="s">
        <v>0</v>
      </c>
      <c r="N13" s="41">
        <v>17</v>
      </c>
      <c r="O13" t="str">
        <f t="shared" si="0"/>
        <v>SlsM[10]=17;</v>
      </c>
    </row>
    <row r="14" spans="3:15" ht="18">
      <c r="C14" s="35" t="s">
        <v>2580</v>
      </c>
      <c r="F14" s="40" t="s">
        <v>2594</v>
      </c>
      <c r="N14" s="41">
        <v>18</v>
      </c>
      <c r="O14" t="str">
        <f t="shared" si="0"/>
        <v>SlsM[11]=18;</v>
      </c>
    </row>
    <row r="15" spans="3:15" ht="18">
      <c r="C15" s="35" t="s">
        <v>2581</v>
      </c>
      <c r="F15" s="40" t="s">
        <v>2599</v>
      </c>
      <c r="N15" s="41">
        <v>19</v>
      </c>
      <c r="O15" t="str">
        <f t="shared" si="0"/>
        <v>SlsM[12]=19;</v>
      </c>
    </row>
    <row r="16" spans="3:15" ht="18">
      <c r="C16" s="33" t="s">
        <v>2582</v>
      </c>
      <c r="F16" s="24" t="s">
        <v>2595</v>
      </c>
      <c r="N16" s="41">
        <v>20</v>
      </c>
      <c r="O16" t="str">
        <f t="shared" si="0"/>
        <v>SlsM[13]=20;</v>
      </c>
    </row>
    <row r="17" spans="3:15" ht="18">
      <c r="C17" s="32" t="s">
        <v>2583</v>
      </c>
      <c r="F17" s="24" t="s">
        <v>2596</v>
      </c>
      <c r="N17" s="41">
        <v>21</v>
      </c>
      <c r="O17" t="str">
        <f t="shared" si="0"/>
        <v>SlsM[14]=21;</v>
      </c>
    </row>
    <row r="18" spans="3:15" ht="18">
      <c r="C18" s="36" t="s">
        <v>2584</v>
      </c>
      <c r="N18" s="41">
        <v>22</v>
      </c>
      <c r="O18" t="str">
        <f t="shared" si="0"/>
        <v>SlsM[15]=22;</v>
      </c>
    </row>
    <row r="19" spans="3:15" ht="18">
      <c r="C19" s="36" t="s">
        <v>2585</v>
      </c>
      <c r="N19" s="41">
        <v>23</v>
      </c>
      <c r="O19" t="str">
        <f t="shared" si="0"/>
        <v>SlsM[16]=23;</v>
      </c>
    </row>
    <row r="20" spans="3:15" ht="18">
      <c r="C20" s="36" t="s">
        <v>2586</v>
      </c>
      <c r="N20" s="41">
        <v>24</v>
      </c>
      <c r="O20" t="str">
        <f t="shared" si="0"/>
        <v>SlsM[17]=24;</v>
      </c>
    </row>
    <row r="21" spans="3:15" ht="18">
      <c r="C21" s="36" t="s">
        <v>2587</v>
      </c>
      <c r="N21" s="41">
        <v>25</v>
      </c>
      <c r="O21" t="str">
        <f t="shared" si="0"/>
        <v>SlsM[18]=25;</v>
      </c>
    </row>
    <row r="22" spans="3:15" ht="18">
      <c r="C22" s="37"/>
      <c r="N22" s="41">
        <v>26</v>
      </c>
      <c r="O22" t="str">
        <f t="shared" si="0"/>
        <v>SlsM[19]=26;</v>
      </c>
    </row>
    <row r="23" spans="3:15" ht="18">
      <c r="C23" s="38" t="s">
        <v>2588</v>
      </c>
      <c r="N23" s="41">
        <v>27</v>
      </c>
      <c r="O23" t="str">
        <f t="shared" si="0"/>
        <v>SlsM[20]=27;</v>
      </c>
    </row>
    <row r="24" spans="3:15" ht="18">
      <c r="C24" s="39"/>
      <c r="N24" s="41">
        <v>28</v>
      </c>
      <c r="O24" t="str">
        <f t="shared" si="0"/>
        <v>SlsM[21]=28;</v>
      </c>
    </row>
    <row r="25" spans="3:15" ht="18">
      <c r="C25" s="31"/>
      <c r="N25" s="41">
        <v>29</v>
      </c>
      <c r="O25" t="str">
        <f t="shared" si="0"/>
        <v>SlsM[22]=29;</v>
      </c>
    </row>
    <row r="26" spans="3:15">
      <c r="N26" s="41">
        <v>30</v>
      </c>
      <c r="O26" t="str">
        <f t="shared" si="0"/>
        <v>SlsM[23]=30;</v>
      </c>
    </row>
    <row r="27" spans="3:15">
      <c r="N27" s="41">
        <v>31</v>
      </c>
      <c r="O27" t="str">
        <f t="shared" si="0"/>
        <v>SlsM[24]=31;</v>
      </c>
    </row>
    <row r="28" spans="3:15">
      <c r="N28" s="41">
        <v>32</v>
      </c>
      <c r="O28" t="str">
        <f t="shared" si="0"/>
        <v>SlsM[25]=32;</v>
      </c>
    </row>
    <row r="29" spans="3:15">
      <c r="N29" s="41">
        <v>33</v>
      </c>
      <c r="O29" t="str">
        <f t="shared" si="0"/>
        <v>SlsM[26]=33;</v>
      </c>
    </row>
    <row r="30" spans="3:15">
      <c r="N30" s="41">
        <v>34</v>
      </c>
      <c r="O30" t="str">
        <f t="shared" si="0"/>
        <v>SlsM[27]=34;</v>
      </c>
    </row>
    <row r="31" spans="3:15">
      <c r="N31" s="41">
        <v>35</v>
      </c>
      <c r="O31" t="str">
        <f t="shared" si="0"/>
        <v>SlsM[28]=35;</v>
      </c>
    </row>
    <row r="32" spans="3:15">
      <c r="N32" s="41">
        <v>36</v>
      </c>
      <c r="O32" t="str">
        <f t="shared" si="0"/>
        <v>SlsM[29]=36;</v>
      </c>
    </row>
    <row r="33" spans="13:15">
      <c r="N33" s="41">
        <v>37</v>
      </c>
      <c r="O33" t="str">
        <f t="shared" si="0"/>
        <v>SlsM[30]=37;</v>
      </c>
    </row>
    <row r="34" spans="13:15">
      <c r="N34" s="41">
        <v>38</v>
      </c>
      <c r="O34" t="str">
        <f t="shared" si="0"/>
        <v>SlsM[31]=38;</v>
      </c>
    </row>
    <row r="35" spans="13:15">
      <c r="N35" s="41">
        <v>39</v>
      </c>
      <c r="O35" t="str">
        <f t="shared" si="0"/>
        <v>SlsM[32]=39;</v>
      </c>
    </row>
    <row r="36" spans="13:15">
      <c r="N36" s="41">
        <v>40</v>
      </c>
      <c r="O36" t="str">
        <f t="shared" si="0"/>
        <v>SlsM[33]=40;</v>
      </c>
    </row>
    <row r="37" spans="13:15">
      <c r="N37" s="41">
        <v>41</v>
      </c>
      <c r="O37" t="str">
        <f t="shared" si="0"/>
        <v>SlsM[34]=41;</v>
      </c>
    </row>
    <row r="38" spans="13:15">
      <c r="N38" s="41">
        <v>42</v>
      </c>
      <c r="O38" t="str">
        <f t="shared" si="0"/>
        <v>SlsM[35]=42;</v>
      </c>
    </row>
    <row r="39" spans="13:15">
      <c r="N39" s="41">
        <v>43</v>
      </c>
      <c r="O39" t="str">
        <f t="shared" si="0"/>
        <v>SlsM[36]=43;</v>
      </c>
    </row>
    <row r="40" spans="13:15">
      <c r="N40" s="41">
        <v>44</v>
      </c>
      <c r="O40" t="str">
        <f t="shared" si="0"/>
        <v>SlsM[37]=44;</v>
      </c>
    </row>
    <row r="41" spans="13:15">
      <c r="N41" s="41">
        <v>45</v>
      </c>
      <c r="O41" t="str">
        <f t="shared" si="0"/>
        <v>SlsM[38]=45;</v>
      </c>
    </row>
    <row r="42" spans="13:15">
      <c r="N42" s="41">
        <v>46</v>
      </c>
      <c r="O42" t="str">
        <f t="shared" si="0"/>
        <v>SlsM[39]=46;</v>
      </c>
    </row>
    <row r="43" spans="13:15">
      <c r="N43" s="41">
        <v>47</v>
      </c>
      <c r="O43" t="str">
        <f t="shared" si="0"/>
        <v>SlsM[40]=47;</v>
      </c>
    </row>
    <row r="44" spans="13:15">
      <c r="N44" s="41">
        <v>48</v>
      </c>
      <c r="O44" t="str">
        <f t="shared" si="0"/>
        <v>SlsM[41]=48;</v>
      </c>
    </row>
    <row r="46" spans="13:15">
      <c r="O46" t="s">
        <v>2602</v>
      </c>
    </row>
    <row r="47" spans="13:15">
      <c r="M47">
        <f t="shared" ref="M47:M87" si="1">+M46+1</f>
        <v>1</v>
      </c>
      <c r="N47">
        <v>207.10059171597632</v>
      </c>
      <c r="O47" t="str">
        <f>"SlsP["&amp;0&amp;"]="&amp;ROUND(N47,0)&amp;";"</f>
        <v>SlsP[0]=207;</v>
      </c>
    </row>
    <row r="48" spans="13:15">
      <c r="M48">
        <f t="shared" si="1"/>
        <v>2</v>
      </c>
      <c r="N48">
        <v>236.68639053254438</v>
      </c>
      <c r="O48" t="str">
        <f>"SlsP["&amp;0+ROW(N1)&amp;"]="&amp;ROUND(N48,0)&amp;";"</f>
        <v>SlsP[1]=237;</v>
      </c>
    </row>
    <row r="49" spans="13:15">
      <c r="M49">
        <f t="shared" si="1"/>
        <v>3</v>
      </c>
      <c r="N49">
        <v>236.68639053254438</v>
      </c>
      <c r="O49" t="str">
        <f t="shared" ref="O49:O88" si="2">"SlsP["&amp;0+ROW(N2)&amp;"]="&amp;ROUND(N49,0)&amp;";"</f>
        <v>SlsP[2]=237;</v>
      </c>
    </row>
    <row r="50" spans="13:15">
      <c r="M50">
        <f t="shared" si="1"/>
        <v>4</v>
      </c>
      <c r="N50">
        <v>262.98487836949374</v>
      </c>
      <c r="O50" t="str">
        <f t="shared" si="2"/>
        <v>SlsP[3]=263;</v>
      </c>
    </row>
    <row r="51" spans="13:15">
      <c r="M51">
        <f t="shared" si="1"/>
        <v>5</v>
      </c>
      <c r="N51">
        <v>260.35502958579883</v>
      </c>
      <c r="O51" t="str">
        <f t="shared" si="2"/>
        <v>SlsP[4]=260;</v>
      </c>
    </row>
    <row r="52" spans="13:15">
      <c r="M52">
        <f t="shared" si="1"/>
        <v>6</v>
      </c>
      <c r="N52">
        <v>284.02366863905326</v>
      </c>
      <c r="O52" t="str">
        <f t="shared" si="2"/>
        <v>SlsP[5]=284;</v>
      </c>
    </row>
    <row r="53" spans="13:15">
      <c r="M53">
        <f t="shared" si="1"/>
        <v>7</v>
      </c>
      <c r="N53">
        <v>279.72027972027973</v>
      </c>
      <c r="O53" t="str">
        <f t="shared" si="2"/>
        <v>SlsP[6]=280;</v>
      </c>
    </row>
    <row r="54" spans="13:15">
      <c r="M54">
        <f t="shared" si="1"/>
        <v>8</v>
      </c>
      <c r="N54">
        <v>301.2372243141474</v>
      </c>
      <c r="O54" t="str">
        <f t="shared" si="2"/>
        <v>SlsP[7]=301;</v>
      </c>
    </row>
    <row r="55" spans="13:15">
      <c r="M55">
        <f t="shared" si="1"/>
        <v>9</v>
      </c>
      <c r="N55">
        <v>295.85798816568047</v>
      </c>
      <c r="O55" t="str">
        <f t="shared" si="2"/>
        <v>SlsP[8]=296;</v>
      </c>
    </row>
    <row r="56" spans="13:15">
      <c r="M56">
        <f t="shared" si="1"/>
        <v>10</v>
      </c>
      <c r="N56">
        <v>315.58185404339252</v>
      </c>
      <c r="O56" t="str">
        <f t="shared" si="2"/>
        <v>SlsP[9]=316;</v>
      </c>
    </row>
    <row r="57" spans="13:15">
      <c r="M57">
        <f t="shared" si="1"/>
        <v>11</v>
      </c>
      <c r="N57">
        <v>309.51297223486574</v>
      </c>
      <c r="O57" t="str">
        <f t="shared" si="2"/>
        <v>SlsP[10]=310;</v>
      </c>
    </row>
    <row r="58" spans="13:15">
      <c r="M58">
        <f t="shared" si="1"/>
        <v>12</v>
      </c>
      <c r="N58">
        <v>327.71961766044609</v>
      </c>
      <c r="O58" t="str">
        <f t="shared" si="2"/>
        <v>SlsP[11]=328;</v>
      </c>
    </row>
    <row r="59" spans="13:15">
      <c r="M59">
        <f t="shared" si="1"/>
        <v>13</v>
      </c>
      <c r="N59">
        <v>321.21724429416736</v>
      </c>
      <c r="O59" t="str">
        <f t="shared" si="2"/>
        <v>SlsP[12]=321;</v>
      </c>
    </row>
    <row r="60" spans="13:15">
      <c r="M60">
        <f t="shared" si="1"/>
        <v>14</v>
      </c>
      <c r="N60">
        <v>338.12341504649197</v>
      </c>
      <c r="O60" t="str">
        <f t="shared" si="2"/>
        <v>SlsP[13]=338;</v>
      </c>
    </row>
    <row r="61" spans="13:15">
      <c r="M61">
        <f t="shared" si="1"/>
        <v>15</v>
      </c>
      <c r="N61">
        <v>331.3609467455621</v>
      </c>
      <c r="O61" t="str">
        <f t="shared" si="2"/>
        <v>SlsP[14]=331;</v>
      </c>
    </row>
    <row r="62" spans="13:15">
      <c r="M62">
        <f t="shared" si="1"/>
        <v>16</v>
      </c>
      <c r="N62">
        <v>347.14003944773174</v>
      </c>
      <c r="O62" t="str">
        <f t="shared" si="2"/>
        <v>SlsP[15]=347;</v>
      </c>
    </row>
    <row r="63" spans="13:15">
      <c r="M63">
        <f t="shared" si="1"/>
        <v>17</v>
      </c>
      <c r="N63">
        <v>340.23668639053255</v>
      </c>
      <c r="O63" t="str">
        <f t="shared" si="2"/>
        <v>SlsP[16]=340;</v>
      </c>
    </row>
    <row r="64" spans="13:15">
      <c r="M64">
        <f t="shared" si="1"/>
        <v>18</v>
      </c>
      <c r="N64">
        <v>355.02958579881658</v>
      </c>
      <c r="O64" t="str">
        <f t="shared" si="2"/>
        <v>SlsP[17]=355;</v>
      </c>
    </row>
    <row r="65" spans="13:15">
      <c r="M65">
        <f t="shared" si="1"/>
        <v>19</v>
      </c>
      <c r="N65">
        <v>348.0682213713888</v>
      </c>
      <c r="O65" t="str">
        <f t="shared" si="2"/>
        <v>SlsP[18]=348;</v>
      </c>
    </row>
    <row r="66" spans="13:15">
      <c r="M66">
        <f t="shared" si="1"/>
        <v>20</v>
      </c>
      <c r="N66">
        <v>361.99095022624437</v>
      </c>
      <c r="O66" t="str">
        <f t="shared" si="2"/>
        <v>SlsP[19]=362;</v>
      </c>
    </row>
    <row r="67" spans="13:15">
      <c r="M67">
        <f t="shared" si="1"/>
        <v>21</v>
      </c>
      <c r="N67">
        <v>355.02958579881658</v>
      </c>
      <c r="O67" t="str">
        <f t="shared" si="2"/>
        <v>SlsP[20]=355;</v>
      </c>
    </row>
    <row r="68" spans="13:15">
      <c r="M68">
        <f t="shared" si="1"/>
        <v>22</v>
      </c>
      <c r="N68">
        <v>368.17882971729125</v>
      </c>
      <c r="O68" t="str">
        <f t="shared" si="2"/>
        <v>SlsP[21]=368;</v>
      </c>
    </row>
    <row r="69" spans="13:15">
      <c r="M69">
        <f t="shared" si="1"/>
        <v>23</v>
      </c>
      <c r="N69">
        <v>361.25817502335718</v>
      </c>
      <c r="O69" t="str">
        <f t="shared" si="2"/>
        <v>SlsP[22]=361;</v>
      </c>
    </row>
    <row r="70" spans="13:15">
      <c r="M70">
        <f t="shared" si="1"/>
        <v>24</v>
      </c>
      <c r="N70">
        <v>373.71535347243849</v>
      </c>
      <c r="O70" t="str">
        <f t="shared" si="2"/>
        <v>SlsP[23]=374;</v>
      </c>
    </row>
    <row r="71" spans="13:15">
      <c r="M71">
        <f t="shared" si="1"/>
        <v>25</v>
      </c>
      <c r="N71">
        <v>366.8639053254438</v>
      </c>
      <c r="O71" t="str">
        <f t="shared" si="2"/>
        <v>SlsP[24]=367;</v>
      </c>
    </row>
    <row r="72" spans="13:15">
      <c r="M72">
        <f t="shared" si="1"/>
        <v>26</v>
      </c>
      <c r="N72">
        <v>378.69822485207101</v>
      </c>
      <c r="O72" t="str">
        <f t="shared" si="2"/>
        <v>SlsP[25]=379;</v>
      </c>
    </row>
    <row r="73" spans="13:15">
      <c r="M73">
        <f t="shared" si="1"/>
        <v>27</v>
      </c>
      <c r="N73">
        <v>390.53254437869822</v>
      </c>
      <c r="O73" t="str">
        <f t="shared" si="2"/>
        <v>SlsP[26]=391;</v>
      </c>
    </row>
    <row r="74" spans="13:15">
      <c r="M74">
        <f t="shared" si="1"/>
        <v>28</v>
      </c>
      <c r="N74">
        <v>379.8882681564246</v>
      </c>
      <c r="O74" t="str">
        <f t="shared" si="2"/>
        <v>SlsP[27]=380;</v>
      </c>
    </row>
    <row r="75" spans="13:15">
      <c r="M75">
        <f t="shared" si="1"/>
        <v>29</v>
      </c>
      <c r="N75">
        <v>391.06145251396646</v>
      </c>
      <c r="O75" t="str">
        <f t="shared" si="2"/>
        <v>SlsP[28]=391;</v>
      </c>
    </row>
    <row r="76" spans="13:15">
      <c r="M76">
        <f t="shared" si="1"/>
        <v>30</v>
      </c>
      <c r="N76">
        <v>402.23463687150837</v>
      </c>
      <c r="O76" t="str">
        <f t="shared" si="2"/>
        <v>SlsP[29]=402;</v>
      </c>
    </row>
    <row r="77" spans="13:15">
      <c r="M77">
        <f t="shared" si="1"/>
        <v>31</v>
      </c>
      <c r="N77">
        <v>391.53439153439155</v>
      </c>
      <c r="O77" t="str">
        <f t="shared" si="2"/>
        <v>SlsP[30]=392;</v>
      </c>
    </row>
    <row r="78" spans="13:15">
      <c r="M78">
        <f t="shared" si="1"/>
        <v>32</v>
      </c>
      <c r="N78">
        <v>402.11640211640213</v>
      </c>
      <c r="O78" t="str">
        <f t="shared" si="2"/>
        <v>SlsP[31]=402;</v>
      </c>
    </row>
    <row r="79" spans="13:15">
      <c r="M79">
        <f t="shared" si="1"/>
        <v>33</v>
      </c>
      <c r="N79">
        <v>412.69841269841271</v>
      </c>
      <c r="O79" t="str">
        <f t="shared" si="2"/>
        <v>SlsP[32]=413;</v>
      </c>
    </row>
    <row r="80" spans="13:15">
      <c r="M80">
        <f t="shared" si="1"/>
        <v>34</v>
      </c>
      <c r="N80">
        <v>423.28042328042329</v>
      </c>
      <c r="O80" t="str">
        <f t="shared" si="2"/>
        <v>SlsP[33]=423;</v>
      </c>
    </row>
    <row r="81" spans="6:15">
      <c r="M81">
        <f t="shared" si="1"/>
        <v>35</v>
      </c>
      <c r="N81">
        <v>412.0603015075377</v>
      </c>
      <c r="O81" t="str">
        <f t="shared" si="2"/>
        <v>SlsP[34]=412;</v>
      </c>
    </row>
    <row r="82" spans="6:15">
      <c r="M82">
        <f t="shared" si="1"/>
        <v>36</v>
      </c>
      <c r="N82">
        <v>422.1105527638191</v>
      </c>
      <c r="O82" t="str">
        <f t="shared" si="2"/>
        <v>SlsP[35]=422;</v>
      </c>
    </row>
    <row r="83" spans="6:15">
      <c r="M83">
        <f t="shared" si="1"/>
        <v>37</v>
      </c>
      <c r="N83">
        <v>432.1608040201005</v>
      </c>
      <c r="O83" t="str">
        <f t="shared" si="2"/>
        <v>SlsP[36]=432;</v>
      </c>
    </row>
    <row r="84" spans="6:15">
      <c r="M84">
        <f t="shared" si="1"/>
        <v>38</v>
      </c>
      <c r="N84">
        <v>442.2110552763819</v>
      </c>
      <c r="O84" t="str">
        <f t="shared" si="2"/>
        <v>SlsP[37]=442;</v>
      </c>
    </row>
    <row r="85" spans="6:15">
      <c r="M85">
        <f t="shared" si="1"/>
        <v>39</v>
      </c>
      <c r="N85">
        <v>430.62200956937801</v>
      </c>
      <c r="O85" t="str">
        <f t="shared" si="2"/>
        <v>SlsP[38]=431;</v>
      </c>
    </row>
    <row r="86" spans="6:15">
      <c r="M86">
        <f t="shared" si="1"/>
        <v>40</v>
      </c>
      <c r="N86">
        <v>440.19138755980862</v>
      </c>
      <c r="O86" t="str">
        <f t="shared" si="2"/>
        <v>SlsP[39]=440;</v>
      </c>
    </row>
    <row r="87" spans="6:15">
      <c r="F87" t="s">
        <v>0</v>
      </c>
      <c r="M87">
        <f t="shared" si="1"/>
        <v>41</v>
      </c>
      <c r="N87">
        <v>449.76076555023923</v>
      </c>
      <c r="O87" t="str">
        <f t="shared" si="2"/>
        <v>SlsP[40]=450;</v>
      </c>
    </row>
    <row r="88" spans="6:15">
      <c r="F88" t="s">
        <v>2618</v>
      </c>
      <c r="M88">
        <v>1</v>
      </c>
      <c r="N88">
        <v>459.33014354066984</v>
      </c>
      <c r="O88" t="str">
        <f t="shared" si="2"/>
        <v>SlsP[41]=459;</v>
      </c>
    </row>
    <row r="89" spans="6:15">
      <c r="F89" t="s">
        <v>2619</v>
      </c>
    </row>
    <row r="90" spans="6:15">
      <c r="F90" t="s">
        <v>548</v>
      </c>
      <c r="O90" t="s">
        <v>2605</v>
      </c>
    </row>
    <row r="91" spans="6:15">
      <c r="F91" t="s">
        <v>549</v>
      </c>
      <c r="O91" s="40"/>
    </row>
    <row r="92" spans="6:15">
      <c r="F92" t="s">
        <v>33</v>
      </c>
      <c r="O92" t="s">
        <v>1224</v>
      </c>
    </row>
    <row r="93" spans="6:15">
      <c r="F93" t="s">
        <v>34</v>
      </c>
      <c r="O93" t="s">
        <v>2603</v>
      </c>
    </row>
    <row r="94" spans="6:15">
      <c r="F94" t="s">
        <v>35</v>
      </c>
      <c r="O94" t="s">
        <v>2604</v>
      </c>
    </row>
    <row r="95" spans="6:15">
      <c r="F95" t="s">
        <v>2560</v>
      </c>
      <c r="O95" t="s">
        <v>1227</v>
      </c>
    </row>
    <row r="96" spans="6:15">
      <c r="O96" t="s">
        <v>1228</v>
      </c>
    </row>
    <row r="98" spans="6:15">
      <c r="O98" t="s">
        <v>2606</v>
      </c>
    </row>
    <row r="101" spans="6:15">
      <c r="F101" t="s">
        <v>0</v>
      </c>
    </row>
    <row r="102" spans="6:15">
      <c r="F102" t="s">
        <v>2618</v>
      </c>
    </row>
    <row r="103" spans="6:15">
      <c r="F103" t="s">
        <v>2619</v>
      </c>
    </row>
    <row r="105" spans="6:15">
      <c r="F105" t="s">
        <v>548</v>
      </c>
    </row>
    <row r="106" spans="6:15">
      <c r="F106" t="s">
        <v>549</v>
      </c>
    </row>
    <row r="107" spans="6:15">
      <c r="F107" t="s">
        <v>33</v>
      </c>
    </row>
    <row r="108" spans="6:15">
      <c r="F108" t="s">
        <v>34</v>
      </c>
    </row>
    <row r="109" spans="6:15">
      <c r="F109" t="s">
        <v>35</v>
      </c>
    </row>
    <row r="110" spans="6:15">
      <c r="F110" t="s">
        <v>592</v>
      </c>
    </row>
    <row r="112" spans="6:15">
      <c r="F112" t="s">
        <v>593</v>
      </c>
    </row>
    <row r="113" spans="6:6">
      <c r="F113" t="s">
        <v>594</v>
      </c>
    </row>
    <row r="114" spans="6:6">
      <c r="F114" t="s">
        <v>595</v>
      </c>
    </row>
    <row r="115" spans="6:6">
      <c r="F115" t="s">
        <v>596</v>
      </c>
    </row>
    <row r="116" spans="6:6">
      <c r="F116" t="s">
        <v>597</v>
      </c>
    </row>
    <row r="117" spans="6:6">
      <c r="F117" t="s">
        <v>598</v>
      </c>
    </row>
    <row r="118" spans="6:6">
      <c r="F118" t="s">
        <v>599</v>
      </c>
    </row>
    <row r="119" spans="6:6">
      <c r="F119" t="s">
        <v>600</v>
      </c>
    </row>
    <row r="120" spans="6:6">
      <c r="F120" t="s">
        <v>601</v>
      </c>
    </row>
    <row r="121" spans="6:6">
      <c r="F121" t="s">
        <v>602</v>
      </c>
    </row>
    <row r="122" spans="6:6">
      <c r="F122" t="s">
        <v>603</v>
      </c>
    </row>
    <row r="123" spans="6:6">
      <c r="F123" t="s">
        <v>604</v>
      </c>
    </row>
    <row r="124" spans="6:6">
      <c r="F124" t="s">
        <v>605</v>
      </c>
    </row>
    <row r="125" spans="6:6">
      <c r="F125" t="s">
        <v>606</v>
      </c>
    </row>
    <row r="126" spans="6:6">
      <c r="F126" t="s">
        <v>607</v>
      </c>
    </row>
    <row r="127" spans="6:6">
      <c r="F127" t="s">
        <v>608</v>
      </c>
    </row>
    <row r="128" spans="6:6">
      <c r="F128" t="s">
        <v>609</v>
      </c>
    </row>
    <row r="129" spans="6:6">
      <c r="F129" t="s">
        <v>610</v>
      </c>
    </row>
    <row r="130" spans="6:6">
      <c r="F130" t="s">
        <v>611</v>
      </c>
    </row>
    <row r="131" spans="6:6">
      <c r="F131" t="s">
        <v>612</v>
      </c>
    </row>
    <row r="132" spans="6:6">
      <c r="F132" t="s">
        <v>613</v>
      </c>
    </row>
    <row r="133" spans="6:6">
      <c r="F133" t="s">
        <v>614</v>
      </c>
    </row>
    <row r="134" spans="6:6">
      <c r="F134" t="s">
        <v>615</v>
      </c>
    </row>
    <row r="135" spans="6:6">
      <c r="F135" t="s">
        <v>616</v>
      </c>
    </row>
    <row r="136" spans="6:6">
      <c r="F136" t="s">
        <v>617</v>
      </c>
    </row>
    <row r="137" spans="6:6">
      <c r="F137" t="s">
        <v>618</v>
      </c>
    </row>
    <row r="138" spans="6:6">
      <c r="F138" t="s">
        <v>619</v>
      </c>
    </row>
    <row r="139" spans="6:6">
      <c r="F139" t="s">
        <v>620</v>
      </c>
    </row>
    <row r="140" spans="6:6">
      <c r="F140" t="s">
        <v>621</v>
      </c>
    </row>
    <row r="141" spans="6:6">
      <c r="F141" t="s">
        <v>622</v>
      </c>
    </row>
    <row r="142" spans="6:6">
      <c r="F142" t="s">
        <v>623</v>
      </c>
    </row>
    <row r="143" spans="6:6">
      <c r="F143" t="s">
        <v>624</v>
      </c>
    </row>
    <row r="144" spans="6:6">
      <c r="F144" t="s">
        <v>625</v>
      </c>
    </row>
    <row r="145" spans="6:6">
      <c r="F145" t="s">
        <v>626</v>
      </c>
    </row>
    <row r="146" spans="6:6">
      <c r="F146" t="s">
        <v>627</v>
      </c>
    </row>
    <row r="147" spans="6:6">
      <c r="F147" t="s">
        <v>628</v>
      </c>
    </row>
    <row r="148" spans="6:6">
      <c r="F148" t="s">
        <v>629</v>
      </c>
    </row>
    <row r="149" spans="6:6">
      <c r="F149" t="s">
        <v>630</v>
      </c>
    </row>
    <row r="150" spans="6:6">
      <c r="F150" t="s">
        <v>631</v>
      </c>
    </row>
    <row r="151" spans="6:6">
      <c r="F151" t="s">
        <v>632</v>
      </c>
    </row>
    <row r="152" spans="6:6">
      <c r="F152" t="s">
        <v>633</v>
      </c>
    </row>
    <row r="153" spans="6:6">
      <c r="F153" t="s">
        <v>634</v>
      </c>
    </row>
    <row r="154" spans="6:6">
      <c r="F154" t="s">
        <v>635</v>
      </c>
    </row>
    <row r="155" spans="6:6">
      <c r="F155" t="s">
        <v>636</v>
      </c>
    </row>
    <row r="156" spans="6:6">
      <c r="F156" t="s">
        <v>637</v>
      </c>
    </row>
    <row r="157" spans="6:6">
      <c r="F157" t="s">
        <v>638</v>
      </c>
    </row>
    <row r="158" spans="6:6">
      <c r="F158" t="s">
        <v>639</v>
      </c>
    </row>
    <row r="159" spans="6:6">
      <c r="F159" t="s">
        <v>640</v>
      </c>
    </row>
    <row r="160" spans="6:6">
      <c r="F160" t="s">
        <v>641</v>
      </c>
    </row>
    <row r="161" spans="6:6">
      <c r="F161" t="s">
        <v>642</v>
      </c>
    </row>
    <row r="162" spans="6:6">
      <c r="F162" t="s">
        <v>643</v>
      </c>
    </row>
    <row r="163" spans="6:6">
      <c r="F163" t="s">
        <v>644</v>
      </c>
    </row>
    <row r="164" spans="6:6">
      <c r="F164" t="s">
        <v>645</v>
      </c>
    </row>
    <row r="165" spans="6:6">
      <c r="F165" t="s">
        <v>646</v>
      </c>
    </row>
    <row r="166" spans="6:6">
      <c r="F166" t="s">
        <v>647</v>
      </c>
    </row>
    <row r="167" spans="6:6">
      <c r="F167" t="s">
        <v>648</v>
      </c>
    </row>
    <row r="168" spans="6:6">
      <c r="F168" t="s">
        <v>649</v>
      </c>
    </row>
    <row r="169" spans="6:6">
      <c r="F169" t="s">
        <v>650</v>
      </c>
    </row>
    <row r="170" spans="6:6">
      <c r="F170" t="s">
        <v>651</v>
      </c>
    </row>
    <row r="171" spans="6:6">
      <c r="F171" t="s">
        <v>652</v>
      </c>
    </row>
    <row r="172" spans="6:6">
      <c r="F172" t="s">
        <v>653</v>
      </c>
    </row>
    <row r="173" spans="6:6">
      <c r="F173" t="s">
        <v>654</v>
      </c>
    </row>
    <row r="174" spans="6:6">
      <c r="F174" t="s">
        <v>655</v>
      </c>
    </row>
    <row r="175" spans="6:6">
      <c r="F175" t="s">
        <v>656</v>
      </c>
    </row>
    <row r="176" spans="6:6">
      <c r="F176" t="s">
        <v>657</v>
      </c>
    </row>
    <row r="177" spans="6:6">
      <c r="F177" t="s">
        <v>658</v>
      </c>
    </row>
    <row r="178" spans="6:6">
      <c r="F178" t="s">
        <v>659</v>
      </c>
    </row>
    <row r="179" spans="6:6">
      <c r="F179" t="s">
        <v>660</v>
      </c>
    </row>
    <row r="180" spans="6:6">
      <c r="F180" t="s">
        <v>661</v>
      </c>
    </row>
    <row r="181" spans="6:6">
      <c r="F181" t="s">
        <v>662</v>
      </c>
    </row>
    <row r="182" spans="6:6">
      <c r="F182" t="s">
        <v>663</v>
      </c>
    </row>
    <row r="183" spans="6:6">
      <c r="F183" t="s">
        <v>664</v>
      </c>
    </row>
    <row r="184" spans="6:6">
      <c r="F184" t="s">
        <v>665</v>
      </c>
    </row>
    <row r="185" spans="6:6">
      <c r="F185" t="s">
        <v>666</v>
      </c>
    </row>
    <row r="186" spans="6:6">
      <c r="F186" t="s">
        <v>667</v>
      </c>
    </row>
    <row r="187" spans="6:6">
      <c r="F187" t="s">
        <v>668</v>
      </c>
    </row>
    <row r="188" spans="6:6">
      <c r="F188" t="s">
        <v>669</v>
      </c>
    </row>
    <row r="189" spans="6:6">
      <c r="F189" t="s">
        <v>670</v>
      </c>
    </row>
    <row r="190" spans="6:6">
      <c r="F190" t="s">
        <v>671</v>
      </c>
    </row>
    <row r="191" spans="6:6">
      <c r="F191" t="s">
        <v>672</v>
      </c>
    </row>
    <row r="192" spans="6:6">
      <c r="F192" t="s">
        <v>673</v>
      </c>
    </row>
    <row r="193" spans="6:6">
      <c r="F193" t="s">
        <v>674</v>
      </c>
    </row>
    <row r="194" spans="6:6">
      <c r="F194" t="s">
        <v>675</v>
      </c>
    </row>
    <row r="195" spans="6:6">
      <c r="F195" t="s">
        <v>676</v>
      </c>
    </row>
    <row r="196" spans="6:6">
      <c r="F196" t="s">
        <v>677</v>
      </c>
    </row>
    <row r="197" spans="6:6">
      <c r="F197" t="s">
        <v>678</v>
      </c>
    </row>
    <row r="198" spans="6:6">
      <c r="F198" t="s">
        <v>679</v>
      </c>
    </row>
    <row r="199" spans="6:6">
      <c r="F199" t="s">
        <v>680</v>
      </c>
    </row>
    <row r="200" spans="6:6">
      <c r="F200" t="s">
        <v>681</v>
      </c>
    </row>
    <row r="201" spans="6:6">
      <c r="F201" t="s">
        <v>682</v>
      </c>
    </row>
    <row r="202" spans="6:6">
      <c r="F202" t="s">
        <v>683</v>
      </c>
    </row>
    <row r="203" spans="6:6">
      <c r="F203" t="s">
        <v>684</v>
      </c>
    </row>
    <row r="204" spans="6:6">
      <c r="F204" t="s">
        <v>685</v>
      </c>
    </row>
    <row r="205" spans="6:6">
      <c r="F205" t="s">
        <v>686</v>
      </c>
    </row>
    <row r="206" spans="6:6">
      <c r="F206" t="s">
        <v>687</v>
      </c>
    </row>
    <row r="207" spans="6:6">
      <c r="F207" t="s">
        <v>688</v>
      </c>
    </row>
    <row r="208" spans="6:6">
      <c r="F208" t="s">
        <v>689</v>
      </c>
    </row>
    <row r="209" spans="6:6">
      <c r="F209" t="s">
        <v>690</v>
      </c>
    </row>
    <row r="210" spans="6:6">
      <c r="F210" t="s">
        <v>691</v>
      </c>
    </row>
    <row r="211" spans="6:6">
      <c r="F211" t="s">
        <v>692</v>
      </c>
    </row>
    <row r="212" spans="6:6">
      <c r="F212" t="s">
        <v>693</v>
      </c>
    </row>
    <row r="213" spans="6:6">
      <c r="F213" t="s">
        <v>694</v>
      </c>
    </row>
    <row r="214" spans="6:6">
      <c r="F214" t="s">
        <v>695</v>
      </c>
    </row>
    <row r="215" spans="6:6">
      <c r="F215" t="s">
        <v>696</v>
      </c>
    </row>
    <row r="216" spans="6:6">
      <c r="F216" t="s">
        <v>697</v>
      </c>
    </row>
    <row r="217" spans="6:6">
      <c r="F217" t="s">
        <v>698</v>
      </c>
    </row>
    <row r="218" spans="6:6">
      <c r="F218" t="s">
        <v>699</v>
      </c>
    </row>
    <row r="219" spans="6:6">
      <c r="F219" t="s">
        <v>700</v>
      </c>
    </row>
    <row r="220" spans="6:6">
      <c r="F220" t="s">
        <v>701</v>
      </c>
    </row>
    <row r="221" spans="6:6">
      <c r="F221" t="s">
        <v>702</v>
      </c>
    </row>
    <row r="222" spans="6:6">
      <c r="F222" t="s">
        <v>703</v>
      </c>
    </row>
    <row r="223" spans="6:6">
      <c r="F223" t="s">
        <v>704</v>
      </c>
    </row>
    <row r="224" spans="6:6">
      <c r="F224" t="s">
        <v>705</v>
      </c>
    </row>
    <row r="225" spans="6:6">
      <c r="F225" t="s">
        <v>706</v>
      </c>
    </row>
    <row r="226" spans="6:6">
      <c r="F226" t="s">
        <v>707</v>
      </c>
    </row>
    <row r="227" spans="6:6">
      <c r="F227" t="s">
        <v>708</v>
      </c>
    </row>
    <row r="228" spans="6:6">
      <c r="F228" t="s">
        <v>709</v>
      </c>
    </row>
    <row r="229" spans="6:6">
      <c r="F229" t="s">
        <v>710</v>
      </c>
    </row>
    <row r="230" spans="6:6">
      <c r="F230" t="s">
        <v>711</v>
      </c>
    </row>
    <row r="231" spans="6:6">
      <c r="F231" t="s">
        <v>712</v>
      </c>
    </row>
    <row r="232" spans="6:6">
      <c r="F232" t="s">
        <v>713</v>
      </c>
    </row>
    <row r="233" spans="6:6">
      <c r="F233" t="s">
        <v>714</v>
      </c>
    </row>
    <row r="234" spans="6:6">
      <c r="F234" t="s">
        <v>715</v>
      </c>
    </row>
    <row r="235" spans="6:6">
      <c r="F235" t="s">
        <v>716</v>
      </c>
    </row>
    <row r="236" spans="6:6">
      <c r="F236" t="s">
        <v>717</v>
      </c>
    </row>
    <row r="237" spans="6:6">
      <c r="F237" t="s">
        <v>718</v>
      </c>
    </row>
    <row r="238" spans="6:6">
      <c r="F238" t="s">
        <v>719</v>
      </c>
    </row>
    <row r="239" spans="6:6">
      <c r="F239" t="s">
        <v>720</v>
      </c>
    </row>
    <row r="240" spans="6:6">
      <c r="F240" t="s">
        <v>721</v>
      </c>
    </row>
    <row r="241" spans="6:6">
      <c r="F241" t="s">
        <v>722</v>
      </c>
    </row>
    <row r="242" spans="6:6">
      <c r="F242" t="s">
        <v>723</v>
      </c>
    </row>
    <row r="243" spans="6:6">
      <c r="F243" t="s">
        <v>724</v>
      </c>
    </row>
    <row r="244" spans="6:6">
      <c r="F244" t="s">
        <v>725</v>
      </c>
    </row>
    <row r="245" spans="6:6">
      <c r="F245" t="s">
        <v>726</v>
      </c>
    </row>
    <row r="246" spans="6:6">
      <c r="F246" t="s">
        <v>727</v>
      </c>
    </row>
    <row r="247" spans="6:6">
      <c r="F247" t="s">
        <v>728</v>
      </c>
    </row>
    <row r="248" spans="6:6">
      <c r="F248" t="s">
        <v>729</v>
      </c>
    </row>
    <row r="249" spans="6:6">
      <c r="F249" t="s">
        <v>730</v>
      </c>
    </row>
    <row r="250" spans="6:6">
      <c r="F250" t="s">
        <v>731</v>
      </c>
    </row>
    <row r="251" spans="6:6">
      <c r="F251" t="s">
        <v>732</v>
      </c>
    </row>
    <row r="252" spans="6:6">
      <c r="F252" t="s">
        <v>733</v>
      </c>
    </row>
    <row r="253" spans="6:6">
      <c r="F253" t="s">
        <v>734</v>
      </c>
    </row>
    <row r="254" spans="6:6">
      <c r="F254" t="s">
        <v>735</v>
      </c>
    </row>
    <row r="255" spans="6:6">
      <c r="F255" t="s">
        <v>736</v>
      </c>
    </row>
    <row r="256" spans="6:6">
      <c r="F256" t="s">
        <v>737</v>
      </c>
    </row>
    <row r="257" spans="6:6">
      <c r="F257" t="s">
        <v>738</v>
      </c>
    </row>
    <row r="258" spans="6:6">
      <c r="F258" t="s">
        <v>739</v>
      </c>
    </row>
    <row r="259" spans="6:6">
      <c r="F259" t="s">
        <v>740</v>
      </c>
    </row>
    <row r="260" spans="6:6">
      <c r="F260" t="s">
        <v>741</v>
      </c>
    </row>
    <row r="261" spans="6:6">
      <c r="F261" t="s">
        <v>742</v>
      </c>
    </row>
    <row r="262" spans="6:6">
      <c r="F262" t="s">
        <v>743</v>
      </c>
    </row>
    <row r="263" spans="6:6">
      <c r="F263" t="s">
        <v>744</v>
      </c>
    </row>
    <row r="264" spans="6:6">
      <c r="F264" t="s">
        <v>745</v>
      </c>
    </row>
    <row r="265" spans="6:6">
      <c r="F265" t="s">
        <v>746</v>
      </c>
    </row>
    <row r="266" spans="6:6">
      <c r="F266" t="s">
        <v>747</v>
      </c>
    </row>
    <row r="267" spans="6:6">
      <c r="F267" t="s">
        <v>748</v>
      </c>
    </row>
    <row r="268" spans="6:6">
      <c r="F268" t="s">
        <v>749</v>
      </c>
    </row>
    <row r="269" spans="6:6">
      <c r="F269" t="s">
        <v>750</v>
      </c>
    </row>
    <row r="270" spans="6:6">
      <c r="F270" t="s">
        <v>751</v>
      </c>
    </row>
    <row r="271" spans="6:6">
      <c r="F271" t="s">
        <v>752</v>
      </c>
    </row>
    <row r="272" spans="6:6">
      <c r="F272" t="s">
        <v>753</v>
      </c>
    </row>
    <row r="273" spans="6:6">
      <c r="F273" t="s">
        <v>754</v>
      </c>
    </row>
    <row r="274" spans="6:6">
      <c r="F274" t="s">
        <v>755</v>
      </c>
    </row>
    <row r="275" spans="6:6">
      <c r="F275" t="s">
        <v>756</v>
      </c>
    </row>
    <row r="276" spans="6:6">
      <c r="F276" t="s">
        <v>757</v>
      </c>
    </row>
    <row r="277" spans="6:6">
      <c r="F277" t="s">
        <v>758</v>
      </c>
    </row>
    <row r="278" spans="6:6">
      <c r="F278" t="s">
        <v>759</v>
      </c>
    </row>
    <row r="279" spans="6:6">
      <c r="F279" t="s">
        <v>760</v>
      </c>
    </row>
    <row r="280" spans="6:6">
      <c r="F280" t="s">
        <v>761</v>
      </c>
    </row>
    <row r="281" spans="6:6">
      <c r="F281" t="s">
        <v>762</v>
      </c>
    </row>
    <row r="282" spans="6:6">
      <c r="F282" t="s">
        <v>763</v>
      </c>
    </row>
    <row r="283" spans="6:6">
      <c r="F283" t="s">
        <v>764</v>
      </c>
    </row>
    <row r="284" spans="6:6">
      <c r="F284" t="s">
        <v>765</v>
      </c>
    </row>
    <row r="285" spans="6:6">
      <c r="F285" t="s">
        <v>766</v>
      </c>
    </row>
    <row r="286" spans="6:6">
      <c r="F286" t="s">
        <v>767</v>
      </c>
    </row>
    <row r="287" spans="6:6">
      <c r="F287" t="s">
        <v>768</v>
      </c>
    </row>
    <row r="288" spans="6:6">
      <c r="F288" t="s">
        <v>769</v>
      </c>
    </row>
    <row r="289" spans="6:6">
      <c r="F289" t="s">
        <v>770</v>
      </c>
    </row>
    <row r="290" spans="6:6">
      <c r="F290" t="s">
        <v>771</v>
      </c>
    </row>
    <row r="291" spans="6:6">
      <c r="F291" t="s">
        <v>772</v>
      </c>
    </row>
    <row r="292" spans="6:6">
      <c r="F292" t="s">
        <v>773</v>
      </c>
    </row>
    <row r="293" spans="6:6">
      <c r="F293" t="s">
        <v>774</v>
      </c>
    </row>
    <row r="294" spans="6:6">
      <c r="F294" t="s">
        <v>775</v>
      </c>
    </row>
    <row r="295" spans="6:6">
      <c r="F295" t="s">
        <v>776</v>
      </c>
    </row>
    <row r="296" spans="6:6">
      <c r="F296" t="s">
        <v>777</v>
      </c>
    </row>
    <row r="297" spans="6:6">
      <c r="F297" t="s">
        <v>778</v>
      </c>
    </row>
    <row r="298" spans="6:6">
      <c r="F298" t="s">
        <v>779</v>
      </c>
    </row>
    <row r="299" spans="6:6">
      <c r="F299" t="s">
        <v>780</v>
      </c>
    </row>
    <row r="300" spans="6:6">
      <c r="F300" t="s">
        <v>781</v>
      </c>
    </row>
    <row r="301" spans="6:6">
      <c r="F301" t="s">
        <v>782</v>
      </c>
    </row>
    <row r="302" spans="6:6">
      <c r="F302" t="s">
        <v>783</v>
      </c>
    </row>
    <row r="303" spans="6:6">
      <c r="F303" t="s">
        <v>784</v>
      </c>
    </row>
    <row r="304" spans="6:6">
      <c r="F304" t="s">
        <v>785</v>
      </c>
    </row>
    <row r="305" spans="6:6">
      <c r="F305" t="s">
        <v>786</v>
      </c>
    </row>
    <row r="306" spans="6:6">
      <c r="F306" t="s">
        <v>787</v>
      </c>
    </row>
    <row r="307" spans="6:6">
      <c r="F307" t="s">
        <v>788</v>
      </c>
    </row>
    <row r="308" spans="6:6">
      <c r="F308" t="s">
        <v>789</v>
      </c>
    </row>
    <row r="309" spans="6:6">
      <c r="F309" t="s">
        <v>790</v>
      </c>
    </row>
    <row r="310" spans="6:6">
      <c r="F310" t="s">
        <v>791</v>
      </c>
    </row>
    <row r="311" spans="6:6">
      <c r="F311" t="s">
        <v>792</v>
      </c>
    </row>
    <row r="312" spans="6:6">
      <c r="F312" t="s">
        <v>793</v>
      </c>
    </row>
    <row r="313" spans="6:6">
      <c r="F313" t="s">
        <v>794</v>
      </c>
    </row>
    <row r="314" spans="6:6">
      <c r="F314" t="s">
        <v>795</v>
      </c>
    </row>
    <row r="315" spans="6:6">
      <c r="F315" t="s">
        <v>796</v>
      </c>
    </row>
    <row r="316" spans="6:6">
      <c r="F316" t="s">
        <v>797</v>
      </c>
    </row>
    <row r="317" spans="6:6">
      <c r="F317" t="s">
        <v>798</v>
      </c>
    </row>
    <row r="318" spans="6:6">
      <c r="F318" t="s">
        <v>799</v>
      </c>
    </row>
    <row r="319" spans="6:6">
      <c r="F319" t="s">
        <v>800</v>
      </c>
    </row>
    <row r="320" spans="6:6">
      <c r="F320" t="s">
        <v>801</v>
      </c>
    </row>
    <row r="321" spans="6:6">
      <c r="F321" t="s">
        <v>802</v>
      </c>
    </row>
    <row r="322" spans="6:6">
      <c r="F322" t="s">
        <v>803</v>
      </c>
    </row>
    <row r="323" spans="6:6">
      <c r="F323" t="s">
        <v>804</v>
      </c>
    </row>
    <row r="324" spans="6:6">
      <c r="F324" t="s">
        <v>805</v>
      </c>
    </row>
    <row r="325" spans="6:6">
      <c r="F325" t="s">
        <v>806</v>
      </c>
    </row>
    <row r="326" spans="6:6">
      <c r="F326" t="s">
        <v>807</v>
      </c>
    </row>
    <row r="327" spans="6:6">
      <c r="F327" t="s">
        <v>808</v>
      </c>
    </row>
    <row r="328" spans="6:6">
      <c r="F328" t="s">
        <v>809</v>
      </c>
    </row>
    <row r="329" spans="6:6">
      <c r="F329" t="s">
        <v>810</v>
      </c>
    </row>
    <row r="330" spans="6:6">
      <c r="F330" t="s">
        <v>811</v>
      </c>
    </row>
    <row r="331" spans="6:6">
      <c r="F331" t="s">
        <v>812</v>
      </c>
    </row>
    <row r="332" spans="6:6">
      <c r="F332" t="s">
        <v>813</v>
      </c>
    </row>
    <row r="333" spans="6:6">
      <c r="F333" t="s">
        <v>814</v>
      </c>
    </row>
    <row r="334" spans="6:6">
      <c r="F334" t="s">
        <v>815</v>
      </c>
    </row>
    <row r="335" spans="6:6">
      <c r="F335" t="s">
        <v>816</v>
      </c>
    </row>
    <row r="336" spans="6:6">
      <c r="F336" t="s">
        <v>817</v>
      </c>
    </row>
    <row r="337" spans="6:6">
      <c r="F337" t="s">
        <v>818</v>
      </c>
    </row>
    <row r="338" spans="6:6">
      <c r="F338" t="s">
        <v>819</v>
      </c>
    </row>
    <row r="339" spans="6:6">
      <c r="F339" t="s">
        <v>820</v>
      </c>
    </row>
    <row r="340" spans="6:6">
      <c r="F340" t="s">
        <v>821</v>
      </c>
    </row>
    <row r="341" spans="6:6">
      <c r="F341" t="s">
        <v>822</v>
      </c>
    </row>
    <row r="342" spans="6:6">
      <c r="F342" t="s">
        <v>823</v>
      </c>
    </row>
    <row r="343" spans="6:6">
      <c r="F343" t="s">
        <v>824</v>
      </c>
    </row>
    <row r="344" spans="6:6">
      <c r="F344" t="s">
        <v>825</v>
      </c>
    </row>
    <row r="345" spans="6:6">
      <c r="F345" t="s">
        <v>826</v>
      </c>
    </row>
    <row r="346" spans="6:6">
      <c r="F346" t="s">
        <v>827</v>
      </c>
    </row>
    <row r="347" spans="6:6">
      <c r="F347" t="s">
        <v>828</v>
      </c>
    </row>
    <row r="348" spans="6:6">
      <c r="F348" t="s">
        <v>829</v>
      </c>
    </row>
    <row r="349" spans="6:6">
      <c r="F349" t="s">
        <v>830</v>
      </c>
    </row>
    <row r="350" spans="6:6">
      <c r="F350" t="s">
        <v>831</v>
      </c>
    </row>
    <row r="351" spans="6:6">
      <c r="F351" t="s">
        <v>832</v>
      </c>
    </row>
    <row r="352" spans="6:6">
      <c r="F352" t="s">
        <v>833</v>
      </c>
    </row>
    <row r="353" spans="6:6">
      <c r="F353" t="s">
        <v>834</v>
      </c>
    </row>
    <row r="354" spans="6:6">
      <c r="F354" t="s">
        <v>835</v>
      </c>
    </row>
    <row r="355" spans="6:6">
      <c r="F355" t="s">
        <v>836</v>
      </c>
    </row>
    <row r="356" spans="6:6">
      <c r="F356" t="s">
        <v>837</v>
      </c>
    </row>
    <row r="357" spans="6:6">
      <c r="F357" t="s">
        <v>838</v>
      </c>
    </row>
    <row r="358" spans="6:6">
      <c r="F358" t="s">
        <v>839</v>
      </c>
    </row>
    <row r="359" spans="6:6">
      <c r="F359" t="s">
        <v>840</v>
      </c>
    </row>
    <row r="360" spans="6:6">
      <c r="F360" t="s">
        <v>841</v>
      </c>
    </row>
    <row r="361" spans="6:6">
      <c r="F361" t="s">
        <v>842</v>
      </c>
    </row>
    <row r="362" spans="6:6">
      <c r="F362" t="s">
        <v>843</v>
      </c>
    </row>
    <row r="363" spans="6:6">
      <c r="F363" t="s">
        <v>844</v>
      </c>
    </row>
    <row r="364" spans="6:6">
      <c r="F364" t="s">
        <v>845</v>
      </c>
    </row>
    <row r="365" spans="6:6">
      <c r="F365" t="s">
        <v>846</v>
      </c>
    </row>
    <row r="366" spans="6:6">
      <c r="F366" t="s">
        <v>847</v>
      </c>
    </row>
    <row r="367" spans="6:6">
      <c r="F367" t="s">
        <v>848</v>
      </c>
    </row>
    <row r="368" spans="6:6">
      <c r="F368" t="s">
        <v>849</v>
      </c>
    </row>
    <row r="369" spans="6:6">
      <c r="F369" t="s">
        <v>850</v>
      </c>
    </row>
    <row r="370" spans="6:6">
      <c r="F370" t="s">
        <v>851</v>
      </c>
    </row>
    <row r="371" spans="6:6">
      <c r="F371" t="s">
        <v>852</v>
      </c>
    </row>
    <row r="372" spans="6:6">
      <c r="F372" t="s">
        <v>853</v>
      </c>
    </row>
    <row r="373" spans="6:6">
      <c r="F373" t="s">
        <v>854</v>
      </c>
    </row>
    <row r="374" spans="6:6">
      <c r="F374" t="s">
        <v>855</v>
      </c>
    </row>
    <row r="375" spans="6:6">
      <c r="F375" t="s">
        <v>856</v>
      </c>
    </row>
    <row r="376" spans="6:6">
      <c r="F376" t="s">
        <v>857</v>
      </c>
    </row>
    <row r="377" spans="6:6">
      <c r="F377" t="s">
        <v>858</v>
      </c>
    </row>
    <row r="378" spans="6:6">
      <c r="F378" t="s">
        <v>859</v>
      </c>
    </row>
    <row r="379" spans="6:6">
      <c r="F379" t="s">
        <v>860</v>
      </c>
    </row>
    <row r="380" spans="6:6">
      <c r="F380" t="s">
        <v>861</v>
      </c>
    </row>
    <row r="381" spans="6:6">
      <c r="F381" t="s">
        <v>862</v>
      </c>
    </row>
    <row r="382" spans="6:6">
      <c r="F382" t="s">
        <v>863</v>
      </c>
    </row>
    <row r="383" spans="6:6">
      <c r="F383" t="s">
        <v>864</v>
      </c>
    </row>
    <row r="384" spans="6:6">
      <c r="F384" t="s">
        <v>865</v>
      </c>
    </row>
    <row r="385" spans="6:6">
      <c r="F385" t="s">
        <v>866</v>
      </c>
    </row>
    <row r="386" spans="6:6">
      <c r="F386" t="s">
        <v>867</v>
      </c>
    </row>
    <row r="387" spans="6:6">
      <c r="F387" t="s">
        <v>868</v>
      </c>
    </row>
    <row r="388" spans="6:6">
      <c r="F388" t="s">
        <v>869</v>
      </c>
    </row>
    <row r="389" spans="6:6">
      <c r="F389" t="s">
        <v>870</v>
      </c>
    </row>
    <row r="390" spans="6:6">
      <c r="F390" t="s">
        <v>871</v>
      </c>
    </row>
    <row r="391" spans="6:6">
      <c r="F391" t="s">
        <v>872</v>
      </c>
    </row>
    <row r="392" spans="6:6">
      <c r="F392" t="s">
        <v>873</v>
      </c>
    </row>
    <row r="393" spans="6:6">
      <c r="F393" t="s">
        <v>874</v>
      </c>
    </row>
    <row r="394" spans="6:6">
      <c r="F394" t="s">
        <v>875</v>
      </c>
    </row>
    <row r="395" spans="6:6">
      <c r="F395" t="s">
        <v>876</v>
      </c>
    </row>
    <row r="396" spans="6:6">
      <c r="F396" t="s">
        <v>877</v>
      </c>
    </row>
    <row r="397" spans="6:6">
      <c r="F397" t="s">
        <v>878</v>
      </c>
    </row>
    <row r="398" spans="6:6">
      <c r="F398" t="s">
        <v>879</v>
      </c>
    </row>
    <row r="399" spans="6:6">
      <c r="F399" t="s">
        <v>880</v>
      </c>
    </row>
    <row r="400" spans="6:6">
      <c r="F400" t="s">
        <v>881</v>
      </c>
    </row>
    <row r="401" spans="6:6">
      <c r="F401" t="s">
        <v>882</v>
      </c>
    </row>
    <row r="402" spans="6:6">
      <c r="F402" t="s">
        <v>883</v>
      </c>
    </row>
    <row r="403" spans="6:6">
      <c r="F403" t="s">
        <v>884</v>
      </c>
    </row>
    <row r="404" spans="6:6">
      <c r="F404" t="s">
        <v>885</v>
      </c>
    </row>
    <row r="405" spans="6:6">
      <c r="F405" t="s">
        <v>886</v>
      </c>
    </row>
    <row r="406" spans="6:6">
      <c r="F406" t="s">
        <v>887</v>
      </c>
    </row>
    <row r="407" spans="6:6">
      <c r="F407" t="s">
        <v>888</v>
      </c>
    </row>
    <row r="408" spans="6:6">
      <c r="F408" t="s">
        <v>889</v>
      </c>
    </row>
    <row r="409" spans="6:6">
      <c r="F409" t="s">
        <v>890</v>
      </c>
    </row>
    <row r="410" spans="6:6">
      <c r="F410" t="s">
        <v>891</v>
      </c>
    </row>
    <row r="411" spans="6:6">
      <c r="F411" t="s">
        <v>892</v>
      </c>
    </row>
    <row r="412" spans="6:6">
      <c r="F412" t="s">
        <v>893</v>
      </c>
    </row>
    <row r="413" spans="6:6">
      <c r="F413" t="s">
        <v>894</v>
      </c>
    </row>
    <row r="414" spans="6:6">
      <c r="F414" t="s">
        <v>895</v>
      </c>
    </row>
    <row r="415" spans="6:6">
      <c r="F415" t="s">
        <v>896</v>
      </c>
    </row>
    <row r="416" spans="6:6">
      <c r="F416" t="s">
        <v>897</v>
      </c>
    </row>
    <row r="417" spans="6:6">
      <c r="F417" t="s">
        <v>898</v>
      </c>
    </row>
    <row r="418" spans="6:6">
      <c r="F418" t="s">
        <v>899</v>
      </c>
    </row>
    <row r="419" spans="6:6">
      <c r="F419" t="s">
        <v>900</v>
      </c>
    </row>
    <row r="420" spans="6:6">
      <c r="F420" t="s">
        <v>901</v>
      </c>
    </row>
    <row r="421" spans="6:6">
      <c r="F421" t="s">
        <v>902</v>
      </c>
    </row>
    <row r="422" spans="6:6">
      <c r="F422" t="s">
        <v>903</v>
      </c>
    </row>
    <row r="423" spans="6:6">
      <c r="F423" t="s">
        <v>904</v>
      </c>
    </row>
    <row r="424" spans="6:6">
      <c r="F424" t="s">
        <v>905</v>
      </c>
    </row>
    <row r="425" spans="6:6">
      <c r="F425" t="s">
        <v>906</v>
      </c>
    </row>
    <row r="426" spans="6:6">
      <c r="F426" t="s">
        <v>907</v>
      </c>
    </row>
    <row r="427" spans="6:6">
      <c r="F427" t="s">
        <v>908</v>
      </c>
    </row>
    <row r="428" spans="6:6">
      <c r="F428" t="s">
        <v>909</v>
      </c>
    </row>
    <row r="429" spans="6:6">
      <c r="F429" t="s">
        <v>910</v>
      </c>
    </row>
    <row r="430" spans="6:6">
      <c r="F430" t="s">
        <v>911</v>
      </c>
    </row>
    <row r="431" spans="6:6">
      <c r="F431" t="s">
        <v>912</v>
      </c>
    </row>
    <row r="432" spans="6:6">
      <c r="F432" t="s">
        <v>913</v>
      </c>
    </row>
    <row r="433" spans="6:6">
      <c r="F433" t="s">
        <v>914</v>
      </c>
    </row>
    <row r="434" spans="6:6">
      <c r="F434" t="s">
        <v>915</v>
      </c>
    </row>
    <row r="435" spans="6:6">
      <c r="F435" t="s">
        <v>916</v>
      </c>
    </row>
    <row r="436" spans="6:6">
      <c r="F436" t="s">
        <v>917</v>
      </c>
    </row>
    <row r="437" spans="6:6">
      <c r="F437" t="s">
        <v>918</v>
      </c>
    </row>
    <row r="438" spans="6:6">
      <c r="F438" t="s">
        <v>919</v>
      </c>
    </row>
    <row r="439" spans="6:6">
      <c r="F439" t="s">
        <v>920</v>
      </c>
    </row>
    <row r="440" spans="6:6">
      <c r="F440" t="s">
        <v>921</v>
      </c>
    </row>
    <row r="441" spans="6:6">
      <c r="F441" t="s">
        <v>922</v>
      </c>
    </row>
    <row r="442" spans="6:6">
      <c r="F442" t="s">
        <v>923</v>
      </c>
    </row>
    <row r="443" spans="6:6">
      <c r="F443" t="s">
        <v>924</v>
      </c>
    </row>
    <row r="444" spans="6:6">
      <c r="F444" t="s">
        <v>925</v>
      </c>
    </row>
    <row r="445" spans="6:6">
      <c r="F445" t="s">
        <v>926</v>
      </c>
    </row>
    <row r="446" spans="6:6">
      <c r="F446" t="s">
        <v>927</v>
      </c>
    </row>
    <row r="447" spans="6:6">
      <c r="F447" t="s">
        <v>928</v>
      </c>
    </row>
    <row r="448" spans="6:6">
      <c r="F448" t="s">
        <v>929</v>
      </c>
    </row>
    <row r="449" spans="6:6">
      <c r="F449" t="s">
        <v>930</v>
      </c>
    </row>
    <row r="450" spans="6:6">
      <c r="F450" t="s">
        <v>931</v>
      </c>
    </row>
    <row r="451" spans="6:6">
      <c r="F451" t="s">
        <v>932</v>
      </c>
    </row>
    <row r="452" spans="6:6">
      <c r="F452" t="s">
        <v>933</v>
      </c>
    </row>
    <row r="453" spans="6:6">
      <c r="F453" t="s">
        <v>934</v>
      </c>
    </row>
    <row r="454" spans="6:6">
      <c r="F454" t="s">
        <v>935</v>
      </c>
    </row>
    <row r="455" spans="6:6">
      <c r="F455" t="s">
        <v>936</v>
      </c>
    </row>
    <row r="456" spans="6:6">
      <c r="F456" t="s">
        <v>937</v>
      </c>
    </row>
    <row r="457" spans="6:6">
      <c r="F457" t="s">
        <v>938</v>
      </c>
    </row>
    <row r="458" spans="6:6">
      <c r="F458" t="s">
        <v>939</v>
      </c>
    </row>
    <row r="459" spans="6:6">
      <c r="F459" t="s">
        <v>940</v>
      </c>
    </row>
    <row r="460" spans="6:6">
      <c r="F460" t="s">
        <v>941</v>
      </c>
    </row>
    <row r="461" spans="6:6">
      <c r="F461" t="s">
        <v>942</v>
      </c>
    </row>
    <row r="462" spans="6:6">
      <c r="F462" t="s">
        <v>943</v>
      </c>
    </row>
    <row r="463" spans="6:6">
      <c r="F463" t="s">
        <v>944</v>
      </c>
    </row>
    <row r="464" spans="6:6">
      <c r="F464" t="s">
        <v>945</v>
      </c>
    </row>
    <row r="465" spans="6:6">
      <c r="F465" t="s">
        <v>946</v>
      </c>
    </row>
    <row r="466" spans="6:6">
      <c r="F466" t="s">
        <v>947</v>
      </c>
    </row>
    <row r="467" spans="6:6">
      <c r="F467" t="s">
        <v>948</v>
      </c>
    </row>
    <row r="468" spans="6:6">
      <c r="F468" t="s">
        <v>949</v>
      </c>
    </row>
    <row r="469" spans="6:6">
      <c r="F469" t="s">
        <v>950</v>
      </c>
    </row>
    <row r="470" spans="6:6">
      <c r="F470" t="s">
        <v>951</v>
      </c>
    </row>
    <row r="471" spans="6:6">
      <c r="F471" t="s">
        <v>952</v>
      </c>
    </row>
    <row r="472" spans="6:6">
      <c r="F472" t="s">
        <v>953</v>
      </c>
    </row>
    <row r="473" spans="6:6">
      <c r="F473" t="s">
        <v>954</v>
      </c>
    </row>
    <row r="474" spans="6:6">
      <c r="F474" t="s">
        <v>955</v>
      </c>
    </row>
    <row r="475" spans="6:6">
      <c r="F475" t="s">
        <v>956</v>
      </c>
    </row>
    <row r="476" spans="6:6">
      <c r="F476" t="s">
        <v>957</v>
      </c>
    </row>
    <row r="477" spans="6:6">
      <c r="F477" t="s">
        <v>958</v>
      </c>
    </row>
    <row r="478" spans="6:6">
      <c r="F478" t="s">
        <v>959</v>
      </c>
    </row>
    <row r="479" spans="6:6">
      <c r="F479" t="s">
        <v>960</v>
      </c>
    </row>
    <row r="480" spans="6:6">
      <c r="F480" t="s">
        <v>961</v>
      </c>
    </row>
    <row r="481" spans="6:6">
      <c r="F481" t="s">
        <v>962</v>
      </c>
    </row>
    <row r="482" spans="6:6">
      <c r="F482" t="s">
        <v>963</v>
      </c>
    </row>
    <row r="483" spans="6:6">
      <c r="F483" t="s">
        <v>964</v>
      </c>
    </row>
    <row r="484" spans="6:6">
      <c r="F484" t="s">
        <v>965</v>
      </c>
    </row>
    <row r="485" spans="6:6">
      <c r="F485" t="s">
        <v>966</v>
      </c>
    </row>
    <row r="486" spans="6:6">
      <c r="F486" t="s">
        <v>967</v>
      </c>
    </row>
    <row r="487" spans="6:6">
      <c r="F487" t="s">
        <v>968</v>
      </c>
    </row>
    <row r="488" spans="6:6">
      <c r="F488" t="s">
        <v>969</v>
      </c>
    </row>
    <row r="489" spans="6:6">
      <c r="F489" t="s">
        <v>970</v>
      </c>
    </row>
    <row r="490" spans="6:6">
      <c r="F490" t="s">
        <v>971</v>
      </c>
    </row>
    <row r="491" spans="6:6">
      <c r="F491" t="s">
        <v>972</v>
      </c>
    </row>
    <row r="492" spans="6:6">
      <c r="F492" t="s">
        <v>973</v>
      </c>
    </row>
    <row r="493" spans="6:6">
      <c r="F493" t="s">
        <v>974</v>
      </c>
    </row>
    <row r="494" spans="6:6">
      <c r="F494" t="s">
        <v>975</v>
      </c>
    </row>
    <row r="495" spans="6:6">
      <c r="F495" t="s">
        <v>976</v>
      </c>
    </row>
    <row r="496" spans="6:6">
      <c r="F496" t="s">
        <v>977</v>
      </c>
    </row>
    <row r="497" spans="6:6">
      <c r="F497" t="s">
        <v>978</v>
      </c>
    </row>
    <row r="498" spans="6:6">
      <c r="F498" t="s">
        <v>979</v>
      </c>
    </row>
    <row r="499" spans="6:6">
      <c r="F499" t="s">
        <v>980</v>
      </c>
    </row>
    <row r="500" spans="6:6">
      <c r="F500" t="s">
        <v>981</v>
      </c>
    </row>
    <row r="501" spans="6:6">
      <c r="F501" t="s">
        <v>982</v>
      </c>
    </row>
    <row r="502" spans="6:6">
      <c r="F502" t="s">
        <v>983</v>
      </c>
    </row>
    <row r="503" spans="6:6">
      <c r="F503" t="s">
        <v>984</v>
      </c>
    </row>
    <row r="504" spans="6:6">
      <c r="F504" t="s">
        <v>985</v>
      </c>
    </row>
    <row r="505" spans="6:6">
      <c r="F505" t="s">
        <v>986</v>
      </c>
    </row>
    <row r="506" spans="6:6">
      <c r="F506" t="s">
        <v>987</v>
      </c>
    </row>
    <row r="507" spans="6:6">
      <c r="F507" t="s">
        <v>988</v>
      </c>
    </row>
    <row r="508" spans="6:6">
      <c r="F508" t="s">
        <v>989</v>
      </c>
    </row>
    <row r="509" spans="6:6">
      <c r="F509" t="s">
        <v>990</v>
      </c>
    </row>
    <row r="510" spans="6:6">
      <c r="F510" t="s">
        <v>991</v>
      </c>
    </row>
    <row r="511" spans="6:6">
      <c r="F511" t="s">
        <v>992</v>
      </c>
    </row>
    <row r="512" spans="6:6">
      <c r="F512" t="s">
        <v>993</v>
      </c>
    </row>
    <row r="513" spans="6:6">
      <c r="F513" t="s">
        <v>994</v>
      </c>
    </row>
    <row r="514" spans="6:6">
      <c r="F514" t="s">
        <v>995</v>
      </c>
    </row>
    <row r="515" spans="6:6">
      <c r="F515" t="s">
        <v>996</v>
      </c>
    </row>
    <row r="516" spans="6:6">
      <c r="F516" t="s">
        <v>997</v>
      </c>
    </row>
    <row r="517" spans="6:6">
      <c r="F517" t="s">
        <v>998</v>
      </c>
    </row>
    <row r="518" spans="6:6">
      <c r="F518" t="s">
        <v>999</v>
      </c>
    </row>
    <row r="519" spans="6:6">
      <c r="F519" t="s">
        <v>1000</v>
      </c>
    </row>
    <row r="520" spans="6:6">
      <c r="F520" t="s">
        <v>1001</v>
      </c>
    </row>
    <row r="521" spans="6:6">
      <c r="F521" t="s">
        <v>1002</v>
      </c>
    </row>
    <row r="522" spans="6:6">
      <c r="F522" t="s">
        <v>1003</v>
      </c>
    </row>
    <row r="523" spans="6:6">
      <c r="F523" t="s">
        <v>1004</v>
      </c>
    </row>
    <row r="524" spans="6:6">
      <c r="F524" t="s">
        <v>1005</v>
      </c>
    </row>
    <row r="525" spans="6:6">
      <c r="F525" t="s">
        <v>1006</v>
      </c>
    </row>
    <row r="526" spans="6:6">
      <c r="F526" t="s">
        <v>1007</v>
      </c>
    </row>
    <row r="527" spans="6:6">
      <c r="F527" t="s">
        <v>1008</v>
      </c>
    </row>
    <row r="528" spans="6:6">
      <c r="F528" t="s">
        <v>1009</v>
      </c>
    </row>
    <row r="529" spans="6:6">
      <c r="F529" t="s">
        <v>1010</v>
      </c>
    </row>
    <row r="530" spans="6:6">
      <c r="F530" t="s">
        <v>1011</v>
      </c>
    </row>
    <row r="531" spans="6:6">
      <c r="F531" t="s">
        <v>1012</v>
      </c>
    </row>
    <row r="532" spans="6:6">
      <c r="F532" t="s">
        <v>1013</v>
      </c>
    </row>
    <row r="533" spans="6:6">
      <c r="F533" t="s">
        <v>1014</v>
      </c>
    </row>
    <row r="534" spans="6:6">
      <c r="F534" t="s">
        <v>1015</v>
      </c>
    </row>
    <row r="535" spans="6:6">
      <c r="F535" t="s">
        <v>1016</v>
      </c>
    </row>
    <row r="536" spans="6:6">
      <c r="F536" t="s">
        <v>1017</v>
      </c>
    </row>
    <row r="537" spans="6:6">
      <c r="F537" t="s">
        <v>1018</v>
      </c>
    </row>
    <row r="538" spans="6:6">
      <c r="F538" t="s">
        <v>1019</v>
      </c>
    </row>
    <row r="539" spans="6:6">
      <c r="F539" t="s">
        <v>1020</v>
      </c>
    </row>
    <row r="540" spans="6:6">
      <c r="F540" t="s">
        <v>1021</v>
      </c>
    </row>
    <row r="541" spans="6:6">
      <c r="F541" t="s">
        <v>1022</v>
      </c>
    </row>
    <row r="542" spans="6:6">
      <c r="F542" t="s">
        <v>1023</v>
      </c>
    </row>
    <row r="543" spans="6:6">
      <c r="F543" t="s">
        <v>1024</v>
      </c>
    </row>
    <row r="544" spans="6:6">
      <c r="F544" t="s">
        <v>1025</v>
      </c>
    </row>
    <row r="545" spans="6:6">
      <c r="F545" t="s">
        <v>1026</v>
      </c>
    </row>
    <row r="546" spans="6:6">
      <c r="F546" t="s">
        <v>1027</v>
      </c>
    </row>
    <row r="547" spans="6:6">
      <c r="F547" t="s">
        <v>1028</v>
      </c>
    </row>
    <row r="548" spans="6:6">
      <c r="F548" t="s">
        <v>1029</v>
      </c>
    </row>
    <row r="549" spans="6:6">
      <c r="F549" t="s">
        <v>1030</v>
      </c>
    </row>
    <row r="550" spans="6:6">
      <c r="F550" t="s">
        <v>1031</v>
      </c>
    </row>
    <row r="551" spans="6:6">
      <c r="F551" t="s">
        <v>1032</v>
      </c>
    </row>
    <row r="552" spans="6:6">
      <c r="F552" t="s">
        <v>1033</v>
      </c>
    </row>
    <row r="553" spans="6:6">
      <c r="F553" t="s">
        <v>1034</v>
      </c>
    </row>
    <row r="554" spans="6:6">
      <c r="F554" t="s">
        <v>1035</v>
      </c>
    </row>
    <row r="555" spans="6:6">
      <c r="F555" t="s">
        <v>1036</v>
      </c>
    </row>
    <row r="556" spans="6:6">
      <c r="F556" t="s">
        <v>1037</v>
      </c>
    </row>
    <row r="557" spans="6:6">
      <c r="F557" t="s">
        <v>1038</v>
      </c>
    </row>
    <row r="558" spans="6:6">
      <c r="F558" t="s">
        <v>1039</v>
      </c>
    </row>
    <row r="559" spans="6:6">
      <c r="F559" t="s">
        <v>1040</v>
      </c>
    </row>
    <row r="560" spans="6:6">
      <c r="F560" t="s">
        <v>1041</v>
      </c>
    </row>
    <row r="561" spans="6:6">
      <c r="F561" t="s">
        <v>1042</v>
      </c>
    </row>
    <row r="562" spans="6:6">
      <c r="F562" t="s">
        <v>1043</v>
      </c>
    </row>
    <row r="563" spans="6:6">
      <c r="F563" t="s">
        <v>1044</v>
      </c>
    </row>
    <row r="564" spans="6:6">
      <c r="F564" t="s">
        <v>1045</v>
      </c>
    </row>
    <row r="565" spans="6:6">
      <c r="F565" t="s">
        <v>1046</v>
      </c>
    </row>
    <row r="566" spans="6:6">
      <c r="F566" t="s">
        <v>1047</v>
      </c>
    </row>
    <row r="567" spans="6:6">
      <c r="F567" t="s">
        <v>1048</v>
      </c>
    </row>
    <row r="568" spans="6:6">
      <c r="F568" t="s">
        <v>1049</v>
      </c>
    </row>
    <row r="569" spans="6:6">
      <c r="F569" t="s">
        <v>1050</v>
      </c>
    </row>
    <row r="570" spans="6:6">
      <c r="F570" t="s">
        <v>1051</v>
      </c>
    </row>
    <row r="571" spans="6:6">
      <c r="F571" t="s">
        <v>1052</v>
      </c>
    </row>
    <row r="572" spans="6:6">
      <c r="F572" t="s">
        <v>1053</v>
      </c>
    </row>
    <row r="573" spans="6:6">
      <c r="F573" t="s">
        <v>1054</v>
      </c>
    </row>
    <row r="574" spans="6:6">
      <c r="F574" t="s">
        <v>1055</v>
      </c>
    </row>
    <row r="575" spans="6:6">
      <c r="F575" t="s">
        <v>1056</v>
      </c>
    </row>
    <row r="576" spans="6:6">
      <c r="F576" t="s">
        <v>1057</v>
      </c>
    </row>
    <row r="577" spans="6:6">
      <c r="F577" t="s">
        <v>1058</v>
      </c>
    </row>
    <row r="578" spans="6:6">
      <c r="F578" t="s">
        <v>1059</v>
      </c>
    </row>
    <row r="579" spans="6:6">
      <c r="F579" t="s">
        <v>1060</v>
      </c>
    </row>
    <row r="580" spans="6:6">
      <c r="F580" t="s">
        <v>1061</v>
      </c>
    </row>
    <row r="581" spans="6:6">
      <c r="F581" t="s">
        <v>1062</v>
      </c>
    </row>
    <row r="582" spans="6:6">
      <c r="F582" t="s">
        <v>1063</v>
      </c>
    </row>
    <row r="583" spans="6:6">
      <c r="F583" t="s">
        <v>1064</v>
      </c>
    </row>
    <row r="584" spans="6:6">
      <c r="F584" t="s">
        <v>1065</v>
      </c>
    </row>
    <row r="585" spans="6:6">
      <c r="F585" t="s">
        <v>1066</v>
      </c>
    </row>
    <row r="586" spans="6:6">
      <c r="F586" t="s">
        <v>1067</v>
      </c>
    </row>
    <row r="587" spans="6:6">
      <c r="F587" t="s">
        <v>1068</v>
      </c>
    </row>
    <row r="588" spans="6:6">
      <c r="F588" t="s">
        <v>1069</v>
      </c>
    </row>
    <row r="589" spans="6:6">
      <c r="F589" t="s">
        <v>1070</v>
      </c>
    </row>
    <row r="590" spans="6:6">
      <c r="F590" t="s">
        <v>1071</v>
      </c>
    </row>
    <row r="591" spans="6:6">
      <c r="F591" t="s">
        <v>1072</v>
      </c>
    </row>
    <row r="592" spans="6:6">
      <c r="F592" t="s">
        <v>1073</v>
      </c>
    </row>
    <row r="593" spans="6:6">
      <c r="F593" t="s">
        <v>1074</v>
      </c>
    </row>
    <row r="594" spans="6:6">
      <c r="F594" t="s">
        <v>1075</v>
      </c>
    </row>
    <row r="595" spans="6:6">
      <c r="F595" t="s">
        <v>1076</v>
      </c>
    </row>
    <row r="596" spans="6:6">
      <c r="F596" t="s">
        <v>1077</v>
      </c>
    </row>
    <row r="597" spans="6:6">
      <c r="F597" t="s">
        <v>1078</v>
      </c>
    </row>
    <row r="598" spans="6:6">
      <c r="F598" t="s">
        <v>1079</v>
      </c>
    </row>
    <row r="599" spans="6:6">
      <c r="F599" t="s">
        <v>1080</v>
      </c>
    </row>
    <row r="600" spans="6:6">
      <c r="F600" t="s">
        <v>1081</v>
      </c>
    </row>
    <row r="601" spans="6:6">
      <c r="F601" t="s">
        <v>1082</v>
      </c>
    </row>
    <row r="602" spans="6:6">
      <c r="F602" t="s">
        <v>1083</v>
      </c>
    </row>
    <row r="603" spans="6:6">
      <c r="F603" t="s">
        <v>1084</v>
      </c>
    </row>
    <row r="604" spans="6:6">
      <c r="F604" t="s">
        <v>1085</v>
      </c>
    </row>
    <row r="605" spans="6:6">
      <c r="F605" t="s">
        <v>1086</v>
      </c>
    </row>
    <row r="606" spans="6:6">
      <c r="F606" t="s">
        <v>1087</v>
      </c>
    </row>
    <row r="607" spans="6:6">
      <c r="F607" t="s">
        <v>1088</v>
      </c>
    </row>
    <row r="608" spans="6:6">
      <c r="F608" t="s">
        <v>1089</v>
      </c>
    </row>
    <row r="609" spans="6:6">
      <c r="F609" t="s">
        <v>1090</v>
      </c>
    </row>
    <row r="610" spans="6:6">
      <c r="F610" t="s">
        <v>1091</v>
      </c>
    </row>
    <row r="611" spans="6:6">
      <c r="F611" t="s">
        <v>1092</v>
      </c>
    </row>
    <row r="612" spans="6:6">
      <c r="F612" t="s">
        <v>1093</v>
      </c>
    </row>
    <row r="613" spans="6:6">
      <c r="F613" t="s">
        <v>1094</v>
      </c>
    </row>
    <row r="614" spans="6:6">
      <c r="F614" t="s">
        <v>1095</v>
      </c>
    </row>
    <row r="615" spans="6:6">
      <c r="F615" t="s">
        <v>1096</v>
      </c>
    </row>
    <row r="616" spans="6:6">
      <c r="F616" t="s">
        <v>1097</v>
      </c>
    </row>
    <row r="617" spans="6:6">
      <c r="F617" t="s">
        <v>1098</v>
      </c>
    </row>
    <row r="618" spans="6:6">
      <c r="F618" t="s">
        <v>1099</v>
      </c>
    </row>
    <row r="619" spans="6:6">
      <c r="F619" t="s">
        <v>1100</v>
      </c>
    </row>
    <row r="620" spans="6:6">
      <c r="F620" t="s">
        <v>1101</v>
      </c>
    </row>
    <row r="621" spans="6:6">
      <c r="F621" t="s">
        <v>1102</v>
      </c>
    </row>
    <row r="622" spans="6:6">
      <c r="F622" t="s">
        <v>1103</v>
      </c>
    </row>
    <row r="623" spans="6:6">
      <c r="F623" t="s">
        <v>1104</v>
      </c>
    </row>
    <row r="624" spans="6:6">
      <c r="F624" t="s">
        <v>1105</v>
      </c>
    </row>
    <row r="625" spans="6:6">
      <c r="F625" t="s">
        <v>1106</v>
      </c>
    </row>
    <row r="626" spans="6:6">
      <c r="F626" t="s">
        <v>1107</v>
      </c>
    </row>
    <row r="627" spans="6:6">
      <c r="F627" t="s">
        <v>1108</v>
      </c>
    </row>
    <row r="628" spans="6:6">
      <c r="F628" t="s">
        <v>1109</v>
      </c>
    </row>
    <row r="629" spans="6:6">
      <c r="F629" t="s">
        <v>1110</v>
      </c>
    </row>
    <row r="630" spans="6:6">
      <c r="F630" t="s">
        <v>1111</v>
      </c>
    </row>
    <row r="631" spans="6:6">
      <c r="F631" t="s">
        <v>1112</v>
      </c>
    </row>
    <row r="632" spans="6:6">
      <c r="F632" t="s">
        <v>1113</v>
      </c>
    </row>
    <row r="633" spans="6:6">
      <c r="F633" t="s">
        <v>1114</v>
      </c>
    </row>
    <row r="634" spans="6:6">
      <c r="F634" t="s">
        <v>1115</v>
      </c>
    </row>
    <row r="635" spans="6:6">
      <c r="F635" t="s">
        <v>1116</v>
      </c>
    </row>
    <row r="636" spans="6:6">
      <c r="F636" t="s">
        <v>1117</v>
      </c>
    </row>
    <row r="637" spans="6:6">
      <c r="F637" t="s">
        <v>1118</v>
      </c>
    </row>
    <row r="638" spans="6:6">
      <c r="F638" t="s">
        <v>1119</v>
      </c>
    </row>
    <row r="639" spans="6:6">
      <c r="F639" t="s">
        <v>1120</v>
      </c>
    </row>
    <row r="640" spans="6:6">
      <c r="F640" t="s">
        <v>1121</v>
      </c>
    </row>
    <row r="641" spans="6:6">
      <c r="F641" t="s">
        <v>1122</v>
      </c>
    </row>
    <row r="642" spans="6:6">
      <c r="F642" t="s">
        <v>1123</v>
      </c>
    </row>
    <row r="643" spans="6:6">
      <c r="F643" t="s">
        <v>1124</v>
      </c>
    </row>
    <row r="644" spans="6:6">
      <c r="F644" t="s">
        <v>1125</v>
      </c>
    </row>
    <row r="645" spans="6:6">
      <c r="F645" t="s">
        <v>1126</v>
      </c>
    </row>
    <row r="646" spans="6:6">
      <c r="F646" t="s">
        <v>1127</v>
      </c>
    </row>
    <row r="647" spans="6:6">
      <c r="F647" t="s">
        <v>1128</v>
      </c>
    </row>
    <row r="648" spans="6:6">
      <c r="F648" t="s">
        <v>1129</v>
      </c>
    </row>
    <row r="649" spans="6:6">
      <c r="F649" t="s">
        <v>1130</v>
      </c>
    </row>
    <row r="650" spans="6:6">
      <c r="F650" t="s">
        <v>1131</v>
      </c>
    </row>
    <row r="651" spans="6:6">
      <c r="F651" t="s">
        <v>1132</v>
      </c>
    </row>
    <row r="652" spans="6:6">
      <c r="F652" t="s">
        <v>1133</v>
      </c>
    </row>
    <row r="653" spans="6:6">
      <c r="F653" t="s">
        <v>1134</v>
      </c>
    </row>
    <row r="654" spans="6:6">
      <c r="F654" t="s">
        <v>1135</v>
      </c>
    </row>
    <row r="655" spans="6:6">
      <c r="F655" t="s">
        <v>1136</v>
      </c>
    </row>
    <row r="656" spans="6:6">
      <c r="F656" t="s">
        <v>1137</v>
      </c>
    </row>
    <row r="657" spans="6:6">
      <c r="F657" t="s">
        <v>1138</v>
      </c>
    </row>
    <row r="658" spans="6:6">
      <c r="F658" t="s">
        <v>1139</v>
      </c>
    </row>
    <row r="659" spans="6:6">
      <c r="F659" t="s">
        <v>1140</v>
      </c>
    </row>
    <row r="660" spans="6:6">
      <c r="F660" t="s">
        <v>1141</v>
      </c>
    </row>
    <row r="661" spans="6:6">
      <c r="F661" t="s">
        <v>1142</v>
      </c>
    </row>
    <row r="662" spans="6:6">
      <c r="F662" t="s">
        <v>1143</v>
      </c>
    </row>
    <row r="663" spans="6:6">
      <c r="F663" t="s">
        <v>1144</v>
      </c>
    </row>
    <row r="664" spans="6:6">
      <c r="F664" t="s">
        <v>1145</v>
      </c>
    </row>
    <row r="665" spans="6:6">
      <c r="F665" t="s">
        <v>1146</v>
      </c>
    </row>
    <row r="666" spans="6:6">
      <c r="F666" t="s">
        <v>1147</v>
      </c>
    </row>
    <row r="667" spans="6:6">
      <c r="F667" t="s">
        <v>1148</v>
      </c>
    </row>
    <row r="668" spans="6:6">
      <c r="F668" t="s">
        <v>1149</v>
      </c>
    </row>
    <row r="669" spans="6:6">
      <c r="F669" t="s">
        <v>1150</v>
      </c>
    </row>
    <row r="670" spans="6:6">
      <c r="F670" t="s">
        <v>1151</v>
      </c>
    </row>
    <row r="671" spans="6:6">
      <c r="F671" t="s">
        <v>1152</v>
      </c>
    </row>
    <row r="672" spans="6:6">
      <c r="F672" t="s">
        <v>1153</v>
      </c>
    </row>
    <row r="673" spans="6:6">
      <c r="F673" t="s">
        <v>1154</v>
      </c>
    </row>
    <row r="674" spans="6:6">
      <c r="F674" t="s">
        <v>1155</v>
      </c>
    </row>
    <row r="675" spans="6:6">
      <c r="F675" t="s">
        <v>1156</v>
      </c>
    </row>
    <row r="676" spans="6:6">
      <c r="F676" t="s">
        <v>1157</v>
      </c>
    </row>
    <row r="677" spans="6:6">
      <c r="F677" t="s">
        <v>1158</v>
      </c>
    </row>
    <row r="678" spans="6:6">
      <c r="F678" t="s">
        <v>1159</v>
      </c>
    </row>
    <row r="679" spans="6:6">
      <c r="F679" t="s">
        <v>1160</v>
      </c>
    </row>
    <row r="680" spans="6:6">
      <c r="F680" t="s">
        <v>1161</v>
      </c>
    </row>
    <row r="681" spans="6:6">
      <c r="F681" t="s">
        <v>1162</v>
      </c>
    </row>
    <row r="682" spans="6:6">
      <c r="F682" t="s">
        <v>1163</v>
      </c>
    </row>
    <row r="683" spans="6:6">
      <c r="F683" t="s">
        <v>1164</v>
      </c>
    </row>
    <row r="684" spans="6:6">
      <c r="F684" t="s">
        <v>1165</v>
      </c>
    </row>
    <row r="685" spans="6:6">
      <c r="F685" t="s">
        <v>1166</v>
      </c>
    </row>
    <row r="686" spans="6:6">
      <c r="F686" t="s">
        <v>1167</v>
      </c>
    </row>
    <row r="687" spans="6:6">
      <c r="F687" t="s">
        <v>1168</v>
      </c>
    </row>
    <row r="688" spans="6:6">
      <c r="F688" t="s">
        <v>1169</v>
      </c>
    </row>
    <row r="689" spans="6:6">
      <c r="F689" t="s">
        <v>1170</v>
      </c>
    </row>
    <row r="690" spans="6:6">
      <c r="F690" t="s">
        <v>1171</v>
      </c>
    </row>
    <row r="691" spans="6:6">
      <c r="F691" t="s">
        <v>1172</v>
      </c>
    </row>
    <row r="692" spans="6:6">
      <c r="F692" t="s">
        <v>1173</v>
      </c>
    </row>
    <row r="693" spans="6:6">
      <c r="F693" t="s">
        <v>1174</v>
      </c>
    </row>
    <row r="694" spans="6:6">
      <c r="F694" t="s">
        <v>1175</v>
      </c>
    </row>
    <row r="695" spans="6:6">
      <c r="F695" t="s">
        <v>1176</v>
      </c>
    </row>
    <row r="696" spans="6:6">
      <c r="F696" t="s">
        <v>1177</v>
      </c>
    </row>
    <row r="697" spans="6:6">
      <c r="F697" t="s">
        <v>1178</v>
      </c>
    </row>
    <row r="698" spans="6:6">
      <c r="F698" t="s">
        <v>1179</v>
      </c>
    </row>
    <row r="699" spans="6:6">
      <c r="F699" t="s">
        <v>1180</v>
      </c>
    </row>
    <row r="700" spans="6:6">
      <c r="F700" t="s">
        <v>1181</v>
      </c>
    </row>
    <row r="701" spans="6:6">
      <c r="F701" t="s">
        <v>1182</v>
      </c>
    </row>
    <row r="702" spans="6:6">
      <c r="F702" t="s">
        <v>1183</v>
      </c>
    </row>
    <row r="703" spans="6:6">
      <c r="F703" t="s">
        <v>1184</v>
      </c>
    </row>
    <row r="704" spans="6:6">
      <c r="F704" t="s">
        <v>1185</v>
      </c>
    </row>
    <row r="705" spans="6:6">
      <c r="F705" t="s">
        <v>1186</v>
      </c>
    </row>
    <row r="706" spans="6:6">
      <c r="F706" t="s">
        <v>1187</v>
      </c>
    </row>
    <row r="707" spans="6:6">
      <c r="F707" t="s">
        <v>1188</v>
      </c>
    </row>
    <row r="708" spans="6:6">
      <c r="F708" t="s">
        <v>1189</v>
      </c>
    </row>
    <row r="709" spans="6:6">
      <c r="F709" t="s">
        <v>1190</v>
      </c>
    </row>
    <row r="710" spans="6:6">
      <c r="F710" t="s">
        <v>1191</v>
      </c>
    </row>
    <row r="711" spans="6:6">
      <c r="F711" t="s">
        <v>1192</v>
      </c>
    </row>
    <row r="712" spans="6:6">
      <c r="F712" t="s">
        <v>1193</v>
      </c>
    </row>
    <row r="713" spans="6:6">
      <c r="F713" t="s">
        <v>1194</v>
      </c>
    </row>
    <row r="714" spans="6:6">
      <c r="F714" t="s">
        <v>1195</v>
      </c>
    </row>
    <row r="715" spans="6:6">
      <c r="F715" t="s">
        <v>1196</v>
      </c>
    </row>
    <row r="716" spans="6:6">
      <c r="F716" t="s">
        <v>1197</v>
      </c>
    </row>
    <row r="717" spans="6:6">
      <c r="F717" t="s">
        <v>1198</v>
      </c>
    </row>
    <row r="718" spans="6:6">
      <c r="F718" t="s">
        <v>1199</v>
      </c>
    </row>
    <row r="719" spans="6:6">
      <c r="F719" t="s">
        <v>1200</v>
      </c>
    </row>
    <row r="720" spans="6:6">
      <c r="F720" t="s">
        <v>1201</v>
      </c>
    </row>
    <row r="721" spans="6:6">
      <c r="F721" t="s">
        <v>1202</v>
      </c>
    </row>
    <row r="722" spans="6:6">
      <c r="F722" t="s">
        <v>1203</v>
      </c>
    </row>
    <row r="723" spans="6:6">
      <c r="F723" t="s">
        <v>1204</v>
      </c>
    </row>
    <row r="724" spans="6:6">
      <c r="F724" t="s">
        <v>1205</v>
      </c>
    </row>
    <row r="725" spans="6:6">
      <c r="F725" t="s">
        <v>1206</v>
      </c>
    </row>
    <row r="726" spans="6:6">
      <c r="F726" t="s">
        <v>1207</v>
      </c>
    </row>
    <row r="727" spans="6:6">
      <c r="F727" t="s">
        <v>1208</v>
      </c>
    </row>
    <row r="728" spans="6:6">
      <c r="F728" t="s">
        <v>1209</v>
      </c>
    </row>
    <row r="729" spans="6:6">
      <c r="F729" t="s">
        <v>1210</v>
      </c>
    </row>
    <row r="730" spans="6:6">
      <c r="F730" t="s">
        <v>1211</v>
      </c>
    </row>
    <row r="731" spans="6:6">
      <c r="F731" t="s">
        <v>1212</v>
      </c>
    </row>
    <row r="732" spans="6:6">
      <c r="F732" t="s">
        <v>1213</v>
      </c>
    </row>
    <row r="733" spans="6:6">
      <c r="F733" t="s">
        <v>1214</v>
      </c>
    </row>
    <row r="734" spans="6:6">
      <c r="F734" t="s">
        <v>1215</v>
      </c>
    </row>
    <row r="735" spans="6:6">
      <c r="F735" t="s">
        <v>1216</v>
      </c>
    </row>
    <row r="737" spans="6:6">
      <c r="F737" t="s">
        <v>1217</v>
      </c>
    </row>
    <row r="738" spans="6:6">
      <c r="F738" t="s">
        <v>1218</v>
      </c>
    </row>
    <row r="739" spans="6:6">
      <c r="F739" t="s">
        <v>1219</v>
      </c>
    </row>
    <row r="740" spans="6:6">
      <c r="F740" t="s">
        <v>1220</v>
      </c>
    </row>
    <row r="742" spans="6:6">
      <c r="F742" t="s">
        <v>1221</v>
      </c>
    </row>
    <row r="743" spans="6:6">
      <c r="F743" t="s">
        <v>1222</v>
      </c>
    </row>
    <row r="744" spans="6:6">
      <c r="F744" t="s">
        <v>1223</v>
      </c>
    </row>
    <row r="746" spans="6:6">
      <c r="F746" t="s">
        <v>1224</v>
      </c>
    </row>
    <row r="747" spans="6:6">
      <c r="F747" t="s">
        <v>1225</v>
      </c>
    </row>
    <row r="748" spans="6:6">
      <c r="F748" t="s">
        <v>1226</v>
      </c>
    </row>
    <row r="749" spans="6:6">
      <c r="F749" t="s">
        <v>1227</v>
      </c>
    </row>
    <row r="750" spans="6:6">
      <c r="F750" t="s">
        <v>1228</v>
      </c>
    </row>
    <row r="752" spans="6:6">
      <c r="F752" t="s">
        <v>587</v>
      </c>
    </row>
    <row r="753" spans="6:6">
      <c r="F753" t="s">
        <v>1868</v>
      </c>
    </row>
    <row r="754" spans="6:6">
      <c r="F754" t="s">
        <v>1869</v>
      </c>
    </row>
    <row r="755" spans="6:6">
      <c r="F755" t="s">
        <v>1870</v>
      </c>
    </row>
    <row r="756" spans="6:6">
      <c r="F756" t="s">
        <v>1871</v>
      </c>
    </row>
    <row r="757" spans="6:6">
      <c r="F757" t="s">
        <v>1872</v>
      </c>
    </row>
    <row r="758" spans="6:6">
      <c r="F758" t="s">
        <v>1873</v>
      </c>
    </row>
    <row r="759" spans="6:6">
      <c r="F759" t="s">
        <v>1874</v>
      </c>
    </row>
    <row r="760" spans="6:6">
      <c r="F760" t="s">
        <v>1875</v>
      </c>
    </row>
    <row r="761" spans="6:6">
      <c r="F761" t="s">
        <v>1876</v>
      </c>
    </row>
    <row r="762" spans="6:6">
      <c r="F762" t="s">
        <v>1877</v>
      </c>
    </row>
    <row r="763" spans="6:6">
      <c r="F763" t="s">
        <v>1878</v>
      </c>
    </row>
    <row r="764" spans="6:6">
      <c r="F764" t="s">
        <v>1879</v>
      </c>
    </row>
    <row r="765" spans="6:6">
      <c r="F765" t="s">
        <v>1880</v>
      </c>
    </row>
    <row r="766" spans="6:6">
      <c r="F766" t="s">
        <v>1881</v>
      </c>
    </row>
    <row r="767" spans="6:6">
      <c r="F767" t="s">
        <v>1882</v>
      </c>
    </row>
    <row r="768" spans="6:6">
      <c r="F768" t="s">
        <v>1883</v>
      </c>
    </row>
    <row r="769" spans="6:6">
      <c r="F769" t="s">
        <v>1884</v>
      </c>
    </row>
    <row r="770" spans="6:6">
      <c r="F770" t="s">
        <v>1885</v>
      </c>
    </row>
    <row r="771" spans="6:6">
      <c r="F771" t="s">
        <v>1886</v>
      </c>
    </row>
    <row r="772" spans="6:6">
      <c r="F772" t="s">
        <v>1887</v>
      </c>
    </row>
    <row r="773" spans="6:6">
      <c r="F773" t="s">
        <v>1888</v>
      </c>
    </row>
    <row r="774" spans="6:6">
      <c r="F774" t="s">
        <v>1889</v>
      </c>
    </row>
    <row r="775" spans="6:6">
      <c r="F775" t="s">
        <v>1890</v>
      </c>
    </row>
    <row r="776" spans="6:6">
      <c r="F776" t="s">
        <v>1891</v>
      </c>
    </row>
    <row r="777" spans="6:6">
      <c r="F777" t="s">
        <v>1892</v>
      </c>
    </row>
    <row r="778" spans="6:6">
      <c r="F778" t="s">
        <v>1893</v>
      </c>
    </row>
    <row r="779" spans="6:6">
      <c r="F779" t="s">
        <v>1894</v>
      </c>
    </row>
    <row r="780" spans="6:6">
      <c r="F780" t="s">
        <v>1895</v>
      </c>
    </row>
    <row r="781" spans="6:6">
      <c r="F781" t="s">
        <v>1896</v>
      </c>
    </row>
    <row r="782" spans="6:6">
      <c r="F782" t="s">
        <v>1897</v>
      </c>
    </row>
    <row r="783" spans="6:6">
      <c r="F783" t="s">
        <v>1898</v>
      </c>
    </row>
    <row r="784" spans="6:6">
      <c r="F784" t="s">
        <v>1899</v>
      </c>
    </row>
    <row r="785" spans="6:6">
      <c r="F785" t="s">
        <v>1900</v>
      </c>
    </row>
    <row r="786" spans="6:6">
      <c r="F786" t="s">
        <v>1901</v>
      </c>
    </row>
    <row r="787" spans="6:6">
      <c r="F787" t="s">
        <v>1902</v>
      </c>
    </row>
    <row r="788" spans="6:6">
      <c r="F788" t="s">
        <v>1903</v>
      </c>
    </row>
    <row r="789" spans="6:6">
      <c r="F789" t="s">
        <v>1904</v>
      </c>
    </row>
    <row r="790" spans="6:6">
      <c r="F790" t="s">
        <v>1905</v>
      </c>
    </row>
    <row r="791" spans="6:6">
      <c r="F791" t="s">
        <v>1906</v>
      </c>
    </row>
    <row r="792" spans="6:6">
      <c r="F792" t="s">
        <v>1907</v>
      </c>
    </row>
    <row r="793" spans="6:6">
      <c r="F793" t="s">
        <v>1908</v>
      </c>
    </row>
    <row r="794" spans="6:6">
      <c r="F794" t="s">
        <v>1909</v>
      </c>
    </row>
    <row r="795" spans="6:6">
      <c r="F795" t="s">
        <v>1910</v>
      </c>
    </row>
    <row r="796" spans="6:6">
      <c r="F796" t="s">
        <v>1911</v>
      </c>
    </row>
    <row r="797" spans="6:6">
      <c r="F797" t="s">
        <v>1912</v>
      </c>
    </row>
    <row r="798" spans="6:6">
      <c r="F798" t="s">
        <v>1913</v>
      </c>
    </row>
    <row r="799" spans="6:6">
      <c r="F799" t="s">
        <v>1914</v>
      </c>
    </row>
    <row r="800" spans="6:6">
      <c r="F800" t="s">
        <v>1915</v>
      </c>
    </row>
    <row r="801" spans="6:6">
      <c r="F801" t="s">
        <v>1916</v>
      </c>
    </row>
    <row r="802" spans="6:6">
      <c r="F802" t="s">
        <v>1917</v>
      </c>
    </row>
    <row r="803" spans="6:6">
      <c r="F803" t="s">
        <v>1918</v>
      </c>
    </row>
    <row r="804" spans="6:6">
      <c r="F804" t="s">
        <v>1919</v>
      </c>
    </row>
    <row r="805" spans="6:6">
      <c r="F805" t="s">
        <v>1920</v>
      </c>
    </row>
    <row r="806" spans="6:6">
      <c r="F806" t="s">
        <v>1921</v>
      </c>
    </row>
    <row r="807" spans="6:6">
      <c r="F807" t="s">
        <v>1922</v>
      </c>
    </row>
    <row r="808" spans="6:6">
      <c r="F808" t="s">
        <v>1923</v>
      </c>
    </row>
    <row r="809" spans="6:6">
      <c r="F809" t="s">
        <v>1924</v>
      </c>
    </row>
    <row r="810" spans="6:6">
      <c r="F810" t="s">
        <v>1925</v>
      </c>
    </row>
    <row r="811" spans="6:6">
      <c r="F811" t="s">
        <v>1926</v>
      </c>
    </row>
    <row r="812" spans="6:6">
      <c r="F812" t="s">
        <v>1927</v>
      </c>
    </row>
    <row r="813" spans="6:6">
      <c r="F813" t="s">
        <v>1928</v>
      </c>
    </row>
    <row r="814" spans="6:6">
      <c r="F814" t="s">
        <v>1929</v>
      </c>
    </row>
    <row r="815" spans="6:6">
      <c r="F815" t="s">
        <v>1930</v>
      </c>
    </row>
    <row r="816" spans="6:6">
      <c r="F816" t="s">
        <v>1931</v>
      </c>
    </row>
    <row r="817" spans="6:6">
      <c r="F817" t="s">
        <v>1932</v>
      </c>
    </row>
    <row r="818" spans="6:6">
      <c r="F818" t="s">
        <v>1933</v>
      </c>
    </row>
    <row r="819" spans="6:6">
      <c r="F819" t="s">
        <v>1934</v>
      </c>
    </row>
    <row r="820" spans="6:6">
      <c r="F820" t="s">
        <v>1935</v>
      </c>
    </row>
    <row r="821" spans="6:6">
      <c r="F821" t="s">
        <v>1936</v>
      </c>
    </row>
    <row r="822" spans="6:6">
      <c r="F822" t="s">
        <v>1937</v>
      </c>
    </row>
    <row r="823" spans="6:6">
      <c r="F823" t="s">
        <v>1938</v>
      </c>
    </row>
    <row r="824" spans="6:6">
      <c r="F824" t="s">
        <v>1939</v>
      </c>
    </row>
    <row r="825" spans="6:6">
      <c r="F825" t="s">
        <v>1940</v>
      </c>
    </row>
    <row r="826" spans="6:6">
      <c r="F826" t="s">
        <v>1941</v>
      </c>
    </row>
    <row r="827" spans="6:6">
      <c r="F827" t="s">
        <v>1942</v>
      </c>
    </row>
    <row r="828" spans="6:6">
      <c r="F828" t="s">
        <v>1943</v>
      </c>
    </row>
    <row r="829" spans="6:6">
      <c r="F829" t="s">
        <v>1944</v>
      </c>
    </row>
    <row r="830" spans="6:6">
      <c r="F830" t="s">
        <v>1945</v>
      </c>
    </row>
    <row r="831" spans="6:6">
      <c r="F831" t="s">
        <v>1946</v>
      </c>
    </row>
    <row r="832" spans="6:6">
      <c r="F832" t="s">
        <v>1947</v>
      </c>
    </row>
    <row r="833" spans="6:6">
      <c r="F833" t="s">
        <v>1948</v>
      </c>
    </row>
    <row r="834" spans="6:6">
      <c r="F834" t="s">
        <v>1949</v>
      </c>
    </row>
    <row r="835" spans="6:6">
      <c r="F835" t="s">
        <v>1950</v>
      </c>
    </row>
    <row r="836" spans="6:6">
      <c r="F836" t="s">
        <v>1951</v>
      </c>
    </row>
    <row r="837" spans="6:6">
      <c r="F837" t="s">
        <v>1952</v>
      </c>
    </row>
    <row r="838" spans="6:6">
      <c r="F838" t="s">
        <v>1953</v>
      </c>
    </row>
    <row r="839" spans="6:6">
      <c r="F839" t="s">
        <v>1954</v>
      </c>
    </row>
    <row r="840" spans="6:6">
      <c r="F840" t="s">
        <v>1955</v>
      </c>
    </row>
    <row r="841" spans="6:6">
      <c r="F841" t="s">
        <v>1956</v>
      </c>
    </row>
    <row r="842" spans="6:6">
      <c r="F842" t="s">
        <v>1957</v>
      </c>
    </row>
    <row r="843" spans="6:6">
      <c r="F843" t="s">
        <v>1958</v>
      </c>
    </row>
    <row r="844" spans="6:6">
      <c r="F844" t="s">
        <v>1959</v>
      </c>
    </row>
    <row r="845" spans="6:6">
      <c r="F845" t="s">
        <v>1960</v>
      </c>
    </row>
    <row r="846" spans="6:6">
      <c r="F846" t="s">
        <v>1961</v>
      </c>
    </row>
    <row r="847" spans="6:6">
      <c r="F847" t="s">
        <v>1962</v>
      </c>
    </row>
    <row r="848" spans="6:6">
      <c r="F848" t="s">
        <v>1963</v>
      </c>
    </row>
    <row r="849" spans="6:6">
      <c r="F849" t="s">
        <v>1964</v>
      </c>
    </row>
    <row r="850" spans="6:6">
      <c r="F850" t="s">
        <v>1965</v>
      </c>
    </row>
    <row r="851" spans="6:6">
      <c r="F851" t="s">
        <v>1966</v>
      </c>
    </row>
    <row r="852" spans="6:6">
      <c r="F852" t="s">
        <v>1967</v>
      </c>
    </row>
    <row r="853" spans="6:6">
      <c r="F853" t="s">
        <v>1968</v>
      </c>
    </row>
    <row r="854" spans="6:6">
      <c r="F854" t="s">
        <v>1969</v>
      </c>
    </row>
    <row r="855" spans="6:6">
      <c r="F855" t="s">
        <v>1970</v>
      </c>
    </row>
    <row r="856" spans="6:6">
      <c r="F856" t="s">
        <v>1971</v>
      </c>
    </row>
    <row r="857" spans="6:6">
      <c r="F857" t="s">
        <v>1972</v>
      </c>
    </row>
    <row r="858" spans="6:6">
      <c r="F858" t="s">
        <v>1973</v>
      </c>
    </row>
    <row r="859" spans="6:6">
      <c r="F859" t="s">
        <v>1974</v>
      </c>
    </row>
    <row r="860" spans="6:6">
      <c r="F860" t="s">
        <v>1975</v>
      </c>
    </row>
    <row r="861" spans="6:6">
      <c r="F861" t="s">
        <v>1976</v>
      </c>
    </row>
    <row r="862" spans="6:6">
      <c r="F862" t="s">
        <v>1977</v>
      </c>
    </row>
    <row r="863" spans="6:6">
      <c r="F863" t="s">
        <v>1978</v>
      </c>
    </row>
    <row r="864" spans="6:6">
      <c r="F864" t="s">
        <v>1979</v>
      </c>
    </row>
    <row r="865" spans="6:6">
      <c r="F865" t="s">
        <v>1980</v>
      </c>
    </row>
    <row r="866" spans="6:6">
      <c r="F866" t="s">
        <v>1981</v>
      </c>
    </row>
    <row r="867" spans="6:6">
      <c r="F867" t="s">
        <v>1982</v>
      </c>
    </row>
    <row r="868" spans="6:6">
      <c r="F868" t="s">
        <v>1983</v>
      </c>
    </row>
    <row r="869" spans="6:6">
      <c r="F869" t="s">
        <v>1984</v>
      </c>
    </row>
    <row r="870" spans="6:6">
      <c r="F870" t="s">
        <v>1985</v>
      </c>
    </row>
    <row r="871" spans="6:6">
      <c r="F871" t="s">
        <v>1986</v>
      </c>
    </row>
    <row r="872" spans="6:6">
      <c r="F872" t="s">
        <v>1987</v>
      </c>
    </row>
    <row r="873" spans="6:6">
      <c r="F873" t="s">
        <v>1988</v>
      </c>
    </row>
    <row r="874" spans="6:6">
      <c r="F874" t="s">
        <v>1989</v>
      </c>
    </row>
    <row r="875" spans="6:6">
      <c r="F875" t="s">
        <v>1990</v>
      </c>
    </row>
    <row r="876" spans="6:6">
      <c r="F876" t="s">
        <v>1991</v>
      </c>
    </row>
    <row r="877" spans="6:6">
      <c r="F877" t="s">
        <v>1992</v>
      </c>
    </row>
    <row r="878" spans="6:6">
      <c r="F878" t="s">
        <v>1993</v>
      </c>
    </row>
    <row r="879" spans="6:6">
      <c r="F879" t="s">
        <v>1994</v>
      </c>
    </row>
    <row r="880" spans="6:6">
      <c r="F880" t="s">
        <v>1995</v>
      </c>
    </row>
    <row r="881" spans="6:6">
      <c r="F881" t="s">
        <v>1996</v>
      </c>
    </row>
    <row r="882" spans="6:6">
      <c r="F882" t="s">
        <v>1997</v>
      </c>
    </row>
    <row r="883" spans="6:6">
      <c r="F883" t="s">
        <v>1998</v>
      </c>
    </row>
    <row r="884" spans="6:6">
      <c r="F884" t="s">
        <v>1999</v>
      </c>
    </row>
    <row r="885" spans="6:6">
      <c r="F885" t="s">
        <v>2000</v>
      </c>
    </row>
    <row r="886" spans="6:6">
      <c r="F886" t="s">
        <v>2001</v>
      </c>
    </row>
    <row r="887" spans="6:6">
      <c r="F887" t="s">
        <v>2002</v>
      </c>
    </row>
    <row r="888" spans="6:6">
      <c r="F888" t="s">
        <v>2003</v>
      </c>
    </row>
    <row r="889" spans="6:6">
      <c r="F889" t="s">
        <v>2004</v>
      </c>
    </row>
    <row r="890" spans="6:6">
      <c r="F890" t="s">
        <v>2005</v>
      </c>
    </row>
    <row r="891" spans="6:6">
      <c r="F891" t="s">
        <v>2006</v>
      </c>
    </row>
    <row r="892" spans="6:6">
      <c r="F892" t="s">
        <v>2007</v>
      </c>
    </row>
    <row r="893" spans="6:6">
      <c r="F893" t="s">
        <v>2008</v>
      </c>
    </row>
    <row r="894" spans="6:6">
      <c r="F894" t="s">
        <v>2009</v>
      </c>
    </row>
    <row r="895" spans="6:6">
      <c r="F895" t="s">
        <v>2010</v>
      </c>
    </row>
    <row r="896" spans="6:6">
      <c r="F896" t="s">
        <v>2011</v>
      </c>
    </row>
    <row r="897" spans="6:6">
      <c r="F897" t="s">
        <v>2012</v>
      </c>
    </row>
    <row r="898" spans="6:6">
      <c r="F898" t="s">
        <v>2013</v>
      </c>
    </row>
    <row r="899" spans="6:6">
      <c r="F899" t="s">
        <v>2014</v>
      </c>
    </row>
    <row r="900" spans="6:6">
      <c r="F900" t="s">
        <v>2015</v>
      </c>
    </row>
    <row r="901" spans="6:6">
      <c r="F901" t="s">
        <v>2016</v>
      </c>
    </row>
    <row r="902" spans="6:6">
      <c r="F902" t="s">
        <v>2017</v>
      </c>
    </row>
    <row r="903" spans="6:6">
      <c r="F903" t="s">
        <v>2018</v>
      </c>
    </row>
    <row r="904" spans="6:6">
      <c r="F904" t="s">
        <v>2019</v>
      </c>
    </row>
    <row r="905" spans="6:6">
      <c r="F905" t="s">
        <v>2020</v>
      </c>
    </row>
    <row r="906" spans="6:6">
      <c r="F906" t="s">
        <v>2021</v>
      </c>
    </row>
    <row r="907" spans="6:6">
      <c r="F907" t="s">
        <v>2022</v>
      </c>
    </row>
    <row r="908" spans="6:6">
      <c r="F908" t="s">
        <v>2023</v>
      </c>
    </row>
    <row r="909" spans="6:6">
      <c r="F909" t="s">
        <v>2024</v>
      </c>
    </row>
    <row r="910" spans="6:6">
      <c r="F910" t="s">
        <v>2025</v>
      </c>
    </row>
    <row r="911" spans="6:6">
      <c r="F911" t="s">
        <v>2026</v>
      </c>
    </row>
    <row r="912" spans="6:6">
      <c r="F912" t="s">
        <v>2027</v>
      </c>
    </row>
    <row r="913" spans="6:6">
      <c r="F913" t="s">
        <v>2028</v>
      </c>
    </row>
    <row r="914" spans="6:6">
      <c r="F914" t="s">
        <v>2029</v>
      </c>
    </row>
    <row r="915" spans="6:6">
      <c r="F915" t="s">
        <v>2030</v>
      </c>
    </row>
    <row r="916" spans="6:6">
      <c r="F916" t="s">
        <v>2031</v>
      </c>
    </row>
    <row r="917" spans="6:6">
      <c r="F917" t="s">
        <v>2032</v>
      </c>
    </row>
    <row r="918" spans="6:6">
      <c r="F918" t="s">
        <v>2033</v>
      </c>
    </row>
    <row r="919" spans="6:6">
      <c r="F919" t="s">
        <v>2034</v>
      </c>
    </row>
    <row r="920" spans="6:6">
      <c r="F920" t="s">
        <v>2035</v>
      </c>
    </row>
    <row r="921" spans="6:6">
      <c r="F921" t="s">
        <v>2036</v>
      </c>
    </row>
    <row r="922" spans="6:6">
      <c r="F922" t="s">
        <v>2037</v>
      </c>
    </row>
    <row r="923" spans="6:6">
      <c r="F923" t="s">
        <v>2038</v>
      </c>
    </row>
    <row r="924" spans="6:6">
      <c r="F924" t="s">
        <v>2039</v>
      </c>
    </row>
    <row r="925" spans="6:6">
      <c r="F925" t="s">
        <v>2040</v>
      </c>
    </row>
    <row r="926" spans="6:6">
      <c r="F926" t="s">
        <v>2041</v>
      </c>
    </row>
    <row r="927" spans="6:6">
      <c r="F927" t="s">
        <v>2042</v>
      </c>
    </row>
    <row r="928" spans="6:6">
      <c r="F928" t="s">
        <v>2043</v>
      </c>
    </row>
    <row r="929" spans="6:6">
      <c r="F929" t="s">
        <v>2044</v>
      </c>
    </row>
    <row r="930" spans="6:6">
      <c r="F930" t="s">
        <v>2045</v>
      </c>
    </row>
    <row r="931" spans="6:6">
      <c r="F931" t="s">
        <v>2046</v>
      </c>
    </row>
    <row r="932" spans="6:6">
      <c r="F932" t="s">
        <v>2047</v>
      </c>
    </row>
    <row r="933" spans="6:6">
      <c r="F933" t="s">
        <v>2048</v>
      </c>
    </row>
    <row r="934" spans="6:6">
      <c r="F934" t="s">
        <v>2049</v>
      </c>
    </row>
    <row r="935" spans="6:6">
      <c r="F935" t="s">
        <v>2050</v>
      </c>
    </row>
    <row r="936" spans="6:6">
      <c r="F936" t="s">
        <v>2051</v>
      </c>
    </row>
    <row r="937" spans="6:6">
      <c r="F937" t="s">
        <v>2052</v>
      </c>
    </row>
    <row r="938" spans="6:6">
      <c r="F938" t="s">
        <v>2053</v>
      </c>
    </row>
    <row r="939" spans="6:6">
      <c r="F939" t="s">
        <v>2054</v>
      </c>
    </row>
    <row r="940" spans="6:6">
      <c r="F940" t="s">
        <v>2055</v>
      </c>
    </row>
    <row r="941" spans="6:6">
      <c r="F941" t="s">
        <v>2056</v>
      </c>
    </row>
    <row r="942" spans="6:6">
      <c r="F942" t="s">
        <v>2057</v>
      </c>
    </row>
    <row r="943" spans="6:6">
      <c r="F943" t="s">
        <v>2058</v>
      </c>
    </row>
    <row r="944" spans="6:6">
      <c r="F944" t="s">
        <v>2059</v>
      </c>
    </row>
    <row r="945" spans="6:6">
      <c r="F945" t="s">
        <v>2060</v>
      </c>
    </row>
    <row r="946" spans="6:6">
      <c r="F946" t="s">
        <v>2061</v>
      </c>
    </row>
    <row r="947" spans="6:6">
      <c r="F947" t="s">
        <v>2062</v>
      </c>
    </row>
    <row r="948" spans="6:6">
      <c r="F948" t="s">
        <v>2063</v>
      </c>
    </row>
    <row r="949" spans="6:6">
      <c r="F949" t="s">
        <v>2064</v>
      </c>
    </row>
    <row r="950" spans="6:6">
      <c r="F950" t="s">
        <v>2065</v>
      </c>
    </row>
    <row r="951" spans="6:6">
      <c r="F951" t="s">
        <v>2066</v>
      </c>
    </row>
    <row r="952" spans="6:6">
      <c r="F952" t="s">
        <v>2067</v>
      </c>
    </row>
    <row r="953" spans="6:6">
      <c r="F953" t="s">
        <v>2068</v>
      </c>
    </row>
    <row r="954" spans="6:6">
      <c r="F954" t="s">
        <v>2069</v>
      </c>
    </row>
    <row r="955" spans="6:6">
      <c r="F955" t="s">
        <v>2070</v>
      </c>
    </row>
    <row r="956" spans="6:6">
      <c r="F956" t="s">
        <v>2071</v>
      </c>
    </row>
    <row r="957" spans="6:6">
      <c r="F957" t="s">
        <v>2072</v>
      </c>
    </row>
    <row r="958" spans="6:6">
      <c r="F958" t="s">
        <v>2073</v>
      </c>
    </row>
    <row r="959" spans="6:6">
      <c r="F959" t="s">
        <v>2074</v>
      </c>
    </row>
    <row r="960" spans="6:6">
      <c r="F960" t="s">
        <v>2075</v>
      </c>
    </row>
    <row r="961" spans="6:6">
      <c r="F961" t="s">
        <v>2076</v>
      </c>
    </row>
    <row r="962" spans="6:6">
      <c r="F962" t="s">
        <v>2077</v>
      </c>
    </row>
    <row r="963" spans="6:6">
      <c r="F963" t="s">
        <v>2078</v>
      </c>
    </row>
    <row r="964" spans="6:6">
      <c r="F964" t="s">
        <v>2079</v>
      </c>
    </row>
    <row r="965" spans="6:6">
      <c r="F965" t="s">
        <v>2080</v>
      </c>
    </row>
    <row r="966" spans="6:6">
      <c r="F966" t="s">
        <v>2081</v>
      </c>
    </row>
    <row r="967" spans="6:6">
      <c r="F967" t="s">
        <v>2082</v>
      </c>
    </row>
    <row r="968" spans="6:6">
      <c r="F968" t="s">
        <v>2083</v>
      </c>
    </row>
    <row r="969" spans="6:6">
      <c r="F969" t="s">
        <v>2084</v>
      </c>
    </row>
    <row r="970" spans="6:6">
      <c r="F970" t="s">
        <v>2085</v>
      </c>
    </row>
    <row r="971" spans="6:6">
      <c r="F971" t="s">
        <v>2086</v>
      </c>
    </row>
    <row r="972" spans="6:6">
      <c r="F972" t="s">
        <v>2087</v>
      </c>
    </row>
    <row r="973" spans="6:6">
      <c r="F973" t="s">
        <v>2088</v>
      </c>
    </row>
    <row r="974" spans="6:6">
      <c r="F974" t="s">
        <v>2089</v>
      </c>
    </row>
    <row r="975" spans="6:6">
      <c r="F975" t="s">
        <v>2090</v>
      </c>
    </row>
    <row r="976" spans="6:6">
      <c r="F976" t="s">
        <v>2091</v>
      </c>
    </row>
    <row r="977" spans="6:6">
      <c r="F977" t="s">
        <v>2092</v>
      </c>
    </row>
    <row r="978" spans="6:6">
      <c r="F978" t="s">
        <v>2093</v>
      </c>
    </row>
    <row r="979" spans="6:6">
      <c r="F979" t="s">
        <v>2094</v>
      </c>
    </row>
    <row r="980" spans="6:6">
      <c r="F980" t="s">
        <v>2095</v>
      </c>
    </row>
    <row r="981" spans="6:6">
      <c r="F981" t="s">
        <v>2096</v>
      </c>
    </row>
    <row r="982" spans="6:6">
      <c r="F982" t="s">
        <v>2097</v>
      </c>
    </row>
    <row r="983" spans="6:6">
      <c r="F983" t="s">
        <v>2098</v>
      </c>
    </row>
    <row r="984" spans="6:6">
      <c r="F984" t="s">
        <v>2099</v>
      </c>
    </row>
    <row r="985" spans="6:6">
      <c r="F985" t="s">
        <v>2100</v>
      </c>
    </row>
    <row r="986" spans="6:6">
      <c r="F986" t="s">
        <v>2101</v>
      </c>
    </row>
    <row r="987" spans="6:6">
      <c r="F987" t="s">
        <v>2102</v>
      </c>
    </row>
    <row r="988" spans="6:6">
      <c r="F988" t="s">
        <v>2103</v>
      </c>
    </row>
    <row r="989" spans="6:6">
      <c r="F989" t="s">
        <v>2104</v>
      </c>
    </row>
    <row r="990" spans="6:6">
      <c r="F990" t="s">
        <v>2105</v>
      </c>
    </row>
    <row r="991" spans="6:6">
      <c r="F991" t="s">
        <v>2106</v>
      </c>
    </row>
    <row r="992" spans="6:6">
      <c r="F992" t="s">
        <v>2107</v>
      </c>
    </row>
    <row r="993" spans="6:6">
      <c r="F993" t="s">
        <v>2108</v>
      </c>
    </row>
    <row r="994" spans="6:6">
      <c r="F994" t="s">
        <v>2109</v>
      </c>
    </row>
    <row r="995" spans="6:6">
      <c r="F995" t="s">
        <v>2110</v>
      </c>
    </row>
    <row r="996" spans="6:6">
      <c r="F996" t="s">
        <v>2111</v>
      </c>
    </row>
    <row r="997" spans="6:6">
      <c r="F997" t="s">
        <v>2112</v>
      </c>
    </row>
    <row r="998" spans="6:6">
      <c r="F998" t="s">
        <v>2113</v>
      </c>
    </row>
    <row r="999" spans="6:6">
      <c r="F999" t="s">
        <v>2114</v>
      </c>
    </row>
    <row r="1000" spans="6:6">
      <c r="F1000" t="s">
        <v>2115</v>
      </c>
    </row>
    <row r="1001" spans="6:6">
      <c r="F1001" t="s">
        <v>2116</v>
      </c>
    </row>
    <row r="1002" spans="6:6">
      <c r="F1002" t="s">
        <v>2117</v>
      </c>
    </row>
    <row r="1003" spans="6:6">
      <c r="F1003" t="s">
        <v>2118</v>
      </c>
    </row>
    <row r="1004" spans="6:6">
      <c r="F1004" t="s">
        <v>2119</v>
      </c>
    </row>
    <row r="1005" spans="6:6">
      <c r="F1005" t="s">
        <v>2120</v>
      </c>
    </row>
    <row r="1006" spans="6:6">
      <c r="F1006" t="s">
        <v>2121</v>
      </c>
    </row>
    <row r="1007" spans="6:6">
      <c r="F1007" t="s">
        <v>2122</v>
      </c>
    </row>
    <row r="1008" spans="6:6">
      <c r="F1008" t="s">
        <v>2123</v>
      </c>
    </row>
    <row r="1009" spans="6:6">
      <c r="F1009" t="s">
        <v>2124</v>
      </c>
    </row>
    <row r="1010" spans="6:6">
      <c r="F1010" t="s">
        <v>2125</v>
      </c>
    </row>
    <row r="1011" spans="6:6">
      <c r="F1011" t="s">
        <v>2126</v>
      </c>
    </row>
    <row r="1012" spans="6:6">
      <c r="F1012" t="s">
        <v>2127</v>
      </c>
    </row>
    <row r="1013" spans="6:6">
      <c r="F1013" t="s">
        <v>2128</v>
      </c>
    </row>
    <row r="1014" spans="6:6">
      <c r="F1014" t="s">
        <v>2129</v>
      </c>
    </row>
    <row r="1015" spans="6:6">
      <c r="F1015" t="s">
        <v>2130</v>
      </c>
    </row>
    <row r="1016" spans="6:6">
      <c r="F1016" t="s">
        <v>2131</v>
      </c>
    </row>
    <row r="1017" spans="6:6">
      <c r="F1017" t="s">
        <v>2132</v>
      </c>
    </row>
    <row r="1018" spans="6:6">
      <c r="F1018" t="s">
        <v>2133</v>
      </c>
    </row>
    <row r="1019" spans="6:6">
      <c r="F1019" t="s">
        <v>2134</v>
      </c>
    </row>
    <row r="1020" spans="6:6">
      <c r="F1020" t="s">
        <v>2135</v>
      </c>
    </row>
    <row r="1021" spans="6:6">
      <c r="F1021" t="s">
        <v>2136</v>
      </c>
    </row>
    <row r="1022" spans="6:6">
      <c r="F1022" t="s">
        <v>2137</v>
      </c>
    </row>
    <row r="1023" spans="6:6">
      <c r="F1023" t="s">
        <v>2138</v>
      </c>
    </row>
    <row r="1024" spans="6:6">
      <c r="F1024" t="s">
        <v>2139</v>
      </c>
    </row>
    <row r="1025" spans="6:6">
      <c r="F1025" t="s">
        <v>2140</v>
      </c>
    </row>
    <row r="1026" spans="6:6">
      <c r="F1026" t="s">
        <v>2141</v>
      </c>
    </row>
    <row r="1027" spans="6:6">
      <c r="F1027" t="s">
        <v>2142</v>
      </c>
    </row>
    <row r="1028" spans="6:6">
      <c r="F1028" t="s">
        <v>2143</v>
      </c>
    </row>
    <row r="1029" spans="6:6">
      <c r="F1029" t="s">
        <v>2144</v>
      </c>
    </row>
    <row r="1030" spans="6:6">
      <c r="F1030" t="s">
        <v>2145</v>
      </c>
    </row>
    <row r="1031" spans="6:6">
      <c r="F1031" t="s">
        <v>2146</v>
      </c>
    </row>
    <row r="1032" spans="6:6">
      <c r="F1032" t="s">
        <v>2147</v>
      </c>
    </row>
    <row r="1033" spans="6:6">
      <c r="F1033" t="s">
        <v>2148</v>
      </c>
    </row>
    <row r="1034" spans="6:6">
      <c r="F1034" t="s">
        <v>2149</v>
      </c>
    </row>
    <row r="1035" spans="6:6">
      <c r="F1035" t="s">
        <v>2150</v>
      </c>
    </row>
    <row r="1036" spans="6:6">
      <c r="F1036" t="s">
        <v>2151</v>
      </c>
    </row>
    <row r="1037" spans="6:6">
      <c r="F1037" t="s">
        <v>2152</v>
      </c>
    </row>
    <row r="1038" spans="6:6">
      <c r="F1038" t="s">
        <v>2153</v>
      </c>
    </row>
    <row r="1039" spans="6:6">
      <c r="F1039" t="s">
        <v>2154</v>
      </c>
    </row>
    <row r="1040" spans="6:6">
      <c r="F1040" t="s">
        <v>2155</v>
      </c>
    </row>
    <row r="1041" spans="6:6">
      <c r="F1041" t="s">
        <v>2156</v>
      </c>
    </row>
    <row r="1042" spans="6:6">
      <c r="F1042" t="s">
        <v>2157</v>
      </c>
    </row>
    <row r="1043" spans="6:6">
      <c r="F1043" t="s">
        <v>2158</v>
      </c>
    </row>
    <row r="1044" spans="6:6">
      <c r="F1044" t="s">
        <v>2159</v>
      </c>
    </row>
    <row r="1045" spans="6:6">
      <c r="F1045" t="s">
        <v>2160</v>
      </c>
    </row>
    <row r="1046" spans="6:6">
      <c r="F1046" t="s">
        <v>2161</v>
      </c>
    </row>
    <row r="1047" spans="6:6">
      <c r="F1047" t="s">
        <v>2162</v>
      </c>
    </row>
    <row r="1048" spans="6:6">
      <c r="F1048" t="s">
        <v>2163</v>
      </c>
    </row>
    <row r="1049" spans="6:6">
      <c r="F1049" t="s">
        <v>2164</v>
      </c>
    </row>
    <row r="1050" spans="6:6">
      <c r="F1050" t="s">
        <v>2165</v>
      </c>
    </row>
    <row r="1051" spans="6:6">
      <c r="F1051" t="s">
        <v>2166</v>
      </c>
    </row>
    <row r="1052" spans="6:6">
      <c r="F1052" t="s">
        <v>2167</v>
      </c>
    </row>
    <row r="1053" spans="6:6">
      <c r="F1053" t="s">
        <v>2168</v>
      </c>
    </row>
    <row r="1054" spans="6:6">
      <c r="F1054" t="s">
        <v>2169</v>
      </c>
    </row>
    <row r="1055" spans="6:6">
      <c r="F1055" t="s">
        <v>2170</v>
      </c>
    </row>
    <row r="1056" spans="6:6">
      <c r="F1056" t="s">
        <v>2171</v>
      </c>
    </row>
    <row r="1057" spans="6:6">
      <c r="F1057" t="s">
        <v>2172</v>
      </c>
    </row>
    <row r="1058" spans="6:6">
      <c r="F1058" t="s">
        <v>2173</v>
      </c>
    </row>
    <row r="1059" spans="6:6">
      <c r="F1059" t="s">
        <v>2174</v>
      </c>
    </row>
    <row r="1060" spans="6:6">
      <c r="F1060" t="s">
        <v>2175</v>
      </c>
    </row>
    <row r="1061" spans="6:6">
      <c r="F1061" t="s">
        <v>2176</v>
      </c>
    </row>
    <row r="1062" spans="6:6">
      <c r="F1062" t="s">
        <v>2177</v>
      </c>
    </row>
    <row r="1063" spans="6:6">
      <c r="F1063" t="s">
        <v>2178</v>
      </c>
    </row>
    <row r="1064" spans="6:6">
      <c r="F1064" t="s">
        <v>2179</v>
      </c>
    </row>
    <row r="1065" spans="6:6">
      <c r="F1065" t="s">
        <v>2180</v>
      </c>
    </row>
    <row r="1066" spans="6:6">
      <c r="F1066" t="s">
        <v>2181</v>
      </c>
    </row>
    <row r="1067" spans="6:6">
      <c r="F1067" t="s">
        <v>2182</v>
      </c>
    </row>
    <row r="1068" spans="6:6">
      <c r="F1068" t="s">
        <v>2183</v>
      </c>
    </row>
    <row r="1069" spans="6:6">
      <c r="F1069" t="s">
        <v>2184</v>
      </c>
    </row>
    <row r="1070" spans="6:6">
      <c r="F1070" t="s">
        <v>2185</v>
      </c>
    </row>
    <row r="1071" spans="6:6">
      <c r="F1071" t="s">
        <v>2186</v>
      </c>
    </row>
    <row r="1072" spans="6:6">
      <c r="F1072" t="s">
        <v>2187</v>
      </c>
    </row>
    <row r="1073" spans="6:6">
      <c r="F1073" t="s">
        <v>2188</v>
      </c>
    </row>
    <row r="1074" spans="6:6">
      <c r="F1074" t="s">
        <v>2189</v>
      </c>
    </row>
    <row r="1075" spans="6:6">
      <c r="F1075" t="s">
        <v>2190</v>
      </c>
    </row>
    <row r="1076" spans="6:6">
      <c r="F1076" t="s">
        <v>2191</v>
      </c>
    </row>
    <row r="1077" spans="6:6">
      <c r="F1077" t="s">
        <v>2192</v>
      </c>
    </row>
    <row r="1078" spans="6:6">
      <c r="F1078" t="s">
        <v>2193</v>
      </c>
    </row>
    <row r="1079" spans="6:6">
      <c r="F1079" t="s">
        <v>2194</v>
      </c>
    </row>
    <row r="1080" spans="6:6">
      <c r="F1080" t="s">
        <v>2195</v>
      </c>
    </row>
    <row r="1081" spans="6:6">
      <c r="F1081" t="s">
        <v>2196</v>
      </c>
    </row>
    <row r="1082" spans="6:6">
      <c r="F1082" t="s">
        <v>2197</v>
      </c>
    </row>
    <row r="1083" spans="6:6">
      <c r="F1083" t="s">
        <v>2198</v>
      </c>
    </row>
    <row r="1084" spans="6:6">
      <c r="F1084" t="s">
        <v>2199</v>
      </c>
    </row>
    <row r="1085" spans="6:6">
      <c r="F1085" t="s">
        <v>2200</v>
      </c>
    </row>
    <row r="1086" spans="6:6">
      <c r="F1086" t="s">
        <v>2201</v>
      </c>
    </row>
    <row r="1087" spans="6:6">
      <c r="F1087" t="s">
        <v>2202</v>
      </c>
    </row>
    <row r="1088" spans="6:6">
      <c r="F1088" t="s">
        <v>2203</v>
      </c>
    </row>
    <row r="1089" spans="6:6">
      <c r="F1089" t="s">
        <v>2204</v>
      </c>
    </row>
    <row r="1090" spans="6:6">
      <c r="F1090" t="s">
        <v>2205</v>
      </c>
    </row>
    <row r="1091" spans="6:6">
      <c r="F1091" t="s">
        <v>2206</v>
      </c>
    </row>
    <row r="1092" spans="6:6">
      <c r="F1092" t="s">
        <v>2207</v>
      </c>
    </row>
    <row r="1093" spans="6:6">
      <c r="F1093" t="s">
        <v>2208</v>
      </c>
    </row>
    <row r="1094" spans="6:6">
      <c r="F1094" t="s">
        <v>2209</v>
      </c>
    </row>
    <row r="1095" spans="6:6">
      <c r="F1095" t="s">
        <v>2210</v>
      </c>
    </row>
    <row r="1096" spans="6:6">
      <c r="F1096" t="s">
        <v>2211</v>
      </c>
    </row>
    <row r="1097" spans="6:6">
      <c r="F1097" t="s">
        <v>2212</v>
      </c>
    </row>
    <row r="1098" spans="6:6">
      <c r="F1098" t="s">
        <v>2213</v>
      </c>
    </row>
    <row r="1099" spans="6:6">
      <c r="F1099" t="s">
        <v>2214</v>
      </c>
    </row>
    <row r="1100" spans="6:6">
      <c r="F1100" t="s">
        <v>2215</v>
      </c>
    </row>
    <row r="1101" spans="6:6">
      <c r="F1101" t="s">
        <v>2216</v>
      </c>
    </row>
    <row r="1102" spans="6:6">
      <c r="F1102" t="s">
        <v>2217</v>
      </c>
    </row>
    <row r="1103" spans="6:6">
      <c r="F1103" t="s">
        <v>2218</v>
      </c>
    </row>
    <row r="1104" spans="6:6">
      <c r="F1104" t="s">
        <v>2219</v>
      </c>
    </row>
    <row r="1105" spans="6:6">
      <c r="F1105" t="s">
        <v>2220</v>
      </c>
    </row>
    <row r="1106" spans="6:6">
      <c r="F1106" t="s">
        <v>2221</v>
      </c>
    </row>
    <row r="1107" spans="6:6">
      <c r="F1107" t="s">
        <v>2222</v>
      </c>
    </row>
    <row r="1108" spans="6:6">
      <c r="F1108" t="s">
        <v>2223</v>
      </c>
    </row>
    <row r="1109" spans="6:6">
      <c r="F1109" t="s">
        <v>2224</v>
      </c>
    </row>
    <row r="1110" spans="6:6">
      <c r="F1110" t="s">
        <v>2225</v>
      </c>
    </row>
    <row r="1111" spans="6:6">
      <c r="F1111" t="s">
        <v>2226</v>
      </c>
    </row>
    <row r="1112" spans="6:6">
      <c r="F1112" t="s">
        <v>2227</v>
      </c>
    </row>
    <row r="1113" spans="6:6">
      <c r="F1113" t="s">
        <v>2228</v>
      </c>
    </row>
    <row r="1114" spans="6:6">
      <c r="F1114" t="s">
        <v>2229</v>
      </c>
    </row>
    <row r="1115" spans="6:6">
      <c r="F1115" t="s">
        <v>2230</v>
      </c>
    </row>
    <row r="1116" spans="6:6">
      <c r="F1116" t="s">
        <v>2231</v>
      </c>
    </row>
    <row r="1117" spans="6:6">
      <c r="F1117" t="s">
        <v>2232</v>
      </c>
    </row>
    <row r="1118" spans="6:6">
      <c r="F1118" t="s">
        <v>2233</v>
      </c>
    </row>
    <row r="1119" spans="6:6">
      <c r="F1119" t="s">
        <v>2234</v>
      </c>
    </row>
    <row r="1120" spans="6:6">
      <c r="F1120" t="s">
        <v>2235</v>
      </c>
    </row>
    <row r="1121" spans="6:6">
      <c r="F1121" t="s">
        <v>2236</v>
      </c>
    </row>
    <row r="1122" spans="6:6">
      <c r="F1122" t="s">
        <v>2237</v>
      </c>
    </row>
    <row r="1123" spans="6:6">
      <c r="F1123" t="s">
        <v>2238</v>
      </c>
    </row>
    <row r="1124" spans="6:6">
      <c r="F1124" t="s">
        <v>2239</v>
      </c>
    </row>
    <row r="1125" spans="6:6">
      <c r="F1125" t="s">
        <v>2240</v>
      </c>
    </row>
    <row r="1126" spans="6:6">
      <c r="F1126" t="s">
        <v>2241</v>
      </c>
    </row>
    <row r="1127" spans="6:6">
      <c r="F1127" t="s">
        <v>2242</v>
      </c>
    </row>
    <row r="1128" spans="6:6">
      <c r="F1128" t="s">
        <v>2243</v>
      </c>
    </row>
    <row r="1129" spans="6:6">
      <c r="F1129" t="s">
        <v>2244</v>
      </c>
    </row>
    <row r="1130" spans="6:6">
      <c r="F1130" t="s">
        <v>2245</v>
      </c>
    </row>
    <row r="1131" spans="6:6">
      <c r="F1131" t="s">
        <v>2246</v>
      </c>
    </row>
    <row r="1132" spans="6:6">
      <c r="F1132" t="s">
        <v>2247</v>
      </c>
    </row>
    <row r="1133" spans="6:6">
      <c r="F1133" t="s">
        <v>2248</v>
      </c>
    </row>
    <row r="1134" spans="6:6">
      <c r="F1134" t="s">
        <v>2249</v>
      </c>
    </row>
    <row r="1135" spans="6:6">
      <c r="F1135" t="s">
        <v>2250</v>
      </c>
    </row>
    <row r="1136" spans="6:6">
      <c r="F1136" t="s">
        <v>2251</v>
      </c>
    </row>
    <row r="1137" spans="6:6">
      <c r="F1137" t="s">
        <v>2252</v>
      </c>
    </row>
    <row r="1138" spans="6:6">
      <c r="F1138" t="s">
        <v>2253</v>
      </c>
    </row>
    <row r="1139" spans="6:6">
      <c r="F1139" t="s">
        <v>2254</v>
      </c>
    </row>
    <row r="1140" spans="6:6">
      <c r="F1140" t="s">
        <v>2255</v>
      </c>
    </row>
    <row r="1141" spans="6:6">
      <c r="F1141" t="s">
        <v>2256</v>
      </c>
    </row>
    <row r="1142" spans="6:6">
      <c r="F1142" t="s">
        <v>2257</v>
      </c>
    </row>
    <row r="1143" spans="6:6">
      <c r="F1143" t="s">
        <v>2258</v>
      </c>
    </row>
    <row r="1144" spans="6:6">
      <c r="F1144" t="s">
        <v>2259</v>
      </c>
    </row>
    <row r="1145" spans="6:6">
      <c r="F1145" t="s">
        <v>2260</v>
      </c>
    </row>
    <row r="1146" spans="6:6">
      <c r="F1146" t="s">
        <v>2261</v>
      </c>
    </row>
    <row r="1147" spans="6:6">
      <c r="F1147" t="s">
        <v>2262</v>
      </c>
    </row>
    <row r="1148" spans="6:6">
      <c r="F1148" t="s">
        <v>2263</v>
      </c>
    </row>
    <row r="1149" spans="6:6">
      <c r="F1149" t="s">
        <v>2264</v>
      </c>
    </row>
    <row r="1150" spans="6:6">
      <c r="F1150" t="s">
        <v>2265</v>
      </c>
    </row>
    <row r="1151" spans="6:6">
      <c r="F1151" t="s">
        <v>2266</v>
      </c>
    </row>
    <row r="1152" spans="6:6">
      <c r="F1152" t="s">
        <v>2267</v>
      </c>
    </row>
    <row r="1153" spans="6:6">
      <c r="F1153" t="s">
        <v>2268</v>
      </c>
    </row>
    <row r="1154" spans="6:6">
      <c r="F1154" t="s">
        <v>2269</v>
      </c>
    </row>
    <row r="1155" spans="6:6">
      <c r="F1155" t="s">
        <v>2270</v>
      </c>
    </row>
    <row r="1156" spans="6:6">
      <c r="F1156" t="s">
        <v>2271</v>
      </c>
    </row>
    <row r="1157" spans="6:6">
      <c r="F1157" t="s">
        <v>2272</v>
      </c>
    </row>
    <row r="1158" spans="6:6">
      <c r="F1158" t="s">
        <v>2273</v>
      </c>
    </row>
    <row r="1159" spans="6:6">
      <c r="F1159" t="s">
        <v>2274</v>
      </c>
    </row>
    <row r="1160" spans="6:6">
      <c r="F1160" t="s">
        <v>2275</v>
      </c>
    </row>
    <row r="1161" spans="6:6">
      <c r="F1161" t="s">
        <v>2276</v>
      </c>
    </row>
    <row r="1162" spans="6:6">
      <c r="F1162" t="s">
        <v>2277</v>
      </c>
    </row>
    <row r="1163" spans="6:6">
      <c r="F1163" t="s">
        <v>2278</v>
      </c>
    </row>
    <row r="1164" spans="6:6">
      <c r="F1164" t="s">
        <v>2279</v>
      </c>
    </row>
    <row r="1165" spans="6:6">
      <c r="F1165" t="s">
        <v>2280</v>
      </c>
    </row>
    <row r="1166" spans="6:6">
      <c r="F1166" t="s">
        <v>2281</v>
      </c>
    </row>
    <row r="1167" spans="6:6">
      <c r="F1167" t="s">
        <v>2282</v>
      </c>
    </row>
    <row r="1168" spans="6:6">
      <c r="F1168" t="s">
        <v>2283</v>
      </c>
    </row>
    <row r="1169" spans="6:6">
      <c r="F1169" t="s">
        <v>2284</v>
      </c>
    </row>
    <row r="1170" spans="6:6">
      <c r="F1170" t="s">
        <v>2285</v>
      </c>
    </row>
    <row r="1171" spans="6:6">
      <c r="F1171" t="s">
        <v>2286</v>
      </c>
    </row>
    <row r="1172" spans="6:6">
      <c r="F1172" t="s">
        <v>2287</v>
      </c>
    </row>
    <row r="1173" spans="6:6">
      <c r="F1173" t="s">
        <v>2288</v>
      </c>
    </row>
    <row r="1174" spans="6:6">
      <c r="F1174" t="s">
        <v>2289</v>
      </c>
    </row>
    <row r="1175" spans="6:6">
      <c r="F1175" t="s">
        <v>2290</v>
      </c>
    </row>
    <row r="1176" spans="6:6">
      <c r="F1176" t="s">
        <v>2291</v>
      </c>
    </row>
    <row r="1177" spans="6:6">
      <c r="F1177" t="s">
        <v>2292</v>
      </c>
    </row>
    <row r="1178" spans="6:6">
      <c r="F1178" t="s">
        <v>2293</v>
      </c>
    </row>
    <row r="1179" spans="6:6">
      <c r="F1179" t="s">
        <v>2294</v>
      </c>
    </row>
    <row r="1180" spans="6:6">
      <c r="F1180" t="s">
        <v>2295</v>
      </c>
    </row>
    <row r="1181" spans="6:6">
      <c r="F1181" t="s">
        <v>2296</v>
      </c>
    </row>
    <row r="1182" spans="6:6">
      <c r="F1182" t="s">
        <v>2297</v>
      </c>
    </row>
    <row r="1183" spans="6:6">
      <c r="F1183" t="s">
        <v>2298</v>
      </c>
    </row>
    <row r="1184" spans="6:6">
      <c r="F1184" t="s">
        <v>2299</v>
      </c>
    </row>
    <row r="1185" spans="6:6">
      <c r="F1185" t="s">
        <v>2300</v>
      </c>
    </row>
    <row r="1186" spans="6:6">
      <c r="F1186" t="s">
        <v>2301</v>
      </c>
    </row>
    <row r="1187" spans="6:6">
      <c r="F1187" t="s">
        <v>2302</v>
      </c>
    </row>
    <row r="1188" spans="6:6">
      <c r="F1188" t="s">
        <v>2303</v>
      </c>
    </row>
    <row r="1189" spans="6:6">
      <c r="F1189" t="s">
        <v>2304</v>
      </c>
    </row>
    <row r="1190" spans="6:6">
      <c r="F1190" t="s">
        <v>2305</v>
      </c>
    </row>
    <row r="1191" spans="6:6">
      <c r="F1191" t="s">
        <v>2306</v>
      </c>
    </row>
    <row r="1192" spans="6:6">
      <c r="F1192" t="s">
        <v>2307</v>
      </c>
    </row>
    <row r="1193" spans="6:6">
      <c r="F1193" t="s">
        <v>2308</v>
      </c>
    </row>
    <row r="1194" spans="6:6">
      <c r="F1194" t="s">
        <v>2309</v>
      </c>
    </row>
    <row r="1195" spans="6:6">
      <c r="F1195" t="s">
        <v>2310</v>
      </c>
    </row>
    <row r="1196" spans="6:6">
      <c r="F1196" t="s">
        <v>2311</v>
      </c>
    </row>
    <row r="1197" spans="6:6">
      <c r="F1197" t="s">
        <v>2312</v>
      </c>
    </row>
    <row r="1198" spans="6:6">
      <c r="F1198" t="s">
        <v>2313</v>
      </c>
    </row>
    <row r="1199" spans="6:6">
      <c r="F1199" t="s">
        <v>2314</v>
      </c>
    </row>
    <row r="1200" spans="6:6">
      <c r="F1200" t="s">
        <v>2315</v>
      </c>
    </row>
    <row r="1201" spans="6:6">
      <c r="F1201" t="s">
        <v>2316</v>
      </c>
    </row>
    <row r="1202" spans="6:6">
      <c r="F1202" t="s">
        <v>2317</v>
      </c>
    </row>
    <row r="1203" spans="6:6">
      <c r="F1203" t="s">
        <v>2318</v>
      </c>
    </row>
    <row r="1204" spans="6:6">
      <c r="F1204" t="s">
        <v>2319</v>
      </c>
    </row>
    <row r="1205" spans="6:6">
      <c r="F1205" t="s">
        <v>2320</v>
      </c>
    </row>
    <row r="1206" spans="6:6">
      <c r="F1206" t="s">
        <v>2321</v>
      </c>
    </row>
    <row r="1207" spans="6:6">
      <c r="F1207" t="s">
        <v>2322</v>
      </c>
    </row>
    <row r="1208" spans="6:6">
      <c r="F1208" t="s">
        <v>2323</v>
      </c>
    </row>
    <row r="1209" spans="6:6">
      <c r="F1209" t="s">
        <v>2324</v>
      </c>
    </row>
    <row r="1210" spans="6:6">
      <c r="F1210" t="s">
        <v>2325</v>
      </c>
    </row>
    <row r="1211" spans="6:6">
      <c r="F1211" t="s">
        <v>2326</v>
      </c>
    </row>
    <row r="1212" spans="6:6">
      <c r="F1212" t="s">
        <v>2327</v>
      </c>
    </row>
    <row r="1213" spans="6:6">
      <c r="F1213" t="s">
        <v>2328</v>
      </c>
    </row>
    <row r="1214" spans="6:6">
      <c r="F1214" t="s">
        <v>2329</v>
      </c>
    </row>
    <row r="1215" spans="6:6">
      <c r="F1215" t="s">
        <v>2330</v>
      </c>
    </row>
    <row r="1216" spans="6:6">
      <c r="F1216" t="s">
        <v>2331</v>
      </c>
    </row>
    <row r="1217" spans="6:6">
      <c r="F1217" t="s">
        <v>2332</v>
      </c>
    </row>
    <row r="1218" spans="6:6">
      <c r="F1218" t="s">
        <v>2333</v>
      </c>
    </row>
    <row r="1219" spans="6:6">
      <c r="F1219" t="s">
        <v>2334</v>
      </c>
    </row>
    <row r="1220" spans="6:6">
      <c r="F1220" t="s">
        <v>2335</v>
      </c>
    </row>
    <row r="1221" spans="6:6">
      <c r="F1221" t="s">
        <v>2336</v>
      </c>
    </row>
    <row r="1222" spans="6:6">
      <c r="F1222" t="s">
        <v>2337</v>
      </c>
    </row>
    <row r="1223" spans="6:6">
      <c r="F1223" t="s">
        <v>2338</v>
      </c>
    </row>
    <row r="1224" spans="6:6">
      <c r="F1224" t="s">
        <v>2339</v>
      </c>
    </row>
    <row r="1225" spans="6:6">
      <c r="F1225" t="s">
        <v>2340</v>
      </c>
    </row>
    <row r="1226" spans="6:6">
      <c r="F1226" t="s">
        <v>2341</v>
      </c>
    </row>
    <row r="1227" spans="6:6">
      <c r="F1227" t="s">
        <v>2342</v>
      </c>
    </row>
    <row r="1228" spans="6:6">
      <c r="F1228" t="s">
        <v>2343</v>
      </c>
    </row>
    <row r="1229" spans="6:6">
      <c r="F1229" t="s">
        <v>2344</v>
      </c>
    </row>
    <row r="1230" spans="6:6">
      <c r="F1230" t="s">
        <v>2345</v>
      </c>
    </row>
    <row r="1231" spans="6:6">
      <c r="F1231" t="s">
        <v>2346</v>
      </c>
    </row>
    <row r="1232" spans="6:6">
      <c r="F1232" t="s">
        <v>2347</v>
      </c>
    </row>
    <row r="1233" spans="6:6">
      <c r="F1233" t="s">
        <v>2348</v>
      </c>
    </row>
    <row r="1234" spans="6:6">
      <c r="F1234" t="s">
        <v>2349</v>
      </c>
    </row>
    <row r="1235" spans="6:6">
      <c r="F1235" t="s">
        <v>2350</v>
      </c>
    </row>
    <row r="1236" spans="6:6">
      <c r="F1236" t="s">
        <v>2351</v>
      </c>
    </row>
    <row r="1237" spans="6:6">
      <c r="F1237" t="s">
        <v>2352</v>
      </c>
    </row>
    <row r="1238" spans="6:6">
      <c r="F1238" t="s">
        <v>2353</v>
      </c>
    </row>
    <row r="1239" spans="6:6">
      <c r="F1239" t="s">
        <v>2354</v>
      </c>
    </row>
    <row r="1240" spans="6:6">
      <c r="F1240" t="s">
        <v>2355</v>
      </c>
    </row>
    <row r="1241" spans="6:6">
      <c r="F1241" t="s">
        <v>2356</v>
      </c>
    </row>
    <row r="1242" spans="6:6">
      <c r="F1242" t="s">
        <v>2357</v>
      </c>
    </row>
    <row r="1243" spans="6:6">
      <c r="F1243" t="s">
        <v>2358</v>
      </c>
    </row>
    <row r="1244" spans="6:6">
      <c r="F1244" t="s">
        <v>2359</v>
      </c>
    </row>
    <row r="1245" spans="6:6">
      <c r="F1245" t="s">
        <v>2360</v>
      </c>
    </row>
    <row r="1246" spans="6:6">
      <c r="F1246" t="s">
        <v>2361</v>
      </c>
    </row>
    <row r="1247" spans="6:6">
      <c r="F1247" t="s">
        <v>2362</v>
      </c>
    </row>
    <row r="1248" spans="6:6">
      <c r="F1248" t="s">
        <v>2363</v>
      </c>
    </row>
    <row r="1249" spans="6:6">
      <c r="F1249" t="s">
        <v>2364</v>
      </c>
    </row>
    <row r="1250" spans="6:6">
      <c r="F1250" t="s">
        <v>2365</v>
      </c>
    </row>
    <row r="1251" spans="6:6">
      <c r="F1251" t="s">
        <v>2366</v>
      </c>
    </row>
    <row r="1252" spans="6:6">
      <c r="F1252" t="s">
        <v>2367</v>
      </c>
    </row>
    <row r="1253" spans="6:6">
      <c r="F1253" t="s">
        <v>2368</v>
      </c>
    </row>
    <row r="1254" spans="6:6">
      <c r="F1254" t="s">
        <v>2369</v>
      </c>
    </row>
    <row r="1255" spans="6:6">
      <c r="F1255" t="s">
        <v>2370</v>
      </c>
    </row>
    <row r="1256" spans="6:6">
      <c r="F1256" t="s">
        <v>2371</v>
      </c>
    </row>
    <row r="1257" spans="6:6">
      <c r="F1257" t="s">
        <v>2372</v>
      </c>
    </row>
    <row r="1258" spans="6:6">
      <c r="F1258" t="s">
        <v>2373</v>
      </c>
    </row>
    <row r="1259" spans="6:6">
      <c r="F1259" t="s">
        <v>2374</v>
      </c>
    </row>
    <row r="1260" spans="6:6">
      <c r="F1260" t="s">
        <v>2375</v>
      </c>
    </row>
    <row r="1261" spans="6:6">
      <c r="F1261" t="s">
        <v>2376</v>
      </c>
    </row>
    <row r="1262" spans="6:6">
      <c r="F1262" t="s">
        <v>2377</v>
      </c>
    </row>
    <row r="1263" spans="6:6">
      <c r="F1263" t="s">
        <v>2378</v>
      </c>
    </row>
    <row r="1264" spans="6:6">
      <c r="F1264" t="s">
        <v>2379</v>
      </c>
    </row>
    <row r="1265" spans="6:6">
      <c r="F1265" t="s">
        <v>2380</v>
      </c>
    </row>
    <row r="1266" spans="6:6">
      <c r="F1266" t="s">
        <v>2381</v>
      </c>
    </row>
    <row r="1267" spans="6:6">
      <c r="F1267" t="s">
        <v>2382</v>
      </c>
    </row>
    <row r="1268" spans="6:6">
      <c r="F1268" t="s">
        <v>2383</v>
      </c>
    </row>
    <row r="1269" spans="6:6">
      <c r="F1269" t="s">
        <v>2384</v>
      </c>
    </row>
    <row r="1270" spans="6:6">
      <c r="F1270" t="s">
        <v>2385</v>
      </c>
    </row>
    <row r="1271" spans="6:6">
      <c r="F1271" t="s">
        <v>2386</v>
      </c>
    </row>
    <row r="1272" spans="6:6">
      <c r="F1272" t="s">
        <v>2387</v>
      </c>
    </row>
    <row r="1273" spans="6:6">
      <c r="F1273" t="s">
        <v>2388</v>
      </c>
    </row>
    <row r="1274" spans="6:6">
      <c r="F1274" t="s">
        <v>2389</v>
      </c>
    </row>
    <row r="1275" spans="6:6">
      <c r="F1275" t="s">
        <v>2390</v>
      </c>
    </row>
    <row r="1276" spans="6:6">
      <c r="F1276" t="s">
        <v>2391</v>
      </c>
    </row>
    <row r="1277" spans="6:6">
      <c r="F1277" t="s">
        <v>2392</v>
      </c>
    </row>
    <row r="1278" spans="6:6">
      <c r="F1278" t="s">
        <v>2393</v>
      </c>
    </row>
    <row r="1279" spans="6:6">
      <c r="F1279" t="s">
        <v>2394</v>
      </c>
    </row>
    <row r="1280" spans="6:6">
      <c r="F1280" t="s">
        <v>2395</v>
      </c>
    </row>
    <row r="1281" spans="6:6">
      <c r="F1281" t="s">
        <v>2396</v>
      </c>
    </row>
    <row r="1282" spans="6:6">
      <c r="F1282" t="s">
        <v>2397</v>
      </c>
    </row>
    <row r="1283" spans="6:6">
      <c r="F1283" t="s">
        <v>2398</v>
      </c>
    </row>
    <row r="1284" spans="6:6">
      <c r="F1284" t="s">
        <v>2399</v>
      </c>
    </row>
    <row r="1285" spans="6:6">
      <c r="F1285" t="s">
        <v>2400</v>
      </c>
    </row>
    <row r="1286" spans="6:6">
      <c r="F1286" t="s">
        <v>2401</v>
      </c>
    </row>
    <row r="1287" spans="6:6">
      <c r="F1287" t="s">
        <v>2402</v>
      </c>
    </row>
    <row r="1288" spans="6:6">
      <c r="F1288" t="s">
        <v>2403</v>
      </c>
    </row>
    <row r="1289" spans="6:6">
      <c r="F1289" t="s">
        <v>2404</v>
      </c>
    </row>
    <row r="1290" spans="6:6">
      <c r="F1290" t="s">
        <v>2405</v>
      </c>
    </row>
    <row r="1291" spans="6:6">
      <c r="F1291" t="s">
        <v>2406</v>
      </c>
    </row>
    <row r="1292" spans="6:6">
      <c r="F1292" t="s">
        <v>2407</v>
      </c>
    </row>
    <row r="1293" spans="6:6">
      <c r="F1293" t="s">
        <v>2408</v>
      </c>
    </row>
    <row r="1294" spans="6:6">
      <c r="F1294" t="s">
        <v>2409</v>
      </c>
    </row>
    <row r="1295" spans="6:6">
      <c r="F1295" t="s">
        <v>2410</v>
      </c>
    </row>
    <row r="1296" spans="6:6">
      <c r="F1296" t="s">
        <v>2411</v>
      </c>
    </row>
    <row r="1297" spans="6:6">
      <c r="F1297" t="s">
        <v>2412</v>
      </c>
    </row>
    <row r="1298" spans="6:6">
      <c r="F1298" t="s">
        <v>2413</v>
      </c>
    </row>
    <row r="1299" spans="6:6">
      <c r="F1299" t="s">
        <v>2414</v>
      </c>
    </row>
    <row r="1300" spans="6:6">
      <c r="F1300" t="s">
        <v>2415</v>
      </c>
    </row>
    <row r="1301" spans="6:6">
      <c r="F1301" t="s">
        <v>2416</v>
      </c>
    </row>
    <row r="1302" spans="6:6">
      <c r="F1302" t="s">
        <v>2417</v>
      </c>
    </row>
    <row r="1303" spans="6:6">
      <c r="F1303" t="s">
        <v>2418</v>
      </c>
    </row>
    <row r="1304" spans="6:6">
      <c r="F1304" t="s">
        <v>2419</v>
      </c>
    </row>
    <row r="1305" spans="6:6">
      <c r="F1305" t="s">
        <v>2420</v>
      </c>
    </row>
    <row r="1306" spans="6:6">
      <c r="F1306" t="s">
        <v>2421</v>
      </c>
    </row>
    <row r="1307" spans="6:6">
      <c r="F1307" t="s">
        <v>2422</v>
      </c>
    </row>
    <row r="1308" spans="6:6">
      <c r="F1308" t="s">
        <v>2423</v>
      </c>
    </row>
    <row r="1309" spans="6:6">
      <c r="F1309" t="s">
        <v>2424</v>
      </c>
    </row>
    <row r="1310" spans="6:6">
      <c r="F1310" t="s">
        <v>2425</v>
      </c>
    </row>
    <row r="1311" spans="6:6">
      <c r="F1311" t="s">
        <v>2426</v>
      </c>
    </row>
    <row r="1312" spans="6:6">
      <c r="F1312" t="s">
        <v>2427</v>
      </c>
    </row>
    <row r="1313" spans="6:6">
      <c r="F1313" t="s">
        <v>2428</v>
      </c>
    </row>
    <row r="1314" spans="6:6">
      <c r="F1314" t="s">
        <v>2429</v>
      </c>
    </row>
    <row r="1315" spans="6:6">
      <c r="F1315" t="s">
        <v>2430</v>
      </c>
    </row>
    <row r="1316" spans="6:6">
      <c r="F1316" t="s">
        <v>2431</v>
      </c>
    </row>
    <row r="1317" spans="6:6">
      <c r="F1317" t="s">
        <v>2432</v>
      </c>
    </row>
    <row r="1318" spans="6:6">
      <c r="F1318" t="s">
        <v>2433</v>
      </c>
    </row>
    <row r="1319" spans="6:6">
      <c r="F1319" t="s">
        <v>2434</v>
      </c>
    </row>
    <row r="1320" spans="6:6">
      <c r="F1320" t="s">
        <v>2435</v>
      </c>
    </row>
    <row r="1321" spans="6:6">
      <c r="F1321" t="s">
        <v>2436</v>
      </c>
    </row>
    <row r="1322" spans="6:6">
      <c r="F1322" t="s">
        <v>2437</v>
      </c>
    </row>
    <row r="1323" spans="6:6">
      <c r="F1323" t="s">
        <v>2438</v>
      </c>
    </row>
    <row r="1324" spans="6:6">
      <c r="F1324" t="s">
        <v>2439</v>
      </c>
    </row>
    <row r="1325" spans="6:6">
      <c r="F1325" t="s">
        <v>2440</v>
      </c>
    </row>
    <row r="1326" spans="6:6">
      <c r="F1326" t="s">
        <v>2441</v>
      </c>
    </row>
    <row r="1327" spans="6:6">
      <c r="F1327" t="s">
        <v>2442</v>
      </c>
    </row>
    <row r="1328" spans="6:6">
      <c r="F1328" t="s">
        <v>2443</v>
      </c>
    </row>
    <row r="1329" spans="6:6">
      <c r="F1329" t="s">
        <v>2444</v>
      </c>
    </row>
    <row r="1330" spans="6:6">
      <c r="F1330" t="s">
        <v>2445</v>
      </c>
    </row>
    <row r="1331" spans="6:6">
      <c r="F1331" t="s">
        <v>2446</v>
      </c>
    </row>
    <row r="1332" spans="6:6">
      <c r="F1332" t="s">
        <v>2447</v>
      </c>
    </row>
    <row r="1333" spans="6:6">
      <c r="F1333" t="s">
        <v>2448</v>
      </c>
    </row>
    <row r="1334" spans="6:6">
      <c r="F1334" t="s">
        <v>2449</v>
      </c>
    </row>
    <row r="1335" spans="6:6">
      <c r="F1335" t="s">
        <v>2450</v>
      </c>
    </row>
    <row r="1336" spans="6:6">
      <c r="F1336" t="s">
        <v>2451</v>
      </c>
    </row>
    <row r="1337" spans="6:6">
      <c r="F1337" t="s">
        <v>2452</v>
      </c>
    </row>
    <row r="1338" spans="6:6">
      <c r="F1338" t="s">
        <v>2453</v>
      </c>
    </row>
    <row r="1339" spans="6:6">
      <c r="F1339" t="s">
        <v>2454</v>
      </c>
    </row>
    <row r="1340" spans="6:6">
      <c r="F1340" t="s">
        <v>2455</v>
      </c>
    </row>
    <row r="1341" spans="6:6">
      <c r="F1341" t="s">
        <v>2456</v>
      </c>
    </row>
    <row r="1342" spans="6:6">
      <c r="F1342" t="s">
        <v>2457</v>
      </c>
    </row>
    <row r="1343" spans="6:6">
      <c r="F1343" t="s">
        <v>2458</v>
      </c>
    </row>
    <row r="1344" spans="6:6">
      <c r="F1344" t="s">
        <v>2459</v>
      </c>
    </row>
    <row r="1345" spans="6:6">
      <c r="F1345" t="s">
        <v>2460</v>
      </c>
    </row>
    <row r="1346" spans="6:6">
      <c r="F1346" t="s">
        <v>2461</v>
      </c>
    </row>
    <row r="1347" spans="6:6">
      <c r="F1347" t="s">
        <v>2462</v>
      </c>
    </row>
    <row r="1348" spans="6:6">
      <c r="F1348" t="s">
        <v>2463</v>
      </c>
    </row>
    <row r="1349" spans="6:6">
      <c r="F1349" t="s">
        <v>2464</v>
      </c>
    </row>
    <row r="1350" spans="6:6">
      <c r="F1350" t="s">
        <v>2465</v>
      </c>
    </row>
    <row r="1351" spans="6:6">
      <c r="F1351" t="s">
        <v>2466</v>
      </c>
    </row>
    <row r="1352" spans="6:6">
      <c r="F1352" t="s">
        <v>2467</v>
      </c>
    </row>
    <row r="1353" spans="6:6">
      <c r="F1353" t="s">
        <v>2468</v>
      </c>
    </row>
    <row r="1354" spans="6:6">
      <c r="F1354" t="s">
        <v>2469</v>
      </c>
    </row>
    <row r="1355" spans="6:6">
      <c r="F1355" t="s">
        <v>2470</v>
      </c>
    </row>
    <row r="1356" spans="6:6">
      <c r="F1356" t="s">
        <v>2471</v>
      </c>
    </row>
    <row r="1357" spans="6:6">
      <c r="F1357" t="s">
        <v>2472</v>
      </c>
    </row>
    <row r="1358" spans="6:6">
      <c r="F1358" t="s">
        <v>2473</v>
      </c>
    </row>
    <row r="1359" spans="6:6">
      <c r="F1359" t="s">
        <v>2474</v>
      </c>
    </row>
    <row r="1360" spans="6:6">
      <c r="F1360" t="s">
        <v>2475</v>
      </c>
    </row>
    <row r="1361" spans="6:6">
      <c r="F1361" t="s">
        <v>2476</v>
      </c>
    </row>
    <row r="1362" spans="6:6">
      <c r="F1362" t="s">
        <v>2477</v>
      </c>
    </row>
    <row r="1363" spans="6:6">
      <c r="F1363" t="s">
        <v>2478</v>
      </c>
    </row>
    <row r="1364" spans="6:6">
      <c r="F1364" t="s">
        <v>2479</v>
      </c>
    </row>
    <row r="1365" spans="6:6">
      <c r="F1365" t="s">
        <v>2480</v>
      </c>
    </row>
    <row r="1366" spans="6:6">
      <c r="F1366" t="s">
        <v>2481</v>
      </c>
    </row>
    <row r="1367" spans="6:6">
      <c r="F1367" t="s">
        <v>2482</v>
      </c>
    </row>
    <row r="1368" spans="6:6">
      <c r="F1368" t="s">
        <v>2483</v>
      </c>
    </row>
    <row r="1369" spans="6:6">
      <c r="F1369" t="s">
        <v>2484</v>
      </c>
    </row>
    <row r="1370" spans="6:6">
      <c r="F1370" t="s">
        <v>2485</v>
      </c>
    </row>
    <row r="1371" spans="6:6">
      <c r="F1371" t="s">
        <v>2486</v>
      </c>
    </row>
    <row r="1372" spans="6:6">
      <c r="F1372" t="s">
        <v>2487</v>
      </c>
    </row>
    <row r="1373" spans="6:6">
      <c r="F1373" t="s">
        <v>2488</v>
      </c>
    </row>
    <row r="1374" spans="6:6">
      <c r="F1374" t="s">
        <v>2489</v>
      </c>
    </row>
    <row r="1375" spans="6:6">
      <c r="F1375" t="s">
        <v>2490</v>
      </c>
    </row>
    <row r="1376" spans="6:6">
      <c r="F1376" t="s">
        <v>2491</v>
      </c>
    </row>
    <row r="1378" spans="6:6">
      <c r="F1378" t="s">
        <v>588</v>
      </c>
    </row>
    <row r="1379" spans="6:6">
      <c r="F1379" t="s">
        <v>1229</v>
      </c>
    </row>
    <row r="1380" spans="6:6">
      <c r="F1380" t="s">
        <v>1230</v>
      </c>
    </row>
    <row r="1381" spans="6:6">
      <c r="F1381" t="s">
        <v>1231</v>
      </c>
    </row>
    <row r="1382" spans="6:6">
      <c r="F1382" t="s">
        <v>1232</v>
      </c>
    </row>
    <row r="1383" spans="6:6">
      <c r="F1383" t="s">
        <v>1233</v>
      </c>
    </row>
    <row r="1384" spans="6:6">
      <c r="F1384" t="s">
        <v>1234</v>
      </c>
    </row>
    <row r="1385" spans="6:6">
      <c r="F1385" t="s">
        <v>1235</v>
      </c>
    </row>
    <row r="1386" spans="6:6">
      <c r="F1386" t="s">
        <v>1236</v>
      </c>
    </row>
    <row r="1387" spans="6:6">
      <c r="F1387" t="s">
        <v>1237</v>
      </c>
    </row>
    <row r="1388" spans="6:6">
      <c r="F1388" t="s">
        <v>1238</v>
      </c>
    </row>
    <row r="1389" spans="6:6">
      <c r="F1389" t="s">
        <v>1239</v>
      </c>
    </row>
    <row r="1390" spans="6:6">
      <c r="F1390" t="s">
        <v>1240</v>
      </c>
    </row>
    <row r="1391" spans="6:6">
      <c r="F1391" t="s">
        <v>1241</v>
      </c>
    </row>
    <row r="1392" spans="6:6">
      <c r="F1392" t="s">
        <v>1242</v>
      </c>
    </row>
    <row r="1393" spans="6:6">
      <c r="F1393" t="s">
        <v>1243</v>
      </c>
    </row>
    <row r="1394" spans="6:6">
      <c r="F1394" t="s">
        <v>1244</v>
      </c>
    </row>
    <row r="1395" spans="6:6">
      <c r="F1395" t="s">
        <v>1245</v>
      </c>
    </row>
    <row r="1396" spans="6:6">
      <c r="F1396" t="s">
        <v>1246</v>
      </c>
    </row>
    <row r="1397" spans="6:6">
      <c r="F1397" t="s">
        <v>1247</v>
      </c>
    </row>
    <row r="1398" spans="6:6">
      <c r="F1398" t="s">
        <v>1248</v>
      </c>
    </row>
    <row r="1399" spans="6:6">
      <c r="F1399" t="s">
        <v>1249</v>
      </c>
    </row>
    <row r="1400" spans="6:6">
      <c r="F1400" t="s">
        <v>1250</v>
      </c>
    </row>
    <row r="1401" spans="6:6">
      <c r="F1401" t="s">
        <v>1251</v>
      </c>
    </row>
    <row r="1402" spans="6:6">
      <c r="F1402" t="s">
        <v>1252</v>
      </c>
    </row>
    <row r="1403" spans="6:6">
      <c r="F1403" t="s">
        <v>1253</v>
      </c>
    </row>
    <row r="1404" spans="6:6">
      <c r="F1404" t="s">
        <v>1254</v>
      </c>
    </row>
    <row r="1405" spans="6:6">
      <c r="F1405" t="s">
        <v>1255</v>
      </c>
    </row>
    <row r="1406" spans="6:6">
      <c r="F1406" t="s">
        <v>1256</v>
      </c>
    </row>
    <row r="1407" spans="6:6">
      <c r="F1407" t="s">
        <v>1257</v>
      </c>
    </row>
    <row r="1408" spans="6:6">
      <c r="F1408" t="s">
        <v>1258</v>
      </c>
    </row>
    <row r="1409" spans="6:6">
      <c r="F1409" t="s">
        <v>1259</v>
      </c>
    </row>
    <row r="1410" spans="6:6">
      <c r="F1410" t="s">
        <v>1260</v>
      </c>
    </row>
    <row r="1411" spans="6:6">
      <c r="F1411" t="s">
        <v>1261</v>
      </c>
    </row>
    <row r="1412" spans="6:6">
      <c r="F1412" t="s">
        <v>1262</v>
      </c>
    </row>
    <row r="1413" spans="6:6">
      <c r="F1413" t="s">
        <v>1263</v>
      </c>
    </row>
    <row r="1414" spans="6:6">
      <c r="F1414" t="s">
        <v>1264</v>
      </c>
    </row>
    <row r="1415" spans="6:6">
      <c r="F1415" t="s">
        <v>1265</v>
      </c>
    </row>
    <row r="1416" spans="6:6">
      <c r="F1416" t="s">
        <v>1266</v>
      </c>
    </row>
    <row r="1417" spans="6:6">
      <c r="F1417" t="s">
        <v>1267</v>
      </c>
    </row>
    <row r="1418" spans="6:6">
      <c r="F1418" t="s">
        <v>1268</v>
      </c>
    </row>
    <row r="1419" spans="6:6">
      <c r="F1419" t="s">
        <v>1269</v>
      </c>
    </row>
    <row r="1420" spans="6:6">
      <c r="F1420" t="s">
        <v>1270</v>
      </c>
    </row>
    <row r="1421" spans="6:6">
      <c r="F1421" t="s">
        <v>1271</v>
      </c>
    </row>
    <row r="1422" spans="6:6">
      <c r="F1422" t="s">
        <v>1272</v>
      </c>
    </row>
    <row r="1423" spans="6:6">
      <c r="F1423" t="s">
        <v>1273</v>
      </c>
    </row>
    <row r="1424" spans="6:6">
      <c r="F1424" t="s">
        <v>1274</v>
      </c>
    </row>
    <row r="1425" spans="6:6">
      <c r="F1425" t="s">
        <v>1275</v>
      </c>
    </row>
    <row r="1426" spans="6:6">
      <c r="F1426" t="s">
        <v>1276</v>
      </c>
    </row>
    <row r="1427" spans="6:6">
      <c r="F1427" t="s">
        <v>1277</v>
      </c>
    </row>
    <row r="1428" spans="6:6">
      <c r="F1428" t="s">
        <v>1278</v>
      </c>
    </row>
    <row r="1429" spans="6:6">
      <c r="F1429" t="s">
        <v>1279</v>
      </c>
    </row>
    <row r="1430" spans="6:6">
      <c r="F1430" t="s">
        <v>1280</v>
      </c>
    </row>
    <row r="1431" spans="6:6">
      <c r="F1431" t="s">
        <v>1281</v>
      </c>
    </row>
    <row r="1432" spans="6:6">
      <c r="F1432" t="s">
        <v>1282</v>
      </c>
    </row>
    <row r="1433" spans="6:6">
      <c r="F1433" t="s">
        <v>1283</v>
      </c>
    </row>
    <row r="1434" spans="6:6">
      <c r="F1434" t="s">
        <v>1284</v>
      </c>
    </row>
    <row r="1435" spans="6:6">
      <c r="F1435" t="s">
        <v>1285</v>
      </c>
    </row>
    <row r="1436" spans="6:6">
      <c r="F1436" t="s">
        <v>1286</v>
      </c>
    </row>
    <row r="1437" spans="6:6">
      <c r="F1437" t="s">
        <v>1287</v>
      </c>
    </row>
    <row r="1438" spans="6:6">
      <c r="F1438" t="s">
        <v>1288</v>
      </c>
    </row>
    <row r="1439" spans="6:6">
      <c r="F1439" t="s">
        <v>1289</v>
      </c>
    </row>
    <row r="1440" spans="6:6">
      <c r="F1440" t="s">
        <v>1290</v>
      </c>
    </row>
    <row r="1441" spans="6:6">
      <c r="F1441" t="s">
        <v>1291</v>
      </c>
    </row>
    <row r="1442" spans="6:6">
      <c r="F1442" t="s">
        <v>1292</v>
      </c>
    </row>
    <row r="1443" spans="6:6">
      <c r="F1443" t="s">
        <v>1293</v>
      </c>
    </row>
    <row r="1444" spans="6:6">
      <c r="F1444" t="s">
        <v>1294</v>
      </c>
    </row>
    <row r="1445" spans="6:6">
      <c r="F1445" t="s">
        <v>1295</v>
      </c>
    </row>
    <row r="1446" spans="6:6">
      <c r="F1446" t="s">
        <v>1296</v>
      </c>
    </row>
    <row r="1447" spans="6:6">
      <c r="F1447" t="s">
        <v>1297</v>
      </c>
    </row>
    <row r="1448" spans="6:6">
      <c r="F1448" t="s">
        <v>1298</v>
      </c>
    </row>
    <row r="1449" spans="6:6">
      <c r="F1449" t="s">
        <v>1299</v>
      </c>
    </row>
    <row r="1450" spans="6:6">
      <c r="F1450" t="s">
        <v>1300</v>
      </c>
    </row>
    <row r="1451" spans="6:6">
      <c r="F1451" t="s">
        <v>1301</v>
      </c>
    </row>
    <row r="1452" spans="6:6">
      <c r="F1452" t="s">
        <v>1302</v>
      </c>
    </row>
    <row r="1453" spans="6:6">
      <c r="F1453" t="s">
        <v>1303</v>
      </c>
    </row>
    <row r="1454" spans="6:6">
      <c r="F1454" t="s">
        <v>1304</v>
      </c>
    </row>
    <row r="1455" spans="6:6">
      <c r="F1455" t="s">
        <v>1305</v>
      </c>
    </row>
    <row r="1456" spans="6:6">
      <c r="F1456" t="s">
        <v>1306</v>
      </c>
    </row>
    <row r="1457" spans="6:6">
      <c r="F1457" t="s">
        <v>1307</v>
      </c>
    </row>
    <row r="1458" spans="6:6">
      <c r="F1458" t="s">
        <v>1308</v>
      </c>
    </row>
    <row r="1459" spans="6:6">
      <c r="F1459" t="s">
        <v>1309</v>
      </c>
    </row>
    <row r="1460" spans="6:6">
      <c r="F1460" t="s">
        <v>1310</v>
      </c>
    </row>
    <row r="1461" spans="6:6">
      <c r="F1461" t="s">
        <v>1311</v>
      </c>
    </row>
    <row r="1462" spans="6:6">
      <c r="F1462" t="s">
        <v>1312</v>
      </c>
    </row>
    <row r="1463" spans="6:6">
      <c r="F1463" t="s">
        <v>1313</v>
      </c>
    </row>
    <row r="1464" spans="6:6">
      <c r="F1464" t="s">
        <v>1314</v>
      </c>
    </row>
    <row r="1465" spans="6:6">
      <c r="F1465" t="s">
        <v>1315</v>
      </c>
    </row>
    <row r="1466" spans="6:6">
      <c r="F1466" t="s">
        <v>1316</v>
      </c>
    </row>
    <row r="1467" spans="6:6">
      <c r="F1467" t="s">
        <v>1317</v>
      </c>
    </row>
    <row r="1468" spans="6:6">
      <c r="F1468" t="s">
        <v>1318</v>
      </c>
    </row>
    <row r="1469" spans="6:6">
      <c r="F1469" t="s">
        <v>1319</v>
      </c>
    </row>
    <row r="1470" spans="6:6">
      <c r="F1470" t="s">
        <v>1320</v>
      </c>
    </row>
    <row r="1471" spans="6:6">
      <c r="F1471" t="s">
        <v>1321</v>
      </c>
    </row>
    <row r="1472" spans="6:6">
      <c r="F1472" t="s">
        <v>1322</v>
      </c>
    </row>
    <row r="1473" spans="6:6">
      <c r="F1473" t="s">
        <v>1323</v>
      </c>
    </row>
    <row r="1474" spans="6:6">
      <c r="F1474" t="s">
        <v>1324</v>
      </c>
    </row>
    <row r="1475" spans="6:6">
      <c r="F1475" t="s">
        <v>1325</v>
      </c>
    </row>
    <row r="1476" spans="6:6">
      <c r="F1476" t="s">
        <v>1326</v>
      </c>
    </row>
    <row r="1477" spans="6:6">
      <c r="F1477" t="s">
        <v>1327</v>
      </c>
    </row>
    <row r="1478" spans="6:6">
      <c r="F1478" t="s">
        <v>1328</v>
      </c>
    </row>
    <row r="1479" spans="6:6">
      <c r="F1479" t="s">
        <v>1329</v>
      </c>
    </row>
    <row r="1480" spans="6:6">
      <c r="F1480" t="s">
        <v>1330</v>
      </c>
    </row>
    <row r="1481" spans="6:6">
      <c r="F1481" t="s">
        <v>1331</v>
      </c>
    </row>
    <row r="1482" spans="6:6">
      <c r="F1482" t="s">
        <v>1332</v>
      </c>
    </row>
    <row r="1483" spans="6:6">
      <c r="F1483" t="s">
        <v>1333</v>
      </c>
    </row>
    <row r="1484" spans="6:6">
      <c r="F1484" t="s">
        <v>1334</v>
      </c>
    </row>
    <row r="1485" spans="6:6">
      <c r="F1485" t="s">
        <v>1335</v>
      </c>
    </row>
    <row r="1486" spans="6:6">
      <c r="F1486" t="s">
        <v>1336</v>
      </c>
    </row>
    <row r="1487" spans="6:6">
      <c r="F1487" t="s">
        <v>1337</v>
      </c>
    </row>
    <row r="1488" spans="6:6">
      <c r="F1488" t="s">
        <v>1338</v>
      </c>
    </row>
    <row r="1489" spans="6:6">
      <c r="F1489" t="s">
        <v>1339</v>
      </c>
    </row>
    <row r="1490" spans="6:6">
      <c r="F1490" t="s">
        <v>1340</v>
      </c>
    </row>
    <row r="1491" spans="6:6">
      <c r="F1491" t="s">
        <v>1341</v>
      </c>
    </row>
    <row r="1492" spans="6:6">
      <c r="F1492" t="s">
        <v>1342</v>
      </c>
    </row>
    <row r="1493" spans="6:6">
      <c r="F1493" t="s">
        <v>1343</v>
      </c>
    </row>
    <row r="1494" spans="6:6">
      <c r="F1494" t="s">
        <v>1344</v>
      </c>
    </row>
    <row r="1495" spans="6:6">
      <c r="F1495" t="s">
        <v>1345</v>
      </c>
    </row>
    <row r="1496" spans="6:6">
      <c r="F1496" t="s">
        <v>1346</v>
      </c>
    </row>
    <row r="1497" spans="6:6">
      <c r="F1497" t="s">
        <v>1347</v>
      </c>
    </row>
    <row r="1498" spans="6:6">
      <c r="F1498" t="s">
        <v>1348</v>
      </c>
    </row>
    <row r="1499" spans="6:6">
      <c r="F1499" t="s">
        <v>1349</v>
      </c>
    </row>
    <row r="1500" spans="6:6">
      <c r="F1500" t="s">
        <v>1350</v>
      </c>
    </row>
    <row r="1501" spans="6:6">
      <c r="F1501" t="s">
        <v>1351</v>
      </c>
    </row>
    <row r="1502" spans="6:6">
      <c r="F1502" t="s">
        <v>1352</v>
      </c>
    </row>
    <row r="1503" spans="6:6">
      <c r="F1503" t="s">
        <v>1353</v>
      </c>
    </row>
    <row r="1504" spans="6:6">
      <c r="F1504" t="s">
        <v>1354</v>
      </c>
    </row>
    <row r="1505" spans="6:6">
      <c r="F1505" t="s">
        <v>1355</v>
      </c>
    </row>
    <row r="1506" spans="6:6">
      <c r="F1506" t="s">
        <v>1356</v>
      </c>
    </row>
    <row r="1507" spans="6:6">
      <c r="F1507" t="s">
        <v>1357</v>
      </c>
    </row>
    <row r="1508" spans="6:6">
      <c r="F1508" t="s">
        <v>1358</v>
      </c>
    </row>
    <row r="1509" spans="6:6">
      <c r="F1509" t="s">
        <v>1359</v>
      </c>
    </row>
    <row r="1510" spans="6:6">
      <c r="F1510" t="s">
        <v>1360</v>
      </c>
    </row>
    <row r="1511" spans="6:6">
      <c r="F1511" t="s">
        <v>1361</v>
      </c>
    </row>
    <row r="1512" spans="6:6">
      <c r="F1512" t="s">
        <v>1362</v>
      </c>
    </row>
    <row r="1513" spans="6:6">
      <c r="F1513" t="s">
        <v>1363</v>
      </c>
    </row>
    <row r="1514" spans="6:6">
      <c r="F1514" t="s">
        <v>1364</v>
      </c>
    </row>
    <row r="1515" spans="6:6">
      <c r="F1515" t="s">
        <v>1365</v>
      </c>
    </row>
    <row r="1516" spans="6:6">
      <c r="F1516" t="s">
        <v>1366</v>
      </c>
    </row>
    <row r="1517" spans="6:6">
      <c r="F1517" t="s">
        <v>1367</v>
      </c>
    </row>
    <row r="1518" spans="6:6">
      <c r="F1518" t="s">
        <v>1368</v>
      </c>
    </row>
    <row r="1519" spans="6:6">
      <c r="F1519" t="s">
        <v>1369</v>
      </c>
    </row>
    <row r="1520" spans="6:6">
      <c r="F1520" t="s">
        <v>1370</v>
      </c>
    </row>
    <row r="1521" spans="6:6">
      <c r="F1521" t="s">
        <v>1371</v>
      </c>
    </row>
    <row r="1522" spans="6:6">
      <c r="F1522" t="s">
        <v>1372</v>
      </c>
    </row>
    <row r="1523" spans="6:6">
      <c r="F1523" t="s">
        <v>1373</v>
      </c>
    </row>
    <row r="1524" spans="6:6">
      <c r="F1524" t="s">
        <v>1374</v>
      </c>
    </row>
    <row r="1525" spans="6:6">
      <c r="F1525" t="s">
        <v>1375</v>
      </c>
    </row>
    <row r="1526" spans="6:6">
      <c r="F1526" t="s">
        <v>1376</v>
      </c>
    </row>
    <row r="1527" spans="6:6">
      <c r="F1527" t="s">
        <v>1377</v>
      </c>
    </row>
    <row r="1528" spans="6:6">
      <c r="F1528" t="s">
        <v>1378</v>
      </c>
    </row>
    <row r="1529" spans="6:6">
      <c r="F1529" t="s">
        <v>1379</v>
      </c>
    </row>
    <row r="1530" spans="6:6">
      <c r="F1530" t="s">
        <v>1380</v>
      </c>
    </row>
    <row r="1531" spans="6:6">
      <c r="F1531" t="s">
        <v>1381</v>
      </c>
    </row>
    <row r="1532" spans="6:6">
      <c r="F1532" t="s">
        <v>1382</v>
      </c>
    </row>
    <row r="1533" spans="6:6">
      <c r="F1533" t="s">
        <v>1383</v>
      </c>
    </row>
    <row r="1534" spans="6:6">
      <c r="F1534" t="s">
        <v>1384</v>
      </c>
    </row>
    <row r="1535" spans="6:6">
      <c r="F1535" t="s">
        <v>1385</v>
      </c>
    </row>
    <row r="1536" spans="6:6">
      <c r="F1536" t="s">
        <v>1386</v>
      </c>
    </row>
    <row r="1537" spans="6:6">
      <c r="F1537" t="s">
        <v>1387</v>
      </c>
    </row>
    <row r="1538" spans="6:6">
      <c r="F1538" t="s">
        <v>1388</v>
      </c>
    </row>
    <row r="1539" spans="6:6">
      <c r="F1539" t="s">
        <v>1389</v>
      </c>
    </row>
    <row r="1540" spans="6:6">
      <c r="F1540" t="s">
        <v>1390</v>
      </c>
    </row>
    <row r="1541" spans="6:6">
      <c r="F1541" t="s">
        <v>1391</v>
      </c>
    </row>
    <row r="1542" spans="6:6">
      <c r="F1542" t="s">
        <v>1392</v>
      </c>
    </row>
    <row r="1543" spans="6:6">
      <c r="F1543" t="s">
        <v>1393</v>
      </c>
    </row>
    <row r="1544" spans="6:6">
      <c r="F1544" t="s">
        <v>1394</v>
      </c>
    </row>
    <row r="1545" spans="6:6">
      <c r="F1545" t="s">
        <v>1395</v>
      </c>
    </row>
    <row r="1546" spans="6:6">
      <c r="F1546" t="s">
        <v>1396</v>
      </c>
    </row>
    <row r="1547" spans="6:6">
      <c r="F1547" t="s">
        <v>1397</v>
      </c>
    </row>
    <row r="1548" spans="6:6">
      <c r="F1548" t="s">
        <v>1398</v>
      </c>
    </row>
    <row r="1549" spans="6:6">
      <c r="F1549" t="s">
        <v>1399</v>
      </c>
    </row>
    <row r="1550" spans="6:6">
      <c r="F1550" t="s">
        <v>1400</v>
      </c>
    </row>
    <row r="1551" spans="6:6">
      <c r="F1551" t="s">
        <v>1401</v>
      </c>
    </row>
    <row r="1552" spans="6:6">
      <c r="F1552" t="s">
        <v>1402</v>
      </c>
    </row>
    <row r="1553" spans="6:6">
      <c r="F1553" t="s">
        <v>1403</v>
      </c>
    </row>
    <row r="1554" spans="6:6">
      <c r="F1554" t="s">
        <v>1404</v>
      </c>
    </row>
    <row r="1555" spans="6:6">
      <c r="F1555" t="s">
        <v>1405</v>
      </c>
    </row>
    <row r="1556" spans="6:6">
      <c r="F1556" t="s">
        <v>1406</v>
      </c>
    </row>
    <row r="1557" spans="6:6">
      <c r="F1557" t="s">
        <v>1407</v>
      </c>
    </row>
    <row r="1558" spans="6:6">
      <c r="F1558" t="s">
        <v>1408</v>
      </c>
    </row>
    <row r="1559" spans="6:6">
      <c r="F1559" t="s">
        <v>1409</v>
      </c>
    </row>
    <row r="1560" spans="6:6">
      <c r="F1560" t="s">
        <v>1410</v>
      </c>
    </row>
    <row r="1561" spans="6:6">
      <c r="F1561" t="s">
        <v>1411</v>
      </c>
    </row>
    <row r="1562" spans="6:6">
      <c r="F1562" t="s">
        <v>1412</v>
      </c>
    </row>
    <row r="1563" spans="6:6">
      <c r="F1563" t="s">
        <v>1413</v>
      </c>
    </row>
    <row r="1564" spans="6:6">
      <c r="F1564" t="s">
        <v>1414</v>
      </c>
    </row>
    <row r="1565" spans="6:6">
      <c r="F1565" t="s">
        <v>1415</v>
      </c>
    </row>
    <row r="1566" spans="6:6">
      <c r="F1566" t="s">
        <v>1416</v>
      </c>
    </row>
    <row r="1567" spans="6:6">
      <c r="F1567" t="s">
        <v>1417</v>
      </c>
    </row>
    <row r="1568" spans="6:6">
      <c r="F1568" t="s">
        <v>1418</v>
      </c>
    </row>
    <row r="1569" spans="6:6">
      <c r="F1569" t="s">
        <v>1419</v>
      </c>
    </row>
    <row r="1570" spans="6:6">
      <c r="F1570" t="s">
        <v>1420</v>
      </c>
    </row>
    <row r="1571" spans="6:6">
      <c r="F1571" t="s">
        <v>1421</v>
      </c>
    </row>
    <row r="1572" spans="6:6">
      <c r="F1572" t="s">
        <v>1422</v>
      </c>
    </row>
    <row r="1573" spans="6:6">
      <c r="F1573" t="s">
        <v>1423</v>
      </c>
    </row>
    <row r="1574" spans="6:6">
      <c r="F1574" t="s">
        <v>1424</v>
      </c>
    </row>
    <row r="1575" spans="6:6">
      <c r="F1575" t="s">
        <v>1425</v>
      </c>
    </row>
    <row r="1576" spans="6:6">
      <c r="F1576" t="s">
        <v>1426</v>
      </c>
    </row>
    <row r="1577" spans="6:6">
      <c r="F1577" t="s">
        <v>1427</v>
      </c>
    </row>
    <row r="1578" spans="6:6">
      <c r="F1578" t="s">
        <v>1428</v>
      </c>
    </row>
    <row r="1579" spans="6:6">
      <c r="F1579" t="s">
        <v>1429</v>
      </c>
    </row>
    <row r="1580" spans="6:6">
      <c r="F1580" t="s">
        <v>1430</v>
      </c>
    </row>
    <row r="1581" spans="6:6">
      <c r="F1581" t="s">
        <v>1431</v>
      </c>
    </row>
    <row r="1582" spans="6:6">
      <c r="F1582" t="s">
        <v>1432</v>
      </c>
    </row>
    <row r="1583" spans="6:6">
      <c r="F1583" t="s">
        <v>1433</v>
      </c>
    </row>
    <row r="1584" spans="6:6">
      <c r="F1584" t="s">
        <v>1434</v>
      </c>
    </row>
    <row r="1585" spans="6:6">
      <c r="F1585" t="s">
        <v>1435</v>
      </c>
    </row>
    <row r="1586" spans="6:6">
      <c r="F1586" t="s">
        <v>1436</v>
      </c>
    </row>
    <row r="1587" spans="6:6">
      <c r="F1587" t="s">
        <v>1437</v>
      </c>
    </row>
    <row r="1588" spans="6:6">
      <c r="F1588" t="s">
        <v>1438</v>
      </c>
    </row>
    <row r="1589" spans="6:6">
      <c r="F1589" t="s">
        <v>1439</v>
      </c>
    </row>
    <row r="1590" spans="6:6">
      <c r="F1590" t="s">
        <v>1440</v>
      </c>
    </row>
    <row r="1591" spans="6:6">
      <c r="F1591" t="s">
        <v>1441</v>
      </c>
    </row>
    <row r="1592" spans="6:6">
      <c r="F1592" t="s">
        <v>1442</v>
      </c>
    </row>
    <row r="1593" spans="6:6">
      <c r="F1593" t="s">
        <v>1443</v>
      </c>
    </row>
    <row r="1594" spans="6:6">
      <c r="F1594" t="s">
        <v>1444</v>
      </c>
    </row>
    <row r="1595" spans="6:6">
      <c r="F1595" t="s">
        <v>1445</v>
      </c>
    </row>
    <row r="1596" spans="6:6">
      <c r="F1596" t="s">
        <v>1446</v>
      </c>
    </row>
    <row r="1597" spans="6:6">
      <c r="F1597" t="s">
        <v>1447</v>
      </c>
    </row>
    <row r="1598" spans="6:6">
      <c r="F1598" t="s">
        <v>1448</v>
      </c>
    </row>
    <row r="1599" spans="6:6">
      <c r="F1599" t="s">
        <v>1449</v>
      </c>
    </row>
    <row r="1600" spans="6:6">
      <c r="F1600" t="s">
        <v>1450</v>
      </c>
    </row>
    <row r="1601" spans="6:6">
      <c r="F1601" t="s">
        <v>1451</v>
      </c>
    </row>
    <row r="1602" spans="6:6">
      <c r="F1602" t="s">
        <v>1452</v>
      </c>
    </row>
    <row r="1603" spans="6:6">
      <c r="F1603" t="s">
        <v>1453</v>
      </c>
    </row>
    <row r="1604" spans="6:6">
      <c r="F1604" t="s">
        <v>1454</v>
      </c>
    </row>
    <row r="1605" spans="6:6">
      <c r="F1605" t="s">
        <v>1455</v>
      </c>
    </row>
    <row r="1606" spans="6:6">
      <c r="F1606" t="s">
        <v>1456</v>
      </c>
    </row>
    <row r="1607" spans="6:6">
      <c r="F1607" t="s">
        <v>1457</v>
      </c>
    </row>
    <row r="1608" spans="6:6">
      <c r="F1608" t="s">
        <v>1458</v>
      </c>
    </row>
    <row r="1609" spans="6:6">
      <c r="F1609" t="s">
        <v>1459</v>
      </c>
    </row>
    <row r="1610" spans="6:6">
      <c r="F1610" t="s">
        <v>1460</v>
      </c>
    </row>
    <row r="1611" spans="6:6">
      <c r="F1611" t="s">
        <v>1461</v>
      </c>
    </row>
    <row r="1612" spans="6:6">
      <c r="F1612" t="s">
        <v>1462</v>
      </c>
    </row>
    <row r="1613" spans="6:6">
      <c r="F1613" t="s">
        <v>1463</v>
      </c>
    </row>
    <row r="1614" spans="6:6">
      <c r="F1614" t="s">
        <v>1464</v>
      </c>
    </row>
    <row r="1615" spans="6:6">
      <c r="F1615" t="s">
        <v>1465</v>
      </c>
    </row>
    <row r="1616" spans="6:6">
      <c r="F1616" t="s">
        <v>1466</v>
      </c>
    </row>
    <row r="1617" spans="6:6">
      <c r="F1617" t="s">
        <v>1467</v>
      </c>
    </row>
    <row r="1618" spans="6:6">
      <c r="F1618" t="s">
        <v>1468</v>
      </c>
    </row>
    <row r="1619" spans="6:6">
      <c r="F1619" t="s">
        <v>1469</v>
      </c>
    </row>
    <row r="1620" spans="6:6">
      <c r="F1620" t="s">
        <v>1470</v>
      </c>
    </row>
    <row r="1621" spans="6:6">
      <c r="F1621" t="s">
        <v>1471</v>
      </c>
    </row>
    <row r="1622" spans="6:6">
      <c r="F1622" t="s">
        <v>1472</v>
      </c>
    </row>
    <row r="1623" spans="6:6">
      <c r="F1623" t="s">
        <v>1473</v>
      </c>
    </row>
    <row r="1624" spans="6:6">
      <c r="F1624" t="s">
        <v>1474</v>
      </c>
    </row>
    <row r="1625" spans="6:6">
      <c r="F1625" t="s">
        <v>1475</v>
      </c>
    </row>
    <row r="1626" spans="6:6">
      <c r="F1626" t="s">
        <v>1476</v>
      </c>
    </row>
    <row r="1627" spans="6:6">
      <c r="F1627" t="s">
        <v>1477</v>
      </c>
    </row>
    <row r="1628" spans="6:6">
      <c r="F1628" t="s">
        <v>1478</v>
      </c>
    </row>
    <row r="1629" spans="6:6">
      <c r="F1629" t="s">
        <v>1479</v>
      </c>
    </row>
    <row r="1630" spans="6:6">
      <c r="F1630" t="s">
        <v>1480</v>
      </c>
    </row>
    <row r="1631" spans="6:6">
      <c r="F1631" t="s">
        <v>1481</v>
      </c>
    </row>
    <row r="1632" spans="6:6">
      <c r="F1632" t="s">
        <v>1482</v>
      </c>
    </row>
    <row r="1633" spans="6:6">
      <c r="F1633" t="s">
        <v>1483</v>
      </c>
    </row>
    <row r="1634" spans="6:6">
      <c r="F1634" t="s">
        <v>1484</v>
      </c>
    </row>
    <row r="1635" spans="6:6">
      <c r="F1635" t="s">
        <v>1485</v>
      </c>
    </row>
    <row r="1636" spans="6:6">
      <c r="F1636" t="s">
        <v>1486</v>
      </c>
    </row>
    <row r="1637" spans="6:6">
      <c r="F1637" t="s">
        <v>1487</v>
      </c>
    </row>
    <row r="1638" spans="6:6">
      <c r="F1638" t="s">
        <v>1488</v>
      </c>
    </row>
    <row r="1639" spans="6:6">
      <c r="F1639" t="s">
        <v>1489</v>
      </c>
    </row>
    <row r="1640" spans="6:6">
      <c r="F1640" t="s">
        <v>1490</v>
      </c>
    </row>
    <row r="1641" spans="6:6">
      <c r="F1641" t="s">
        <v>1491</v>
      </c>
    </row>
    <row r="1642" spans="6:6">
      <c r="F1642" t="s">
        <v>1492</v>
      </c>
    </row>
    <row r="1643" spans="6:6">
      <c r="F1643" t="s">
        <v>1493</v>
      </c>
    </row>
    <row r="1644" spans="6:6">
      <c r="F1644" t="s">
        <v>1494</v>
      </c>
    </row>
    <row r="1645" spans="6:6">
      <c r="F1645" t="s">
        <v>1495</v>
      </c>
    </row>
    <row r="1646" spans="6:6">
      <c r="F1646" t="s">
        <v>1496</v>
      </c>
    </row>
    <row r="1647" spans="6:6">
      <c r="F1647" t="s">
        <v>1497</v>
      </c>
    </row>
    <row r="1648" spans="6:6">
      <c r="F1648" t="s">
        <v>1498</v>
      </c>
    </row>
    <row r="1649" spans="6:6">
      <c r="F1649" t="s">
        <v>1499</v>
      </c>
    </row>
    <row r="1650" spans="6:6">
      <c r="F1650" t="s">
        <v>1500</v>
      </c>
    </row>
    <row r="1651" spans="6:6">
      <c r="F1651" t="s">
        <v>1501</v>
      </c>
    </row>
    <row r="1652" spans="6:6">
      <c r="F1652" t="s">
        <v>1502</v>
      </c>
    </row>
    <row r="1653" spans="6:6">
      <c r="F1653" t="s">
        <v>1503</v>
      </c>
    </row>
    <row r="1654" spans="6:6">
      <c r="F1654" t="s">
        <v>1504</v>
      </c>
    </row>
    <row r="1655" spans="6:6">
      <c r="F1655" t="s">
        <v>1505</v>
      </c>
    </row>
    <row r="1656" spans="6:6">
      <c r="F1656" t="s">
        <v>1506</v>
      </c>
    </row>
    <row r="1657" spans="6:6">
      <c r="F1657" t="s">
        <v>1507</v>
      </c>
    </row>
    <row r="1658" spans="6:6">
      <c r="F1658" t="s">
        <v>1508</v>
      </c>
    </row>
    <row r="1659" spans="6:6">
      <c r="F1659" t="s">
        <v>1509</v>
      </c>
    </row>
    <row r="1660" spans="6:6">
      <c r="F1660" t="s">
        <v>1510</v>
      </c>
    </row>
    <row r="1661" spans="6:6">
      <c r="F1661" t="s">
        <v>1511</v>
      </c>
    </row>
    <row r="1662" spans="6:6">
      <c r="F1662" t="s">
        <v>1512</v>
      </c>
    </row>
    <row r="1663" spans="6:6">
      <c r="F1663" t="s">
        <v>1513</v>
      </c>
    </row>
    <row r="1664" spans="6:6">
      <c r="F1664" t="s">
        <v>1514</v>
      </c>
    </row>
    <row r="1665" spans="6:6">
      <c r="F1665" t="s">
        <v>1515</v>
      </c>
    </row>
    <row r="1666" spans="6:6">
      <c r="F1666" t="s">
        <v>1516</v>
      </c>
    </row>
    <row r="1667" spans="6:6">
      <c r="F1667" t="s">
        <v>1517</v>
      </c>
    </row>
    <row r="1668" spans="6:6">
      <c r="F1668" t="s">
        <v>1518</v>
      </c>
    </row>
    <row r="1669" spans="6:6">
      <c r="F1669" t="s">
        <v>1519</v>
      </c>
    </row>
    <row r="1670" spans="6:6">
      <c r="F1670" t="s">
        <v>1520</v>
      </c>
    </row>
    <row r="1671" spans="6:6">
      <c r="F1671" t="s">
        <v>1521</v>
      </c>
    </row>
    <row r="1672" spans="6:6">
      <c r="F1672" t="s">
        <v>1522</v>
      </c>
    </row>
    <row r="1673" spans="6:6">
      <c r="F1673" t="s">
        <v>1523</v>
      </c>
    </row>
    <row r="1674" spans="6:6">
      <c r="F1674" t="s">
        <v>1524</v>
      </c>
    </row>
    <row r="1675" spans="6:6">
      <c r="F1675" t="s">
        <v>1525</v>
      </c>
    </row>
    <row r="1676" spans="6:6">
      <c r="F1676" t="s">
        <v>1526</v>
      </c>
    </row>
    <row r="1677" spans="6:6">
      <c r="F1677" t="s">
        <v>1527</v>
      </c>
    </row>
    <row r="1678" spans="6:6">
      <c r="F1678" t="s">
        <v>1528</v>
      </c>
    </row>
    <row r="1679" spans="6:6">
      <c r="F1679" t="s">
        <v>1529</v>
      </c>
    </row>
    <row r="1680" spans="6:6">
      <c r="F1680" t="s">
        <v>1530</v>
      </c>
    </row>
    <row r="1681" spans="6:6">
      <c r="F1681" t="s">
        <v>1531</v>
      </c>
    </row>
    <row r="1682" spans="6:6">
      <c r="F1682" t="s">
        <v>1532</v>
      </c>
    </row>
    <row r="1683" spans="6:6">
      <c r="F1683" t="s">
        <v>1533</v>
      </c>
    </row>
    <row r="1684" spans="6:6">
      <c r="F1684" t="s">
        <v>1534</v>
      </c>
    </row>
    <row r="1685" spans="6:6">
      <c r="F1685" t="s">
        <v>1535</v>
      </c>
    </row>
    <row r="1686" spans="6:6">
      <c r="F1686" t="s">
        <v>1536</v>
      </c>
    </row>
    <row r="1687" spans="6:6">
      <c r="F1687" t="s">
        <v>1537</v>
      </c>
    </row>
    <row r="1688" spans="6:6">
      <c r="F1688" t="s">
        <v>1538</v>
      </c>
    </row>
    <row r="1689" spans="6:6">
      <c r="F1689" t="s">
        <v>1539</v>
      </c>
    </row>
    <row r="1690" spans="6:6">
      <c r="F1690" t="s">
        <v>1540</v>
      </c>
    </row>
    <row r="1691" spans="6:6">
      <c r="F1691" t="s">
        <v>1541</v>
      </c>
    </row>
    <row r="1692" spans="6:6">
      <c r="F1692" t="s">
        <v>1542</v>
      </c>
    </row>
    <row r="1693" spans="6:6">
      <c r="F1693" t="s">
        <v>1543</v>
      </c>
    </row>
    <row r="1694" spans="6:6">
      <c r="F1694" t="s">
        <v>1544</v>
      </c>
    </row>
    <row r="1695" spans="6:6">
      <c r="F1695" t="s">
        <v>1545</v>
      </c>
    </row>
    <row r="1696" spans="6:6">
      <c r="F1696" t="s">
        <v>1546</v>
      </c>
    </row>
    <row r="1697" spans="6:6">
      <c r="F1697" t="s">
        <v>1547</v>
      </c>
    </row>
    <row r="1698" spans="6:6">
      <c r="F1698" t="s">
        <v>1548</v>
      </c>
    </row>
    <row r="1699" spans="6:6">
      <c r="F1699" t="s">
        <v>1549</v>
      </c>
    </row>
    <row r="1700" spans="6:6">
      <c r="F1700" t="s">
        <v>1550</v>
      </c>
    </row>
    <row r="1701" spans="6:6">
      <c r="F1701" t="s">
        <v>1551</v>
      </c>
    </row>
    <row r="1702" spans="6:6">
      <c r="F1702" t="s">
        <v>1552</v>
      </c>
    </row>
    <row r="1703" spans="6:6">
      <c r="F1703" t="s">
        <v>1553</v>
      </c>
    </row>
    <row r="1704" spans="6:6">
      <c r="F1704" t="s">
        <v>1554</v>
      </c>
    </row>
    <row r="1705" spans="6:6">
      <c r="F1705" t="s">
        <v>1555</v>
      </c>
    </row>
    <row r="1706" spans="6:6">
      <c r="F1706" t="s">
        <v>1556</v>
      </c>
    </row>
    <row r="1707" spans="6:6">
      <c r="F1707" t="s">
        <v>1557</v>
      </c>
    </row>
    <row r="1708" spans="6:6">
      <c r="F1708" t="s">
        <v>1558</v>
      </c>
    </row>
    <row r="1709" spans="6:6">
      <c r="F1709" t="s">
        <v>1559</v>
      </c>
    </row>
    <row r="1710" spans="6:6">
      <c r="F1710" t="s">
        <v>1560</v>
      </c>
    </row>
    <row r="1711" spans="6:6">
      <c r="F1711" t="s">
        <v>1561</v>
      </c>
    </row>
    <row r="1712" spans="6:6">
      <c r="F1712" t="s">
        <v>1562</v>
      </c>
    </row>
    <row r="1713" spans="6:6">
      <c r="F1713" t="s">
        <v>1563</v>
      </c>
    </row>
    <row r="1714" spans="6:6">
      <c r="F1714" t="s">
        <v>1564</v>
      </c>
    </row>
    <row r="1715" spans="6:6">
      <c r="F1715" t="s">
        <v>1565</v>
      </c>
    </row>
    <row r="1716" spans="6:6">
      <c r="F1716" t="s">
        <v>1566</v>
      </c>
    </row>
    <row r="1717" spans="6:6">
      <c r="F1717" t="s">
        <v>1567</v>
      </c>
    </row>
    <row r="1718" spans="6:6">
      <c r="F1718" t="s">
        <v>1568</v>
      </c>
    </row>
    <row r="1719" spans="6:6">
      <c r="F1719" t="s">
        <v>1569</v>
      </c>
    </row>
    <row r="1720" spans="6:6">
      <c r="F1720" t="s">
        <v>1570</v>
      </c>
    </row>
    <row r="1721" spans="6:6">
      <c r="F1721" t="s">
        <v>1571</v>
      </c>
    </row>
    <row r="1722" spans="6:6">
      <c r="F1722" t="s">
        <v>1572</v>
      </c>
    </row>
    <row r="1723" spans="6:6">
      <c r="F1723" t="s">
        <v>1573</v>
      </c>
    </row>
    <row r="1724" spans="6:6">
      <c r="F1724" t="s">
        <v>1574</v>
      </c>
    </row>
    <row r="1725" spans="6:6">
      <c r="F1725" t="s">
        <v>1575</v>
      </c>
    </row>
    <row r="1726" spans="6:6">
      <c r="F1726" t="s">
        <v>1576</v>
      </c>
    </row>
    <row r="1727" spans="6:6">
      <c r="F1727" t="s">
        <v>1577</v>
      </c>
    </row>
    <row r="1728" spans="6:6">
      <c r="F1728" t="s">
        <v>1578</v>
      </c>
    </row>
    <row r="1729" spans="6:6">
      <c r="F1729" t="s">
        <v>1579</v>
      </c>
    </row>
    <row r="1730" spans="6:6">
      <c r="F1730" t="s">
        <v>1580</v>
      </c>
    </row>
    <row r="1731" spans="6:6">
      <c r="F1731" t="s">
        <v>1581</v>
      </c>
    </row>
    <row r="1732" spans="6:6">
      <c r="F1732" t="s">
        <v>1582</v>
      </c>
    </row>
    <row r="1733" spans="6:6">
      <c r="F1733" t="s">
        <v>1583</v>
      </c>
    </row>
    <row r="1734" spans="6:6">
      <c r="F1734" t="s">
        <v>1584</v>
      </c>
    </row>
    <row r="1735" spans="6:6">
      <c r="F1735" t="s">
        <v>1585</v>
      </c>
    </row>
    <row r="1736" spans="6:6">
      <c r="F1736" t="s">
        <v>1586</v>
      </c>
    </row>
    <row r="1737" spans="6:6">
      <c r="F1737" t="s">
        <v>1587</v>
      </c>
    </row>
    <row r="1738" spans="6:6">
      <c r="F1738" t="s">
        <v>1588</v>
      </c>
    </row>
    <row r="1739" spans="6:6">
      <c r="F1739" t="s">
        <v>1589</v>
      </c>
    </row>
    <row r="1740" spans="6:6">
      <c r="F1740" t="s">
        <v>1590</v>
      </c>
    </row>
    <row r="1741" spans="6:6">
      <c r="F1741" t="s">
        <v>1591</v>
      </c>
    </row>
    <row r="1742" spans="6:6">
      <c r="F1742" t="s">
        <v>1592</v>
      </c>
    </row>
    <row r="1743" spans="6:6">
      <c r="F1743" t="s">
        <v>1593</v>
      </c>
    </row>
    <row r="1744" spans="6:6">
      <c r="F1744" t="s">
        <v>1594</v>
      </c>
    </row>
    <row r="1745" spans="6:6">
      <c r="F1745" t="s">
        <v>1595</v>
      </c>
    </row>
    <row r="1746" spans="6:6">
      <c r="F1746" t="s">
        <v>1596</v>
      </c>
    </row>
    <row r="1747" spans="6:6">
      <c r="F1747" t="s">
        <v>1597</v>
      </c>
    </row>
    <row r="1748" spans="6:6">
      <c r="F1748" t="s">
        <v>1598</v>
      </c>
    </row>
    <row r="1749" spans="6:6">
      <c r="F1749" t="s">
        <v>1599</v>
      </c>
    </row>
    <row r="1750" spans="6:6">
      <c r="F1750" t="s">
        <v>1600</v>
      </c>
    </row>
    <row r="1751" spans="6:6">
      <c r="F1751" t="s">
        <v>1601</v>
      </c>
    </row>
    <row r="1752" spans="6:6">
      <c r="F1752" t="s">
        <v>1602</v>
      </c>
    </row>
    <row r="1753" spans="6:6">
      <c r="F1753" t="s">
        <v>1603</v>
      </c>
    </row>
    <row r="1754" spans="6:6">
      <c r="F1754" t="s">
        <v>1604</v>
      </c>
    </row>
    <row r="1755" spans="6:6">
      <c r="F1755" t="s">
        <v>1605</v>
      </c>
    </row>
    <row r="1756" spans="6:6">
      <c r="F1756" t="s">
        <v>1606</v>
      </c>
    </row>
    <row r="1757" spans="6:6">
      <c r="F1757" t="s">
        <v>1607</v>
      </c>
    </row>
    <row r="1758" spans="6:6">
      <c r="F1758" t="s">
        <v>1608</v>
      </c>
    </row>
    <row r="1759" spans="6:6">
      <c r="F1759" t="s">
        <v>1609</v>
      </c>
    </row>
    <row r="1760" spans="6:6">
      <c r="F1760" t="s">
        <v>1610</v>
      </c>
    </row>
    <row r="1761" spans="6:6">
      <c r="F1761" t="s">
        <v>1611</v>
      </c>
    </row>
    <row r="1762" spans="6:6">
      <c r="F1762" t="s">
        <v>1612</v>
      </c>
    </row>
    <row r="1763" spans="6:6">
      <c r="F1763" t="s">
        <v>1613</v>
      </c>
    </row>
    <row r="1764" spans="6:6">
      <c r="F1764" t="s">
        <v>1614</v>
      </c>
    </row>
    <row r="1765" spans="6:6">
      <c r="F1765" t="s">
        <v>1615</v>
      </c>
    </row>
    <row r="1766" spans="6:6">
      <c r="F1766" t="s">
        <v>1616</v>
      </c>
    </row>
    <row r="1767" spans="6:6">
      <c r="F1767" t="s">
        <v>1617</v>
      </c>
    </row>
    <row r="1768" spans="6:6">
      <c r="F1768" t="s">
        <v>1618</v>
      </c>
    </row>
    <row r="1769" spans="6:6">
      <c r="F1769" t="s">
        <v>1619</v>
      </c>
    </row>
    <row r="1770" spans="6:6">
      <c r="F1770" t="s">
        <v>1620</v>
      </c>
    </row>
    <row r="1771" spans="6:6">
      <c r="F1771" t="s">
        <v>1621</v>
      </c>
    </row>
    <row r="1772" spans="6:6">
      <c r="F1772" t="s">
        <v>1622</v>
      </c>
    </row>
    <row r="1773" spans="6:6">
      <c r="F1773" t="s">
        <v>1623</v>
      </c>
    </row>
    <row r="1774" spans="6:6">
      <c r="F1774" t="s">
        <v>1624</v>
      </c>
    </row>
    <row r="1775" spans="6:6">
      <c r="F1775" t="s">
        <v>1625</v>
      </c>
    </row>
    <row r="1776" spans="6:6">
      <c r="F1776" t="s">
        <v>1626</v>
      </c>
    </row>
    <row r="1777" spans="6:6">
      <c r="F1777" t="s">
        <v>1627</v>
      </c>
    </row>
    <row r="1778" spans="6:6">
      <c r="F1778" t="s">
        <v>1628</v>
      </c>
    </row>
    <row r="1779" spans="6:6">
      <c r="F1779" t="s">
        <v>1629</v>
      </c>
    </row>
    <row r="1780" spans="6:6">
      <c r="F1780" t="s">
        <v>1630</v>
      </c>
    </row>
    <row r="1781" spans="6:6">
      <c r="F1781" t="s">
        <v>1631</v>
      </c>
    </row>
    <row r="1782" spans="6:6">
      <c r="F1782" t="s">
        <v>1632</v>
      </c>
    </row>
    <row r="1783" spans="6:6">
      <c r="F1783" t="s">
        <v>1633</v>
      </c>
    </row>
    <row r="1784" spans="6:6">
      <c r="F1784" t="s">
        <v>1634</v>
      </c>
    </row>
    <row r="1785" spans="6:6">
      <c r="F1785" t="s">
        <v>1635</v>
      </c>
    </row>
    <row r="1786" spans="6:6">
      <c r="F1786" t="s">
        <v>1636</v>
      </c>
    </row>
    <row r="1787" spans="6:6">
      <c r="F1787" t="s">
        <v>1637</v>
      </c>
    </row>
    <row r="1788" spans="6:6">
      <c r="F1788" t="s">
        <v>1638</v>
      </c>
    </row>
    <row r="1789" spans="6:6">
      <c r="F1789" t="s">
        <v>1639</v>
      </c>
    </row>
    <row r="1790" spans="6:6">
      <c r="F1790" t="s">
        <v>1640</v>
      </c>
    </row>
    <row r="1791" spans="6:6">
      <c r="F1791" t="s">
        <v>1641</v>
      </c>
    </row>
    <row r="1792" spans="6:6">
      <c r="F1792" t="s">
        <v>1642</v>
      </c>
    </row>
    <row r="1793" spans="6:6">
      <c r="F1793" t="s">
        <v>1643</v>
      </c>
    </row>
    <row r="1794" spans="6:6">
      <c r="F1794" t="s">
        <v>1644</v>
      </c>
    </row>
    <row r="1795" spans="6:6">
      <c r="F1795" t="s">
        <v>1645</v>
      </c>
    </row>
    <row r="1796" spans="6:6">
      <c r="F1796" t="s">
        <v>1646</v>
      </c>
    </row>
    <row r="1797" spans="6:6">
      <c r="F1797" t="s">
        <v>1647</v>
      </c>
    </row>
    <row r="1798" spans="6:6">
      <c r="F1798" t="s">
        <v>1648</v>
      </c>
    </row>
    <row r="1799" spans="6:6">
      <c r="F1799" t="s">
        <v>1649</v>
      </c>
    </row>
    <row r="1800" spans="6:6">
      <c r="F1800" t="s">
        <v>1650</v>
      </c>
    </row>
    <row r="1801" spans="6:6">
      <c r="F1801" t="s">
        <v>1651</v>
      </c>
    </row>
    <row r="1802" spans="6:6">
      <c r="F1802" t="s">
        <v>1652</v>
      </c>
    </row>
    <row r="1803" spans="6:6">
      <c r="F1803" t="s">
        <v>1653</v>
      </c>
    </row>
    <row r="1804" spans="6:6">
      <c r="F1804" t="s">
        <v>1654</v>
      </c>
    </row>
    <row r="1805" spans="6:6">
      <c r="F1805" t="s">
        <v>1655</v>
      </c>
    </row>
    <row r="1806" spans="6:6">
      <c r="F1806" t="s">
        <v>1656</v>
      </c>
    </row>
    <row r="1807" spans="6:6">
      <c r="F1807" t="s">
        <v>1657</v>
      </c>
    </row>
    <row r="1808" spans="6:6">
      <c r="F1808" t="s">
        <v>1658</v>
      </c>
    </row>
    <row r="1809" spans="6:6">
      <c r="F1809" t="s">
        <v>1659</v>
      </c>
    </row>
    <row r="1810" spans="6:6">
      <c r="F1810" t="s">
        <v>1660</v>
      </c>
    </row>
    <row r="1811" spans="6:6">
      <c r="F1811" t="s">
        <v>1661</v>
      </c>
    </row>
    <row r="1812" spans="6:6">
      <c r="F1812" t="s">
        <v>1662</v>
      </c>
    </row>
    <row r="1813" spans="6:6">
      <c r="F1813" t="s">
        <v>1663</v>
      </c>
    </row>
    <row r="1814" spans="6:6">
      <c r="F1814" t="s">
        <v>1664</v>
      </c>
    </row>
    <row r="1815" spans="6:6">
      <c r="F1815" t="s">
        <v>1665</v>
      </c>
    </row>
    <row r="1816" spans="6:6">
      <c r="F1816" t="s">
        <v>1666</v>
      </c>
    </row>
    <row r="1817" spans="6:6">
      <c r="F1817" t="s">
        <v>1667</v>
      </c>
    </row>
    <row r="1818" spans="6:6">
      <c r="F1818" t="s">
        <v>1668</v>
      </c>
    </row>
    <row r="1819" spans="6:6">
      <c r="F1819" t="s">
        <v>1669</v>
      </c>
    </row>
    <row r="1820" spans="6:6">
      <c r="F1820" t="s">
        <v>1670</v>
      </c>
    </row>
    <row r="1821" spans="6:6">
      <c r="F1821" t="s">
        <v>1671</v>
      </c>
    </row>
    <row r="1822" spans="6:6">
      <c r="F1822" t="s">
        <v>1672</v>
      </c>
    </row>
    <row r="1823" spans="6:6">
      <c r="F1823" t="s">
        <v>1673</v>
      </c>
    </row>
    <row r="1824" spans="6:6">
      <c r="F1824" t="s">
        <v>1674</v>
      </c>
    </row>
    <row r="1825" spans="6:6">
      <c r="F1825" t="s">
        <v>1675</v>
      </c>
    </row>
    <row r="1826" spans="6:6">
      <c r="F1826" t="s">
        <v>1676</v>
      </c>
    </row>
    <row r="1827" spans="6:6">
      <c r="F1827" t="s">
        <v>1677</v>
      </c>
    </row>
    <row r="1828" spans="6:6">
      <c r="F1828" t="s">
        <v>1678</v>
      </c>
    </row>
    <row r="1829" spans="6:6">
      <c r="F1829" t="s">
        <v>1679</v>
      </c>
    </row>
    <row r="1830" spans="6:6">
      <c r="F1830" t="s">
        <v>1680</v>
      </c>
    </row>
    <row r="1831" spans="6:6">
      <c r="F1831" t="s">
        <v>1681</v>
      </c>
    </row>
    <row r="1832" spans="6:6">
      <c r="F1832" t="s">
        <v>1682</v>
      </c>
    </row>
    <row r="1833" spans="6:6">
      <c r="F1833" t="s">
        <v>1683</v>
      </c>
    </row>
    <row r="1834" spans="6:6">
      <c r="F1834" t="s">
        <v>1684</v>
      </c>
    </row>
    <row r="1835" spans="6:6">
      <c r="F1835" t="s">
        <v>1685</v>
      </c>
    </row>
    <row r="1836" spans="6:6">
      <c r="F1836" t="s">
        <v>1686</v>
      </c>
    </row>
    <row r="1837" spans="6:6">
      <c r="F1837" t="s">
        <v>1687</v>
      </c>
    </row>
    <row r="1838" spans="6:6">
      <c r="F1838" t="s">
        <v>1688</v>
      </c>
    </row>
    <row r="1839" spans="6:6">
      <c r="F1839" t="s">
        <v>1689</v>
      </c>
    </row>
    <row r="1840" spans="6:6">
      <c r="F1840" t="s">
        <v>1690</v>
      </c>
    </row>
    <row r="1841" spans="6:6">
      <c r="F1841" t="s">
        <v>1691</v>
      </c>
    </row>
    <row r="1842" spans="6:6">
      <c r="F1842" t="s">
        <v>1692</v>
      </c>
    </row>
    <row r="1843" spans="6:6">
      <c r="F1843" t="s">
        <v>1693</v>
      </c>
    </row>
    <row r="1844" spans="6:6">
      <c r="F1844" t="s">
        <v>1694</v>
      </c>
    </row>
    <row r="1845" spans="6:6">
      <c r="F1845" t="s">
        <v>1695</v>
      </c>
    </row>
    <row r="1846" spans="6:6">
      <c r="F1846" t="s">
        <v>1696</v>
      </c>
    </row>
    <row r="1847" spans="6:6">
      <c r="F1847" t="s">
        <v>1697</v>
      </c>
    </row>
    <row r="1848" spans="6:6">
      <c r="F1848" t="s">
        <v>1698</v>
      </c>
    </row>
    <row r="1849" spans="6:6">
      <c r="F1849" t="s">
        <v>1699</v>
      </c>
    </row>
    <row r="1850" spans="6:6">
      <c r="F1850" t="s">
        <v>1700</v>
      </c>
    </row>
    <row r="1851" spans="6:6">
      <c r="F1851" t="s">
        <v>1701</v>
      </c>
    </row>
    <row r="1852" spans="6:6">
      <c r="F1852" t="s">
        <v>1702</v>
      </c>
    </row>
    <row r="1853" spans="6:6">
      <c r="F1853" t="s">
        <v>1703</v>
      </c>
    </row>
    <row r="1854" spans="6:6">
      <c r="F1854" t="s">
        <v>1704</v>
      </c>
    </row>
    <row r="1855" spans="6:6">
      <c r="F1855" t="s">
        <v>1705</v>
      </c>
    </row>
    <row r="1856" spans="6:6">
      <c r="F1856" t="s">
        <v>1706</v>
      </c>
    </row>
    <row r="1857" spans="6:6">
      <c r="F1857" t="s">
        <v>1707</v>
      </c>
    </row>
    <row r="1858" spans="6:6">
      <c r="F1858" t="s">
        <v>1708</v>
      </c>
    </row>
    <row r="1859" spans="6:6">
      <c r="F1859" t="s">
        <v>1709</v>
      </c>
    </row>
    <row r="1860" spans="6:6">
      <c r="F1860" t="s">
        <v>1710</v>
      </c>
    </row>
    <row r="1861" spans="6:6">
      <c r="F1861" t="s">
        <v>1711</v>
      </c>
    </row>
    <row r="1862" spans="6:6">
      <c r="F1862" t="s">
        <v>1712</v>
      </c>
    </row>
    <row r="1863" spans="6:6">
      <c r="F1863" t="s">
        <v>1713</v>
      </c>
    </row>
    <row r="1864" spans="6:6">
      <c r="F1864" t="s">
        <v>1714</v>
      </c>
    </row>
    <row r="1865" spans="6:6">
      <c r="F1865" t="s">
        <v>1715</v>
      </c>
    </row>
    <row r="1866" spans="6:6">
      <c r="F1866" t="s">
        <v>1716</v>
      </c>
    </row>
    <row r="1867" spans="6:6">
      <c r="F1867" t="s">
        <v>1717</v>
      </c>
    </row>
    <row r="1868" spans="6:6">
      <c r="F1868" t="s">
        <v>1718</v>
      </c>
    </row>
    <row r="1869" spans="6:6">
      <c r="F1869" t="s">
        <v>1719</v>
      </c>
    </row>
    <row r="1870" spans="6:6">
      <c r="F1870" t="s">
        <v>1720</v>
      </c>
    </row>
    <row r="1871" spans="6:6">
      <c r="F1871" t="s">
        <v>1721</v>
      </c>
    </row>
    <row r="1872" spans="6:6">
      <c r="F1872" t="s">
        <v>1722</v>
      </c>
    </row>
    <row r="1873" spans="6:6">
      <c r="F1873" t="s">
        <v>1723</v>
      </c>
    </row>
    <row r="1874" spans="6:6">
      <c r="F1874" t="s">
        <v>1724</v>
      </c>
    </row>
    <row r="1875" spans="6:6">
      <c r="F1875" t="s">
        <v>1725</v>
      </c>
    </row>
    <row r="1876" spans="6:6">
      <c r="F1876" t="s">
        <v>1726</v>
      </c>
    </row>
    <row r="1877" spans="6:6">
      <c r="F1877" t="s">
        <v>1727</v>
      </c>
    </row>
    <row r="1878" spans="6:6">
      <c r="F1878" t="s">
        <v>1728</v>
      </c>
    </row>
    <row r="1879" spans="6:6">
      <c r="F1879" t="s">
        <v>1729</v>
      </c>
    </row>
    <row r="1880" spans="6:6">
      <c r="F1880" t="s">
        <v>1730</v>
      </c>
    </row>
    <row r="1881" spans="6:6">
      <c r="F1881" t="s">
        <v>1731</v>
      </c>
    </row>
    <row r="1882" spans="6:6">
      <c r="F1882" t="s">
        <v>1732</v>
      </c>
    </row>
    <row r="1883" spans="6:6">
      <c r="F1883" t="s">
        <v>1733</v>
      </c>
    </row>
    <row r="1884" spans="6:6">
      <c r="F1884" t="s">
        <v>1734</v>
      </c>
    </row>
    <row r="1885" spans="6:6">
      <c r="F1885" t="s">
        <v>1735</v>
      </c>
    </row>
    <row r="1886" spans="6:6">
      <c r="F1886" t="s">
        <v>1736</v>
      </c>
    </row>
    <row r="1887" spans="6:6">
      <c r="F1887" t="s">
        <v>1737</v>
      </c>
    </row>
    <row r="1888" spans="6:6">
      <c r="F1888" t="s">
        <v>1738</v>
      </c>
    </row>
    <row r="1889" spans="6:6">
      <c r="F1889" t="s">
        <v>1739</v>
      </c>
    </row>
    <row r="1890" spans="6:6">
      <c r="F1890" t="s">
        <v>1740</v>
      </c>
    </row>
    <row r="1891" spans="6:6">
      <c r="F1891" t="s">
        <v>1741</v>
      </c>
    </row>
    <row r="1892" spans="6:6">
      <c r="F1892" t="s">
        <v>1742</v>
      </c>
    </row>
    <row r="1893" spans="6:6">
      <c r="F1893" t="s">
        <v>1743</v>
      </c>
    </row>
    <row r="1894" spans="6:6">
      <c r="F1894" t="s">
        <v>1744</v>
      </c>
    </row>
    <row r="1895" spans="6:6">
      <c r="F1895" t="s">
        <v>1745</v>
      </c>
    </row>
    <row r="1896" spans="6:6">
      <c r="F1896" t="s">
        <v>1746</v>
      </c>
    </row>
    <row r="1897" spans="6:6">
      <c r="F1897" t="s">
        <v>1747</v>
      </c>
    </row>
    <row r="1898" spans="6:6">
      <c r="F1898" t="s">
        <v>1748</v>
      </c>
    </row>
    <row r="1899" spans="6:6">
      <c r="F1899" t="s">
        <v>1749</v>
      </c>
    </row>
    <row r="1900" spans="6:6">
      <c r="F1900" t="s">
        <v>1750</v>
      </c>
    </row>
    <row r="1901" spans="6:6">
      <c r="F1901" t="s">
        <v>1751</v>
      </c>
    </row>
    <row r="1902" spans="6:6">
      <c r="F1902" t="s">
        <v>1752</v>
      </c>
    </row>
    <row r="1903" spans="6:6">
      <c r="F1903" t="s">
        <v>1753</v>
      </c>
    </row>
    <row r="1904" spans="6:6">
      <c r="F1904" t="s">
        <v>1754</v>
      </c>
    </row>
    <row r="1905" spans="6:6">
      <c r="F1905" t="s">
        <v>1755</v>
      </c>
    </row>
    <row r="1906" spans="6:6">
      <c r="F1906" t="s">
        <v>1756</v>
      </c>
    </row>
    <row r="1907" spans="6:6">
      <c r="F1907" t="s">
        <v>1757</v>
      </c>
    </row>
    <row r="1908" spans="6:6">
      <c r="F1908" t="s">
        <v>1758</v>
      </c>
    </row>
    <row r="1909" spans="6:6">
      <c r="F1909" t="s">
        <v>1759</v>
      </c>
    </row>
    <row r="1910" spans="6:6">
      <c r="F1910" t="s">
        <v>1760</v>
      </c>
    </row>
    <row r="1911" spans="6:6">
      <c r="F1911" t="s">
        <v>1761</v>
      </c>
    </row>
    <row r="1912" spans="6:6">
      <c r="F1912" t="s">
        <v>1762</v>
      </c>
    </row>
    <row r="1913" spans="6:6">
      <c r="F1913" t="s">
        <v>1763</v>
      </c>
    </row>
    <row r="1914" spans="6:6">
      <c r="F1914" t="s">
        <v>1764</v>
      </c>
    </row>
    <row r="1915" spans="6:6">
      <c r="F1915" t="s">
        <v>1765</v>
      </c>
    </row>
    <row r="1916" spans="6:6">
      <c r="F1916" t="s">
        <v>1766</v>
      </c>
    </row>
    <row r="1917" spans="6:6">
      <c r="F1917" t="s">
        <v>1767</v>
      </c>
    </row>
    <row r="1918" spans="6:6">
      <c r="F1918" t="s">
        <v>1768</v>
      </c>
    </row>
    <row r="1919" spans="6:6">
      <c r="F1919" t="s">
        <v>1769</v>
      </c>
    </row>
    <row r="1920" spans="6:6">
      <c r="F1920" t="s">
        <v>1770</v>
      </c>
    </row>
    <row r="1921" spans="6:6">
      <c r="F1921" t="s">
        <v>1771</v>
      </c>
    </row>
    <row r="1922" spans="6:6">
      <c r="F1922" t="s">
        <v>1772</v>
      </c>
    </row>
    <row r="1923" spans="6:6">
      <c r="F1923" t="s">
        <v>1773</v>
      </c>
    </row>
    <row r="1924" spans="6:6">
      <c r="F1924" t="s">
        <v>1774</v>
      </c>
    </row>
    <row r="1925" spans="6:6">
      <c r="F1925" t="s">
        <v>1775</v>
      </c>
    </row>
    <row r="1926" spans="6:6">
      <c r="F1926" t="s">
        <v>1776</v>
      </c>
    </row>
    <row r="1927" spans="6:6">
      <c r="F1927" t="s">
        <v>1777</v>
      </c>
    </row>
    <row r="1928" spans="6:6">
      <c r="F1928" t="s">
        <v>1778</v>
      </c>
    </row>
    <row r="1929" spans="6:6">
      <c r="F1929" t="s">
        <v>1779</v>
      </c>
    </row>
    <row r="1930" spans="6:6">
      <c r="F1930" t="s">
        <v>1780</v>
      </c>
    </row>
    <row r="1931" spans="6:6">
      <c r="F1931" t="s">
        <v>1781</v>
      </c>
    </row>
    <row r="1932" spans="6:6">
      <c r="F1932" t="s">
        <v>1782</v>
      </c>
    </row>
    <row r="1933" spans="6:6">
      <c r="F1933" t="s">
        <v>1783</v>
      </c>
    </row>
    <row r="1934" spans="6:6">
      <c r="F1934" t="s">
        <v>1784</v>
      </c>
    </row>
    <row r="1935" spans="6:6">
      <c r="F1935" t="s">
        <v>1785</v>
      </c>
    </row>
    <row r="1936" spans="6:6">
      <c r="F1936" t="s">
        <v>1786</v>
      </c>
    </row>
    <row r="1937" spans="6:6">
      <c r="F1937" t="s">
        <v>1787</v>
      </c>
    </row>
    <row r="1938" spans="6:6">
      <c r="F1938" t="s">
        <v>1788</v>
      </c>
    </row>
    <row r="1939" spans="6:6">
      <c r="F1939" t="s">
        <v>1789</v>
      </c>
    </row>
    <row r="1940" spans="6:6">
      <c r="F1940" t="s">
        <v>1790</v>
      </c>
    </row>
    <row r="1941" spans="6:6">
      <c r="F1941" t="s">
        <v>1791</v>
      </c>
    </row>
    <row r="1942" spans="6:6">
      <c r="F1942" t="s">
        <v>1792</v>
      </c>
    </row>
    <row r="1943" spans="6:6">
      <c r="F1943" t="s">
        <v>1793</v>
      </c>
    </row>
    <row r="1944" spans="6:6">
      <c r="F1944" t="s">
        <v>1794</v>
      </c>
    </row>
    <row r="1945" spans="6:6">
      <c r="F1945" t="s">
        <v>1795</v>
      </c>
    </row>
    <row r="1946" spans="6:6">
      <c r="F1946" t="s">
        <v>1796</v>
      </c>
    </row>
    <row r="1947" spans="6:6">
      <c r="F1947" t="s">
        <v>1797</v>
      </c>
    </row>
    <row r="1948" spans="6:6">
      <c r="F1948" t="s">
        <v>1798</v>
      </c>
    </row>
    <row r="1949" spans="6:6">
      <c r="F1949" t="s">
        <v>1799</v>
      </c>
    </row>
    <row r="1950" spans="6:6">
      <c r="F1950" t="s">
        <v>1800</v>
      </c>
    </row>
    <row r="1951" spans="6:6">
      <c r="F1951" t="s">
        <v>1801</v>
      </c>
    </row>
    <row r="1952" spans="6:6">
      <c r="F1952" t="s">
        <v>1802</v>
      </c>
    </row>
    <row r="1953" spans="6:6">
      <c r="F1953" t="s">
        <v>1803</v>
      </c>
    </row>
    <row r="1954" spans="6:6">
      <c r="F1954" t="s">
        <v>1804</v>
      </c>
    </row>
    <row r="1955" spans="6:6">
      <c r="F1955" t="s">
        <v>1805</v>
      </c>
    </row>
    <row r="1956" spans="6:6">
      <c r="F1956" t="s">
        <v>1806</v>
      </c>
    </row>
    <row r="1957" spans="6:6">
      <c r="F1957" t="s">
        <v>1807</v>
      </c>
    </row>
    <row r="1958" spans="6:6">
      <c r="F1958" t="s">
        <v>1808</v>
      </c>
    </row>
    <row r="1959" spans="6:6">
      <c r="F1959" t="s">
        <v>1809</v>
      </c>
    </row>
    <row r="1960" spans="6:6">
      <c r="F1960" t="s">
        <v>1810</v>
      </c>
    </row>
    <row r="1961" spans="6:6">
      <c r="F1961" t="s">
        <v>1811</v>
      </c>
    </row>
    <row r="1962" spans="6:6">
      <c r="F1962" t="s">
        <v>1812</v>
      </c>
    </row>
    <row r="1963" spans="6:6">
      <c r="F1963" t="s">
        <v>1813</v>
      </c>
    </row>
    <row r="1964" spans="6:6">
      <c r="F1964" t="s">
        <v>1814</v>
      </c>
    </row>
    <row r="1965" spans="6:6">
      <c r="F1965" t="s">
        <v>1815</v>
      </c>
    </row>
    <row r="1966" spans="6:6">
      <c r="F1966" t="s">
        <v>1816</v>
      </c>
    </row>
    <row r="1967" spans="6:6">
      <c r="F1967" t="s">
        <v>1817</v>
      </c>
    </row>
    <row r="1968" spans="6:6">
      <c r="F1968" t="s">
        <v>1818</v>
      </c>
    </row>
    <row r="1969" spans="6:6">
      <c r="F1969" t="s">
        <v>1819</v>
      </c>
    </row>
    <row r="1970" spans="6:6">
      <c r="F1970" t="s">
        <v>1820</v>
      </c>
    </row>
    <row r="1971" spans="6:6">
      <c r="F1971" t="s">
        <v>1821</v>
      </c>
    </row>
    <row r="1972" spans="6:6">
      <c r="F1972" t="s">
        <v>1822</v>
      </c>
    </row>
    <row r="1973" spans="6:6">
      <c r="F1973" t="s">
        <v>1823</v>
      </c>
    </row>
    <row r="1974" spans="6:6">
      <c r="F1974" t="s">
        <v>1824</v>
      </c>
    </row>
    <row r="1975" spans="6:6">
      <c r="F1975" t="s">
        <v>1825</v>
      </c>
    </row>
    <row r="1976" spans="6:6">
      <c r="F1976" t="s">
        <v>1826</v>
      </c>
    </row>
    <row r="1977" spans="6:6">
      <c r="F1977" t="s">
        <v>1827</v>
      </c>
    </row>
    <row r="1978" spans="6:6">
      <c r="F1978" t="s">
        <v>1828</v>
      </c>
    </row>
    <row r="1979" spans="6:6">
      <c r="F1979" t="s">
        <v>1829</v>
      </c>
    </row>
    <row r="1980" spans="6:6">
      <c r="F1980" t="s">
        <v>1830</v>
      </c>
    </row>
    <row r="1981" spans="6:6">
      <c r="F1981" t="s">
        <v>1831</v>
      </c>
    </row>
    <row r="1982" spans="6:6">
      <c r="F1982" t="s">
        <v>1832</v>
      </c>
    </row>
    <row r="1983" spans="6:6">
      <c r="F1983" t="s">
        <v>1833</v>
      </c>
    </row>
    <row r="1984" spans="6:6">
      <c r="F1984" t="s">
        <v>1834</v>
      </c>
    </row>
    <row r="1985" spans="6:6">
      <c r="F1985" t="s">
        <v>1835</v>
      </c>
    </row>
    <row r="1986" spans="6:6">
      <c r="F1986" t="s">
        <v>1836</v>
      </c>
    </row>
    <row r="1987" spans="6:6">
      <c r="F1987" t="s">
        <v>1837</v>
      </c>
    </row>
    <row r="1988" spans="6:6">
      <c r="F1988" t="s">
        <v>1838</v>
      </c>
    </row>
    <row r="1989" spans="6:6">
      <c r="F1989" t="s">
        <v>1839</v>
      </c>
    </row>
    <row r="1990" spans="6:6">
      <c r="F1990" t="s">
        <v>1840</v>
      </c>
    </row>
    <row r="1991" spans="6:6">
      <c r="F1991" t="s">
        <v>1841</v>
      </c>
    </row>
    <row r="1992" spans="6:6">
      <c r="F1992" t="s">
        <v>1842</v>
      </c>
    </row>
    <row r="1993" spans="6:6">
      <c r="F1993" t="s">
        <v>1843</v>
      </c>
    </row>
    <row r="1994" spans="6:6">
      <c r="F1994" t="s">
        <v>1844</v>
      </c>
    </row>
    <row r="1995" spans="6:6">
      <c r="F1995" t="s">
        <v>1845</v>
      </c>
    </row>
    <row r="1996" spans="6:6">
      <c r="F1996" t="s">
        <v>1846</v>
      </c>
    </row>
    <row r="1997" spans="6:6">
      <c r="F1997" t="s">
        <v>1847</v>
      </c>
    </row>
    <row r="1998" spans="6:6">
      <c r="F1998" t="s">
        <v>1848</v>
      </c>
    </row>
    <row r="1999" spans="6:6">
      <c r="F1999" t="s">
        <v>1849</v>
      </c>
    </row>
    <row r="2000" spans="6:6">
      <c r="F2000" t="s">
        <v>1850</v>
      </c>
    </row>
    <row r="2001" spans="6:6">
      <c r="F2001" t="s">
        <v>1851</v>
      </c>
    </row>
    <row r="2002" spans="6:6">
      <c r="F2002" t="s">
        <v>1852</v>
      </c>
    </row>
    <row r="2004" spans="6:6">
      <c r="F2004" t="s">
        <v>2617</v>
      </c>
    </row>
    <row r="2005" spans="6:6">
      <c r="F2005" t="s">
        <v>2620</v>
      </c>
    </row>
  </sheetData>
  <sortState xmlns:xlrd2="http://schemas.microsoft.com/office/spreadsheetml/2017/richdata2" ref="M47:N88">
    <sortCondition descending="1" ref="M47:M88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7"/>
  <dimension ref="C5:C17"/>
  <sheetViews>
    <sheetView workbookViewId="0">
      <selection activeCell="C8" sqref="C8"/>
    </sheetView>
  </sheetViews>
  <sheetFormatPr defaultRowHeight="14.4"/>
  <sheetData>
    <row r="5" spans="3:3">
      <c r="C5" s="24" t="s">
        <v>0</v>
      </c>
    </row>
    <row r="6" spans="3:3">
      <c r="C6" s="40" t="s">
        <v>2626</v>
      </c>
    </row>
    <row r="7" spans="3:3">
      <c r="C7" s="40" t="s">
        <v>2627</v>
      </c>
    </row>
    <row r="8" spans="3:3">
      <c r="C8" s="40" t="s">
        <v>2628</v>
      </c>
    </row>
    <row r="9" spans="3:3">
      <c r="C9" s="40" t="s">
        <v>2629</v>
      </c>
    </row>
    <row r="11" spans="3:3">
      <c r="C11" s="24" t="s">
        <v>2593</v>
      </c>
    </row>
    <row r="13" spans="3:3">
      <c r="C13" s="20" t="s">
        <v>2630</v>
      </c>
    </row>
    <row r="16" spans="3:3">
      <c r="C16" s="20" t="s">
        <v>2631</v>
      </c>
    </row>
    <row r="17" spans="3:3">
      <c r="C17" s="20" t="s">
        <v>2632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8"/>
  <dimension ref="C2:C8"/>
  <sheetViews>
    <sheetView workbookViewId="0"/>
  </sheetViews>
  <sheetFormatPr defaultRowHeight="14.4"/>
  <sheetData>
    <row r="2" spans="3:3">
      <c r="C2" s="24" t="s">
        <v>0</v>
      </c>
    </row>
    <row r="3" spans="3:3">
      <c r="C3" s="40" t="s">
        <v>2634</v>
      </c>
    </row>
    <row r="4" spans="3:3">
      <c r="C4" s="24" t="s">
        <v>2636</v>
      </c>
    </row>
    <row r="5" spans="3:3">
      <c r="C5" s="24" t="s">
        <v>2635</v>
      </c>
    </row>
    <row r="8" spans="3:3">
      <c r="C8" s="20" t="s">
        <v>2633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9"/>
  <dimension ref="A2:D23"/>
  <sheetViews>
    <sheetView workbookViewId="0"/>
  </sheetViews>
  <sheetFormatPr defaultRowHeight="14.4"/>
  <cols>
    <col min="1" max="1" width="11.77734375" bestFit="1" customWidth="1"/>
    <col min="2" max="2" width="25.44140625" bestFit="1" customWidth="1"/>
    <col min="4" max="4" width="72.77734375" bestFit="1" customWidth="1"/>
  </cols>
  <sheetData>
    <row r="2" spans="1:4">
      <c r="D2" s="24" t="s">
        <v>0</v>
      </c>
    </row>
    <row r="3" spans="1:4">
      <c r="D3" t="s">
        <v>2506</v>
      </c>
    </row>
    <row r="4" spans="1:4">
      <c r="D4" t="s">
        <v>2507</v>
      </c>
    </row>
    <row r="5" spans="1:4">
      <c r="A5" t="s">
        <v>2640</v>
      </c>
      <c r="B5" s="20" t="s">
        <v>2637</v>
      </c>
      <c r="D5" t="s">
        <v>2663</v>
      </c>
    </row>
    <row r="6" spans="1:4">
      <c r="A6" t="s">
        <v>2639</v>
      </c>
      <c r="B6" t="s">
        <v>2638</v>
      </c>
      <c r="D6" t="s">
        <v>2664</v>
      </c>
    </row>
    <row r="7" spans="1:4">
      <c r="B7" s="20" t="s">
        <v>2641</v>
      </c>
      <c r="D7" t="s">
        <v>2665</v>
      </c>
    </row>
    <row r="8" spans="1:4">
      <c r="B8" s="20" t="s">
        <v>2642</v>
      </c>
      <c r="D8" t="s">
        <v>2654</v>
      </c>
    </row>
    <row r="9" spans="1:4">
      <c r="B9" s="20" t="s">
        <v>2643</v>
      </c>
      <c r="D9" t="s">
        <v>2655</v>
      </c>
    </row>
    <row r="10" spans="1:4">
      <c r="A10" t="s">
        <v>2648</v>
      </c>
      <c r="B10" s="20" t="s">
        <v>2644</v>
      </c>
      <c r="D10" t="s">
        <v>2656</v>
      </c>
    </row>
    <row r="11" spans="1:4">
      <c r="A11" t="s">
        <v>2647</v>
      </c>
      <c r="B11" s="20" t="s">
        <v>2645</v>
      </c>
      <c r="D11" s="40" t="s">
        <v>2626</v>
      </c>
    </row>
    <row r="12" spans="1:4">
      <c r="A12" t="s">
        <v>2646</v>
      </c>
      <c r="B12" s="20" t="s">
        <v>2649</v>
      </c>
      <c r="D12" t="s">
        <v>2661</v>
      </c>
    </row>
    <row r="13" spans="1:4">
      <c r="B13" s="20" t="s">
        <v>2650</v>
      </c>
      <c r="D13" t="s">
        <v>2660</v>
      </c>
    </row>
    <row r="14" spans="1:4">
      <c r="B14" s="20" t="s">
        <v>2651</v>
      </c>
      <c r="D14" t="s">
        <v>2659</v>
      </c>
    </row>
    <row r="15" spans="1:4">
      <c r="B15" s="20" t="s">
        <v>2652</v>
      </c>
      <c r="D15" t="s">
        <v>2658</v>
      </c>
    </row>
    <row r="16" spans="1:4">
      <c r="B16" s="20"/>
      <c r="D16" t="s">
        <v>2669</v>
      </c>
    </row>
    <row r="17" spans="2:4">
      <c r="B17" s="20" t="s">
        <v>2653</v>
      </c>
      <c r="D17" t="s">
        <v>2657</v>
      </c>
    </row>
    <row r="18" spans="2:4">
      <c r="D18" t="s">
        <v>2667</v>
      </c>
    </row>
    <row r="19" spans="2:4">
      <c r="D19" t="s">
        <v>2668</v>
      </c>
    </row>
    <row r="20" spans="2:4">
      <c r="D20" t="s">
        <v>1228</v>
      </c>
    </row>
    <row r="21" spans="2:4">
      <c r="D21" t="s">
        <v>2666</v>
      </c>
    </row>
    <row r="22" spans="2:4">
      <c r="D22" t="s">
        <v>2662</v>
      </c>
    </row>
    <row r="23" spans="2:4">
      <c r="D23" s="24" t="s">
        <v>2670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0"/>
  <dimension ref="B2:L19"/>
  <sheetViews>
    <sheetView workbookViewId="0">
      <selection activeCell="B1" sqref="B1"/>
    </sheetView>
  </sheetViews>
  <sheetFormatPr defaultRowHeight="14.4"/>
  <sheetData>
    <row r="2" spans="2:12">
      <c r="B2" s="20" t="s">
        <v>2621</v>
      </c>
    </row>
    <row r="3" spans="2:12">
      <c r="L3" t="s">
        <v>4004</v>
      </c>
    </row>
    <row r="4" spans="2:12">
      <c r="L4" t="s">
        <v>4003</v>
      </c>
    </row>
    <row r="5" spans="2:12">
      <c r="B5" s="4" t="s">
        <v>2625</v>
      </c>
    </row>
    <row r="6" spans="2:12">
      <c r="B6" s="24" t="s">
        <v>0</v>
      </c>
      <c r="L6" t="s">
        <v>0</v>
      </c>
    </row>
    <row r="7" spans="2:12">
      <c r="B7" s="40" t="s">
        <v>2622</v>
      </c>
      <c r="L7" t="s">
        <v>3992</v>
      </c>
    </row>
    <row r="8" spans="2:12">
      <c r="B8" s="24" t="s">
        <v>2623</v>
      </c>
      <c r="L8" t="s">
        <v>3993</v>
      </c>
    </row>
    <row r="9" spans="2:12">
      <c r="B9" s="24" t="s">
        <v>2624</v>
      </c>
      <c r="L9" t="s">
        <v>3994</v>
      </c>
    </row>
    <row r="10" spans="2:12">
      <c r="L10" t="s">
        <v>3995</v>
      </c>
    </row>
    <row r="11" spans="2:12">
      <c r="L11" t="s">
        <v>3996</v>
      </c>
    </row>
    <row r="12" spans="2:12">
      <c r="L12" t="s">
        <v>3997</v>
      </c>
    </row>
    <row r="13" spans="2:12">
      <c r="L13" t="s">
        <v>3998</v>
      </c>
    </row>
    <row r="14" spans="2:12">
      <c r="L14" t="s">
        <v>3999</v>
      </c>
    </row>
    <row r="15" spans="2:12">
      <c r="L15" t="s">
        <v>4000</v>
      </c>
    </row>
    <row r="16" spans="2:12">
      <c r="B16" t="s">
        <v>0</v>
      </c>
    </row>
    <row r="17" spans="2:12">
      <c r="B17" t="s">
        <v>3989</v>
      </c>
      <c r="L17" t="s">
        <v>4001</v>
      </c>
    </row>
    <row r="18" spans="2:12">
      <c r="B18" t="s">
        <v>3990</v>
      </c>
      <c r="L18" t="s">
        <v>4002</v>
      </c>
    </row>
    <row r="19" spans="2:12">
      <c r="B19" t="s">
        <v>3991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2"/>
  <dimension ref="C4:C20"/>
  <sheetViews>
    <sheetView workbookViewId="0"/>
  </sheetViews>
  <sheetFormatPr defaultRowHeight="14.4"/>
  <sheetData>
    <row r="4" spans="3:3">
      <c r="C4" s="45" t="s">
        <v>3975</v>
      </c>
    </row>
    <row r="5" spans="3:3">
      <c r="C5" s="46" t="s">
        <v>3988</v>
      </c>
    </row>
    <row r="6" spans="3:3">
      <c r="C6" s="46" t="s">
        <v>3976</v>
      </c>
    </row>
    <row r="7" spans="3:3">
      <c r="C7" s="46" t="s">
        <v>3977</v>
      </c>
    </row>
    <row r="8" spans="3:3">
      <c r="C8" s="46" t="s">
        <v>3978</v>
      </c>
    </row>
    <row r="9" spans="3:3">
      <c r="C9" s="46" t="s">
        <v>3979</v>
      </c>
    </row>
    <row r="10" spans="3:3">
      <c r="C10" s="46" t="s">
        <v>3980</v>
      </c>
    </row>
    <row r="11" spans="3:3">
      <c r="C11" s="46" t="s">
        <v>3981</v>
      </c>
    </row>
    <row r="12" spans="3:3">
      <c r="C12" s="46" t="s">
        <v>3982</v>
      </c>
    </row>
    <row r="13" spans="3:3">
      <c r="C13" s="46" t="s">
        <v>3983</v>
      </c>
    </row>
    <row r="14" spans="3:3">
      <c r="C14" s="46" t="s">
        <v>3984</v>
      </c>
    </row>
    <row r="15" spans="3:3">
      <c r="C15" s="46" t="s">
        <v>3985</v>
      </c>
    </row>
    <row r="16" spans="3:3">
      <c r="C16" s="46" t="s">
        <v>1228</v>
      </c>
    </row>
    <row r="17" spans="3:3">
      <c r="C17" s="47"/>
    </row>
    <row r="18" spans="3:3">
      <c r="C18" s="45" t="s">
        <v>3986</v>
      </c>
    </row>
    <row r="19" spans="3:3">
      <c r="C19" s="46" t="s">
        <v>3987</v>
      </c>
    </row>
    <row r="20" spans="3:3">
      <c r="C20" s="48" t="s">
        <v>1228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6"/>
  <dimension ref="C4:H41"/>
  <sheetViews>
    <sheetView workbookViewId="0"/>
  </sheetViews>
  <sheetFormatPr defaultRowHeight="14.4"/>
  <sheetData>
    <row r="4" spans="3:3">
      <c r="C4" t="s">
        <v>0</v>
      </c>
    </row>
    <row r="5" spans="3:3">
      <c r="C5" s="20" t="s">
        <v>4023</v>
      </c>
    </row>
    <row r="6" spans="3:3">
      <c r="C6" s="20" t="s">
        <v>4019</v>
      </c>
    </row>
    <row r="7" spans="3:3">
      <c r="C7" s="20" t="s">
        <v>4020</v>
      </c>
    </row>
    <row r="8" spans="3:3">
      <c r="C8" s="20" t="s">
        <v>4021</v>
      </c>
    </row>
    <row r="9" spans="3:3">
      <c r="C9" s="20" t="s">
        <v>4022</v>
      </c>
    </row>
    <row r="10" spans="3:3">
      <c r="C10" s="24" t="s">
        <v>2624</v>
      </c>
    </row>
    <row r="14" spans="3:3">
      <c r="C14" t="s">
        <v>0</v>
      </c>
    </row>
    <row r="15" spans="3:3">
      <c r="C15" t="s">
        <v>4045</v>
      </c>
    </row>
    <row r="16" spans="3:3">
      <c r="C16" t="s">
        <v>4031</v>
      </c>
    </row>
    <row r="17" spans="3:3">
      <c r="C17" t="s">
        <v>4030</v>
      </c>
    </row>
    <row r="18" spans="3:3">
      <c r="C18" t="s">
        <v>4029</v>
      </c>
    </row>
    <row r="19" spans="3:3">
      <c r="C19" t="s">
        <v>4028</v>
      </c>
    </row>
    <row r="20" spans="3:3">
      <c r="C20" t="s">
        <v>4027</v>
      </c>
    </row>
    <row r="21" spans="3:3">
      <c r="C21" t="s">
        <v>4032</v>
      </c>
    </row>
    <row r="22" spans="3:3">
      <c r="C22" t="s">
        <v>4033</v>
      </c>
    </row>
    <row r="24" spans="3:3">
      <c r="C24" t="s">
        <v>4034</v>
      </c>
    </row>
    <row r="25" spans="3:3">
      <c r="C25" t="s">
        <v>4035</v>
      </c>
    </row>
    <row r="26" spans="3:3">
      <c r="C26" t="s">
        <v>4036</v>
      </c>
    </row>
    <row r="27" spans="3:3">
      <c r="C27" t="s">
        <v>4037</v>
      </c>
    </row>
    <row r="28" spans="3:3">
      <c r="C28" t="s">
        <v>4038</v>
      </c>
    </row>
    <row r="29" spans="3:3">
      <c r="C29" t="s">
        <v>4039</v>
      </c>
    </row>
    <row r="30" spans="3:3">
      <c r="C30" t="s">
        <v>4040</v>
      </c>
    </row>
    <row r="31" spans="3:3">
      <c r="C31" t="s">
        <v>4041</v>
      </c>
    </row>
    <row r="33" spans="3:8">
      <c r="C33" t="s">
        <v>4026</v>
      </c>
      <c r="H33" s="20" t="s">
        <v>4025</v>
      </c>
    </row>
    <row r="35" spans="3:8">
      <c r="C35" t="s">
        <v>1224</v>
      </c>
    </row>
    <row r="36" spans="3:8">
      <c r="C36" t="s">
        <v>4042</v>
      </c>
    </row>
    <row r="37" spans="3:8">
      <c r="C37" t="s">
        <v>4043</v>
      </c>
    </row>
    <row r="38" spans="3:8">
      <c r="C38" t="s">
        <v>4024</v>
      </c>
    </row>
    <row r="39" spans="3:8">
      <c r="C39" t="s">
        <v>1228</v>
      </c>
    </row>
    <row r="41" spans="3:8">
      <c r="C41" t="s">
        <v>4044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3"/>
  <dimension ref="B2:J2540"/>
  <sheetViews>
    <sheetView workbookViewId="0">
      <selection activeCell="H2" sqref="H2"/>
    </sheetView>
  </sheetViews>
  <sheetFormatPr defaultRowHeight="14.4"/>
  <cols>
    <col min="6" max="6" width="13.21875" bestFit="1" customWidth="1"/>
    <col min="7" max="7" width="10.77734375" bestFit="1" customWidth="1"/>
    <col min="8" max="8" width="73.21875" bestFit="1" customWidth="1"/>
    <col min="10" max="10" width="73.21875" bestFit="1" customWidth="1"/>
  </cols>
  <sheetData>
    <row r="2" spans="2:10">
      <c r="H2" t="s">
        <v>3302</v>
      </c>
      <c r="J2" t="s">
        <v>2676</v>
      </c>
    </row>
    <row r="3" spans="2:10">
      <c r="B3" t="s">
        <v>0</v>
      </c>
      <c r="H3" t="s">
        <v>0</v>
      </c>
      <c r="J3" t="s">
        <v>0</v>
      </c>
    </row>
    <row r="4" spans="2:10">
      <c r="B4" t="s">
        <v>2671</v>
      </c>
      <c r="H4" t="s">
        <v>3305</v>
      </c>
      <c r="J4" t="s">
        <v>3305</v>
      </c>
    </row>
    <row r="5" spans="2:10">
      <c r="B5" t="s">
        <v>2672</v>
      </c>
      <c r="H5" t="s">
        <v>3306</v>
      </c>
      <c r="J5" t="s">
        <v>3306</v>
      </c>
    </row>
    <row r="6" spans="2:10">
      <c r="B6" t="s">
        <v>2673</v>
      </c>
      <c r="H6" t="s">
        <v>543</v>
      </c>
      <c r="J6" t="s">
        <v>543</v>
      </c>
    </row>
    <row r="7" spans="2:10">
      <c r="B7" t="s">
        <v>2674</v>
      </c>
    </row>
    <row r="8" spans="2:10">
      <c r="H8" t="s">
        <v>3307</v>
      </c>
      <c r="J8" t="s">
        <v>3307</v>
      </c>
    </row>
    <row r="9" spans="2:10">
      <c r="H9" t="s">
        <v>3308</v>
      </c>
      <c r="J9" t="s">
        <v>3308</v>
      </c>
    </row>
    <row r="10" spans="2:10">
      <c r="B10" s="24" t="s">
        <v>2624</v>
      </c>
      <c r="H10" t="s">
        <v>546</v>
      </c>
      <c r="J10" t="s">
        <v>546</v>
      </c>
    </row>
    <row r="12" spans="2:10">
      <c r="H12" t="s">
        <v>547</v>
      </c>
      <c r="J12" t="s">
        <v>547</v>
      </c>
    </row>
    <row r="14" spans="2:10">
      <c r="H14" t="s">
        <v>548</v>
      </c>
      <c r="J14" t="s">
        <v>548</v>
      </c>
    </row>
    <row r="15" spans="2:10">
      <c r="H15" t="s">
        <v>549</v>
      </c>
      <c r="J15" t="s">
        <v>549</v>
      </c>
    </row>
    <row r="16" spans="2:10">
      <c r="H16" t="s">
        <v>33</v>
      </c>
      <c r="J16" t="s">
        <v>33</v>
      </c>
    </row>
    <row r="17" spans="7:10">
      <c r="H17" t="s">
        <v>34</v>
      </c>
      <c r="J17" t="s">
        <v>34</v>
      </c>
    </row>
    <row r="18" spans="7:10">
      <c r="H18" t="s">
        <v>35</v>
      </c>
      <c r="J18" t="s">
        <v>35</v>
      </c>
    </row>
    <row r="19" spans="7:10">
      <c r="H19" t="s">
        <v>592</v>
      </c>
      <c r="J19" t="s">
        <v>592</v>
      </c>
    </row>
    <row r="21" spans="7:10">
      <c r="G21" s="16" t="s">
        <v>316</v>
      </c>
      <c r="H21" t="s">
        <v>3309</v>
      </c>
      <c r="J21" t="s">
        <v>593</v>
      </c>
    </row>
    <row r="22" spans="7:10">
      <c r="G22" t="str">
        <f>+$G$21&amp;LEFT(H22,LEN(H22)-1)&amp;$G$21&amp;","</f>
        <v>''2/26/2011'',</v>
      </c>
      <c r="H22" t="s">
        <v>3310</v>
      </c>
      <c r="J22" t="s">
        <v>594</v>
      </c>
    </row>
    <row r="23" spans="7:10">
      <c r="G23" t="str">
        <f t="shared" ref="G23:G86" si="0">+$G$21&amp;LEFT(H23,LEN(H23)-1)&amp;$G$21&amp;","</f>
        <v>''2/27/2011'',</v>
      </c>
      <c r="H23" t="s">
        <v>3311</v>
      </c>
      <c r="J23" t="s">
        <v>595</v>
      </c>
    </row>
    <row r="24" spans="7:10">
      <c r="G24" t="str">
        <f t="shared" si="0"/>
        <v>''4/2/2011'',</v>
      </c>
      <c r="H24" t="s">
        <v>3312</v>
      </c>
      <c r="J24" t="s">
        <v>596</v>
      </c>
    </row>
    <row r="25" spans="7:10">
      <c r="G25" t="str">
        <f t="shared" si="0"/>
        <v>''4/3/2011'',</v>
      </c>
      <c r="H25" t="s">
        <v>3313</v>
      </c>
      <c r="J25" t="s">
        <v>597</v>
      </c>
    </row>
    <row r="26" spans="7:10">
      <c r="G26" t="str">
        <f t="shared" si="0"/>
        <v>''4/30/2011'',</v>
      </c>
      <c r="H26" t="s">
        <v>3314</v>
      </c>
      <c r="J26" t="s">
        <v>598</v>
      </c>
    </row>
    <row r="27" spans="7:10">
      <c r="G27" t="str">
        <f t="shared" si="0"/>
        <v>''5/1/2011'',</v>
      </c>
      <c r="H27" t="s">
        <v>3315</v>
      </c>
      <c r="J27" t="s">
        <v>599</v>
      </c>
    </row>
    <row r="28" spans="7:10">
      <c r="G28" t="str">
        <f t="shared" si="0"/>
        <v>''5/28/2011'',</v>
      </c>
      <c r="H28" t="s">
        <v>3316</v>
      </c>
      <c r="J28" t="s">
        <v>600</v>
      </c>
    </row>
    <row r="29" spans="7:10">
      <c r="G29" t="str">
        <f t="shared" si="0"/>
        <v>''5/29/2011'',</v>
      </c>
      <c r="H29" t="s">
        <v>3317</v>
      </c>
      <c r="J29" t="s">
        <v>601</v>
      </c>
    </row>
    <row r="30" spans="7:10">
      <c r="G30" t="str">
        <f t="shared" si="0"/>
        <v>''7/2/2011'',</v>
      </c>
      <c r="H30" t="s">
        <v>3318</v>
      </c>
      <c r="J30" t="s">
        <v>602</v>
      </c>
    </row>
    <row r="31" spans="7:10">
      <c r="G31" t="str">
        <f t="shared" si="0"/>
        <v>''7/3/2011'',</v>
      </c>
      <c r="H31" t="s">
        <v>3319</v>
      </c>
      <c r="J31" t="s">
        <v>603</v>
      </c>
    </row>
    <row r="32" spans="7:10">
      <c r="G32" t="str">
        <f t="shared" si="0"/>
        <v>''7/30/2011'',</v>
      </c>
      <c r="H32" t="s">
        <v>3320</v>
      </c>
      <c r="J32" t="s">
        <v>604</v>
      </c>
    </row>
    <row r="33" spans="7:10">
      <c r="G33" t="str">
        <f t="shared" si="0"/>
        <v>''7/31/2011'',</v>
      </c>
      <c r="H33" t="s">
        <v>3321</v>
      </c>
      <c r="J33" t="s">
        <v>605</v>
      </c>
    </row>
    <row r="34" spans="7:10">
      <c r="G34" t="str">
        <f t="shared" si="0"/>
        <v>''8/27/2011'',</v>
      </c>
      <c r="H34" t="s">
        <v>3322</v>
      </c>
      <c r="J34" t="s">
        <v>606</v>
      </c>
    </row>
    <row r="35" spans="7:10">
      <c r="G35" t="str">
        <f t="shared" si="0"/>
        <v>''8/28/2011'',</v>
      </c>
      <c r="H35" t="s">
        <v>3323</v>
      </c>
      <c r="J35" t="s">
        <v>607</v>
      </c>
    </row>
    <row r="36" spans="7:10">
      <c r="G36" t="str">
        <f t="shared" si="0"/>
        <v>''10/1/2011'',</v>
      </c>
      <c r="H36" t="s">
        <v>3324</v>
      </c>
      <c r="J36" t="s">
        <v>608</v>
      </c>
    </row>
    <row r="37" spans="7:10">
      <c r="G37" t="str">
        <f t="shared" si="0"/>
        <v>''10/2/2011'',</v>
      </c>
      <c r="H37" t="s">
        <v>3325</v>
      </c>
      <c r="J37" t="s">
        <v>609</v>
      </c>
    </row>
    <row r="38" spans="7:10">
      <c r="G38" t="str">
        <f t="shared" si="0"/>
        <v>''10/29/2011'',</v>
      </c>
      <c r="H38" t="s">
        <v>3326</v>
      </c>
      <c r="J38" t="s">
        <v>610</v>
      </c>
    </row>
    <row r="39" spans="7:10">
      <c r="G39" t="str">
        <f t="shared" si="0"/>
        <v>''10/30/2011'',</v>
      </c>
      <c r="H39" t="s">
        <v>3327</v>
      </c>
      <c r="J39" t="s">
        <v>611</v>
      </c>
    </row>
    <row r="40" spans="7:10">
      <c r="G40" t="str">
        <f t="shared" si="0"/>
        <v>''11/26/2011'',</v>
      </c>
      <c r="H40" t="s">
        <v>3328</v>
      </c>
      <c r="J40" t="s">
        <v>612</v>
      </c>
    </row>
    <row r="41" spans="7:10">
      <c r="G41" t="str">
        <f t="shared" si="0"/>
        <v>''11/27/2011'',</v>
      </c>
      <c r="H41" t="s">
        <v>3329</v>
      </c>
      <c r="J41" t="s">
        <v>613</v>
      </c>
    </row>
    <row r="42" spans="7:10">
      <c r="G42" t="str">
        <f t="shared" si="0"/>
        <v>''12/31/2011'',</v>
      </c>
      <c r="H42" t="s">
        <v>3330</v>
      </c>
      <c r="J42" t="s">
        <v>614</v>
      </c>
    </row>
    <row r="43" spans="7:10">
      <c r="G43" t="str">
        <f t="shared" si="0"/>
        <v>''1/1/2012'',</v>
      </c>
      <c r="H43" t="s">
        <v>3331</v>
      </c>
      <c r="J43" t="s">
        <v>615</v>
      </c>
    </row>
    <row r="44" spans="7:10">
      <c r="G44" t="str">
        <f t="shared" si="0"/>
        <v>''1/28/2012'',</v>
      </c>
      <c r="H44" t="s">
        <v>3332</v>
      </c>
      <c r="J44" t="s">
        <v>616</v>
      </c>
    </row>
    <row r="45" spans="7:10">
      <c r="G45" t="str">
        <f t="shared" si="0"/>
        <v>''1/29/2012'',</v>
      </c>
      <c r="H45" t="s">
        <v>3333</v>
      </c>
      <c r="J45" t="s">
        <v>617</v>
      </c>
    </row>
    <row r="46" spans="7:10">
      <c r="G46" t="str">
        <f t="shared" si="0"/>
        <v>''2/25/2012'',</v>
      </c>
      <c r="H46" t="s">
        <v>3334</v>
      </c>
      <c r="J46" t="s">
        <v>618</v>
      </c>
    </row>
    <row r="47" spans="7:10">
      <c r="G47" t="str">
        <f t="shared" si="0"/>
        <v>''2/26/2012'',</v>
      </c>
      <c r="H47" t="s">
        <v>3335</v>
      </c>
      <c r="J47" t="s">
        <v>619</v>
      </c>
    </row>
    <row r="48" spans="7:10">
      <c r="G48" t="str">
        <f t="shared" si="0"/>
        <v>''3/31/2012'',</v>
      </c>
      <c r="H48" t="s">
        <v>3336</v>
      </c>
      <c r="J48" t="s">
        <v>620</v>
      </c>
    </row>
    <row r="49" spans="7:10">
      <c r="G49" t="str">
        <f t="shared" si="0"/>
        <v>''4/1/2012'',</v>
      </c>
      <c r="H49" t="s">
        <v>3337</v>
      </c>
      <c r="J49" t="s">
        <v>621</v>
      </c>
    </row>
    <row r="50" spans="7:10">
      <c r="G50" t="str">
        <f t="shared" si="0"/>
        <v>''4/28/2012'',</v>
      </c>
      <c r="H50" t="s">
        <v>3338</v>
      </c>
      <c r="J50" t="s">
        <v>622</v>
      </c>
    </row>
    <row r="51" spans="7:10">
      <c r="G51" t="str">
        <f t="shared" si="0"/>
        <v>''4/29/2012'',</v>
      </c>
      <c r="H51" t="s">
        <v>3339</v>
      </c>
      <c r="J51" t="s">
        <v>623</v>
      </c>
    </row>
    <row r="52" spans="7:10">
      <c r="G52" t="str">
        <f t="shared" si="0"/>
        <v>''5/26/2012'',</v>
      </c>
      <c r="H52" t="s">
        <v>3340</v>
      </c>
      <c r="J52" t="s">
        <v>624</v>
      </c>
    </row>
    <row r="53" spans="7:10">
      <c r="G53" t="str">
        <f t="shared" si="0"/>
        <v>''5/27/2012'',</v>
      </c>
      <c r="H53" t="s">
        <v>3341</v>
      </c>
      <c r="J53" t="s">
        <v>625</v>
      </c>
    </row>
    <row r="54" spans="7:10">
      <c r="G54" t="str">
        <f t="shared" si="0"/>
        <v>''6/30/2012'',</v>
      </c>
      <c r="H54" t="s">
        <v>3342</v>
      </c>
      <c r="J54" t="s">
        <v>626</v>
      </c>
    </row>
    <row r="55" spans="7:10">
      <c r="G55" t="str">
        <f t="shared" si="0"/>
        <v>''7/1/2012'',</v>
      </c>
      <c r="H55" t="s">
        <v>3343</v>
      </c>
      <c r="J55" t="s">
        <v>627</v>
      </c>
    </row>
    <row r="56" spans="7:10">
      <c r="G56" t="str">
        <f t="shared" si="0"/>
        <v>''7/28/2012'',</v>
      </c>
      <c r="H56" t="s">
        <v>3344</v>
      </c>
      <c r="J56" t="s">
        <v>628</v>
      </c>
    </row>
    <row r="57" spans="7:10">
      <c r="G57" t="str">
        <f t="shared" si="0"/>
        <v>''7/29/2012'',</v>
      </c>
      <c r="H57" t="s">
        <v>3345</v>
      </c>
      <c r="J57" t="s">
        <v>629</v>
      </c>
    </row>
    <row r="58" spans="7:10">
      <c r="G58" t="str">
        <f t="shared" si="0"/>
        <v>''8/25/2012'',</v>
      </c>
      <c r="H58" t="s">
        <v>3346</v>
      </c>
      <c r="J58" t="s">
        <v>630</v>
      </c>
    </row>
    <row r="59" spans="7:10">
      <c r="G59" t="str">
        <f t="shared" si="0"/>
        <v>''8/26/2012'',</v>
      </c>
      <c r="H59" t="s">
        <v>3347</v>
      </c>
      <c r="J59" t="s">
        <v>631</v>
      </c>
    </row>
    <row r="60" spans="7:10">
      <c r="G60" t="str">
        <f t="shared" si="0"/>
        <v>''9/29/2012'',</v>
      </c>
      <c r="H60" t="s">
        <v>3348</v>
      </c>
      <c r="J60" t="s">
        <v>632</v>
      </c>
    </row>
    <row r="61" spans="7:10">
      <c r="G61" t="str">
        <f t="shared" si="0"/>
        <v>''9/30/2012'',</v>
      </c>
      <c r="H61" t="s">
        <v>3349</v>
      </c>
      <c r="J61" t="s">
        <v>633</v>
      </c>
    </row>
    <row r="62" spans="7:10">
      <c r="G62" t="str">
        <f t="shared" si="0"/>
        <v>''10/27/2012'',</v>
      </c>
      <c r="H62" t="s">
        <v>3350</v>
      </c>
      <c r="J62" t="s">
        <v>634</v>
      </c>
    </row>
    <row r="63" spans="7:10">
      <c r="G63" t="str">
        <f t="shared" si="0"/>
        <v>''10/28/2012'',</v>
      </c>
      <c r="H63" t="s">
        <v>3351</v>
      </c>
      <c r="J63" t="s">
        <v>635</v>
      </c>
    </row>
    <row r="64" spans="7:10">
      <c r="G64" t="str">
        <f t="shared" si="0"/>
        <v>''11/24/2012'',</v>
      </c>
      <c r="H64" t="s">
        <v>3352</v>
      </c>
      <c r="J64" t="s">
        <v>636</v>
      </c>
    </row>
    <row r="65" spans="7:10">
      <c r="G65" t="str">
        <f t="shared" si="0"/>
        <v>''11/25/2012'',</v>
      </c>
      <c r="H65" t="s">
        <v>3353</v>
      </c>
      <c r="J65" t="s">
        <v>637</v>
      </c>
    </row>
    <row r="66" spans="7:10">
      <c r="G66" t="str">
        <f t="shared" si="0"/>
        <v>''12/29/2012'',</v>
      </c>
      <c r="H66" t="s">
        <v>3354</v>
      </c>
      <c r="J66" t="s">
        <v>638</v>
      </c>
    </row>
    <row r="67" spans="7:10">
      <c r="G67" t="str">
        <f t="shared" si="0"/>
        <v>''12/30/2012'',</v>
      </c>
      <c r="H67" t="s">
        <v>3355</v>
      </c>
      <c r="J67" t="s">
        <v>639</v>
      </c>
    </row>
    <row r="68" spans="7:10">
      <c r="G68" t="str">
        <f t="shared" si="0"/>
        <v>''2/2/2013'',</v>
      </c>
      <c r="H68" t="s">
        <v>3356</v>
      </c>
      <c r="J68" t="s">
        <v>640</v>
      </c>
    </row>
    <row r="69" spans="7:10">
      <c r="G69" t="str">
        <f t="shared" si="0"/>
        <v>''2/3/2013'',</v>
      </c>
      <c r="H69" t="s">
        <v>3357</v>
      </c>
      <c r="J69" t="s">
        <v>641</v>
      </c>
    </row>
    <row r="70" spans="7:10">
      <c r="G70" t="str">
        <f t="shared" si="0"/>
        <v>''3/2/2013'',</v>
      </c>
      <c r="H70" t="s">
        <v>3358</v>
      </c>
      <c r="J70" t="s">
        <v>642</v>
      </c>
    </row>
    <row r="71" spans="7:10">
      <c r="G71" t="str">
        <f t="shared" si="0"/>
        <v>''3/3/2013'',</v>
      </c>
      <c r="H71" t="s">
        <v>3359</v>
      </c>
      <c r="J71" t="s">
        <v>643</v>
      </c>
    </row>
    <row r="72" spans="7:10">
      <c r="G72" t="str">
        <f t="shared" si="0"/>
        <v>''4/6/2013'',</v>
      </c>
      <c r="H72" t="s">
        <v>3360</v>
      </c>
      <c r="J72" t="s">
        <v>644</v>
      </c>
    </row>
    <row r="73" spans="7:10">
      <c r="G73" t="str">
        <f t="shared" si="0"/>
        <v>''4/7/2013'',</v>
      </c>
      <c r="H73" t="s">
        <v>3361</v>
      </c>
      <c r="J73" t="s">
        <v>645</v>
      </c>
    </row>
    <row r="74" spans="7:10">
      <c r="G74" t="str">
        <f t="shared" si="0"/>
        <v>''5/4/2013'',</v>
      </c>
      <c r="H74" t="s">
        <v>3362</v>
      </c>
      <c r="J74" t="s">
        <v>646</v>
      </c>
    </row>
    <row r="75" spans="7:10">
      <c r="G75" t="str">
        <f t="shared" si="0"/>
        <v>''5/5/2013'',</v>
      </c>
      <c r="H75" t="s">
        <v>3363</v>
      </c>
      <c r="J75" t="s">
        <v>647</v>
      </c>
    </row>
    <row r="76" spans="7:10">
      <c r="G76" t="str">
        <f t="shared" si="0"/>
        <v>''6/1/2013'',</v>
      </c>
      <c r="H76" t="s">
        <v>3364</v>
      </c>
      <c r="J76" t="s">
        <v>648</v>
      </c>
    </row>
    <row r="77" spans="7:10">
      <c r="G77" t="str">
        <f t="shared" si="0"/>
        <v>''6/2/2013'',</v>
      </c>
      <c r="H77" t="s">
        <v>3365</v>
      </c>
      <c r="J77" t="s">
        <v>649</v>
      </c>
    </row>
    <row r="78" spans="7:10">
      <c r="G78" t="str">
        <f t="shared" si="0"/>
        <v>''7/6/2013'',</v>
      </c>
      <c r="H78" t="s">
        <v>3366</v>
      </c>
      <c r="J78" t="s">
        <v>650</v>
      </c>
    </row>
    <row r="79" spans="7:10">
      <c r="G79" t="str">
        <f t="shared" si="0"/>
        <v>''7/7/2013'',</v>
      </c>
      <c r="H79" t="s">
        <v>3367</v>
      </c>
      <c r="J79" t="s">
        <v>651</v>
      </c>
    </row>
    <row r="80" spans="7:10">
      <c r="G80" t="str">
        <f t="shared" si="0"/>
        <v>''8/3/2013'',</v>
      </c>
      <c r="H80" t="s">
        <v>3368</v>
      </c>
      <c r="J80" t="s">
        <v>652</v>
      </c>
    </row>
    <row r="81" spans="7:10">
      <c r="G81" t="str">
        <f t="shared" si="0"/>
        <v>''8/4/2013'',</v>
      </c>
      <c r="H81" t="s">
        <v>3369</v>
      </c>
      <c r="J81" t="s">
        <v>653</v>
      </c>
    </row>
    <row r="82" spans="7:10">
      <c r="G82" t="str">
        <f t="shared" si="0"/>
        <v>''8/31/2013'',</v>
      </c>
      <c r="H82" t="s">
        <v>3370</v>
      </c>
      <c r="J82" t="s">
        <v>654</v>
      </c>
    </row>
    <row r="83" spans="7:10">
      <c r="G83" t="str">
        <f t="shared" si="0"/>
        <v>''9/1/2013'',</v>
      </c>
      <c r="H83" t="s">
        <v>3371</v>
      </c>
      <c r="J83" t="s">
        <v>655</v>
      </c>
    </row>
    <row r="84" spans="7:10">
      <c r="G84" t="str">
        <f t="shared" si="0"/>
        <v>''10/5/2013'',</v>
      </c>
      <c r="H84" t="s">
        <v>3372</v>
      </c>
      <c r="J84" t="s">
        <v>656</v>
      </c>
    </row>
    <row r="85" spans="7:10">
      <c r="G85" t="str">
        <f t="shared" si="0"/>
        <v>''10/6/2013'',</v>
      </c>
      <c r="H85" t="s">
        <v>3373</v>
      </c>
      <c r="J85" t="s">
        <v>657</v>
      </c>
    </row>
    <row r="86" spans="7:10">
      <c r="G86" t="str">
        <f t="shared" si="0"/>
        <v>''11/2/2013'',</v>
      </c>
      <c r="H86" t="s">
        <v>3374</v>
      </c>
      <c r="J86" t="s">
        <v>658</v>
      </c>
    </row>
    <row r="87" spans="7:10">
      <c r="G87" t="str">
        <f t="shared" ref="G87:G150" si="1">+$G$21&amp;LEFT(H87,LEN(H87)-1)&amp;$G$21&amp;","</f>
        <v>''11/3/2013'',</v>
      </c>
      <c r="H87" t="s">
        <v>3375</v>
      </c>
      <c r="J87" t="s">
        <v>659</v>
      </c>
    </row>
    <row r="88" spans="7:10">
      <c r="G88" t="str">
        <f t="shared" si="1"/>
        <v>''11/30/2013'',</v>
      </c>
      <c r="H88" t="s">
        <v>3376</v>
      </c>
      <c r="J88" t="s">
        <v>660</v>
      </c>
    </row>
    <row r="89" spans="7:10">
      <c r="G89" t="str">
        <f t="shared" si="1"/>
        <v>''12/1/2013'',</v>
      </c>
      <c r="H89" t="s">
        <v>3377</v>
      </c>
      <c r="J89" t="s">
        <v>661</v>
      </c>
    </row>
    <row r="90" spans="7:10">
      <c r="G90" t="str">
        <f t="shared" si="1"/>
        <v>''1/4/2014'',</v>
      </c>
      <c r="H90" t="s">
        <v>3378</v>
      </c>
      <c r="J90" t="s">
        <v>662</v>
      </c>
    </row>
    <row r="91" spans="7:10">
      <c r="G91" t="str">
        <f t="shared" si="1"/>
        <v>''1/5/2014'',</v>
      </c>
      <c r="H91" t="s">
        <v>3379</v>
      </c>
      <c r="J91" t="s">
        <v>663</v>
      </c>
    </row>
    <row r="92" spans="7:10">
      <c r="G92" t="str">
        <f t="shared" si="1"/>
        <v>''2/1/2014'',</v>
      </c>
      <c r="H92" t="s">
        <v>3380</v>
      </c>
      <c r="J92" t="s">
        <v>664</v>
      </c>
    </row>
    <row r="93" spans="7:10">
      <c r="G93" t="str">
        <f t="shared" si="1"/>
        <v>''2/2/2014'',</v>
      </c>
      <c r="H93" t="s">
        <v>3381</v>
      </c>
      <c r="J93" t="s">
        <v>665</v>
      </c>
    </row>
    <row r="94" spans="7:10">
      <c r="G94" t="str">
        <f t="shared" si="1"/>
        <v>''3/1/2014'',</v>
      </c>
      <c r="H94" t="s">
        <v>3382</v>
      </c>
      <c r="J94" t="s">
        <v>666</v>
      </c>
    </row>
    <row r="95" spans="7:10">
      <c r="G95" t="str">
        <f t="shared" si="1"/>
        <v>''3/2/2014'',</v>
      </c>
      <c r="H95" t="s">
        <v>3383</v>
      </c>
      <c r="J95" t="s">
        <v>667</v>
      </c>
    </row>
    <row r="96" spans="7:10">
      <c r="G96" t="str">
        <f t="shared" si="1"/>
        <v>''4/5/2014'',</v>
      </c>
      <c r="H96" t="s">
        <v>3384</v>
      </c>
      <c r="J96" t="s">
        <v>668</v>
      </c>
    </row>
    <row r="97" spans="7:10">
      <c r="G97" t="str">
        <f t="shared" si="1"/>
        <v>''4/6/2014'',</v>
      </c>
      <c r="H97" t="s">
        <v>3385</v>
      </c>
      <c r="J97" t="s">
        <v>669</v>
      </c>
    </row>
    <row r="98" spans="7:10">
      <c r="G98" t="str">
        <f t="shared" si="1"/>
        <v>''5/3/2014'',</v>
      </c>
      <c r="H98" t="s">
        <v>3386</v>
      </c>
      <c r="J98" t="s">
        <v>670</v>
      </c>
    </row>
    <row r="99" spans="7:10">
      <c r="G99" t="str">
        <f t="shared" si="1"/>
        <v>''5/4/2014'',</v>
      </c>
      <c r="H99" t="s">
        <v>3387</v>
      </c>
      <c r="J99" t="s">
        <v>671</v>
      </c>
    </row>
    <row r="100" spans="7:10">
      <c r="G100" t="str">
        <f t="shared" si="1"/>
        <v>''5/31/2014'',</v>
      </c>
      <c r="H100" t="s">
        <v>3388</v>
      </c>
      <c r="J100" t="s">
        <v>672</v>
      </c>
    </row>
    <row r="101" spans="7:10">
      <c r="G101" t="str">
        <f t="shared" si="1"/>
        <v>''6/1/2014'',</v>
      </c>
      <c r="H101" t="s">
        <v>3389</v>
      </c>
      <c r="J101" t="s">
        <v>673</v>
      </c>
    </row>
    <row r="102" spans="7:10">
      <c r="G102" t="str">
        <f t="shared" si="1"/>
        <v>''7/5/2014'',</v>
      </c>
      <c r="H102" t="s">
        <v>3390</v>
      </c>
      <c r="J102" t="s">
        <v>674</v>
      </c>
    </row>
    <row r="103" spans="7:10">
      <c r="G103" t="str">
        <f t="shared" si="1"/>
        <v>''7/6/2014'',</v>
      </c>
      <c r="H103" t="s">
        <v>3391</v>
      </c>
      <c r="J103" t="s">
        <v>675</v>
      </c>
    </row>
    <row r="104" spans="7:10">
      <c r="G104" t="str">
        <f t="shared" si="1"/>
        <v>''8/2/2014'',</v>
      </c>
      <c r="H104" t="s">
        <v>3392</v>
      </c>
      <c r="J104" t="s">
        <v>676</v>
      </c>
    </row>
    <row r="105" spans="7:10">
      <c r="G105" t="str">
        <f t="shared" si="1"/>
        <v>''8/3/2014'',</v>
      </c>
      <c r="H105" t="s">
        <v>3393</v>
      </c>
      <c r="J105" t="s">
        <v>677</v>
      </c>
    </row>
    <row r="106" spans="7:10">
      <c r="G106" t="str">
        <f t="shared" si="1"/>
        <v>''8/30/2014'',</v>
      </c>
      <c r="H106" t="s">
        <v>3394</v>
      </c>
      <c r="J106" t="s">
        <v>678</v>
      </c>
    </row>
    <row r="107" spans="7:10">
      <c r="G107" t="str">
        <f t="shared" si="1"/>
        <v>''8/31/2014'',</v>
      </c>
      <c r="H107" t="s">
        <v>3395</v>
      </c>
      <c r="J107" t="s">
        <v>679</v>
      </c>
    </row>
    <row r="108" spans="7:10">
      <c r="G108" t="str">
        <f t="shared" si="1"/>
        <v>''10/4/2014'',</v>
      </c>
      <c r="H108" t="s">
        <v>3396</v>
      </c>
      <c r="J108" t="s">
        <v>680</v>
      </c>
    </row>
    <row r="109" spans="7:10">
      <c r="G109" t="str">
        <f t="shared" si="1"/>
        <v>''10/5/2014'',</v>
      </c>
      <c r="H109" t="s">
        <v>3397</v>
      </c>
      <c r="J109" t="s">
        <v>681</v>
      </c>
    </row>
    <row r="110" spans="7:10">
      <c r="G110" t="str">
        <f t="shared" si="1"/>
        <v>''11/1/2014'',</v>
      </c>
      <c r="H110" t="s">
        <v>3398</v>
      </c>
      <c r="J110" t="s">
        <v>682</v>
      </c>
    </row>
    <row r="111" spans="7:10">
      <c r="G111" t="str">
        <f t="shared" si="1"/>
        <v>''11/2/2014'',</v>
      </c>
      <c r="H111" t="s">
        <v>3399</v>
      </c>
      <c r="J111" t="s">
        <v>683</v>
      </c>
    </row>
    <row r="112" spans="7:10">
      <c r="G112" t="str">
        <f t="shared" si="1"/>
        <v>''11/29/2014'',</v>
      </c>
      <c r="H112" t="s">
        <v>3400</v>
      </c>
      <c r="J112" t="s">
        <v>684</v>
      </c>
    </row>
    <row r="113" spans="7:10">
      <c r="G113" t="str">
        <f t="shared" si="1"/>
        <v>''11/30/2014'',</v>
      </c>
      <c r="H113" t="s">
        <v>3401</v>
      </c>
      <c r="J113" t="s">
        <v>685</v>
      </c>
    </row>
    <row r="114" spans="7:10">
      <c r="G114" t="str">
        <f t="shared" si="1"/>
        <v>''1/3/2015'',</v>
      </c>
      <c r="H114" t="s">
        <v>3402</v>
      </c>
      <c r="J114" t="s">
        <v>686</v>
      </c>
    </row>
    <row r="115" spans="7:10">
      <c r="G115" t="str">
        <f t="shared" si="1"/>
        <v>''1/4/2015'',</v>
      </c>
      <c r="H115" t="s">
        <v>3403</v>
      </c>
      <c r="J115" t="s">
        <v>687</v>
      </c>
    </row>
    <row r="116" spans="7:10">
      <c r="G116" t="str">
        <f t="shared" si="1"/>
        <v>''1/31/2015'',</v>
      </c>
      <c r="H116" t="s">
        <v>3404</v>
      </c>
      <c r="J116" t="s">
        <v>688</v>
      </c>
    </row>
    <row r="117" spans="7:10">
      <c r="G117" t="str">
        <f t="shared" si="1"/>
        <v>''2/1/2015'',</v>
      </c>
      <c r="H117" t="s">
        <v>3405</v>
      </c>
      <c r="J117" t="s">
        <v>689</v>
      </c>
    </row>
    <row r="118" spans="7:10">
      <c r="G118" t="str">
        <f t="shared" si="1"/>
        <v>''2/28/2015'',</v>
      </c>
      <c r="H118" t="s">
        <v>3406</v>
      </c>
      <c r="J118" t="s">
        <v>690</v>
      </c>
    </row>
    <row r="119" spans="7:10">
      <c r="G119" t="str">
        <f t="shared" si="1"/>
        <v>''3/1/2015'',</v>
      </c>
      <c r="H119" t="s">
        <v>3407</v>
      </c>
      <c r="J119" t="s">
        <v>691</v>
      </c>
    </row>
    <row r="120" spans="7:10">
      <c r="G120" t="str">
        <f t="shared" si="1"/>
        <v>''4/4/2015'',</v>
      </c>
      <c r="H120" t="s">
        <v>3408</v>
      </c>
      <c r="J120" t="s">
        <v>692</v>
      </c>
    </row>
    <row r="121" spans="7:10">
      <c r="G121" t="str">
        <f t="shared" si="1"/>
        <v>''4/5/2015'',</v>
      </c>
      <c r="H121" t="s">
        <v>3409</v>
      </c>
      <c r="J121" t="s">
        <v>693</v>
      </c>
    </row>
    <row r="122" spans="7:10">
      <c r="G122" t="str">
        <f t="shared" si="1"/>
        <v>''5/2/2015'',</v>
      </c>
      <c r="H122" t="s">
        <v>3410</v>
      </c>
      <c r="J122" t="s">
        <v>694</v>
      </c>
    </row>
    <row r="123" spans="7:10">
      <c r="G123" t="str">
        <f t="shared" si="1"/>
        <v>''5/3/2015'',</v>
      </c>
      <c r="H123" t="s">
        <v>3411</v>
      </c>
      <c r="J123" t="s">
        <v>695</v>
      </c>
    </row>
    <row r="124" spans="7:10">
      <c r="G124" t="str">
        <f t="shared" si="1"/>
        <v>''5/30/2015'',</v>
      </c>
      <c r="H124" t="s">
        <v>3412</v>
      </c>
      <c r="J124" t="s">
        <v>696</v>
      </c>
    </row>
    <row r="125" spans="7:10">
      <c r="G125" t="str">
        <f t="shared" si="1"/>
        <v>''5/31/2015'',</v>
      </c>
      <c r="H125" t="s">
        <v>3413</v>
      </c>
      <c r="J125" t="s">
        <v>697</v>
      </c>
    </row>
    <row r="126" spans="7:10">
      <c r="G126" t="str">
        <f t="shared" si="1"/>
        <v>''7/4/2015'',</v>
      </c>
      <c r="H126" t="s">
        <v>3414</v>
      </c>
      <c r="J126" t="s">
        <v>698</v>
      </c>
    </row>
    <row r="127" spans="7:10">
      <c r="G127" t="str">
        <f t="shared" si="1"/>
        <v>''7/5/2015'',</v>
      </c>
      <c r="H127" t="s">
        <v>3415</v>
      </c>
      <c r="J127" t="s">
        <v>699</v>
      </c>
    </row>
    <row r="128" spans="7:10">
      <c r="G128" t="str">
        <f t="shared" si="1"/>
        <v>''8/1/2015'',</v>
      </c>
      <c r="H128" t="s">
        <v>3416</v>
      </c>
      <c r="J128" t="s">
        <v>700</v>
      </c>
    </row>
    <row r="129" spans="7:10">
      <c r="G129" t="str">
        <f t="shared" si="1"/>
        <v>''8/2/2015'',</v>
      </c>
      <c r="H129" t="s">
        <v>3417</v>
      </c>
      <c r="J129" t="s">
        <v>701</v>
      </c>
    </row>
    <row r="130" spans="7:10">
      <c r="G130" t="str">
        <f t="shared" si="1"/>
        <v>''8/29/2015'',</v>
      </c>
      <c r="H130" t="s">
        <v>3418</v>
      </c>
      <c r="J130" t="s">
        <v>702</v>
      </c>
    </row>
    <row r="131" spans="7:10">
      <c r="G131" t="str">
        <f t="shared" si="1"/>
        <v>''8/30/2015'',</v>
      </c>
      <c r="H131" t="s">
        <v>3419</v>
      </c>
      <c r="J131" t="s">
        <v>703</v>
      </c>
    </row>
    <row r="132" spans="7:10">
      <c r="G132" t="str">
        <f t="shared" si="1"/>
        <v>''10/3/2015'',</v>
      </c>
      <c r="H132" t="s">
        <v>3420</v>
      </c>
      <c r="J132" t="s">
        <v>704</v>
      </c>
    </row>
    <row r="133" spans="7:10">
      <c r="G133" t="str">
        <f t="shared" si="1"/>
        <v>''10/4/2015'',</v>
      </c>
      <c r="H133" t="s">
        <v>3421</v>
      </c>
      <c r="J133" t="s">
        <v>705</v>
      </c>
    </row>
    <row r="134" spans="7:10">
      <c r="G134" t="str">
        <f t="shared" si="1"/>
        <v>''10/31/2015'',</v>
      </c>
      <c r="H134" t="s">
        <v>3422</v>
      </c>
      <c r="J134" t="s">
        <v>706</v>
      </c>
    </row>
    <row r="135" spans="7:10">
      <c r="G135" t="str">
        <f t="shared" si="1"/>
        <v>''11/1/2015'',</v>
      </c>
      <c r="H135" t="s">
        <v>3423</v>
      </c>
      <c r="J135" t="s">
        <v>707</v>
      </c>
    </row>
    <row r="136" spans="7:10">
      <c r="G136" t="str">
        <f t="shared" si="1"/>
        <v>''11/28/2015'',</v>
      </c>
      <c r="H136" t="s">
        <v>3424</v>
      </c>
      <c r="J136" t="s">
        <v>708</v>
      </c>
    </row>
    <row r="137" spans="7:10">
      <c r="G137" t="str">
        <f t="shared" si="1"/>
        <v>''11/29/2015'',</v>
      </c>
      <c r="H137" t="s">
        <v>3425</v>
      </c>
      <c r="J137" t="s">
        <v>709</v>
      </c>
    </row>
    <row r="138" spans="7:10">
      <c r="G138" t="str">
        <f t="shared" si="1"/>
        <v>''1/2/2016'',</v>
      </c>
      <c r="H138" t="s">
        <v>3426</v>
      </c>
      <c r="J138" t="s">
        <v>710</v>
      </c>
    </row>
    <row r="139" spans="7:10">
      <c r="G139" t="str">
        <f t="shared" si="1"/>
        <v>''1/3/2016'',</v>
      </c>
      <c r="H139" t="s">
        <v>3427</v>
      </c>
      <c r="J139" t="s">
        <v>711</v>
      </c>
    </row>
    <row r="140" spans="7:10">
      <c r="G140" t="str">
        <f t="shared" si="1"/>
        <v>''1/30/2016'',</v>
      </c>
      <c r="H140" t="s">
        <v>3428</v>
      </c>
      <c r="J140" t="s">
        <v>712</v>
      </c>
    </row>
    <row r="141" spans="7:10">
      <c r="G141" t="str">
        <f t="shared" si="1"/>
        <v>''1/31/2016'',</v>
      </c>
      <c r="H141" t="s">
        <v>3429</v>
      </c>
      <c r="J141" t="s">
        <v>713</v>
      </c>
    </row>
    <row r="142" spans="7:10">
      <c r="G142" t="str">
        <f t="shared" si="1"/>
        <v>''2/27/2016'',</v>
      </c>
      <c r="H142" t="s">
        <v>3430</v>
      </c>
      <c r="J142" t="s">
        <v>714</v>
      </c>
    </row>
    <row r="143" spans="7:10">
      <c r="G143" t="str">
        <f t="shared" si="1"/>
        <v>''2/28/2016'',</v>
      </c>
      <c r="H143" t="s">
        <v>3431</v>
      </c>
      <c r="J143" t="s">
        <v>715</v>
      </c>
    </row>
    <row r="144" spans="7:10">
      <c r="G144" t="str">
        <f t="shared" si="1"/>
        <v>''4/2/2016'',</v>
      </c>
      <c r="H144" t="s">
        <v>3432</v>
      </c>
      <c r="J144" t="s">
        <v>716</v>
      </c>
    </row>
    <row r="145" spans="7:10">
      <c r="G145" t="str">
        <f t="shared" si="1"/>
        <v>''4/3/2016'',</v>
      </c>
      <c r="H145" t="s">
        <v>3433</v>
      </c>
      <c r="J145" t="s">
        <v>717</v>
      </c>
    </row>
    <row r="146" spans="7:10">
      <c r="G146" t="str">
        <f t="shared" si="1"/>
        <v>''4/30/2016'',</v>
      </c>
      <c r="H146" t="s">
        <v>3434</v>
      </c>
      <c r="J146" t="s">
        <v>718</v>
      </c>
    </row>
    <row r="147" spans="7:10">
      <c r="G147" t="str">
        <f t="shared" si="1"/>
        <v>''5/1/2016'',</v>
      </c>
      <c r="H147" t="s">
        <v>3435</v>
      </c>
      <c r="J147" t="s">
        <v>719</v>
      </c>
    </row>
    <row r="148" spans="7:10">
      <c r="G148" t="str">
        <f t="shared" si="1"/>
        <v>''5/28/2016'',</v>
      </c>
      <c r="H148" t="s">
        <v>3436</v>
      </c>
      <c r="J148" t="s">
        <v>720</v>
      </c>
    </row>
    <row r="149" spans="7:10">
      <c r="G149" t="str">
        <f t="shared" si="1"/>
        <v>''5/29/2016'',</v>
      </c>
      <c r="H149" t="s">
        <v>3437</v>
      </c>
      <c r="J149" t="s">
        <v>721</v>
      </c>
    </row>
    <row r="150" spans="7:10">
      <c r="G150" t="str">
        <f t="shared" si="1"/>
        <v>''7/2/2016'',</v>
      </c>
      <c r="H150" t="s">
        <v>3438</v>
      </c>
      <c r="J150" t="s">
        <v>722</v>
      </c>
    </row>
    <row r="151" spans="7:10">
      <c r="G151" t="str">
        <f t="shared" ref="G151:G214" si="2">+$G$21&amp;LEFT(H151,LEN(H151)-1)&amp;$G$21&amp;","</f>
        <v>''7/3/2016'',</v>
      </c>
      <c r="H151" t="s">
        <v>3439</v>
      </c>
      <c r="J151" t="s">
        <v>723</v>
      </c>
    </row>
    <row r="152" spans="7:10">
      <c r="G152" t="str">
        <f t="shared" si="2"/>
        <v>''7/30/2016'',</v>
      </c>
      <c r="H152" t="s">
        <v>3440</v>
      </c>
      <c r="J152" t="s">
        <v>724</v>
      </c>
    </row>
    <row r="153" spans="7:10">
      <c r="G153" t="str">
        <f t="shared" si="2"/>
        <v>''7/31/2016'',</v>
      </c>
      <c r="H153" t="s">
        <v>3441</v>
      </c>
      <c r="J153" t="s">
        <v>725</v>
      </c>
    </row>
    <row r="154" spans="7:10">
      <c r="G154" t="str">
        <f t="shared" si="2"/>
        <v>''8/27/2016'',</v>
      </c>
      <c r="H154" t="s">
        <v>3442</v>
      </c>
      <c r="J154" t="s">
        <v>726</v>
      </c>
    </row>
    <row r="155" spans="7:10">
      <c r="G155" t="str">
        <f t="shared" si="2"/>
        <v>''8/28/2016'',</v>
      </c>
      <c r="H155" t="s">
        <v>3443</v>
      </c>
      <c r="J155" t="s">
        <v>727</v>
      </c>
    </row>
    <row r="156" spans="7:10">
      <c r="G156" t="str">
        <f t="shared" si="2"/>
        <v>''10/1/2016'',</v>
      </c>
      <c r="H156" t="s">
        <v>3444</v>
      </c>
      <c r="J156" t="s">
        <v>728</v>
      </c>
    </row>
    <row r="157" spans="7:10">
      <c r="G157" t="str">
        <f t="shared" si="2"/>
        <v>''10/2/2016'',</v>
      </c>
      <c r="H157" t="s">
        <v>3445</v>
      </c>
      <c r="J157" t="s">
        <v>729</v>
      </c>
    </row>
    <row r="158" spans="7:10">
      <c r="G158" t="str">
        <f t="shared" si="2"/>
        <v>''10/29/2016'',</v>
      </c>
      <c r="H158" t="s">
        <v>3446</v>
      </c>
      <c r="J158" t="s">
        <v>730</v>
      </c>
    </row>
    <row r="159" spans="7:10">
      <c r="G159" t="str">
        <f t="shared" si="2"/>
        <v>''10/30/2016'',</v>
      </c>
      <c r="H159" t="s">
        <v>3447</v>
      </c>
      <c r="J159" t="s">
        <v>731</v>
      </c>
    </row>
    <row r="160" spans="7:10">
      <c r="G160" t="str">
        <f t="shared" si="2"/>
        <v>''11/26/2016'',</v>
      </c>
      <c r="H160" t="s">
        <v>3448</v>
      </c>
      <c r="J160" t="s">
        <v>732</v>
      </c>
    </row>
    <row r="161" spans="7:10">
      <c r="G161" t="str">
        <f t="shared" si="2"/>
        <v>''11/27/2016'',</v>
      </c>
      <c r="H161" t="s">
        <v>3449</v>
      </c>
      <c r="J161" t="s">
        <v>733</v>
      </c>
    </row>
    <row r="162" spans="7:10">
      <c r="G162" t="str">
        <f t="shared" si="2"/>
        <v>''12/31/2016'',</v>
      </c>
      <c r="H162" t="s">
        <v>3450</v>
      </c>
      <c r="J162" t="s">
        <v>734</v>
      </c>
    </row>
    <row r="163" spans="7:10">
      <c r="G163" t="str">
        <f t="shared" si="2"/>
        <v>''1/1/2017'',</v>
      </c>
      <c r="H163" t="s">
        <v>3451</v>
      </c>
      <c r="J163" t="s">
        <v>735</v>
      </c>
    </row>
    <row r="164" spans="7:10">
      <c r="G164" t="str">
        <f t="shared" si="2"/>
        <v>''1/28/2017'',</v>
      </c>
      <c r="H164" t="s">
        <v>3452</v>
      </c>
      <c r="J164" t="s">
        <v>736</v>
      </c>
    </row>
    <row r="165" spans="7:10">
      <c r="G165" t="str">
        <f t="shared" si="2"/>
        <v>''1/29/2017'',</v>
      </c>
      <c r="H165" t="s">
        <v>3453</v>
      </c>
      <c r="J165" t="s">
        <v>737</v>
      </c>
    </row>
    <row r="166" spans="7:10">
      <c r="G166" t="str">
        <f t="shared" si="2"/>
        <v>''2/25/2017'',</v>
      </c>
      <c r="H166" t="s">
        <v>3454</v>
      </c>
      <c r="J166" t="s">
        <v>738</v>
      </c>
    </row>
    <row r="167" spans="7:10">
      <c r="G167" t="str">
        <f t="shared" si="2"/>
        <v>''2/26/2017'',</v>
      </c>
      <c r="H167" t="s">
        <v>3455</v>
      </c>
      <c r="J167" t="s">
        <v>739</v>
      </c>
    </row>
    <row r="168" spans="7:10">
      <c r="G168" t="str">
        <f t="shared" si="2"/>
        <v>''4/1/2017'',</v>
      </c>
      <c r="H168" t="s">
        <v>3456</v>
      </c>
      <c r="J168" t="s">
        <v>740</v>
      </c>
    </row>
    <row r="169" spans="7:10">
      <c r="G169" t="str">
        <f t="shared" si="2"/>
        <v>''4/2/2017'',</v>
      </c>
      <c r="H169" t="s">
        <v>3457</v>
      </c>
      <c r="J169" t="s">
        <v>741</v>
      </c>
    </row>
    <row r="170" spans="7:10">
      <c r="G170" t="str">
        <f t="shared" si="2"/>
        <v>''4/29/2017'',</v>
      </c>
      <c r="H170" t="s">
        <v>3458</v>
      </c>
      <c r="J170" t="s">
        <v>742</v>
      </c>
    </row>
    <row r="171" spans="7:10">
      <c r="G171" t="str">
        <f t="shared" si="2"/>
        <v>''4/30/2017'',</v>
      </c>
      <c r="H171" t="s">
        <v>3459</v>
      </c>
      <c r="J171" t="s">
        <v>743</v>
      </c>
    </row>
    <row r="172" spans="7:10">
      <c r="G172" t="str">
        <f t="shared" si="2"/>
        <v>''5/27/2017'',</v>
      </c>
      <c r="H172" t="s">
        <v>3460</v>
      </c>
      <c r="J172" t="s">
        <v>744</v>
      </c>
    </row>
    <row r="173" spans="7:10">
      <c r="G173" t="str">
        <f t="shared" si="2"/>
        <v>''5/28/2017'',</v>
      </c>
      <c r="H173" t="s">
        <v>3461</v>
      </c>
      <c r="J173" t="s">
        <v>745</v>
      </c>
    </row>
    <row r="174" spans="7:10">
      <c r="G174" t="str">
        <f t="shared" si="2"/>
        <v>''7/1/2017'',</v>
      </c>
      <c r="H174" t="s">
        <v>3462</v>
      </c>
      <c r="J174" t="s">
        <v>746</v>
      </c>
    </row>
    <row r="175" spans="7:10">
      <c r="G175" t="str">
        <f t="shared" si="2"/>
        <v>''7/2/2017'',</v>
      </c>
      <c r="H175" t="s">
        <v>3463</v>
      </c>
      <c r="J175" t="s">
        <v>747</v>
      </c>
    </row>
    <row r="176" spans="7:10">
      <c r="G176" t="str">
        <f t="shared" si="2"/>
        <v>''7/29/2017'',</v>
      </c>
      <c r="H176" t="s">
        <v>3464</v>
      </c>
      <c r="J176" t="s">
        <v>748</v>
      </c>
    </row>
    <row r="177" spans="7:10">
      <c r="G177" t="str">
        <f t="shared" si="2"/>
        <v>''7/30/2017'',</v>
      </c>
      <c r="H177" t="s">
        <v>3465</v>
      </c>
      <c r="J177" t="s">
        <v>749</v>
      </c>
    </row>
    <row r="178" spans="7:10">
      <c r="G178" t="str">
        <f t="shared" si="2"/>
        <v>''8/26/2017'',</v>
      </c>
      <c r="H178" t="s">
        <v>3466</v>
      </c>
      <c r="J178" t="s">
        <v>750</v>
      </c>
    </row>
    <row r="179" spans="7:10">
      <c r="G179" t="str">
        <f t="shared" si="2"/>
        <v>''8/27/2017'',</v>
      </c>
      <c r="H179" t="s">
        <v>3467</v>
      </c>
      <c r="J179" t="s">
        <v>751</v>
      </c>
    </row>
    <row r="180" spans="7:10">
      <c r="G180" t="str">
        <f t="shared" si="2"/>
        <v>''9/30/2017'',</v>
      </c>
      <c r="H180" t="s">
        <v>3468</v>
      </c>
      <c r="J180" t="s">
        <v>752</v>
      </c>
    </row>
    <row r="181" spans="7:10">
      <c r="G181" t="str">
        <f t="shared" si="2"/>
        <v>''10/1/2017'',</v>
      </c>
      <c r="H181" t="s">
        <v>3469</v>
      </c>
      <c r="J181" t="s">
        <v>753</v>
      </c>
    </row>
    <row r="182" spans="7:10">
      <c r="G182" t="str">
        <f t="shared" si="2"/>
        <v>''10/28/2017'',</v>
      </c>
      <c r="H182" t="s">
        <v>3470</v>
      </c>
      <c r="J182" t="s">
        <v>754</v>
      </c>
    </row>
    <row r="183" spans="7:10">
      <c r="G183" t="str">
        <f t="shared" si="2"/>
        <v>''10/29/2017'',</v>
      </c>
      <c r="H183" t="s">
        <v>3471</v>
      </c>
      <c r="J183" t="s">
        <v>755</v>
      </c>
    </row>
    <row r="184" spans="7:10">
      <c r="G184" t="str">
        <f t="shared" si="2"/>
        <v>''11/25/2017'',</v>
      </c>
      <c r="H184" t="s">
        <v>3472</v>
      </c>
      <c r="J184" t="s">
        <v>756</v>
      </c>
    </row>
    <row r="185" spans="7:10">
      <c r="G185" t="str">
        <f t="shared" si="2"/>
        <v>''11/26/2017'',</v>
      </c>
      <c r="H185" t="s">
        <v>3473</v>
      </c>
      <c r="J185" t="s">
        <v>757</v>
      </c>
    </row>
    <row r="186" spans="7:10">
      <c r="G186" t="str">
        <f t="shared" si="2"/>
        <v>''12/30/2017'',</v>
      </c>
      <c r="H186" t="s">
        <v>3474</v>
      </c>
      <c r="J186" t="s">
        <v>758</v>
      </c>
    </row>
    <row r="187" spans="7:10">
      <c r="G187" t="str">
        <f t="shared" si="2"/>
        <v>''12/31/2017'',</v>
      </c>
      <c r="H187" t="s">
        <v>3475</v>
      </c>
      <c r="J187" t="s">
        <v>759</v>
      </c>
    </row>
    <row r="188" spans="7:10">
      <c r="G188" t="str">
        <f t="shared" si="2"/>
        <v>''2/3/2018'',</v>
      </c>
      <c r="H188" t="s">
        <v>3476</v>
      </c>
      <c r="J188" t="s">
        <v>760</v>
      </c>
    </row>
    <row r="189" spans="7:10">
      <c r="G189" t="str">
        <f t="shared" si="2"/>
        <v>''2/4/2018'',</v>
      </c>
      <c r="H189" t="s">
        <v>3477</v>
      </c>
      <c r="J189" t="s">
        <v>761</v>
      </c>
    </row>
    <row r="190" spans="7:10">
      <c r="G190" t="str">
        <f t="shared" si="2"/>
        <v>''3/3/2018'',</v>
      </c>
      <c r="H190" t="s">
        <v>3478</v>
      </c>
      <c r="J190" t="s">
        <v>762</v>
      </c>
    </row>
    <row r="191" spans="7:10">
      <c r="G191" t="str">
        <f t="shared" si="2"/>
        <v>''3/4/2018'',</v>
      </c>
      <c r="H191" t="s">
        <v>3479</v>
      </c>
      <c r="J191" t="s">
        <v>763</v>
      </c>
    </row>
    <row r="192" spans="7:10">
      <c r="G192" t="str">
        <f t="shared" si="2"/>
        <v>''4/7/2018'',</v>
      </c>
      <c r="H192" t="s">
        <v>3480</v>
      </c>
      <c r="J192" t="s">
        <v>764</v>
      </c>
    </row>
    <row r="193" spans="7:10">
      <c r="G193" t="str">
        <f t="shared" si="2"/>
        <v>''4/8/2018'',</v>
      </c>
      <c r="H193" t="s">
        <v>3481</v>
      </c>
      <c r="J193" t="s">
        <v>765</v>
      </c>
    </row>
    <row r="194" spans="7:10">
      <c r="G194" t="str">
        <f t="shared" si="2"/>
        <v>''5/5/2018'',</v>
      </c>
      <c r="H194" t="s">
        <v>3482</v>
      </c>
      <c r="J194" t="s">
        <v>766</v>
      </c>
    </row>
    <row r="195" spans="7:10">
      <c r="G195" t="str">
        <f t="shared" si="2"/>
        <v>''5/6/2018'',</v>
      </c>
      <c r="H195" t="s">
        <v>3483</v>
      </c>
      <c r="J195" t="s">
        <v>767</v>
      </c>
    </row>
    <row r="196" spans="7:10">
      <c r="G196" t="str">
        <f t="shared" si="2"/>
        <v>''6/2/2018'',</v>
      </c>
      <c r="H196" t="s">
        <v>3484</v>
      </c>
      <c r="J196" t="s">
        <v>768</v>
      </c>
    </row>
    <row r="197" spans="7:10">
      <c r="G197" t="str">
        <f t="shared" si="2"/>
        <v>''6/3/2018'',</v>
      </c>
      <c r="H197" t="s">
        <v>3485</v>
      </c>
      <c r="J197" t="s">
        <v>769</v>
      </c>
    </row>
    <row r="198" spans="7:10">
      <c r="G198" t="str">
        <f t="shared" si="2"/>
        <v>''7/7/2018'',</v>
      </c>
      <c r="H198" t="s">
        <v>3486</v>
      </c>
      <c r="J198" t="s">
        <v>770</v>
      </c>
    </row>
    <row r="199" spans="7:10">
      <c r="G199" t="str">
        <f t="shared" si="2"/>
        <v>''7/8/2018'',</v>
      </c>
      <c r="H199" t="s">
        <v>3487</v>
      </c>
      <c r="J199" t="s">
        <v>771</v>
      </c>
    </row>
    <row r="200" spans="7:10">
      <c r="G200" t="str">
        <f t="shared" si="2"/>
        <v>''8/4/2018'',</v>
      </c>
      <c r="H200" t="s">
        <v>3488</v>
      </c>
      <c r="J200" t="s">
        <v>772</v>
      </c>
    </row>
    <row r="201" spans="7:10">
      <c r="G201" t="str">
        <f t="shared" si="2"/>
        <v>''8/5/2018'',</v>
      </c>
      <c r="H201" t="s">
        <v>3489</v>
      </c>
      <c r="J201" t="s">
        <v>773</v>
      </c>
    </row>
    <row r="202" spans="7:10">
      <c r="G202" t="str">
        <f t="shared" si="2"/>
        <v>''9/1/2018'',</v>
      </c>
      <c r="H202" t="s">
        <v>3490</v>
      </c>
      <c r="J202" t="s">
        <v>774</v>
      </c>
    </row>
    <row r="203" spans="7:10">
      <c r="G203" t="str">
        <f t="shared" si="2"/>
        <v>''9/2/2018'',</v>
      </c>
      <c r="H203" t="s">
        <v>3491</v>
      </c>
      <c r="J203" t="s">
        <v>775</v>
      </c>
    </row>
    <row r="204" spans="7:10">
      <c r="G204" t="str">
        <f t="shared" si="2"/>
        <v>''10/6/2018'',</v>
      </c>
      <c r="H204" t="s">
        <v>3492</v>
      </c>
      <c r="J204" t="s">
        <v>776</v>
      </c>
    </row>
    <row r="205" spans="7:10">
      <c r="G205" t="str">
        <f t="shared" si="2"/>
        <v>''10/7/2018'',</v>
      </c>
      <c r="H205" t="s">
        <v>3493</v>
      </c>
      <c r="J205" t="s">
        <v>777</v>
      </c>
    </row>
    <row r="206" spans="7:10">
      <c r="G206" t="str">
        <f t="shared" si="2"/>
        <v>''11/3/2018'',</v>
      </c>
      <c r="H206" t="s">
        <v>3494</v>
      </c>
      <c r="J206" t="s">
        <v>778</v>
      </c>
    </row>
    <row r="207" spans="7:10">
      <c r="G207" t="str">
        <f t="shared" si="2"/>
        <v>''11/4/2018'',</v>
      </c>
      <c r="H207" t="s">
        <v>3495</v>
      </c>
      <c r="J207" t="s">
        <v>779</v>
      </c>
    </row>
    <row r="208" spans="7:10">
      <c r="G208" t="str">
        <f t="shared" si="2"/>
        <v>''12/1/2018'',</v>
      </c>
      <c r="H208" t="s">
        <v>3496</v>
      </c>
      <c r="J208" t="s">
        <v>780</v>
      </c>
    </row>
    <row r="209" spans="7:10">
      <c r="G209" t="str">
        <f t="shared" si="2"/>
        <v>''12/2/2018'',</v>
      </c>
      <c r="H209" t="s">
        <v>3497</v>
      </c>
      <c r="J209" t="s">
        <v>781</v>
      </c>
    </row>
    <row r="210" spans="7:10">
      <c r="G210" t="str">
        <f t="shared" si="2"/>
        <v>''1/5/2019'',</v>
      </c>
      <c r="H210" t="s">
        <v>3498</v>
      </c>
      <c r="J210" t="s">
        <v>782</v>
      </c>
    </row>
    <row r="211" spans="7:10">
      <c r="G211" t="str">
        <f t="shared" si="2"/>
        <v>''1/6/2019'',</v>
      </c>
      <c r="H211" t="s">
        <v>3499</v>
      </c>
      <c r="J211" t="s">
        <v>783</v>
      </c>
    </row>
    <row r="212" spans="7:10">
      <c r="G212" t="str">
        <f t="shared" si="2"/>
        <v>''2/2/2019'',</v>
      </c>
      <c r="H212" t="s">
        <v>3500</v>
      </c>
      <c r="J212" t="s">
        <v>784</v>
      </c>
    </row>
    <row r="213" spans="7:10">
      <c r="G213" t="str">
        <f t="shared" si="2"/>
        <v>''2/3/2019'',</v>
      </c>
      <c r="H213" t="s">
        <v>3501</v>
      </c>
      <c r="J213" t="s">
        <v>785</v>
      </c>
    </row>
    <row r="214" spans="7:10">
      <c r="G214" t="str">
        <f t="shared" si="2"/>
        <v>''3/2/2019'',</v>
      </c>
      <c r="H214" t="s">
        <v>3502</v>
      </c>
      <c r="J214" t="s">
        <v>786</v>
      </c>
    </row>
    <row r="215" spans="7:10">
      <c r="G215" t="str">
        <f t="shared" ref="G215:G278" si="3">+$G$21&amp;LEFT(H215,LEN(H215)-1)&amp;$G$21&amp;","</f>
        <v>''3/3/2019'',</v>
      </c>
      <c r="H215" t="s">
        <v>3503</v>
      </c>
      <c r="J215" t="s">
        <v>787</v>
      </c>
    </row>
    <row r="216" spans="7:10">
      <c r="G216" t="str">
        <f t="shared" si="3"/>
        <v>''4/6/2019'',</v>
      </c>
      <c r="H216" t="s">
        <v>3504</v>
      </c>
      <c r="J216" t="s">
        <v>788</v>
      </c>
    </row>
    <row r="217" spans="7:10">
      <c r="G217" t="str">
        <f t="shared" si="3"/>
        <v>''4/7/2019'',</v>
      </c>
      <c r="H217" t="s">
        <v>3505</v>
      </c>
      <c r="J217" t="s">
        <v>789</v>
      </c>
    </row>
    <row r="218" spans="7:10">
      <c r="G218" t="str">
        <f t="shared" si="3"/>
        <v>''5/4/2019'',</v>
      </c>
      <c r="H218" t="s">
        <v>3506</v>
      </c>
      <c r="J218" t="s">
        <v>790</v>
      </c>
    </row>
    <row r="219" spans="7:10">
      <c r="G219" t="str">
        <f t="shared" si="3"/>
        <v>''5/5/2019'',</v>
      </c>
      <c r="H219" t="s">
        <v>3507</v>
      </c>
      <c r="J219" t="s">
        <v>791</v>
      </c>
    </row>
    <row r="220" spans="7:10">
      <c r="G220" t="str">
        <f t="shared" si="3"/>
        <v>''6/1/2019'',</v>
      </c>
      <c r="H220" t="s">
        <v>3508</v>
      </c>
      <c r="J220" t="s">
        <v>792</v>
      </c>
    </row>
    <row r="221" spans="7:10">
      <c r="G221" t="str">
        <f t="shared" si="3"/>
        <v>''6/2/2019'',</v>
      </c>
      <c r="H221" t="s">
        <v>3509</v>
      </c>
      <c r="J221" t="s">
        <v>793</v>
      </c>
    </row>
    <row r="222" spans="7:10">
      <c r="G222" t="str">
        <f t="shared" si="3"/>
        <v>''7/6/2019'',</v>
      </c>
      <c r="H222" t="s">
        <v>3510</v>
      </c>
      <c r="J222" t="s">
        <v>794</v>
      </c>
    </row>
    <row r="223" spans="7:10">
      <c r="G223" t="str">
        <f t="shared" si="3"/>
        <v>''7/7/2019'',</v>
      </c>
      <c r="H223" t="s">
        <v>3511</v>
      </c>
      <c r="J223" t="s">
        <v>795</v>
      </c>
    </row>
    <row r="224" spans="7:10">
      <c r="G224" t="str">
        <f t="shared" si="3"/>
        <v>''8/3/2019'',</v>
      </c>
      <c r="H224" t="s">
        <v>3512</v>
      </c>
      <c r="J224" t="s">
        <v>796</v>
      </c>
    </row>
    <row r="225" spans="7:10">
      <c r="G225" t="str">
        <f t="shared" si="3"/>
        <v>''8/4/2019'',</v>
      </c>
      <c r="H225" t="s">
        <v>3513</v>
      </c>
      <c r="J225" t="s">
        <v>797</v>
      </c>
    </row>
    <row r="226" spans="7:10">
      <c r="G226" t="str">
        <f t="shared" si="3"/>
        <v>''8/31/2019'',</v>
      </c>
      <c r="H226" t="s">
        <v>3514</v>
      </c>
      <c r="J226" t="s">
        <v>798</v>
      </c>
    </row>
    <row r="227" spans="7:10">
      <c r="G227" t="str">
        <f t="shared" si="3"/>
        <v>''9/1/2019'',</v>
      </c>
      <c r="H227" t="s">
        <v>3515</v>
      </c>
      <c r="J227" t="s">
        <v>799</v>
      </c>
    </row>
    <row r="228" spans="7:10">
      <c r="G228" t="str">
        <f t="shared" si="3"/>
        <v>''10/5/2019'',</v>
      </c>
      <c r="H228" t="s">
        <v>3516</v>
      </c>
      <c r="J228" t="s">
        <v>800</v>
      </c>
    </row>
    <row r="229" spans="7:10">
      <c r="G229" t="str">
        <f t="shared" si="3"/>
        <v>''10/6/2019'',</v>
      </c>
      <c r="H229" t="s">
        <v>3517</v>
      </c>
      <c r="J229" t="s">
        <v>801</v>
      </c>
    </row>
    <row r="230" spans="7:10">
      <c r="G230" t="str">
        <f t="shared" si="3"/>
        <v>''11/2/2019'',</v>
      </c>
      <c r="H230" t="s">
        <v>3518</v>
      </c>
      <c r="J230" t="s">
        <v>802</v>
      </c>
    </row>
    <row r="231" spans="7:10">
      <c r="G231" t="str">
        <f t="shared" si="3"/>
        <v>''11/3/2019'',</v>
      </c>
      <c r="H231" t="s">
        <v>3519</v>
      </c>
      <c r="J231" t="s">
        <v>803</v>
      </c>
    </row>
    <row r="232" spans="7:10">
      <c r="G232" t="str">
        <f t="shared" si="3"/>
        <v>''11/30/2019'',</v>
      </c>
      <c r="H232" t="s">
        <v>3520</v>
      </c>
      <c r="J232" t="s">
        <v>804</v>
      </c>
    </row>
    <row r="233" spans="7:10">
      <c r="G233" t="str">
        <f t="shared" si="3"/>
        <v>''12/1/2019'',</v>
      </c>
      <c r="H233" t="s">
        <v>3521</v>
      </c>
      <c r="J233" t="s">
        <v>805</v>
      </c>
    </row>
    <row r="234" spans="7:10">
      <c r="G234" t="str">
        <f t="shared" si="3"/>
        <v>''1/4/2020'',</v>
      </c>
      <c r="H234" t="s">
        <v>3522</v>
      </c>
      <c r="J234" t="s">
        <v>806</v>
      </c>
    </row>
    <row r="235" spans="7:10">
      <c r="G235" t="str">
        <f t="shared" si="3"/>
        <v>''1/5/2020'',</v>
      </c>
      <c r="H235" t="s">
        <v>3523</v>
      </c>
      <c r="J235" t="s">
        <v>807</v>
      </c>
    </row>
    <row r="236" spans="7:10">
      <c r="G236" t="str">
        <f t="shared" si="3"/>
        <v>''2/1/2020'',</v>
      </c>
      <c r="H236" t="s">
        <v>3524</v>
      </c>
      <c r="J236" t="s">
        <v>808</v>
      </c>
    </row>
    <row r="237" spans="7:10">
      <c r="G237" t="str">
        <f t="shared" si="3"/>
        <v>''2/2/2020'',</v>
      </c>
      <c r="H237" t="s">
        <v>3525</v>
      </c>
      <c r="J237" t="s">
        <v>809</v>
      </c>
    </row>
    <row r="238" spans="7:10">
      <c r="G238" t="str">
        <f t="shared" si="3"/>
        <v>''2/29/2020'',</v>
      </c>
      <c r="H238" t="s">
        <v>3526</v>
      </c>
      <c r="J238" t="s">
        <v>810</v>
      </c>
    </row>
    <row r="239" spans="7:10">
      <c r="G239" t="str">
        <f t="shared" si="3"/>
        <v>''3/1/2020'',</v>
      </c>
      <c r="H239" t="s">
        <v>3527</v>
      </c>
      <c r="J239" t="s">
        <v>811</v>
      </c>
    </row>
    <row r="240" spans="7:10">
      <c r="G240" t="str">
        <f t="shared" si="3"/>
        <v>''4/4/2020'',</v>
      </c>
      <c r="H240" t="s">
        <v>3528</v>
      </c>
      <c r="J240" t="s">
        <v>812</v>
      </c>
    </row>
    <row r="241" spans="7:10">
      <c r="G241" t="str">
        <f t="shared" si="3"/>
        <v>''4/5/2020'',</v>
      </c>
      <c r="H241" t="s">
        <v>3529</v>
      </c>
      <c r="J241" t="s">
        <v>813</v>
      </c>
    </row>
    <row r="242" spans="7:10">
      <c r="G242" t="str">
        <f t="shared" si="3"/>
        <v>''5/2/2020'',</v>
      </c>
      <c r="H242" t="s">
        <v>3530</v>
      </c>
      <c r="J242" t="s">
        <v>814</v>
      </c>
    </row>
    <row r="243" spans="7:10">
      <c r="G243" t="str">
        <f t="shared" si="3"/>
        <v>''5/3/2020'',</v>
      </c>
      <c r="H243" t="s">
        <v>3531</v>
      </c>
      <c r="J243" t="s">
        <v>815</v>
      </c>
    </row>
    <row r="244" spans="7:10">
      <c r="G244" t="str">
        <f t="shared" si="3"/>
        <v>''5/30/2020'',</v>
      </c>
      <c r="H244" t="s">
        <v>3532</v>
      </c>
      <c r="J244" t="s">
        <v>816</v>
      </c>
    </row>
    <row r="245" spans="7:10">
      <c r="G245" t="str">
        <f t="shared" si="3"/>
        <v>''5/31/2020'',</v>
      </c>
      <c r="H245" t="s">
        <v>3533</v>
      </c>
      <c r="J245" t="s">
        <v>817</v>
      </c>
    </row>
    <row r="246" spans="7:10">
      <c r="G246" t="str">
        <f t="shared" si="3"/>
        <v>''7/4/2020'',</v>
      </c>
      <c r="H246" t="s">
        <v>3534</v>
      </c>
      <c r="J246" t="s">
        <v>818</v>
      </c>
    </row>
    <row r="247" spans="7:10">
      <c r="G247" t="str">
        <f t="shared" si="3"/>
        <v>''7/5/2020'',</v>
      </c>
      <c r="H247" t="s">
        <v>3535</v>
      </c>
      <c r="J247" t="s">
        <v>819</v>
      </c>
    </row>
    <row r="248" spans="7:10">
      <c r="G248" t="str">
        <f t="shared" si="3"/>
        <v>''8/1/2020'',</v>
      </c>
      <c r="H248" t="s">
        <v>3536</v>
      </c>
      <c r="J248" t="s">
        <v>820</v>
      </c>
    </row>
    <row r="249" spans="7:10">
      <c r="G249" t="str">
        <f t="shared" si="3"/>
        <v>''8/2/2020'',</v>
      </c>
      <c r="H249" t="s">
        <v>3537</v>
      </c>
      <c r="J249" t="s">
        <v>821</v>
      </c>
    </row>
    <row r="250" spans="7:10">
      <c r="G250" t="str">
        <f t="shared" si="3"/>
        <v>''8/29/2020'',</v>
      </c>
      <c r="H250" t="s">
        <v>3538</v>
      </c>
      <c r="J250" t="s">
        <v>822</v>
      </c>
    </row>
    <row r="251" spans="7:10">
      <c r="G251" t="str">
        <f t="shared" si="3"/>
        <v>''8/30/2020'',</v>
      </c>
      <c r="H251" t="s">
        <v>3539</v>
      </c>
      <c r="J251" t="s">
        <v>823</v>
      </c>
    </row>
    <row r="252" spans="7:10">
      <c r="G252" t="str">
        <f t="shared" si="3"/>
        <v>''10/3/2020'',</v>
      </c>
      <c r="H252" t="s">
        <v>3540</v>
      </c>
      <c r="J252" t="s">
        <v>824</v>
      </c>
    </row>
    <row r="253" spans="7:10">
      <c r="G253" t="str">
        <f t="shared" si="3"/>
        <v>''10/4/2020'',</v>
      </c>
      <c r="H253" t="s">
        <v>3541</v>
      </c>
      <c r="J253" t="s">
        <v>825</v>
      </c>
    </row>
    <row r="254" spans="7:10">
      <c r="G254" t="str">
        <f t="shared" si="3"/>
        <v>''10/31/2020'',</v>
      </c>
      <c r="H254" t="s">
        <v>3542</v>
      </c>
      <c r="J254" t="s">
        <v>826</v>
      </c>
    </row>
    <row r="255" spans="7:10">
      <c r="G255" t="str">
        <f t="shared" si="3"/>
        <v>''11/1/2020'',</v>
      </c>
      <c r="H255" t="s">
        <v>3543</v>
      </c>
      <c r="J255" t="s">
        <v>827</v>
      </c>
    </row>
    <row r="256" spans="7:10">
      <c r="G256" t="str">
        <f t="shared" si="3"/>
        <v>''11/28/2020'',</v>
      </c>
      <c r="H256" t="s">
        <v>3544</v>
      </c>
      <c r="J256" t="s">
        <v>828</v>
      </c>
    </row>
    <row r="257" spans="7:10">
      <c r="G257" t="str">
        <f t="shared" si="3"/>
        <v>''11/29/2020'',</v>
      </c>
      <c r="H257" t="s">
        <v>3545</v>
      </c>
      <c r="J257" t="s">
        <v>829</v>
      </c>
    </row>
    <row r="258" spans="7:10">
      <c r="G258" t="str">
        <f t="shared" si="3"/>
        <v>''1/2/2021'',</v>
      </c>
      <c r="H258" t="s">
        <v>3546</v>
      </c>
      <c r="J258" t="s">
        <v>830</v>
      </c>
    </row>
    <row r="259" spans="7:10">
      <c r="G259" t="str">
        <f t="shared" si="3"/>
        <v>''1/3/2021'',</v>
      </c>
      <c r="H259" t="s">
        <v>3547</v>
      </c>
      <c r="J259" t="s">
        <v>831</v>
      </c>
    </row>
    <row r="260" spans="7:10">
      <c r="G260" t="str">
        <f t="shared" si="3"/>
        <v>''1/30/2021'',</v>
      </c>
      <c r="H260" t="s">
        <v>3548</v>
      </c>
      <c r="J260" t="s">
        <v>832</v>
      </c>
    </row>
    <row r="261" spans="7:10">
      <c r="G261" t="str">
        <f t="shared" si="3"/>
        <v>''1/31/2021'',</v>
      </c>
      <c r="H261" t="s">
        <v>3549</v>
      </c>
      <c r="J261" t="s">
        <v>833</v>
      </c>
    </row>
    <row r="262" spans="7:10">
      <c r="G262" t="str">
        <f t="shared" si="3"/>
        <v>''2/27/2021'',</v>
      </c>
      <c r="H262" t="s">
        <v>3550</v>
      </c>
      <c r="J262" t="s">
        <v>834</v>
      </c>
    </row>
    <row r="263" spans="7:10">
      <c r="G263" t="str">
        <f t="shared" si="3"/>
        <v>''2/28/2021'',</v>
      </c>
      <c r="H263" t="s">
        <v>3551</v>
      </c>
      <c r="J263" t="s">
        <v>835</v>
      </c>
    </row>
    <row r="264" spans="7:10">
      <c r="G264" t="str">
        <f t="shared" si="3"/>
        <v>''4/3/2021'',</v>
      </c>
      <c r="H264" t="s">
        <v>3552</v>
      </c>
      <c r="J264" t="s">
        <v>836</v>
      </c>
    </row>
    <row r="265" spans="7:10">
      <c r="G265" t="str">
        <f t="shared" si="3"/>
        <v>''4/4/2021'',</v>
      </c>
      <c r="H265" t="s">
        <v>3553</v>
      </c>
      <c r="J265" t="s">
        <v>837</v>
      </c>
    </row>
    <row r="266" spans="7:10">
      <c r="G266" t="str">
        <f t="shared" si="3"/>
        <v>''5/1/2021'',</v>
      </c>
      <c r="H266" t="s">
        <v>3554</v>
      </c>
      <c r="J266" t="s">
        <v>838</v>
      </c>
    </row>
    <row r="267" spans="7:10">
      <c r="G267" t="str">
        <f t="shared" si="3"/>
        <v>''5/2/2021'',</v>
      </c>
      <c r="H267" t="s">
        <v>3555</v>
      </c>
      <c r="J267" t="s">
        <v>839</v>
      </c>
    </row>
    <row r="268" spans="7:10">
      <c r="G268" t="str">
        <f t="shared" si="3"/>
        <v>''5/29/2021'',</v>
      </c>
      <c r="H268" t="s">
        <v>3556</v>
      </c>
      <c r="J268" t="s">
        <v>840</v>
      </c>
    </row>
    <row r="269" spans="7:10">
      <c r="G269" t="str">
        <f t="shared" si="3"/>
        <v>''5/30/2021'',</v>
      </c>
      <c r="H269" t="s">
        <v>3557</v>
      </c>
      <c r="J269" t="s">
        <v>841</v>
      </c>
    </row>
    <row r="270" spans="7:10">
      <c r="G270" t="str">
        <f t="shared" si="3"/>
        <v>''7/3/2021'',</v>
      </c>
      <c r="H270" t="s">
        <v>3558</v>
      </c>
      <c r="J270" t="s">
        <v>842</v>
      </c>
    </row>
    <row r="271" spans="7:10">
      <c r="G271" t="str">
        <f t="shared" si="3"/>
        <v>''7/4/2021'',</v>
      </c>
      <c r="H271" t="s">
        <v>3559</v>
      </c>
      <c r="J271" t="s">
        <v>843</v>
      </c>
    </row>
    <row r="272" spans="7:10">
      <c r="G272" t="str">
        <f t="shared" si="3"/>
        <v>''7/31/2021'',</v>
      </c>
      <c r="H272" t="s">
        <v>3560</v>
      </c>
      <c r="J272" t="s">
        <v>844</v>
      </c>
    </row>
    <row r="273" spans="7:10">
      <c r="G273" t="str">
        <f t="shared" si="3"/>
        <v>''8/1/2021'',</v>
      </c>
      <c r="H273" t="s">
        <v>3561</v>
      </c>
      <c r="J273" t="s">
        <v>845</v>
      </c>
    </row>
    <row r="274" spans="7:10">
      <c r="G274" t="str">
        <f t="shared" si="3"/>
        <v>''8/28/2021'',</v>
      </c>
      <c r="H274" t="s">
        <v>3562</v>
      </c>
      <c r="J274" t="s">
        <v>846</v>
      </c>
    </row>
    <row r="275" spans="7:10">
      <c r="G275" t="str">
        <f t="shared" si="3"/>
        <v>''8/29/2021'',</v>
      </c>
      <c r="H275" t="s">
        <v>3563</v>
      </c>
      <c r="J275" t="s">
        <v>847</v>
      </c>
    </row>
    <row r="276" spans="7:10">
      <c r="G276" t="str">
        <f t="shared" si="3"/>
        <v>''10/2/2021'',</v>
      </c>
      <c r="H276" t="s">
        <v>3564</v>
      </c>
      <c r="J276" t="s">
        <v>848</v>
      </c>
    </row>
    <row r="277" spans="7:10">
      <c r="G277" t="str">
        <f t="shared" si="3"/>
        <v>''10/3/2021'',</v>
      </c>
      <c r="H277" t="s">
        <v>3565</v>
      </c>
      <c r="J277" t="s">
        <v>849</v>
      </c>
    </row>
    <row r="278" spans="7:10">
      <c r="G278" t="str">
        <f t="shared" si="3"/>
        <v>''10/30/2021'',</v>
      </c>
      <c r="H278" t="s">
        <v>3566</v>
      </c>
      <c r="J278" t="s">
        <v>850</v>
      </c>
    </row>
    <row r="279" spans="7:10">
      <c r="G279" t="str">
        <f t="shared" ref="G279:G342" si="4">+$G$21&amp;LEFT(H279,LEN(H279)-1)&amp;$G$21&amp;","</f>
        <v>''10/31/2021'',</v>
      </c>
      <c r="H279" t="s">
        <v>3567</v>
      </c>
      <c r="J279" t="s">
        <v>851</v>
      </c>
    </row>
    <row r="280" spans="7:10">
      <c r="G280" t="str">
        <f t="shared" si="4"/>
        <v>''11/27/2021'',</v>
      </c>
      <c r="H280" t="s">
        <v>3568</v>
      </c>
      <c r="J280" t="s">
        <v>852</v>
      </c>
    </row>
    <row r="281" spans="7:10">
      <c r="G281" t="str">
        <f t="shared" si="4"/>
        <v>''11/28/2021'',</v>
      </c>
      <c r="H281" t="s">
        <v>3569</v>
      </c>
      <c r="J281" t="s">
        <v>853</v>
      </c>
    </row>
    <row r="282" spans="7:10">
      <c r="G282" t="str">
        <f t="shared" si="4"/>
        <v>''1/1/2022'',</v>
      </c>
      <c r="H282" t="s">
        <v>3570</v>
      </c>
      <c r="J282" t="s">
        <v>854</v>
      </c>
    </row>
    <row r="283" spans="7:10">
      <c r="G283" t="str">
        <f t="shared" si="4"/>
        <v>''1/2/2022'',</v>
      </c>
      <c r="H283" t="s">
        <v>3571</v>
      </c>
      <c r="J283" t="s">
        <v>855</v>
      </c>
    </row>
    <row r="284" spans="7:10">
      <c r="G284" t="str">
        <f t="shared" si="4"/>
        <v>''1/29/2022'',</v>
      </c>
      <c r="H284" t="s">
        <v>3572</v>
      </c>
      <c r="J284" t="s">
        <v>856</v>
      </c>
    </row>
    <row r="285" spans="7:10">
      <c r="G285" t="str">
        <f t="shared" si="4"/>
        <v>''1/30/2022'',</v>
      </c>
      <c r="H285" t="s">
        <v>3573</v>
      </c>
      <c r="J285" t="s">
        <v>857</v>
      </c>
    </row>
    <row r="286" spans="7:10">
      <c r="G286" t="str">
        <f t="shared" si="4"/>
        <v>''2/26/2022'',</v>
      </c>
      <c r="H286" t="s">
        <v>3574</v>
      </c>
      <c r="J286" t="s">
        <v>858</v>
      </c>
    </row>
    <row r="287" spans="7:10">
      <c r="G287" t="str">
        <f t="shared" si="4"/>
        <v>''2/27/2022'',</v>
      </c>
      <c r="H287" t="s">
        <v>3575</v>
      </c>
      <c r="J287" t="s">
        <v>859</v>
      </c>
    </row>
    <row r="288" spans="7:10">
      <c r="G288" t="str">
        <f t="shared" si="4"/>
        <v>''4/2/2022'',</v>
      </c>
      <c r="H288" t="s">
        <v>3576</v>
      </c>
      <c r="J288" t="s">
        <v>860</v>
      </c>
    </row>
    <row r="289" spans="7:10">
      <c r="G289" t="str">
        <f t="shared" si="4"/>
        <v>''4/3/2022'',</v>
      </c>
      <c r="H289" t="s">
        <v>3577</v>
      </c>
      <c r="J289" t="s">
        <v>861</v>
      </c>
    </row>
    <row r="290" spans="7:10">
      <c r="G290" t="str">
        <f t="shared" si="4"/>
        <v>''4/30/2022'',</v>
      </c>
      <c r="H290" t="s">
        <v>3578</v>
      </c>
      <c r="J290" t="s">
        <v>862</v>
      </c>
    </row>
    <row r="291" spans="7:10">
      <c r="G291" t="str">
        <f t="shared" si="4"/>
        <v>''5/1/2022'',</v>
      </c>
      <c r="H291" t="s">
        <v>3579</v>
      </c>
      <c r="J291" t="s">
        <v>863</v>
      </c>
    </row>
    <row r="292" spans="7:10">
      <c r="G292" t="str">
        <f t="shared" si="4"/>
        <v>''5/28/2022'',</v>
      </c>
      <c r="H292" t="s">
        <v>3580</v>
      </c>
      <c r="J292" t="s">
        <v>864</v>
      </c>
    </row>
    <row r="293" spans="7:10">
      <c r="G293" t="str">
        <f t="shared" si="4"/>
        <v>''5/29/2022'',</v>
      </c>
      <c r="H293" t="s">
        <v>3581</v>
      </c>
      <c r="J293" t="s">
        <v>865</v>
      </c>
    </row>
    <row r="294" spans="7:10">
      <c r="G294" t="str">
        <f t="shared" si="4"/>
        <v>''7/2/2022'',</v>
      </c>
      <c r="H294" t="s">
        <v>3582</v>
      </c>
      <c r="J294" t="s">
        <v>866</v>
      </c>
    </row>
    <row r="295" spans="7:10">
      <c r="G295" t="str">
        <f t="shared" si="4"/>
        <v>''7/3/2022'',</v>
      </c>
      <c r="H295" t="s">
        <v>3583</v>
      </c>
      <c r="J295" t="s">
        <v>867</v>
      </c>
    </row>
    <row r="296" spans="7:10">
      <c r="G296" t="str">
        <f t="shared" si="4"/>
        <v>''7/30/2022'',</v>
      </c>
      <c r="H296" t="s">
        <v>3584</v>
      </c>
      <c r="J296" t="s">
        <v>868</v>
      </c>
    </row>
    <row r="297" spans="7:10">
      <c r="G297" t="str">
        <f t="shared" si="4"/>
        <v>''7/31/2022'',</v>
      </c>
      <c r="H297" t="s">
        <v>3585</v>
      </c>
      <c r="J297" t="s">
        <v>869</v>
      </c>
    </row>
    <row r="298" spans="7:10">
      <c r="G298" t="str">
        <f t="shared" si="4"/>
        <v>''8/27/2022'',</v>
      </c>
      <c r="H298" t="s">
        <v>3586</v>
      </c>
      <c r="J298" t="s">
        <v>870</v>
      </c>
    </row>
    <row r="299" spans="7:10">
      <c r="G299" t="str">
        <f t="shared" si="4"/>
        <v>''8/28/2022'',</v>
      </c>
      <c r="H299" t="s">
        <v>3587</v>
      </c>
      <c r="J299" t="s">
        <v>871</v>
      </c>
    </row>
    <row r="300" spans="7:10">
      <c r="G300" t="str">
        <f t="shared" si="4"/>
        <v>''10/1/2022'',</v>
      </c>
      <c r="H300" t="s">
        <v>3588</v>
      </c>
      <c r="J300" t="s">
        <v>872</v>
      </c>
    </row>
    <row r="301" spans="7:10">
      <c r="G301" t="str">
        <f t="shared" si="4"/>
        <v>''10/2/2022'',</v>
      </c>
      <c r="H301" t="s">
        <v>3589</v>
      </c>
      <c r="J301" t="s">
        <v>873</v>
      </c>
    </row>
    <row r="302" spans="7:10">
      <c r="G302" t="str">
        <f t="shared" si="4"/>
        <v>''10/29/2022'',</v>
      </c>
      <c r="H302" t="s">
        <v>3590</v>
      </c>
      <c r="J302" t="s">
        <v>874</v>
      </c>
    </row>
    <row r="303" spans="7:10">
      <c r="G303" t="str">
        <f t="shared" si="4"/>
        <v>''10/30/2022'',</v>
      </c>
      <c r="H303" t="s">
        <v>3591</v>
      </c>
      <c r="J303" t="s">
        <v>875</v>
      </c>
    </row>
    <row r="304" spans="7:10">
      <c r="G304" t="str">
        <f t="shared" si="4"/>
        <v>''11/26/2022'',</v>
      </c>
      <c r="H304" t="s">
        <v>3592</v>
      </c>
      <c r="J304" t="s">
        <v>876</v>
      </c>
    </row>
    <row r="305" spans="7:10">
      <c r="G305" t="str">
        <f t="shared" si="4"/>
        <v>''11/27/2022'',</v>
      </c>
      <c r="H305" t="s">
        <v>3593</v>
      </c>
      <c r="J305" t="s">
        <v>877</v>
      </c>
    </row>
    <row r="306" spans="7:10">
      <c r="G306" t="str">
        <f t="shared" si="4"/>
        <v>''12/31/2022'',</v>
      </c>
      <c r="H306" t="s">
        <v>3594</v>
      </c>
      <c r="J306" t="s">
        <v>878</v>
      </c>
    </row>
    <row r="307" spans="7:10">
      <c r="G307" t="str">
        <f t="shared" si="4"/>
        <v>''1/1/2023'',</v>
      </c>
      <c r="H307" t="s">
        <v>3595</v>
      </c>
      <c r="J307" t="s">
        <v>879</v>
      </c>
    </row>
    <row r="308" spans="7:10">
      <c r="G308" t="str">
        <f t="shared" si="4"/>
        <v>''1/28/2023'',</v>
      </c>
      <c r="H308" t="s">
        <v>3596</v>
      </c>
      <c r="J308" t="s">
        <v>880</v>
      </c>
    </row>
    <row r="309" spans="7:10">
      <c r="G309" t="str">
        <f t="shared" si="4"/>
        <v>''1/29/2023'',</v>
      </c>
      <c r="H309" t="s">
        <v>3597</v>
      </c>
      <c r="J309" t="s">
        <v>881</v>
      </c>
    </row>
    <row r="310" spans="7:10">
      <c r="G310" t="str">
        <f t="shared" si="4"/>
        <v>''2/25/2023'',</v>
      </c>
      <c r="H310" t="s">
        <v>3598</v>
      </c>
      <c r="J310" t="s">
        <v>882</v>
      </c>
    </row>
    <row r="311" spans="7:10">
      <c r="G311" t="str">
        <f t="shared" si="4"/>
        <v>''2/26/2023'',</v>
      </c>
      <c r="H311" t="s">
        <v>3599</v>
      </c>
      <c r="J311" t="s">
        <v>883</v>
      </c>
    </row>
    <row r="312" spans="7:10">
      <c r="G312" t="str">
        <f t="shared" si="4"/>
        <v>''4/1/2023'',</v>
      </c>
      <c r="H312" t="s">
        <v>3600</v>
      </c>
      <c r="J312" t="s">
        <v>884</v>
      </c>
    </row>
    <row r="313" spans="7:10">
      <c r="G313" t="str">
        <f t="shared" si="4"/>
        <v>''4/2/2023'',</v>
      </c>
      <c r="H313" t="s">
        <v>3601</v>
      </c>
      <c r="J313" t="s">
        <v>885</v>
      </c>
    </row>
    <row r="314" spans="7:10">
      <c r="G314" t="str">
        <f t="shared" si="4"/>
        <v>''4/29/2023'',</v>
      </c>
      <c r="H314" t="s">
        <v>3602</v>
      </c>
      <c r="J314" t="s">
        <v>886</v>
      </c>
    </row>
    <row r="315" spans="7:10">
      <c r="G315" t="str">
        <f t="shared" si="4"/>
        <v>''4/30/2023'',</v>
      </c>
      <c r="H315" t="s">
        <v>3603</v>
      </c>
      <c r="J315" t="s">
        <v>887</v>
      </c>
    </row>
    <row r="316" spans="7:10">
      <c r="G316" t="str">
        <f t="shared" si="4"/>
        <v>''5/27/2023'',</v>
      </c>
      <c r="H316" t="s">
        <v>3604</v>
      </c>
      <c r="J316" t="s">
        <v>888</v>
      </c>
    </row>
    <row r="317" spans="7:10">
      <c r="G317" t="str">
        <f t="shared" si="4"/>
        <v>''5/28/2023'',</v>
      </c>
      <c r="H317" t="s">
        <v>3605</v>
      </c>
      <c r="J317" t="s">
        <v>889</v>
      </c>
    </row>
    <row r="318" spans="7:10">
      <c r="G318" t="str">
        <f t="shared" si="4"/>
        <v>''7/1/2023'',</v>
      </c>
      <c r="H318" t="s">
        <v>3606</v>
      </c>
      <c r="J318" t="s">
        <v>890</v>
      </c>
    </row>
    <row r="319" spans="7:10">
      <c r="G319" t="str">
        <f t="shared" si="4"/>
        <v>''7/2/2023'',</v>
      </c>
      <c r="H319" t="s">
        <v>3607</v>
      </c>
      <c r="J319" t="s">
        <v>891</v>
      </c>
    </row>
    <row r="320" spans="7:10">
      <c r="G320" t="str">
        <f t="shared" si="4"/>
        <v>''7/29/2023'',</v>
      </c>
      <c r="H320" t="s">
        <v>3608</v>
      </c>
      <c r="J320" t="s">
        <v>892</v>
      </c>
    </row>
    <row r="321" spans="7:10">
      <c r="G321" t="str">
        <f t="shared" si="4"/>
        <v>''7/30/2023'',</v>
      </c>
      <c r="H321" t="s">
        <v>3609</v>
      </c>
      <c r="J321" t="s">
        <v>893</v>
      </c>
    </row>
    <row r="322" spans="7:10">
      <c r="G322" t="str">
        <f t="shared" si="4"/>
        <v>''8/26/2023'',</v>
      </c>
      <c r="H322" t="s">
        <v>3610</v>
      </c>
      <c r="J322" t="s">
        <v>894</v>
      </c>
    </row>
    <row r="323" spans="7:10">
      <c r="G323" t="str">
        <f t="shared" si="4"/>
        <v>''8/27/2023'',</v>
      </c>
      <c r="H323" t="s">
        <v>3611</v>
      </c>
      <c r="J323" t="s">
        <v>895</v>
      </c>
    </row>
    <row r="324" spans="7:10">
      <c r="G324" t="str">
        <f t="shared" si="4"/>
        <v>''9/30/2023'',</v>
      </c>
      <c r="H324" t="s">
        <v>3612</v>
      </c>
      <c r="J324" t="s">
        <v>896</v>
      </c>
    </row>
    <row r="325" spans="7:10">
      <c r="G325" t="str">
        <f t="shared" si="4"/>
        <v>''10/1/2023'',</v>
      </c>
      <c r="H325" t="s">
        <v>3613</v>
      </c>
      <c r="J325" t="s">
        <v>897</v>
      </c>
    </row>
    <row r="326" spans="7:10">
      <c r="G326" t="str">
        <f t="shared" si="4"/>
        <v>''10/28/2023'',</v>
      </c>
      <c r="H326" t="s">
        <v>3614</v>
      </c>
      <c r="J326" t="s">
        <v>898</v>
      </c>
    </row>
    <row r="327" spans="7:10">
      <c r="G327" t="str">
        <f t="shared" si="4"/>
        <v>''10/29/2023'',</v>
      </c>
      <c r="H327" t="s">
        <v>3615</v>
      </c>
      <c r="J327" t="s">
        <v>899</v>
      </c>
    </row>
    <row r="328" spans="7:10">
      <c r="G328" t="str">
        <f t="shared" si="4"/>
        <v>''11/25/2023'',</v>
      </c>
      <c r="H328" t="s">
        <v>3616</v>
      </c>
      <c r="J328" t="s">
        <v>900</v>
      </c>
    </row>
    <row r="329" spans="7:10">
      <c r="G329" t="str">
        <f t="shared" si="4"/>
        <v>''11/26/2023'',</v>
      </c>
      <c r="H329" t="s">
        <v>3617</v>
      </c>
      <c r="J329" t="s">
        <v>901</v>
      </c>
    </row>
    <row r="330" spans="7:10">
      <c r="G330" t="str">
        <f t="shared" si="4"/>
        <v>''12/30/2023'',</v>
      </c>
      <c r="H330" t="s">
        <v>3618</v>
      </c>
      <c r="J330" t="s">
        <v>902</v>
      </c>
    </row>
    <row r="331" spans="7:10">
      <c r="G331" t="str">
        <f t="shared" si="4"/>
        <v>''12/31/2023'',</v>
      </c>
      <c r="H331" t="s">
        <v>3619</v>
      </c>
      <c r="J331" t="s">
        <v>903</v>
      </c>
    </row>
    <row r="332" spans="7:10">
      <c r="G332" t="str">
        <f t="shared" si="4"/>
        <v>''2/3/2024'',</v>
      </c>
      <c r="H332" t="s">
        <v>3620</v>
      </c>
      <c r="J332" t="s">
        <v>904</v>
      </c>
    </row>
    <row r="333" spans="7:10">
      <c r="G333" t="str">
        <f t="shared" si="4"/>
        <v>''2/4/2024'',</v>
      </c>
      <c r="H333" t="s">
        <v>3621</v>
      </c>
      <c r="J333" t="s">
        <v>905</v>
      </c>
    </row>
    <row r="334" spans="7:10">
      <c r="G334" t="str">
        <f t="shared" si="4"/>
        <v>''3/2/2024'',</v>
      </c>
      <c r="H334" t="s">
        <v>3622</v>
      </c>
      <c r="J334" t="s">
        <v>906</v>
      </c>
    </row>
    <row r="335" spans="7:10">
      <c r="G335" t="str">
        <f t="shared" si="4"/>
        <v>''3/3/2024'',</v>
      </c>
      <c r="H335" t="s">
        <v>3623</v>
      </c>
      <c r="J335" t="s">
        <v>907</v>
      </c>
    </row>
    <row r="336" spans="7:10">
      <c r="G336" t="str">
        <f t="shared" si="4"/>
        <v>''4/6/2024'',</v>
      </c>
      <c r="H336" t="s">
        <v>3624</v>
      </c>
      <c r="J336" t="s">
        <v>908</v>
      </c>
    </row>
    <row r="337" spans="7:10">
      <c r="G337" t="str">
        <f t="shared" si="4"/>
        <v>''4/7/2024'',</v>
      </c>
      <c r="H337" t="s">
        <v>3625</v>
      </c>
      <c r="J337" t="s">
        <v>909</v>
      </c>
    </row>
    <row r="338" spans="7:10">
      <c r="G338" t="str">
        <f t="shared" si="4"/>
        <v>''5/4/2024'',</v>
      </c>
      <c r="H338" t="s">
        <v>3626</v>
      </c>
      <c r="J338" t="s">
        <v>910</v>
      </c>
    </row>
    <row r="339" spans="7:10">
      <c r="G339" t="str">
        <f t="shared" si="4"/>
        <v>''5/5/2024'',</v>
      </c>
      <c r="H339" t="s">
        <v>3627</v>
      </c>
      <c r="J339" t="s">
        <v>911</v>
      </c>
    </row>
    <row r="340" spans="7:10">
      <c r="G340" t="str">
        <f t="shared" si="4"/>
        <v>''6/1/2024'',</v>
      </c>
      <c r="H340" t="s">
        <v>3628</v>
      </c>
      <c r="J340" t="s">
        <v>912</v>
      </c>
    </row>
    <row r="341" spans="7:10">
      <c r="G341" t="str">
        <f t="shared" si="4"/>
        <v>''6/2/2024'',</v>
      </c>
      <c r="H341" t="s">
        <v>3629</v>
      </c>
      <c r="J341" t="s">
        <v>913</v>
      </c>
    </row>
    <row r="342" spans="7:10">
      <c r="G342" t="str">
        <f t="shared" si="4"/>
        <v>''7/6/2024'',</v>
      </c>
      <c r="H342" t="s">
        <v>3630</v>
      </c>
      <c r="J342" t="s">
        <v>914</v>
      </c>
    </row>
    <row r="343" spans="7:10">
      <c r="G343" t="str">
        <f t="shared" ref="G343:G406" si="5">+$G$21&amp;LEFT(H343,LEN(H343)-1)&amp;$G$21&amp;","</f>
        <v>''7/7/2024'',</v>
      </c>
      <c r="H343" t="s">
        <v>3631</v>
      </c>
      <c r="J343" t="s">
        <v>915</v>
      </c>
    </row>
    <row r="344" spans="7:10">
      <c r="G344" t="str">
        <f t="shared" si="5"/>
        <v>''8/3/2024'',</v>
      </c>
      <c r="H344" t="s">
        <v>3632</v>
      </c>
      <c r="J344" t="s">
        <v>916</v>
      </c>
    </row>
    <row r="345" spans="7:10">
      <c r="G345" t="str">
        <f t="shared" si="5"/>
        <v>''8/4/2024'',</v>
      </c>
      <c r="H345" t="s">
        <v>3633</v>
      </c>
      <c r="J345" t="s">
        <v>917</v>
      </c>
    </row>
    <row r="346" spans="7:10">
      <c r="G346" t="str">
        <f t="shared" si="5"/>
        <v>''8/31/2024'',</v>
      </c>
      <c r="H346" t="s">
        <v>3634</v>
      </c>
      <c r="J346" t="s">
        <v>918</v>
      </c>
    </row>
    <row r="347" spans="7:10">
      <c r="G347" t="str">
        <f t="shared" si="5"/>
        <v>''9/1/2024'',</v>
      </c>
      <c r="H347" t="s">
        <v>3635</v>
      </c>
      <c r="J347" t="s">
        <v>919</v>
      </c>
    </row>
    <row r="348" spans="7:10">
      <c r="G348" t="str">
        <f t="shared" si="5"/>
        <v>''10/5/2024'',</v>
      </c>
      <c r="H348" t="s">
        <v>3636</v>
      </c>
      <c r="J348" t="s">
        <v>920</v>
      </c>
    </row>
    <row r="349" spans="7:10">
      <c r="G349" t="str">
        <f t="shared" si="5"/>
        <v>''10/6/2024'',</v>
      </c>
      <c r="H349" t="s">
        <v>3637</v>
      </c>
      <c r="J349" t="s">
        <v>921</v>
      </c>
    </row>
    <row r="350" spans="7:10">
      <c r="G350" t="str">
        <f t="shared" si="5"/>
        <v>''11/2/2024'',</v>
      </c>
      <c r="H350" t="s">
        <v>3638</v>
      </c>
      <c r="J350" t="s">
        <v>922</v>
      </c>
    </row>
    <row r="351" spans="7:10">
      <c r="G351" t="str">
        <f t="shared" si="5"/>
        <v>''11/3/2024'',</v>
      </c>
      <c r="H351" t="s">
        <v>3639</v>
      </c>
      <c r="J351" t="s">
        <v>923</v>
      </c>
    </row>
    <row r="352" spans="7:10">
      <c r="G352" t="str">
        <f t="shared" si="5"/>
        <v>''11/30/2024'',</v>
      </c>
      <c r="H352" t="s">
        <v>3640</v>
      </c>
      <c r="J352" t="s">
        <v>924</v>
      </c>
    </row>
    <row r="353" spans="7:10">
      <c r="G353" t="str">
        <f t="shared" si="5"/>
        <v>''12/1/2024'',</v>
      </c>
      <c r="H353" t="s">
        <v>3641</v>
      </c>
      <c r="J353" t="s">
        <v>925</v>
      </c>
    </row>
    <row r="354" spans="7:10">
      <c r="G354" t="str">
        <f t="shared" si="5"/>
        <v>''1/4/2025'',</v>
      </c>
      <c r="H354" t="s">
        <v>3642</v>
      </c>
      <c r="J354" t="s">
        <v>926</v>
      </c>
    </row>
    <row r="355" spans="7:10">
      <c r="G355" t="str">
        <f t="shared" si="5"/>
        <v>''1/5/2025'',</v>
      </c>
      <c r="H355" t="s">
        <v>3643</v>
      </c>
      <c r="J355" t="s">
        <v>927</v>
      </c>
    </row>
    <row r="356" spans="7:10">
      <c r="G356" t="str">
        <f t="shared" si="5"/>
        <v>''2/1/2025'',</v>
      </c>
      <c r="H356" t="s">
        <v>3644</v>
      </c>
      <c r="J356" t="s">
        <v>928</v>
      </c>
    </row>
    <row r="357" spans="7:10">
      <c r="G357" t="str">
        <f t="shared" si="5"/>
        <v>''2/2/2025'',</v>
      </c>
      <c r="H357" t="s">
        <v>3645</v>
      </c>
      <c r="J357" t="s">
        <v>929</v>
      </c>
    </row>
    <row r="358" spans="7:10">
      <c r="G358" t="str">
        <f t="shared" si="5"/>
        <v>''3/1/2025'',</v>
      </c>
      <c r="H358" t="s">
        <v>3646</v>
      </c>
      <c r="J358" t="s">
        <v>930</v>
      </c>
    </row>
    <row r="359" spans="7:10">
      <c r="G359" t="str">
        <f t="shared" si="5"/>
        <v>''3/2/2025'',</v>
      </c>
      <c r="H359" t="s">
        <v>3647</v>
      </c>
      <c r="J359" t="s">
        <v>931</v>
      </c>
    </row>
    <row r="360" spans="7:10">
      <c r="G360" t="str">
        <f t="shared" si="5"/>
        <v>''4/5/2025'',</v>
      </c>
      <c r="H360" t="s">
        <v>3648</v>
      </c>
      <c r="J360" t="s">
        <v>932</v>
      </c>
    </row>
    <row r="361" spans="7:10">
      <c r="G361" t="str">
        <f t="shared" si="5"/>
        <v>''4/6/2025'',</v>
      </c>
      <c r="H361" t="s">
        <v>3649</v>
      </c>
      <c r="J361" t="s">
        <v>933</v>
      </c>
    </row>
    <row r="362" spans="7:10">
      <c r="G362" t="str">
        <f t="shared" si="5"/>
        <v>''5/3/2025'',</v>
      </c>
      <c r="H362" t="s">
        <v>3650</v>
      </c>
      <c r="J362" t="s">
        <v>934</v>
      </c>
    </row>
    <row r="363" spans="7:10">
      <c r="G363" t="str">
        <f t="shared" si="5"/>
        <v>''5/4/2025'',</v>
      </c>
      <c r="H363" t="s">
        <v>3651</v>
      </c>
      <c r="J363" t="s">
        <v>935</v>
      </c>
    </row>
    <row r="364" spans="7:10">
      <c r="G364" t="str">
        <f t="shared" si="5"/>
        <v>''5/31/2025'',</v>
      </c>
      <c r="H364" t="s">
        <v>3652</v>
      </c>
      <c r="J364" t="s">
        <v>936</v>
      </c>
    </row>
    <row r="365" spans="7:10">
      <c r="G365" t="str">
        <f t="shared" si="5"/>
        <v>''6/1/2025'',</v>
      </c>
      <c r="H365" t="s">
        <v>3653</v>
      </c>
      <c r="J365" t="s">
        <v>937</v>
      </c>
    </row>
    <row r="366" spans="7:10">
      <c r="G366" t="str">
        <f t="shared" si="5"/>
        <v>''7/5/2025'',</v>
      </c>
      <c r="H366" t="s">
        <v>3654</v>
      </c>
      <c r="J366" t="s">
        <v>938</v>
      </c>
    </row>
    <row r="367" spans="7:10">
      <c r="G367" t="str">
        <f t="shared" si="5"/>
        <v>''7/6/2025'',</v>
      </c>
      <c r="H367" t="s">
        <v>3655</v>
      </c>
      <c r="J367" t="s">
        <v>939</v>
      </c>
    </row>
    <row r="368" spans="7:10">
      <c r="G368" t="str">
        <f t="shared" si="5"/>
        <v>''8/2/2025'',</v>
      </c>
      <c r="H368" t="s">
        <v>3656</v>
      </c>
      <c r="J368" t="s">
        <v>940</v>
      </c>
    </row>
    <row r="369" spans="7:10">
      <c r="G369" t="str">
        <f t="shared" si="5"/>
        <v>''8/3/2025'',</v>
      </c>
      <c r="H369" t="s">
        <v>3657</v>
      </c>
      <c r="J369" t="s">
        <v>941</v>
      </c>
    </row>
    <row r="370" spans="7:10">
      <c r="G370" t="str">
        <f t="shared" si="5"/>
        <v>''8/30/2025'',</v>
      </c>
      <c r="H370" t="s">
        <v>3658</v>
      </c>
      <c r="J370" t="s">
        <v>942</v>
      </c>
    </row>
    <row r="371" spans="7:10">
      <c r="G371" t="str">
        <f t="shared" si="5"/>
        <v>''8/31/2025'',</v>
      </c>
      <c r="H371" t="s">
        <v>3659</v>
      </c>
      <c r="J371" t="s">
        <v>943</v>
      </c>
    </row>
    <row r="372" spans="7:10">
      <c r="G372" t="str">
        <f t="shared" si="5"/>
        <v>''10/4/2025'',</v>
      </c>
      <c r="H372" t="s">
        <v>3660</v>
      </c>
      <c r="J372" t="s">
        <v>944</v>
      </c>
    </row>
    <row r="373" spans="7:10">
      <c r="G373" t="str">
        <f t="shared" si="5"/>
        <v>''10/5/2025'',</v>
      </c>
      <c r="H373" t="s">
        <v>3661</v>
      </c>
      <c r="J373" t="s">
        <v>945</v>
      </c>
    </row>
    <row r="374" spans="7:10">
      <c r="G374" t="str">
        <f t="shared" si="5"/>
        <v>''11/1/2025'',</v>
      </c>
      <c r="H374" t="s">
        <v>3662</v>
      </c>
      <c r="J374" t="s">
        <v>946</v>
      </c>
    </row>
    <row r="375" spans="7:10">
      <c r="G375" t="str">
        <f t="shared" si="5"/>
        <v>''11/2/2025'',</v>
      </c>
      <c r="H375" t="s">
        <v>3663</v>
      </c>
      <c r="J375" t="s">
        <v>947</v>
      </c>
    </row>
    <row r="376" spans="7:10">
      <c r="G376" t="str">
        <f t="shared" si="5"/>
        <v>''11/29/2025'',</v>
      </c>
      <c r="H376" t="s">
        <v>3664</v>
      </c>
      <c r="J376" t="s">
        <v>948</v>
      </c>
    </row>
    <row r="377" spans="7:10">
      <c r="G377" t="str">
        <f t="shared" si="5"/>
        <v>''11/30/2025'',</v>
      </c>
      <c r="H377" t="s">
        <v>3665</v>
      </c>
      <c r="J377" t="s">
        <v>949</v>
      </c>
    </row>
    <row r="378" spans="7:10">
      <c r="G378" t="str">
        <f t="shared" si="5"/>
        <v>''1/3/2026'',</v>
      </c>
      <c r="H378" t="s">
        <v>3666</v>
      </c>
      <c r="J378" t="s">
        <v>950</v>
      </c>
    </row>
    <row r="379" spans="7:10">
      <c r="G379" t="str">
        <f t="shared" si="5"/>
        <v>''1/4/2026'',</v>
      </c>
      <c r="H379" t="s">
        <v>3667</v>
      </c>
      <c r="J379" t="s">
        <v>951</v>
      </c>
    </row>
    <row r="380" spans="7:10">
      <c r="G380" t="str">
        <f t="shared" si="5"/>
        <v>''1/31/2026'',</v>
      </c>
      <c r="H380" t="s">
        <v>3668</v>
      </c>
      <c r="J380" t="s">
        <v>952</v>
      </c>
    </row>
    <row r="381" spans="7:10">
      <c r="G381" t="str">
        <f t="shared" si="5"/>
        <v>''2/1/2026'',</v>
      </c>
      <c r="H381" t="s">
        <v>3669</v>
      </c>
      <c r="J381" t="s">
        <v>953</v>
      </c>
    </row>
    <row r="382" spans="7:10">
      <c r="G382" t="str">
        <f t="shared" si="5"/>
        <v>''2/28/2026'',</v>
      </c>
      <c r="H382" t="s">
        <v>3670</v>
      </c>
      <c r="J382" t="s">
        <v>954</v>
      </c>
    </row>
    <row r="383" spans="7:10">
      <c r="G383" t="str">
        <f t="shared" si="5"/>
        <v>''3/1/2026'',</v>
      </c>
      <c r="H383" t="s">
        <v>3671</v>
      </c>
      <c r="J383" t="s">
        <v>955</v>
      </c>
    </row>
    <row r="384" spans="7:10">
      <c r="G384" t="str">
        <f t="shared" si="5"/>
        <v>''4/4/2026'',</v>
      </c>
      <c r="H384" t="s">
        <v>3672</v>
      </c>
      <c r="J384" t="s">
        <v>956</v>
      </c>
    </row>
    <row r="385" spans="7:10">
      <c r="G385" t="str">
        <f t="shared" si="5"/>
        <v>''4/5/2026'',</v>
      </c>
      <c r="H385" t="s">
        <v>3673</v>
      </c>
      <c r="J385" t="s">
        <v>957</v>
      </c>
    </row>
    <row r="386" spans="7:10">
      <c r="G386" t="str">
        <f t="shared" si="5"/>
        <v>''5/2/2026'',</v>
      </c>
      <c r="H386" t="s">
        <v>3674</v>
      </c>
      <c r="J386" t="s">
        <v>958</v>
      </c>
    </row>
    <row r="387" spans="7:10">
      <c r="G387" t="str">
        <f t="shared" si="5"/>
        <v>''5/3/2026'',</v>
      </c>
      <c r="H387" t="s">
        <v>3675</v>
      </c>
      <c r="J387" t="s">
        <v>959</v>
      </c>
    </row>
    <row r="388" spans="7:10">
      <c r="G388" t="str">
        <f t="shared" si="5"/>
        <v>''5/30/2026'',</v>
      </c>
      <c r="H388" t="s">
        <v>3676</v>
      </c>
      <c r="J388" t="s">
        <v>960</v>
      </c>
    </row>
    <row r="389" spans="7:10">
      <c r="G389" t="str">
        <f t="shared" si="5"/>
        <v>''5/31/2026'',</v>
      </c>
      <c r="H389" t="s">
        <v>3677</v>
      </c>
      <c r="J389" t="s">
        <v>961</v>
      </c>
    </row>
    <row r="390" spans="7:10">
      <c r="G390" t="str">
        <f t="shared" si="5"/>
        <v>''7/4/2026'',</v>
      </c>
      <c r="H390" t="s">
        <v>3678</v>
      </c>
      <c r="J390" t="s">
        <v>962</v>
      </c>
    </row>
    <row r="391" spans="7:10">
      <c r="G391" t="str">
        <f t="shared" si="5"/>
        <v>''7/5/2026'',</v>
      </c>
      <c r="H391" t="s">
        <v>3679</v>
      </c>
      <c r="J391" t="s">
        <v>963</v>
      </c>
    </row>
    <row r="392" spans="7:10">
      <c r="G392" t="str">
        <f t="shared" si="5"/>
        <v>''8/1/2026'',</v>
      </c>
      <c r="H392" t="s">
        <v>3680</v>
      </c>
      <c r="J392" t="s">
        <v>964</v>
      </c>
    </row>
    <row r="393" spans="7:10">
      <c r="G393" t="str">
        <f t="shared" si="5"/>
        <v>''8/2/2026'',</v>
      </c>
      <c r="H393" t="s">
        <v>3681</v>
      </c>
      <c r="J393" t="s">
        <v>965</v>
      </c>
    </row>
    <row r="394" spans="7:10">
      <c r="G394" t="str">
        <f t="shared" si="5"/>
        <v>''8/29/2026'',</v>
      </c>
      <c r="H394" t="s">
        <v>3682</v>
      </c>
      <c r="J394" t="s">
        <v>966</v>
      </c>
    </row>
    <row r="395" spans="7:10">
      <c r="G395" t="str">
        <f t="shared" si="5"/>
        <v>''8/30/2026'',</v>
      </c>
      <c r="H395" t="s">
        <v>3683</v>
      </c>
      <c r="J395" t="s">
        <v>967</v>
      </c>
    </row>
    <row r="396" spans="7:10">
      <c r="G396" t="str">
        <f t="shared" si="5"/>
        <v>''10/3/2026'',</v>
      </c>
      <c r="H396" t="s">
        <v>3684</v>
      </c>
      <c r="J396" t="s">
        <v>968</v>
      </c>
    </row>
    <row r="397" spans="7:10">
      <c r="G397" t="str">
        <f t="shared" si="5"/>
        <v>''10/4/2026'',</v>
      </c>
      <c r="H397" t="s">
        <v>3685</v>
      </c>
      <c r="J397" t="s">
        <v>969</v>
      </c>
    </row>
    <row r="398" spans="7:10">
      <c r="G398" t="str">
        <f t="shared" si="5"/>
        <v>''10/31/2026'',</v>
      </c>
      <c r="H398" t="s">
        <v>3686</v>
      </c>
      <c r="J398" t="s">
        <v>970</v>
      </c>
    </row>
    <row r="399" spans="7:10">
      <c r="G399" t="str">
        <f t="shared" si="5"/>
        <v>''11/1/2026'',</v>
      </c>
      <c r="H399" t="s">
        <v>3687</v>
      </c>
      <c r="J399" t="s">
        <v>971</v>
      </c>
    </row>
    <row r="400" spans="7:10">
      <c r="G400" t="str">
        <f t="shared" si="5"/>
        <v>''11/28/2026'',</v>
      </c>
      <c r="H400" t="s">
        <v>3688</v>
      </c>
      <c r="J400" t="s">
        <v>972</v>
      </c>
    </row>
    <row r="401" spans="7:10">
      <c r="G401" t="str">
        <f t="shared" si="5"/>
        <v>''11/29/2026'',</v>
      </c>
      <c r="H401" t="s">
        <v>3689</v>
      </c>
      <c r="J401" t="s">
        <v>973</v>
      </c>
    </row>
    <row r="402" spans="7:10">
      <c r="G402" t="str">
        <f t="shared" si="5"/>
        <v>''1/2/2027'',</v>
      </c>
      <c r="H402" t="s">
        <v>3690</v>
      </c>
      <c r="J402" t="s">
        <v>974</v>
      </c>
    </row>
    <row r="403" spans="7:10">
      <c r="G403" t="str">
        <f t="shared" si="5"/>
        <v>''1/3/2027'',</v>
      </c>
      <c r="H403" t="s">
        <v>3691</v>
      </c>
      <c r="J403" t="s">
        <v>975</v>
      </c>
    </row>
    <row r="404" spans="7:10">
      <c r="G404" t="str">
        <f t="shared" si="5"/>
        <v>''1/30/2027'',</v>
      </c>
      <c r="H404" t="s">
        <v>3692</v>
      </c>
      <c r="J404" t="s">
        <v>976</v>
      </c>
    </row>
    <row r="405" spans="7:10">
      <c r="G405" t="str">
        <f t="shared" si="5"/>
        <v>''1/31/2027'',</v>
      </c>
      <c r="H405" t="s">
        <v>3693</v>
      </c>
      <c r="J405" t="s">
        <v>977</v>
      </c>
    </row>
    <row r="406" spans="7:10">
      <c r="G406" t="str">
        <f t="shared" si="5"/>
        <v>''2/27/2027'',</v>
      </c>
      <c r="H406" t="s">
        <v>3694</v>
      </c>
      <c r="J406" t="s">
        <v>978</v>
      </c>
    </row>
    <row r="407" spans="7:10">
      <c r="G407" t="str">
        <f t="shared" ref="G407:G470" si="6">+$G$21&amp;LEFT(H407,LEN(H407)-1)&amp;$G$21&amp;","</f>
        <v>''2/28/2027'',</v>
      </c>
      <c r="H407" t="s">
        <v>3695</v>
      </c>
      <c r="J407" t="s">
        <v>979</v>
      </c>
    </row>
    <row r="408" spans="7:10">
      <c r="G408" t="str">
        <f t="shared" si="6"/>
        <v>''4/3/2027'',</v>
      </c>
      <c r="H408" t="s">
        <v>3696</v>
      </c>
      <c r="J408" t="s">
        <v>980</v>
      </c>
    </row>
    <row r="409" spans="7:10">
      <c r="G409" t="str">
        <f t="shared" si="6"/>
        <v>''4/4/2027'',</v>
      </c>
      <c r="H409" t="s">
        <v>3697</v>
      </c>
      <c r="J409" t="s">
        <v>981</v>
      </c>
    </row>
    <row r="410" spans="7:10">
      <c r="G410" t="str">
        <f t="shared" si="6"/>
        <v>''5/1/2027'',</v>
      </c>
      <c r="H410" t="s">
        <v>3698</v>
      </c>
      <c r="J410" t="s">
        <v>982</v>
      </c>
    </row>
    <row r="411" spans="7:10">
      <c r="G411" t="str">
        <f t="shared" si="6"/>
        <v>''5/2/2027'',</v>
      </c>
      <c r="H411" t="s">
        <v>3699</v>
      </c>
      <c r="J411" t="s">
        <v>983</v>
      </c>
    </row>
    <row r="412" spans="7:10">
      <c r="G412" t="str">
        <f t="shared" si="6"/>
        <v>''5/29/2027'',</v>
      </c>
      <c r="H412" t="s">
        <v>3700</v>
      </c>
      <c r="J412" t="s">
        <v>984</v>
      </c>
    </row>
    <row r="413" spans="7:10">
      <c r="G413" t="str">
        <f t="shared" si="6"/>
        <v>''5/30/2027'',</v>
      </c>
      <c r="H413" t="s">
        <v>3701</v>
      </c>
      <c r="J413" t="s">
        <v>985</v>
      </c>
    </row>
    <row r="414" spans="7:10">
      <c r="G414" t="str">
        <f t="shared" si="6"/>
        <v>''7/3/2027'',</v>
      </c>
      <c r="H414" t="s">
        <v>3702</v>
      </c>
      <c r="J414" t="s">
        <v>986</v>
      </c>
    </row>
    <row r="415" spans="7:10">
      <c r="G415" t="str">
        <f t="shared" si="6"/>
        <v>''7/4/2027'',</v>
      </c>
      <c r="H415" t="s">
        <v>3703</v>
      </c>
      <c r="J415" t="s">
        <v>987</v>
      </c>
    </row>
    <row r="416" spans="7:10">
      <c r="G416" t="str">
        <f t="shared" si="6"/>
        <v>''7/31/2027'',</v>
      </c>
      <c r="H416" t="s">
        <v>3704</v>
      </c>
      <c r="J416" t="s">
        <v>988</v>
      </c>
    </row>
    <row r="417" spans="7:10">
      <c r="G417" t="str">
        <f t="shared" si="6"/>
        <v>''8/1/2027'',</v>
      </c>
      <c r="H417" t="s">
        <v>3705</v>
      </c>
      <c r="J417" t="s">
        <v>989</v>
      </c>
    </row>
    <row r="418" spans="7:10">
      <c r="G418" t="str">
        <f t="shared" si="6"/>
        <v>''8/28/2027'',</v>
      </c>
      <c r="H418" t="s">
        <v>3706</v>
      </c>
      <c r="J418" t="s">
        <v>990</v>
      </c>
    </row>
    <row r="419" spans="7:10">
      <c r="G419" t="str">
        <f t="shared" si="6"/>
        <v>''8/29/2027'',</v>
      </c>
      <c r="H419" t="s">
        <v>3707</v>
      </c>
      <c r="J419" t="s">
        <v>991</v>
      </c>
    </row>
    <row r="420" spans="7:10">
      <c r="G420" t="str">
        <f t="shared" si="6"/>
        <v>''10/2/2027'',</v>
      </c>
      <c r="H420" t="s">
        <v>3708</v>
      </c>
      <c r="J420" t="s">
        <v>992</v>
      </c>
    </row>
    <row r="421" spans="7:10">
      <c r="G421" t="str">
        <f t="shared" si="6"/>
        <v>''10/3/2027'',</v>
      </c>
      <c r="H421" t="s">
        <v>3709</v>
      </c>
      <c r="J421" t="s">
        <v>993</v>
      </c>
    </row>
    <row r="422" spans="7:10">
      <c r="G422" t="str">
        <f t="shared" si="6"/>
        <v>''10/30/2027'',</v>
      </c>
      <c r="H422" t="s">
        <v>3710</v>
      </c>
      <c r="J422" t="s">
        <v>994</v>
      </c>
    </row>
    <row r="423" spans="7:10">
      <c r="G423" t="str">
        <f t="shared" si="6"/>
        <v>''10/31/2027'',</v>
      </c>
      <c r="H423" t="s">
        <v>3711</v>
      </c>
      <c r="J423" t="s">
        <v>995</v>
      </c>
    </row>
    <row r="424" spans="7:10">
      <c r="G424" t="str">
        <f t="shared" si="6"/>
        <v>''11/27/2027'',</v>
      </c>
      <c r="H424" t="s">
        <v>3712</v>
      </c>
      <c r="J424" t="s">
        <v>996</v>
      </c>
    </row>
    <row r="425" spans="7:10">
      <c r="G425" t="str">
        <f t="shared" si="6"/>
        <v>''11/28/2027'',</v>
      </c>
      <c r="H425" t="s">
        <v>3713</v>
      </c>
      <c r="J425" t="s">
        <v>997</v>
      </c>
    </row>
    <row r="426" spans="7:10">
      <c r="G426" t="str">
        <f t="shared" si="6"/>
        <v>''1/1/2028'',</v>
      </c>
      <c r="H426" t="s">
        <v>3714</v>
      </c>
      <c r="J426" t="s">
        <v>998</v>
      </c>
    </row>
    <row r="427" spans="7:10">
      <c r="G427" t="str">
        <f t="shared" si="6"/>
        <v>''1/2/2028'',</v>
      </c>
      <c r="H427" t="s">
        <v>3715</v>
      </c>
      <c r="J427" t="s">
        <v>999</v>
      </c>
    </row>
    <row r="428" spans="7:10">
      <c r="G428" t="str">
        <f t="shared" si="6"/>
        <v>''1/29/2028'',</v>
      </c>
      <c r="H428" t="s">
        <v>3716</v>
      </c>
      <c r="J428" t="s">
        <v>1000</v>
      </c>
    </row>
    <row r="429" spans="7:10">
      <c r="G429" t="str">
        <f t="shared" si="6"/>
        <v>''1/30/2028'',</v>
      </c>
      <c r="H429" t="s">
        <v>3717</v>
      </c>
      <c r="J429" t="s">
        <v>1001</v>
      </c>
    </row>
    <row r="430" spans="7:10">
      <c r="G430" t="str">
        <f t="shared" si="6"/>
        <v>''2/26/2028'',</v>
      </c>
      <c r="H430" t="s">
        <v>3718</v>
      </c>
      <c r="J430" t="s">
        <v>1002</v>
      </c>
    </row>
    <row r="431" spans="7:10">
      <c r="G431" t="str">
        <f t="shared" si="6"/>
        <v>''2/27/2028'',</v>
      </c>
      <c r="H431" t="s">
        <v>3719</v>
      </c>
      <c r="J431" t="s">
        <v>1003</v>
      </c>
    </row>
    <row r="432" spans="7:10">
      <c r="G432" t="str">
        <f t="shared" si="6"/>
        <v>''4/1/2028'',</v>
      </c>
      <c r="H432" t="s">
        <v>3720</v>
      </c>
      <c r="J432" t="s">
        <v>1004</v>
      </c>
    </row>
    <row r="433" spans="7:10">
      <c r="G433" t="str">
        <f t="shared" si="6"/>
        <v>''4/2/2028'',</v>
      </c>
      <c r="H433" t="s">
        <v>3721</v>
      </c>
      <c r="J433" t="s">
        <v>1005</v>
      </c>
    </row>
    <row r="434" spans="7:10">
      <c r="G434" t="str">
        <f t="shared" si="6"/>
        <v>''4/29/2028'',</v>
      </c>
      <c r="H434" t="s">
        <v>3722</v>
      </c>
      <c r="J434" t="s">
        <v>1006</v>
      </c>
    </row>
    <row r="435" spans="7:10">
      <c r="G435" t="str">
        <f t="shared" si="6"/>
        <v>''4/30/2028'',</v>
      </c>
      <c r="H435" t="s">
        <v>3723</v>
      </c>
      <c r="J435" t="s">
        <v>1007</v>
      </c>
    </row>
    <row r="436" spans="7:10">
      <c r="G436" t="str">
        <f t="shared" si="6"/>
        <v>''5/27/2028'',</v>
      </c>
      <c r="H436" t="s">
        <v>3724</v>
      </c>
      <c r="J436" t="s">
        <v>1008</v>
      </c>
    </row>
    <row r="437" spans="7:10">
      <c r="G437" t="str">
        <f t="shared" si="6"/>
        <v>''5/28/2028'',</v>
      </c>
      <c r="H437" t="s">
        <v>3725</v>
      </c>
      <c r="J437" t="s">
        <v>1009</v>
      </c>
    </row>
    <row r="438" spans="7:10">
      <c r="G438" t="str">
        <f t="shared" si="6"/>
        <v>''7/1/2028'',</v>
      </c>
      <c r="H438" t="s">
        <v>3726</v>
      </c>
      <c r="J438" t="s">
        <v>1010</v>
      </c>
    </row>
    <row r="439" spans="7:10">
      <c r="G439" t="str">
        <f t="shared" si="6"/>
        <v>''7/2/2028'',</v>
      </c>
      <c r="H439" t="s">
        <v>3727</v>
      </c>
      <c r="J439" t="s">
        <v>1011</v>
      </c>
    </row>
    <row r="440" spans="7:10">
      <c r="G440" t="str">
        <f t="shared" si="6"/>
        <v>''7/29/2028'',</v>
      </c>
      <c r="H440" t="s">
        <v>3728</v>
      </c>
      <c r="J440" t="s">
        <v>1012</v>
      </c>
    </row>
    <row r="441" spans="7:10">
      <c r="G441" t="str">
        <f t="shared" si="6"/>
        <v>''7/30/2028'',</v>
      </c>
      <c r="H441" t="s">
        <v>3729</v>
      </c>
      <c r="J441" t="s">
        <v>1013</v>
      </c>
    </row>
    <row r="442" spans="7:10">
      <c r="G442" t="str">
        <f t="shared" si="6"/>
        <v>''8/26/2028'',</v>
      </c>
      <c r="H442" t="s">
        <v>3730</v>
      </c>
      <c r="J442" t="s">
        <v>1014</v>
      </c>
    </row>
    <row r="443" spans="7:10">
      <c r="G443" t="str">
        <f t="shared" si="6"/>
        <v>''8/27/2028'',</v>
      </c>
      <c r="H443" t="s">
        <v>3731</v>
      </c>
      <c r="J443" t="s">
        <v>1015</v>
      </c>
    </row>
    <row r="444" spans="7:10">
      <c r="G444" t="str">
        <f t="shared" si="6"/>
        <v>''9/30/2028'',</v>
      </c>
      <c r="H444" t="s">
        <v>3732</v>
      </c>
      <c r="J444" t="s">
        <v>1016</v>
      </c>
    </row>
    <row r="445" spans="7:10">
      <c r="G445" t="str">
        <f t="shared" si="6"/>
        <v>''10/1/2028'',</v>
      </c>
      <c r="H445" t="s">
        <v>3733</v>
      </c>
      <c r="J445" t="s">
        <v>1017</v>
      </c>
    </row>
    <row r="446" spans="7:10">
      <c r="G446" t="str">
        <f t="shared" si="6"/>
        <v>''10/28/2028'',</v>
      </c>
      <c r="H446" t="s">
        <v>3734</v>
      </c>
      <c r="J446" t="s">
        <v>1018</v>
      </c>
    </row>
    <row r="447" spans="7:10">
      <c r="G447" t="str">
        <f t="shared" si="6"/>
        <v>''10/29/2028'',</v>
      </c>
      <c r="H447" t="s">
        <v>3735</v>
      </c>
      <c r="J447" t="s">
        <v>1019</v>
      </c>
    </row>
    <row r="448" spans="7:10">
      <c r="G448" t="str">
        <f t="shared" si="6"/>
        <v>''11/25/2028'',</v>
      </c>
      <c r="H448" t="s">
        <v>3736</v>
      </c>
      <c r="J448" t="s">
        <v>1020</v>
      </c>
    </row>
    <row r="449" spans="7:10">
      <c r="G449" t="str">
        <f t="shared" si="6"/>
        <v>''11/26/2028'',</v>
      </c>
      <c r="H449" t="s">
        <v>3737</v>
      </c>
      <c r="J449" t="s">
        <v>1021</v>
      </c>
    </row>
    <row r="450" spans="7:10">
      <c r="G450" t="str">
        <f t="shared" si="6"/>
        <v>''12/30/2028'',</v>
      </c>
      <c r="H450" t="s">
        <v>3738</v>
      </c>
      <c r="J450" t="s">
        <v>1022</v>
      </c>
    </row>
    <row r="451" spans="7:10">
      <c r="G451" t="str">
        <f t="shared" si="6"/>
        <v>''12/31/2028'',</v>
      </c>
      <c r="H451" t="s">
        <v>3739</v>
      </c>
      <c r="J451" t="s">
        <v>1023</v>
      </c>
    </row>
    <row r="452" spans="7:10">
      <c r="G452" t="str">
        <f t="shared" si="6"/>
        <v>''2/3/2029'',</v>
      </c>
      <c r="H452" t="s">
        <v>3740</v>
      </c>
      <c r="J452" t="s">
        <v>1024</v>
      </c>
    </row>
    <row r="453" spans="7:10">
      <c r="G453" t="str">
        <f t="shared" si="6"/>
        <v>''2/4/2029'',</v>
      </c>
      <c r="H453" t="s">
        <v>3741</v>
      </c>
      <c r="J453" t="s">
        <v>1025</v>
      </c>
    </row>
    <row r="454" spans="7:10">
      <c r="G454" t="str">
        <f t="shared" si="6"/>
        <v>''3/3/2029'',</v>
      </c>
      <c r="H454" t="s">
        <v>3742</v>
      </c>
      <c r="J454" t="s">
        <v>1026</v>
      </c>
    </row>
    <row r="455" spans="7:10">
      <c r="G455" t="str">
        <f t="shared" si="6"/>
        <v>''3/4/2029'',</v>
      </c>
      <c r="H455" t="s">
        <v>3743</v>
      </c>
      <c r="J455" t="s">
        <v>1027</v>
      </c>
    </row>
    <row r="456" spans="7:10">
      <c r="G456" t="str">
        <f t="shared" si="6"/>
        <v>''4/7/2029'',</v>
      </c>
      <c r="H456" t="s">
        <v>3744</v>
      </c>
      <c r="J456" t="s">
        <v>1028</v>
      </c>
    </row>
    <row r="457" spans="7:10">
      <c r="G457" t="str">
        <f t="shared" si="6"/>
        <v>''4/8/2029'',</v>
      </c>
      <c r="H457" t="s">
        <v>3745</v>
      </c>
      <c r="J457" t="s">
        <v>1029</v>
      </c>
    </row>
    <row r="458" spans="7:10">
      <c r="G458" t="str">
        <f t="shared" si="6"/>
        <v>''5/5/2029'',</v>
      </c>
      <c r="H458" t="s">
        <v>3746</v>
      </c>
      <c r="J458" t="s">
        <v>1030</v>
      </c>
    </row>
    <row r="459" spans="7:10">
      <c r="G459" t="str">
        <f t="shared" si="6"/>
        <v>''5/6/2029'',</v>
      </c>
      <c r="H459" t="s">
        <v>3747</v>
      </c>
      <c r="J459" t="s">
        <v>1031</v>
      </c>
    </row>
    <row r="460" spans="7:10">
      <c r="G460" t="str">
        <f t="shared" si="6"/>
        <v>''6/2/2029'',</v>
      </c>
      <c r="H460" t="s">
        <v>3748</v>
      </c>
      <c r="J460" t="s">
        <v>1032</v>
      </c>
    </row>
    <row r="461" spans="7:10">
      <c r="G461" t="str">
        <f t="shared" si="6"/>
        <v>''6/3/2029'',</v>
      </c>
      <c r="H461" t="s">
        <v>3749</v>
      </c>
      <c r="J461" t="s">
        <v>1033</v>
      </c>
    </row>
    <row r="462" spans="7:10">
      <c r="G462" t="str">
        <f t="shared" si="6"/>
        <v>''7/7/2029'',</v>
      </c>
      <c r="H462" t="s">
        <v>3750</v>
      </c>
      <c r="J462" t="s">
        <v>1034</v>
      </c>
    </row>
    <row r="463" spans="7:10">
      <c r="G463" t="str">
        <f t="shared" si="6"/>
        <v>''7/8/2029'',</v>
      </c>
      <c r="H463" t="s">
        <v>3751</v>
      </c>
      <c r="J463" t="s">
        <v>1035</v>
      </c>
    </row>
    <row r="464" spans="7:10">
      <c r="G464" t="str">
        <f t="shared" si="6"/>
        <v>''8/4/2029'',</v>
      </c>
      <c r="H464" t="s">
        <v>3752</v>
      </c>
      <c r="J464" t="s">
        <v>1036</v>
      </c>
    </row>
    <row r="465" spans="7:10">
      <c r="G465" t="str">
        <f t="shared" si="6"/>
        <v>''8/5/2029'',</v>
      </c>
      <c r="H465" t="s">
        <v>3753</v>
      </c>
      <c r="J465" t="s">
        <v>1037</v>
      </c>
    </row>
    <row r="466" spans="7:10">
      <c r="G466" t="str">
        <f t="shared" si="6"/>
        <v>''9/1/2029'',</v>
      </c>
      <c r="H466" t="s">
        <v>3754</v>
      </c>
      <c r="J466" t="s">
        <v>1038</v>
      </c>
    </row>
    <row r="467" spans="7:10">
      <c r="G467" t="str">
        <f t="shared" si="6"/>
        <v>''9/2/2029'',</v>
      </c>
      <c r="H467" t="s">
        <v>3755</v>
      </c>
      <c r="J467" t="s">
        <v>1039</v>
      </c>
    </row>
    <row r="468" spans="7:10">
      <c r="G468" t="str">
        <f t="shared" si="6"/>
        <v>''10/6/2029'',</v>
      </c>
      <c r="H468" t="s">
        <v>3756</v>
      </c>
      <c r="J468" t="s">
        <v>1040</v>
      </c>
    </row>
    <row r="469" spans="7:10">
      <c r="G469" t="str">
        <f t="shared" si="6"/>
        <v>''10/7/2029'',</v>
      </c>
      <c r="H469" t="s">
        <v>3757</v>
      </c>
      <c r="J469" t="s">
        <v>1041</v>
      </c>
    </row>
    <row r="470" spans="7:10">
      <c r="G470" t="str">
        <f t="shared" si="6"/>
        <v>''11/3/2029'',</v>
      </c>
      <c r="H470" t="s">
        <v>3758</v>
      </c>
      <c r="J470" t="s">
        <v>1042</v>
      </c>
    </row>
    <row r="471" spans="7:10">
      <c r="G471" t="str">
        <f t="shared" ref="G471:G534" si="7">+$G$21&amp;LEFT(H471,LEN(H471)-1)&amp;$G$21&amp;","</f>
        <v>''11/4/2029'',</v>
      </c>
      <c r="H471" t="s">
        <v>3759</v>
      </c>
      <c r="J471" t="s">
        <v>1043</v>
      </c>
    </row>
    <row r="472" spans="7:10">
      <c r="G472" t="str">
        <f t="shared" si="7"/>
        <v>''12/1/2029'',</v>
      </c>
      <c r="H472" t="s">
        <v>3760</v>
      </c>
      <c r="J472" t="s">
        <v>1044</v>
      </c>
    </row>
    <row r="473" spans="7:10">
      <c r="G473" t="str">
        <f t="shared" si="7"/>
        <v>''12/2/2029'',</v>
      </c>
      <c r="H473" t="s">
        <v>3761</v>
      </c>
      <c r="J473" t="s">
        <v>1045</v>
      </c>
    </row>
    <row r="474" spans="7:10">
      <c r="G474" t="str">
        <f t="shared" si="7"/>
        <v>''1/5/2030'',</v>
      </c>
      <c r="H474" t="s">
        <v>3762</v>
      </c>
      <c r="J474" t="s">
        <v>1046</v>
      </c>
    </row>
    <row r="475" spans="7:10">
      <c r="G475" t="str">
        <f t="shared" si="7"/>
        <v>''1/6/2030'',</v>
      </c>
      <c r="H475" t="s">
        <v>3763</v>
      </c>
      <c r="J475" t="s">
        <v>1047</v>
      </c>
    </row>
    <row r="476" spans="7:10">
      <c r="G476" t="str">
        <f t="shared" si="7"/>
        <v>''2/2/2030'',</v>
      </c>
      <c r="H476" t="s">
        <v>3764</v>
      </c>
      <c r="J476" t="s">
        <v>1048</v>
      </c>
    </row>
    <row r="477" spans="7:10">
      <c r="G477" t="str">
        <f t="shared" si="7"/>
        <v>''2/3/2030'',</v>
      </c>
      <c r="H477" t="s">
        <v>3765</v>
      </c>
      <c r="J477" t="s">
        <v>1049</v>
      </c>
    </row>
    <row r="478" spans="7:10">
      <c r="G478" t="str">
        <f t="shared" si="7"/>
        <v>''3/2/2030'',</v>
      </c>
      <c r="H478" t="s">
        <v>3766</v>
      </c>
      <c r="J478" t="s">
        <v>1050</v>
      </c>
    </row>
    <row r="479" spans="7:10">
      <c r="G479" t="str">
        <f t="shared" si="7"/>
        <v>''3/3/2030'',</v>
      </c>
      <c r="H479" t="s">
        <v>3767</v>
      </c>
      <c r="J479" t="s">
        <v>1051</v>
      </c>
    </row>
    <row r="480" spans="7:10">
      <c r="G480" t="str">
        <f t="shared" si="7"/>
        <v>''4/6/2030'',</v>
      </c>
      <c r="H480" t="s">
        <v>3768</v>
      </c>
      <c r="J480" t="s">
        <v>1052</v>
      </c>
    </row>
    <row r="481" spans="7:10">
      <c r="G481" t="str">
        <f t="shared" si="7"/>
        <v>''4/7/2030'',</v>
      </c>
      <c r="H481" t="s">
        <v>3769</v>
      </c>
      <c r="J481" t="s">
        <v>1053</v>
      </c>
    </row>
    <row r="482" spans="7:10">
      <c r="G482" t="str">
        <f t="shared" si="7"/>
        <v>''5/4/2030'',</v>
      </c>
      <c r="H482" t="s">
        <v>3770</v>
      </c>
      <c r="J482" t="s">
        <v>1054</v>
      </c>
    </row>
    <row r="483" spans="7:10">
      <c r="G483" t="str">
        <f t="shared" si="7"/>
        <v>''5/5/2030'',</v>
      </c>
      <c r="H483" t="s">
        <v>3771</v>
      </c>
      <c r="J483" t="s">
        <v>1055</v>
      </c>
    </row>
    <row r="484" spans="7:10">
      <c r="G484" t="str">
        <f t="shared" si="7"/>
        <v>''6/1/2030'',</v>
      </c>
      <c r="H484" t="s">
        <v>3772</v>
      </c>
      <c r="J484" t="s">
        <v>1056</v>
      </c>
    </row>
    <row r="485" spans="7:10">
      <c r="G485" t="str">
        <f t="shared" si="7"/>
        <v>''6/2/2030'',</v>
      </c>
      <c r="H485" t="s">
        <v>3773</v>
      </c>
      <c r="J485" t="s">
        <v>1057</v>
      </c>
    </row>
    <row r="486" spans="7:10">
      <c r="G486" t="str">
        <f t="shared" si="7"/>
        <v>''7/6/2030'',</v>
      </c>
      <c r="H486" t="s">
        <v>3774</v>
      </c>
      <c r="J486" t="s">
        <v>1058</v>
      </c>
    </row>
    <row r="487" spans="7:10">
      <c r="G487" t="str">
        <f t="shared" si="7"/>
        <v>''7/7/2030'',</v>
      </c>
      <c r="H487" t="s">
        <v>3775</v>
      </c>
      <c r="J487" t="s">
        <v>1059</v>
      </c>
    </row>
    <row r="488" spans="7:10">
      <c r="G488" t="str">
        <f t="shared" si="7"/>
        <v>''8/3/2030'',</v>
      </c>
      <c r="H488" t="s">
        <v>3776</v>
      </c>
      <c r="J488" t="s">
        <v>1060</v>
      </c>
    </row>
    <row r="489" spans="7:10">
      <c r="G489" t="str">
        <f t="shared" si="7"/>
        <v>''8/4/2030'',</v>
      </c>
      <c r="H489" t="s">
        <v>3777</v>
      </c>
      <c r="J489" t="s">
        <v>1061</v>
      </c>
    </row>
    <row r="490" spans="7:10">
      <c r="G490" t="str">
        <f t="shared" si="7"/>
        <v>''8/31/2030'',</v>
      </c>
      <c r="H490" t="s">
        <v>3778</v>
      </c>
      <c r="J490" t="s">
        <v>1062</v>
      </c>
    </row>
    <row r="491" spans="7:10">
      <c r="G491" t="str">
        <f t="shared" si="7"/>
        <v>''9/1/2030'',</v>
      </c>
      <c r="H491" t="s">
        <v>3779</v>
      </c>
      <c r="J491" t="s">
        <v>1063</v>
      </c>
    </row>
    <row r="492" spans="7:10">
      <c r="G492" t="str">
        <f t="shared" si="7"/>
        <v>''10/5/2030'',</v>
      </c>
      <c r="H492" t="s">
        <v>3780</v>
      </c>
      <c r="J492" t="s">
        <v>1064</v>
      </c>
    </row>
    <row r="493" spans="7:10">
      <c r="G493" t="str">
        <f t="shared" si="7"/>
        <v>''10/6/2030'',</v>
      </c>
      <c r="H493" t="s">
        <v>3781</v>
      </c>
      <c r="J493" t="s">
        <v>1065</v>
      </c>
    </row>
    <row r="494" spans="7:10">
      <c r="G494" t="str">
        <f t="shared" si="7"/>
        <v>''11/2/2030'',</v>
      </c>
      <c r="H494" t="s">
        <v>3782</v>
      </c>
      <c r="J494" t="s">
        <v>1066</v>
      </c>
    </row>
    <row r="495" spans="7:10">
      <c r="G495" t="str">
        <f t="shared" si="7"/>
        <v>''11/3/2030'',</v>
      </c>
      <c r="H495" t="s">
        <v>3783</v>
      </c>
      <c r="J495" t="s">
        <v>1067</v>
      </c>
    </row>
    <row r="496" spans="7:10">
      <c r="G496" t="str">
        <f t="shared" si="7"/>
        <v>''11/30/2030'',</v>
      </c>
      <c r="H496" t="s">
        <v>3784</v>
      </c>
      <c r="J496" t="s">
        <v>1068</v>
      </c>
    </row>
    <row r="497" spans="7:10">
      <c r="G497" t="str">
        <f t="shared" si="7"/>
        <v>''12/1/2030'',</v>
      </c>
      <c r="H497" t="s">
        <v>3785</v>
      </c>
      <c r="J497" t="s">
        <v>1069</v>
      </c>
    </row>
    <row r="498" spans="7:10">
      <c r="G498" t="str">
        <f t="shared" si="7"/>
        <v>''1/4/2031'',</v>
      </c>
      <c r="H498" t="s">
        <v>3786</v>
      </c>
      <c r="J498" t="s">
        <v>1070</v>
      </c>
    </row>
    <row r="499" spans="7:10">
      <c r="G499" t="str">
        <f t="shared" si="7"/>
        <v>''1/5/2031'',</v>
      </c>
      <c r="H499" t="s">
        <v>3787</v>
      </c>
      <c r="J499" t="s">
        <v>1071</v>
      </c>
    </row>
    <row r="500" spans="7:10">
      <c r="G500" t="str">
        <f t="shared" si="7"/>
        <v>''2/1/2031'',</v>
      </c>
      <c r="H500" t="s">
        <v>3788</v>
      </c>
      <c r="J500" t="s">
        <v>1072</v>
      </c>
    </row>
    <row r="501" spans="7:10">
      <c r="G501" t="str">
        <f t="shared" si="7"/>
        <v>''2/2/2031'',</v>
      </c>
      <c r="H501" t="s">
        <v>3789</v>
      </c>
      <c r="J501" t="s">
        <v>1073</v>
      </c>
    </row>
    <row r="502" spans="7:10">
      <c r="G502" t="str">
        <f t="shared" si="7"/>
        <v>''3/1/2031'',</v>
      </c>
      <c r="H502" t="s">
        <v>3790</v>
      </c>
      <c r="J502" t="s">
        <v>1074</v>
      </c>
    </row>
    <row r="503" spans="7:10">
      <c r="G503" t="str">
        <f t="shared" si="7"/>
        <v>''3/2/2031'',</v>
      </c>
      <c r="H503" t="s">
        <v>3791</v>
      </c>
      <c r="J503" t="s">
        <v>1075</v>
      </c>
    </row>
    <row r="504" spans="7:10">
      <c r="G504" t="str">
        <f t="shared" si="7"/>
        <v>''4/5/2031'',</v>
      </c>
      <c r="H504" t="s">
        <v>3792</v>
      </c>
      <c r="J504" t="s">
        <v>1076</v>
      </c>
    </row>
    <row r="505" spans="7:10">
      <c r="G505" t="str">
        <f t="shared" si="7"/>
        <v>''4/6/2031'',</v>
      </c>
      <c r="H505" t="s">
        <v>3793</v>
      </c>
      <c r="J505" t="s">
        <v>1077</v>
      </c>
    </row>
    <row r="506" spans="7:10">
      <c r="G506" t="str">
        <f t="shared" si="7"/>
        <v>''5/3/2031'',</v>
      </c>
      <c r="H506" t="s">
        <v>3794</v>
      </c>
      <c r="J506" t="s">
        <v>1078</v>
      </c>
    </row>
    <row r="507" spans="7:10">
      <c r="G507" t="str">
        <f t="shared" si="7"/>
        <v>''5/4/2031'',</v>
      </c>
      <c r="H507" t="s">
        <v>3795</v>
      </c>
      <c r="J507" t="s">
        <v>1079</v>
      </c>
    </row>
    <row r="508" spans="7:10">
      <c r="G508" t="str">
        <f t="shared" si="7"/>
        <v>''5/31/2031'',</v>
      </c>
      <c r="H508" t="s">
        <v>3796</v>
      </c>
      <c r="J508" t="s">
        <v>1080</v>
      </c>
    </row>
    <row r="509" spans="7:10">
      <c r="G509" t="str">
        <f t="shared" si="7"/>
        <v>''6/1/2031'',</v>
      </c>
      <c r="H509" t="s">
        <v>3797</v>
      </c>
      <c r="J509" t="s">
        <v>1081</v>
      </c>
    </row>
    <row r="510" spans="7:10">
      <c r="G510" t="str">
        <f t="shared" si="7"/>
        <v>''7/5/2031'',</v>
      </c>
      <c r="H510" t="s">
        <v>3798</v>
      </c>
      <c r="J510" t="s">
        <v>1082</v>
      </c>
    </row>
    <row r="511" spans="7:10">
      <c r="G511" t="str">
        <f t="shared" si="7"/>
        <v>''7/6/2031'',</v>
      </c>
      <c r="H511" t="s">
        <v>3799</v>
      </c>
      <c r="J511" t="s">
        <v>1083</v>
      </c>
    </row>
    <row r="512" spans="7:10">
      <c r="G512" t="str">
        <f t="shared" si="7"/>
        <v>''8/2/2031'',</v>
      </c>
      <c r="H512" t="s">
        <v>3800</v>
      </c>
      <c r="J512" t="s">
        <v>1084</v>
      </c>
    </row>
    <row r="513" spans="7:10">
      <c r="G513" t="str">
        <f t="shared" si="7"/>
        <v>''8/3/2031'',</v>
      </c>
      <c r="H513" t="s">
        <v>3801</v>
      </c>
      <c r="J513" t="s">
        <v>1085</v>
      </c>
    </row>
    <row r="514" spans="7:10">
      <c r="G514" t="str">
        <f t="shared" si="7"/>
        <v>''8/30/2031'',</v>
      </c>
      <c r="H514" t="s">
        <v>3802</v>
      </c>
      <c r="J514" t="s">
        <v>1086</v>
      </c>
    </row>
    <row r="515" spans="7:10">
      <c r="G515" t="str">
        <f t="shared" si="7"/>
        <v>''8/31/2031'',</v>
      </c>
      <c r="H515" t="s">
        <v>3803</v>
      </c>
      <c r="J515" t="s">
        <v>1087</v>
      </c>
    </row>
    <row r="516" spans="7:10">
      <c r="G516" t="str">
        <f t="shared" si="7"/>
        <v>''10/4/2031'',</v>
      </c>
      <c r="H516" t="s">
        <v>3804</v>
      </c>
      <c r="J516" t="s">
        <v>1088</v>
      </c>
    </row>
    <row r="517" spans="7:10">
      <c r="G517" t="str">
        <f t="shared" si="7"/>
        <v>''10/5/2031'',</v>
      </c>
      <c r="H517" t="s">
        <v>3805</v>
      </c>
      <c r="J517" t="s">
        <v>1089</v>
      </c>
    </row>
    <row r="518" spans="7:10">
      <c r="G518" t="str">
        <f t="shared" si="7"/>
        <v>''11/1/2031'',</v>
      </c>
      <c r="H518" t="s">
        <v>3806</v>
      </c>
      <c r="J518" t="s">
        <v>1090</v>
      </c>
    </row>
    <row r="519" spans="7:10">
      <c r="G519" t="str">
        <f t="shared" si="7"/>
        <v>''11/2/2031'',</v>
      </c>
      <c r="H519" t="s">
        <v>3807</v>
      </c>
      <c r="J519" t="s">
        <v>1091</v>
      </c>
    </row>
    <row r="520" spans="7:10">
      <c r="G520" t="str">
        <f t="shared" si="7"/>
        <v>''11/29/2031'',</v>
      </c>
      <c r="H520" t="s">
        <v>3808</v>
      </c>
      <c r="J520" t="s">
        <v>1092</v>
      </c>
    </row>
    <row r="521" spans="7:10">
      <c r="G521" t="str">
        <f t="shared" si="7"/>
        <v>''11/30/2031'',</v>
      </c>
      <c r="H521" t="s">
        <v>3809</v>
      </c>
      <c r="J521" t="s">
        <v>1093</v>
      </c>
    </row>
    <row r="522" spans="7:10">
      <c r="G522" t="str">
        <f t="shared" si="7"/>
        <v>''1/3/2032'',</v>
      </c>
      <c r="H522" t="s">
        <v>3810</v>
      </c>
      <c r="J522" t="s">
        <v>1094</v>
      </c>
    </row>
    <row r="523" spans="7:10">
      <c r="G523" t="str">
        <f t="shared" si="7"/>
        <v>''1/4/2032'',</v>
      </c>
      <c r="H523" t="s">
        <v>3811</v>
      </c>
      <c r="J523" t="s">
        <v>1095</v>
      </c>
    </row>
    <row r="524" spans="7:10">
      <c r="G524" t="str">
        <f t="shared" si="7"/>
        <v>''1/31/2032'',</v>
      </c>
      <c r="H524" t="s">
        <v>3812</v>
      </c>
      <c r="J524" t="s">
        <v>1096</v>
      </c>
    </row>
    <row r="525" spans="7:10">
      <c r="G525" t="str">
        <f t="shared" si="7"/>
        <v>''2/1/2032'',</v>
      </c>
      <c r="H525" t="s">
        <v>3813</v>
      </c>
      <c r="J525" t="s">
        <v>1097</v>
      </c>
    </row>
    <row r="526" spans="7:10">
      <c r="G526" t="str">
        <f t="shared" si="7"/>
        <v>''2/28/2032'',</v>
      </c>
      <c r="H526" t="s">
        <v>3814</v>
      </c>
      <c r="J526" t="s">
        <v>1098</v>
      </c>
    </row>
    <row r="527" spans="7:10">
      <c r="G527" t="str">
        <f t="shared" si="7"/>
        <v>''2/29/2032'',</v>
      </c>
      <c r="H527" t="s">
        <v>3815</v>
      </c>
      <c r="J527" t="s">
        <v>1099</v>
      </c>
    </row>
    <row r="528" spans="7:10">
      <c r="G528" t="str">
        <f t="shared" si="7"/>
        <v>''4/3/2032'',</v>
      </c>
      <c r="H528" t="s">
        <v>3816</v>
      </c>
      <c r="J528" t="s">
        <v>1100</v>
      </c>
    </row>
    <row r="529" spans="7:10">
      <c r="G529" t="str">
        <f t="shared" si="7"/>
        <v>''4/4/2032'',</v>
      </c>
      <c r="H529" t="s">
        <v>3817</v>
      </c>
      <c r="J529" t="s">
        <v>1101</v>
      </c>
    </row>
    <row r="530" spans="7:10">
      <c r="G530" t="str">
        <f t="shared" si="7"/>
        <v>''5/1/2032'',</v>
      </c>
      <c r="H530" t="s">
        <v>3818</v>
      </c>
      <c r="J530" t="s">
        <v>1102</v>
      </c>
    </row>
    <row r="531" spans="7:10">
      <c r="G531" t="str">
        <f t="shared" si="7"/>
        <v>''5/2/2032'',</v>
      </c>
      <c r="H531" t="s">
        <v>3819</v>
      </c>
      <c r="J531" t="s">
        <v>1103</v>
      </c>
    </row>
    <row r="532" spans="7:10">
      <c r="G532" t="str">
        <f t="shared" si="7"/>
        <v>''5/29/2032'',</v>
      </c>
      <c r="H532" t="s">
        <v>3820</v>
      </c>
      <c r="J532" t="s">
        <v>1104</v>
      </c>
    </row>
    <row r="533" spans="7:10">
      <c r="G533" t="str">
        <f t="shared" si="7"/>
        <v>''5/30/2032'',</v>
      </c>
      <c r="H533" t="s">
        <v>3821</v>
      </c>
      <c r="J533" t="s">
        <v>1105</v>
      </c>
    </row>
    <row r="534" spans="7:10">
      <c r="G534" t="str">
        <f t="shared" si="7"/>
        <v>''7/3/2032'',</v>
      </c>
      <c r="H534" t="s">
        <v>3822</v>
      </c>
      <c r="J534" t="s">
        <v>1106</v>
      </c>
    </row>
    <row r="535" spans="7:10">
      <c r="G535" t="str">
        <f t="shared" ref="G535:G598" si="8">+$G$21&amp;LEFT(H535,LEN(H535)-1)&amp;$G$21&amp;","</f>
        <v>''7/4/2032'',</v>
      </c>
      <c r="H535" t="s">
        <v>3823</v>
      </c>
      <c r="J535" t="s">
        <v>1107</v>
      </c>
    </row>
    <row r="536" spans="7:10">
      <c r="G536" t="str">
        <f t="shared" si="8"/>
        <v>''7/31/2032'',</v>
      </c>
      <c r="H536" t="s">
        <v>3824</v>
      </c>
      <c r="J536" t="s">
        <v>1108</v>
      </c>
    </row>
    <row r="537" spans="7:10">
      <c r="G537" t="str">
        <f t="shared" si="8"/>
        <v>''8/1/2032'',</v>
      </c>
      <c r="H537" t="s">
        <v>3825</v>
      </c>
      <c r="J537" t="s">
        <v>1109</v>
      </c>
    </row>
    <row r="538" spans="7:10">
      <c r="G538" t="str">
        <f t="shared" si="8"/>
        <v>''8/28/2032'',</v>
      </c>
      <c r="H538" t="s">
        <v>3826</v>
      </c>
      <c r="J538" t="s">
        <v>1110</v>
      </c>
    </row>
    <row r="539" spans="7:10">
      <c r="G539" t="str">
        <f t="shared" si="8"/>
        <v>''8/29/2032'',</v>
      </c>
      <c r="H539" t="s">
        <v>3827</v>
      </c>
      <c r="J539" t="s">
        <v>1111</v>
      </c>
    </row>
    <row r="540" spans="7:10">
      <c r="G540" t="str">
        <f t="shared" si="8"/>
        <v>''10/2/2032'',</v>
      </c>
      <c r="H540" t="s">
        <v>3828</v>
      </c>
      <c r="J540" t="s">
        <v>1112</v>
      </c>
    </row>
    <row r="541" spans="7:10">
      <c r="G541" t="str">
        <f t="shared" si="8"/>
        <v>''10/3/2032'',</v>
      </c>
      <c r="H541" t="s">
        <v>3829</v>
      </c>
      <c r="J541" t="s">
        <v>1113</v>
      </c>
    </row>
    <row r="542" spans="7:10">
      <c r="G542" t="str">
        <f t="shared" si="8"/>
        <v>''10/30/2032'',</v>
      </c>
      <c r="H542" t="s">
        <v>3830</v>
      </c>
      <c r="J542" t="s">
        <v>1114</v>
      </c>
    </row>
    <row r="543" spans="7:10">
      <c r="G543" t="str">
        <f t="shared" si="8"/>
        <v>''10/31/2032'',</v>
      </c>
      <c r="H543" t="s">
        <v>3831</v>
      </c>
      <c r="J543" t="s">
        <v>1115</v>
      </c>
    </row>
    <row r="544" spans="7:10">
      <c r="G544" t="str">
        <f t="shared" si="8"/>
        <v>''11/27/2032'',</v>
      </c>
      <c r="H544" t="s">
        <v>3832</v>
      </c>
      <c r="J544" t="s">
        <v>1116</v>
      </c>
    </row>
    <row r="545" spans="7:10">
      <c r="G545" t="str">
        <f t="shared" si="8"/>
        <v>''11/28/2032'',</v>
      </c>
      <c r="H545" t="s">
        <v>3833</v>
      </c>
      <c r="J545" t="s">
        <v>1117</v>
      </c>
    </row>
    <row r="546" spans="7:10">
      <c r="G546" t="str">
        <f t="shared" si="8"/>
        <v>''1/1/2033'',</v>
      </c>
      <c r="H546" t="s">
        <v>3834</v>
      </c>
      <c r="J546" t="s">
        <v>1118</v>
      </c>
    </row>
    <row r="547" spans="7:10">
      <c r="G547" t="str">
        <f t="shared" si="8"/>
        <v>''1/2/2033'',</v>
      </c>
      <c r="H547" t="s">
        <v>3835</v>
      </c>
      <c r="J547" t="s">
        <v>1119</v>
      </c>
    </row>
    <row r="548" spans="7:10">
      <c r="G548" t="str">
        <f t="shared" si="8"/>
        <v>''1/29/2033'',</v>
      </c>
      <c r="H548" t="s">
        <v>3836</v>
      </c>
      <c r="J548" t="s">
        <v>1120</v>
      </c>
    </row>
    <row r="549" spans="7:10">
      <c r="G549" t="str">
        <f t="shared" si="8"/>
        <v>''1/30/2033'',</v>
      </c>
      <c r="H549" t="s">
        <v>3837</v>
      </c>
      <c r="J549" t="s">
        <v>1121</v>
      </c>
    </row>
    <row r="550" spans="7:10">
      <c r="G550" t="str">
        <f t="shared" si="8"/>
        <v>''2/26/2033'',</v>
      </c>
      <c r="H550" t="s">
        <v>3838</v>
      </c>
      <c r="J550" t="s">
        <v>1122</v>
      </c>
    </row>
    <row r="551" spans="7:10">
      <c r="G551" t="str">
        <f t="shared" si="8"/>
        <v>''2/27/2033'',</v>
      </c>
      <c r="H551" t="s">
        <v>3839</v>
      </c>
      <c r="J551" t="s">
        <v>1123</v>
      </c>
    </row>
    <row r="552" spans="7:10">
      <c r="G552" t="str">
        <f t="shared" si="8"/>
        <v>''4/2/2033'',</v>
      </c>
      <c r="H552" t="s">
        <v>3840</v>
      </c>
      <c r="J552" t="s">
        <v>1124</v>
      </c>
    </row>
    <row r="553" spans="7:10">
      <c r="G553" t="str">
        <f t="shared" si="8"/>
        <v>''4/3/2033'',</v>
      </c>
      <c r="H553" t="s">
        <v>3841</v>
      </c>
      <c r="J553" t="s">
        <v>1125</v>
      </c>
    </row>
    <row r="554" spans="7:10">
      <c r="G554" t="str">
        <f t="shared" si="8"/>
        <v>''4/30/2033'',</v>
      </c>
      <c r="H554" t="s">
        <v>3842</v>
      </c>
      <c r="J554" t="s">
        <v>1126</v>
      </c>
    </row>
    <row r="555" spans="7:10">
      <c r="G555" t="str">
        <f t="shared" si="8"/>
        <v>''5/1/2033'',</v>
      </c>
      <c r="H555" t="s">
        <v>3843</v>
      </c>
      <c r="J555" t="s">
        <v>1127</v>
      </c>
    </row>
    <row r="556" spans="7:10">
      <c r="G556" t="str">
        <f t="shared" si="8"/>
        <v>''5/28/2033'',</v>
      </c>
      <c r="H556" t="s">
        <v>3844</v>
      </c>
      <c r="J556" t="s">
        <v>1128</v>
      </c>
    </row>
    <row r="557" spans="7:10">
      <c r="G557" t="str">
        <f t="shared" si="8"/>
        <v>''5/29/2033'',</v>
      </c>
      <c r="H557" t="s">
        <v>3845</v>
      </c>
      <c r="J557" t="s">
        <v>1129</v>
      </c>
    </row>
    <row r="558" spans="7:10">
      <c r="G558" t="str">
        <f t="shared" si="8"/>
        <v>''7/2/2033'',</v>
      </c>
      <c r="H558" t="s">
        <v>3846</v>
      </c>
      <c r="J558" t="s">
        <v>1130</v>
      </c>
    </row>
    <row r="559" spans="7:10">
      <c r="G559" t="str">
        <f t="shared" si="8"/>
        <v>''7/3/2033'',</v>
      </c>
      <c r="H559" t="s">
        <v>3847</v>
      </c>
      <c r="J559" t="s">
        <v>1131</v>
      </c>
    </row>
    <row r="560" spans="7:10">
      <c r="G560" t="str">
        <f t="shared" si="8"/>
        <v>''7/30/2033'',</v>
      </c>
      <c r="H560" t="s">
        <v>3848</v>
      </c>
      <c r="J560" t="s">
        <v>1132</v>
      </c>
    </row>
    <row r="561" spans="7:10">
      <c r="G561" t="str">
        <f t="shared" si="8"/>
        <v>''7/31/2033'',</v>
      </c>
      <c r="H561" t="s">
        <v>3849</v>
      </c>
      <c r="J561" t="s">
        <v>1133</v>
      </c>
    </row>
    <row r="562" spans="7:10">
      <c r="G562" t="str">
        <f t="shared" si="8"/>
        <v>''8/27/2033'',</v>
      </c>
      <c r="H562" t="s">
        <v>3850</v>
      </c>
      <c r="J562" t="s">
        <v>1134</v>
      </c>
    </row>
    <row r="563" spans="7:10">
      <c r="G563" t="str">
        <f t="shared" si="8"/>
        <v>''8/28/2033'',</v>
      </c>
      <c r="H563" t="s">
        <v>3851</v>
      </c>
      <c r="J563" t="s">
        <v>1135</v>
      </c>
    </row>
    <row r="564" spans="7:10">
      <c r="G564" t="str">
        <f t="shared" si="8"/>
        <v>''10/1/2033'',</v>
      </c>
      <c r="H564" t="s">
        <v>3852</v>
      </c>
      <c r="J564" t="s">
        <v>1136</v>
      </c>
    </row>
    <row r="565" spans="7:10">
      <c r="G565" t="str">
        <f t="shared" si="8"/>
        <v>''10/2/2033'',</v>
      </c>
      <c r="H565" t="s">
        <v>3853</v>
      </c>
      <c r="J565" t="s">
        <v>1137</v>
      </c>
    </row>
    <row r="566" spans="7:10">
      <c r="G566" t="str">
        <f t="shared" si="8"/>
        <v>''10/29/2033'',</v>
      </c>
      <c r="H566" t="s">
        <v>3854</v>
      </c>
      <c r="J566" t="s">
        <v>1138</v>
      </c>
    </row>
    <row r="567" spans="7:10">
      <c r="G567" t="str">
        <f t="shared" si="8"/>
        <v>''10/30/2033'',</v>
      </c>
      <c r="H567" t="s">
        <v>3855</v>
      </c>
      <c r="J567" t="s">
        <v>1139</v>
      </c>
    </row>
    <row r="568" spans="7:10">
      <c r="G568" t="str">
        <f t="shared" si="8"/>
        <v>''11/26/2033'',</v>
      </c>
      <c r="H568" t="s">
        <v>3856</v>
      </c>
      <c r="J568" t="s">
        <v>1140</v>
      </c>
    </row>
    <row r="569" spans="7:10">
      <c r="G569" t="str">
        <f t="shared" si="8"/>
        <v>''11/27/2033'',</v>
      </c>
      <c r="H569" t="s">
        <v>3857</v>
      </c>
      <c r="J569" t="s">
        <v>1141</v>
      </c>
    </row>
    <row r="570" spans="7:10">
      <c r="G570" t="str">
        <f t="shared" si="8"/>
        <v>''12/31/2033'',</v>
      </c>
      <c r="H570" t="s">
        <v>3858</v>
      </c>
      <c r="J570" t="s">
        <v>1142</v>
      </c>
    </row>
    <row r="571" spans="7:10">
      <c r="G571" t="str">
        <f t="shared" si="8"/>
        <v>''1/1/2034'',</v>
      </c>
      <c r="H571" t="s">
        <v>3859</v>
      </c>
      <c r="J571" t="s">
        <v>1143</v>
      </c>
    </row>
    <row r="572" spans="7:10">
      <c r="G572" t="str">
        <f t="shared" si="8"/>
        <v>''1/28/2034'',</v>
      </c>
      <c r="H572" t="s">
        <v>3860</v>
      </c>
      <c r="J572" t="s">
        <v>1144</v>
      </c>
    </row>
    <row r="573" spans="7:10">
      <c r="G573" t="str">
        <f t="shared" si="8"/>
        <v>''1/29/2034'',</v>
      </c>
      <c r="H573" t="s">
        <v>3861</v>
      </c>
      <c r="J573" t="s">
        <v>1145</v>
      </c>
    </row>
    <row r="574" spans="7:10">
      <c r="G574" t="str">
        <f t="shared" si="8"/>
        <v>''2/25/2034'',</v>
      </c>
      <c r="H574" t="s">
        <v>3862</v>
      </c>
      <c r="J574" t="s">
        <v>1146</v>
      </c>
    </row>
    <row r="575" spans="7:10">
      <c r="G575" t="str">
        <f t="shared" si="8"/>
        <v>''2/26/2034'',</v>
      </c>
      <c r="H575" t="s">
        <v>3863</v>
      </c>
      <c r="J575" t="s">
        <v>1147</v>
      </c>
    </row>
    <row r="576" spans="7:10">
      <c r="G576" t="str">
        <f t="shared" si="8"/>
        <v>''4/1/2034'',</v>
      </c>
      <c r="H576" t="s">
        <v>3864</v>
      </c>
      <c r="J576" t="s">
        <v>1148</v>
      </c>
    </row>
    <row r="577" spans="7:10">
      <c r="G577" t="str">
        <f t="shared" si="8"/>
        <v>''4/2/2034'',</v>
      </c>
      <c r="H577" t="s">
        <v>3865</v>
      </c>
      <c r="J577" t="s">
        <v>1149</v>
      </c>
    </row>
    <row r="578" spans="7:10">
      <c r="G578" t="str">
        <f t="shared" si="8"/>
        <v>''4/29/2034'',</v>
      </c>
      <c r="H578" t="s">
        <v>3866</v>
      </c>
      <c r="J578" t="s">
        <v>1150</v>
      </c>
    </row>
    <row r="579" spans="7:10">
      <c r="G579" t="str">
        <f t="shared" si="8"/>
        <v>''4/30/2034'',</v>
      </c>
      <c r="H579" t="s">
        <v>3867</v>
      </c>
      <c r="J579" t="s">
        <v>1151</v>
      </c>
    </row>
    <row r="580" spans="7:10">
      <c r="G580" t="str">
        <f t="shared" si="8"/>
        <v>''5/27/2034'',</v>
      </c>
      <c r="H580" t="s">
        <v>3868</v>
      </c>
      <c r="J580" t="s">
        <v>1152</v>
      </c>
    </row>
    <row r="581" spans="7:10">
      <c r="G581" t="str">
        <f t="shared" si="8"/>
        <v>''5/28/2034'',</v>
      </c>
      <c r="H581" t="s">
        <v>3869</v>
      </c>
      <c r="J581" t="s">
        <v>1153</v>
      </c>
    </row>
    <row r="582" spans="7:10">
      <c r="G582" t="str">
        <f t="shared" si="8"/>
        <v>''7/1/2034'',</v>
      </c>
      <c r="H582" t="s">
        <v>3870</v>
      </c>
      <c r="J582" t="s">
        <v>1154</v>
      </c>
    </row>
    <row r="583" spans="7:10">
      <c r="G583" t="str">
        <f t="shared" si="8"/>
        <v>''7/2/2034'',</v>
      </c>
      <c r="H583" t="s">
        <v>3871</v>
      </c>
      <c r="J583" t="s">
        <v>1155</v>
      </c>
    </row>
    <row r="584" spans="7:10">
      <c r="G584" t="str">
        <f t="shared" si="8"/>
        <v>''7/29/2034'',</v>
      </c>
      <c r="H584" t="s">
        <v>3872</v>
      </c>
      <c r="J584" t="s">
        <v>1156</v>
      </c>
    </row>
    <row r="585" spans="7:10">
      <c r="G585" t="str">
        <f t="shared" si="8"/>
        <v>''7/30/2034'',</v>
      </c>
      <c r="H585" t="s">
        <v>3873</v>
      </c>
      <c r="J585" t="s">
        <v>1157</v>
      </c>
    </row>
    <row r="586" spans="7:10">
      <c r="G586" t="str">
        <f t="shared" si="8"/>
        <v>''8/26/2034'',</v>
      </c>
      <c r="H586" t="s">
        <v>3874</v>
      </c>
      <c r="J586" t="s">
        <v>1158</v>
      </c>
    </row>
    <row r="587" spans="7:10">
      <c r="G587" t="str">
        <f t="shared" si="8"/>
        <v>''8/27/2034'',</v>
      </c>
      <c r="H587" t="s">
        <v>3875</v>
      </c>
      <c r="J587" t="s">
        <v>1159</v>
      </c>
    </row>
    <row r="588" spans="7:10">
      <c r="G588" t="str">
        <f t="shared" si="8"/>
        <v>''9/30/2034'',</v>
      </c>
      <c r="H588" t="s">
        <v>3876</v>
      </c>
      <c r="J588" t="s">
        <v>1160</v>
      </c>
    </row>
    <row r="589" spans="7:10">
      <c r="G589" t="str">
        <f t="shared" si="8"/>
        <v>''10/1/2034'',</v>
      </c>
      <c r="H589" t="s">
        <v>3877</v>
      </c>
      <c r="J589" t="s">
        <v>1161</v>
      </c>
    </row>
    <row r="590" spans="7:10">
      <c r="G590" t="str">
        <f t="shared" si="8"/>
        <v>''10/28/2034'',</v>
      </c>
      <c r="H590" t="s">
        <v>3878</v>
      </c>
      <c r="J590" t="s">
        <v>1162</v>
      </c>
    </row>
    <row r="591" spans="7:10">
      <c r="G591" t="str">
        <f t="shared" si="8"/>
        <v>''10/29/2034'',</v>
      </c>
      <c r="H591" t="s">
        <v>3879</v>
      </c>
      <c r="J591" t="s">
        <v>1163</v>
      </c>
    </row>
    <row r="592" spans="7:10">
      <c r="G592" t="str">
        <f t="shared" si="8"/>
        <v>''11/25/2034'',</v>
      </c>
      <c r="H592" t="s">
        <v>3880</v>
      </c>
      <c r="J592" t="s">
        <v>1164</v>
      </c>
    </row>
    <row r="593" spans="7:10">
      <c r="G593" t="str">
        <f t="shared" si="8"/>
        <v>''11/26/2034'',</v>
      </c>
      <c r="H593" t="s">
        <v>3881</v>
      </c>
      <c r="J593" t="s">
        <v>1165</v>
      </c>
    </row>
    <row r="594" spans="7:10">
      <c r="G594" t="str">
        <f t="shared" si="8"/>
        <v>''12/30/2034'',</v>
      </c>
      <c r="H594" t="s">
        <v>3882</v>
      </c>
      <c r="J594" t="s">
        <v>1166</v>
      </c>
    </row>
    <row r="595" spans="7:10">
      <c r="G595" t="str">
        <f t="shared" si="8"/>
        <v>''12/31/2034'',</v>
      </c>
      <c r="H595" t="s">
        <v>3883</v>
      </c>
      <c r="J595" t="s">
        <v>1167</v>
      </c>
    </row>
    <row r="596" spans="7:10">
      <c r="G596" t="str">
        <f t="shared" si="8"/>
        <v>''2/3/2035'',</v>
      </c>
      <c r="H596" t="s">
        <v>3884</v>
      </c>
      <c r="J596" t="s">
        <v>1168</v>
      </c>
    </row>
    <row r="597" spans="7:10">
      <c r="G597" t="str">
        <f t="shared" si="8"/>
        <v>''2/4/2035'',</v>
      </c>
      <c r="H597" t="s">
        <v>3885</v>
      </c>
      <c r="J597" t="s">
        <v>1169</v>
      </c>
    </row>
    <row r="598" spans="7:10">
      <c r="G598" t="str">
        <f t="shared" si="8"/>
        <v>''3/3/2035'',</v>
      </c>
      <c r="H598" t="s">
        <v>3886</v>
      </c>
      <c r="J598" t="s">
        <v>1170</v>
      </c>
    </row>
    <row r="599" spans="7:10">
      <c r="G599" t="str">
        <f t="shared" ref="G599:G644" si="9">+$G$21&amp;LEFT(H599,LEN(H599)-1)&amp;$G$21&amp;","</f>
        <v>''3/4/2035'',</v>
      </c>
      <c r="H599" t="s">
        <v>3887</v>
      </c>
      <c r="J599" t="s">
        <v>1171</v>
      </c>
    </row>
    <row r="600" spans="7:10">
      <c r="G600" t="str">
        <f t="shared" si="9"/>
        <v>''4/7/2035'',</v>
      </c>
      <c r="H600" t="s">
        <v>3888</v>
      </c>
      <c r="J600" t="s">
        <v>1172</v>
      </c>
    </row>
    <row r="601" spans="7:10">
      <c r="G601" t="str">
        <f t="shared" si="9"/>
        <v>''4/8/2035'',</v>
      </c>
      <c r="H601" t="s">
        <v>3889</v>
      </c>
      <c r="J601" t="s">
        <v>1173</v>
      </c>
    </row>
    <row r="602" spans="7:10">
      <c r="G602" t="str">
        <f t="shared" si="9"/>
        <v>''5/5/2035'',</v>
      </c>
      <c r="H602" t="s">
        <v>3890</v>
      </c>
      <c r="J602" t="s">
        <v>1174</v>
      </c>
    </row>
    <row r="603" spans="7:10">
      <c r="G603" t="str">
        <f t="shared" si="9"/>
        <v>''5/6/2035'',</v>
      </c>
      <c r="H603" t="s">
        <v>3891</v>
      </c>
      <c r="J603" t="s">
        <v>1175</v>
      </c>
    </row>
    <row r="604" spans="7:10">
      <c r="G604" t="str">
        <f t="shared" si="9"/>
        <v>''6/2/2035'',</v>
      </c>
      <c r="H604" t="s">
        <v>3892</v>
      </c>
      <c r="J604" t="s">
        <v>1176</v>
      </c>
    </row>
    <row r="605" spans="7:10">
      <c r="G605" t="str">
        <f t="shared" si="9"/>
        <v>''6/3/2035'',</v>
      </c>
      <c r="H605" t="s">
        <v>3893</v>
      </c>
      <c r="J605" t="s">
        <v>1177</v>
      </c>
    </row>
    <row r="606" spans="7:10">
      <c r="G606" t="str">
        <f t="shared" si="9"/>
        <v>''7/7/2035'',</v>
      </c>
      <c r="H606" t="s">
        <v>3894</v>
      </c>
      <c r="J606" t="s">
        <v>1178</v>
      </c>
    </row>
    <row r="607" spans="7:10">
      <c r="G607" t="str">
        <f t="shared" si="9"/>
        <v>''7/8/2035'',</v>
      </c>
      <c r="H607" t="s">
        <v>3895</v>
      </c>
      <c r="J607" t="s">
        <v>1179</v>
      </c>
    </row>
    <row r="608" spans="7:10">
      <c r="G608" t="str">
        <f t="shared" si="9"/>
        <v>''8/4/2035'',</v>
      </c>
      <c r="H608" t="s">
        <v>3896</v>
      </c>
      <c r="J608" t="s">
        <v>1180</v>
      </c>
    </row>
    <row r="609" spans="7:10">
      <c r="G609" t="str">
        <f t="shared" si="9"/>
        <v>''8/5/2035'',</v>
      </c>
      <c r="H609" t="s">
        <v>3897</v>
      </c>
      <c r="J609" t="s">
        <v>1181</v>
      </c>
    </row>
    <row r="610" spans="7:10">
      <c r="G610" t="str">
        <f t="shared" si="9"/>
        <v>''9/1/2035'',</v>
      </c>
      <c r="H610" t="s">
        <v>3898</v>
      </c>
      <c r="J610" t="s">
        <v>1182</v>
      </c>
    </row>
    <row r="611" spans="7:10">
      <c r="G611" t="str">
        <f t="shared" si="9"/>
        <v>''9/2/2035'',</v>
      </c>
      <c r="H611" t="s">
        <v>3899</v>
      </c>
      <c r="J611" t="s">
        <v>1183</v>
      </c>
    </row>
    <row r="612" spans="7:10">
      <c r="G612" t="str">
        <f t="shared" si="9"/>
        <v>''10/6/2035'',</v>
      </c>
      <c r="H612" t="s">
        <v>3900</v>
      </c>
      <c r="J612" t="s">
        <v>1184</v>
      </c>
    </row>
    <row r="613" spans="7:10">
      <c r="G613" t="str">
        <f t="shared" si="9"/>
        <v>''10/7/2035'',</v>
      </c>
      <c r="H613" t="s">
        <v>3901</v>
      </c>
      <c r="J613" t="s">
        <v>1185</v>
      </c>
    </row>
    <row r="614" spans="7:10">
      <c r="G614" t="str">
        <f t="shared" si="9"/>
        <v>''11/3/2035'',</v>
      </c>
      <c r="H614" t="s">
        <v>3902</v>
      </c>
      <c r="J614" t="s">
        <v>1186</v>
      </c>
    </row>
    <row r="615" spans="7:10">
      <c r="G615" t="str">
        <f t="shared" si="9"/>
        <v>''11/4/2035'',</v>
      </c>
      <c r="H615" t="s">
        <v>3903</v>
      </c>
      <c r="J615" t="s">
        <v>1187</v>
      </c>
    </row>
    <row r="616" spans="7:10">
      <c r="G616" t="str">
        <f t="shared" si="9"/>
        <v>''12/1/2035'',</v>
      </c>
      <c r="H616" t="s">
        <v>3904</v>
      </c>
      <c r="J616" t="s">
        <v>1188</v>
      </c>
    </row>
    <row r="617" spans="7:10">
      <c r="G617" t="str">
        <f t="shared" si="9"/>
        <v>''12/2/2035'',</v>
      </c>
      <c r="H617" t="s">
        <v>3905</v>
      </c>
      <c r="J617" t="s">
        <v>1189</v>
      </c>
    </row>
    <row r="618" spans="7:10">
      <c r="G618" t="str">
        <f t="shared" si="9"/>
        <v>''1/5/2036'',</v>
      </c>
      <c r="H618" t="s">
        <v>3906</v>
      </c>
      <c r="J618" t="s">
        <v>1190</v>
      </c>
    </row>
    <row r="619" spans="7:10">
      <c r="G619" t="str">
        <f t="shared" si="9"/>
        <v>''1/6/2036'',</v>
      </c>
      <c r="H619" t="s">
        <v>3907</v>
      </c>
      <c r="J619" t="s">
        <v>1191</v>
      </c>
    </row>
    <row r="620" spans="7:10">
      <c r="G620" t="str">
        <f t="shared" si="9"/>
        <v>''2/2/2036'',</v>
      </c>
      <c r="H620" t="s">
        <v>3908</v>
      </c>
      <c r="J620" t="s">
        <v>1192</v>
      </c>
    </row>
    <row r="621" spans="7:10">
      <c r="G621" t="str">
        <f t="shared" si="9"/>
        <v>''2/3/2036'',</v>
      </c>
      <c r="H621" t="s">
        <v>3909</v>
      </c>
      <c r="J621" t="s">
        <v>1193</v>
      </c>
    </row>
    <row r="622" spans="7:10">
      <c r="G622" t="str">
        <f t="shared" si="9"/>
        <v>''3/1/2036'',</v>
      </c>
      <c r="H622" t="s">
        <v>3910</v>
      </c>
      <c r="J622" t="s">
        <v>1194</v>
      </c>
    </row>
    <row r="623" spans="7:10">
      <c r="G623" t="str">
        <f t="shared" si="9"/>
        <v>''3/2/2036'',</v>
      </c>
      <c r="H623" t="s">
        <v>3911</v>
      </c>
      <c r="J623" t="s">
        <v>1195</v>
      </c>
    </row>
    <row r="624" spans="7:10">
      <c r="G624" t="str">
        <f t="shared" si="9"/>
        <v>''4/5/2036'',</v>
      </c>
      <c r="H624" t="s">
        <v>3912</v>
      </c>
      <c r="J624" t="s">
        <v>1196</v>
      </c>
    </row>
    <row r="625" spans="7:10">
      <c r="G625" t="str">
        <f t="shared" si="9"/>
        <v>''4/6/2036'',</v>
      </c>
      <c r="H625" t="s">
        <v>3913</v>
      </c>
      <c r="J625" t="s">
        <v>1197</v>
      </c>
    </row>
    <row r="626" spans="7:10">
      <c r="G626" t="str">
        <f t="shared" si="9"/>
        <v>''5/3/2036'',</v>
      </c>
      <c r="H626" t="s">
        <v>3914</v>
      </c>
      <c r="J626" t="s">
        <v>1198</v>
      </c>
    </row>
    <row r="627" spans="7:10">
      <c r="G627" t="str">
        <f t="shared" si="9"/>
        <v>''5/4/2036'',</v>
      </c>
      <c r="H627" t="s">
        <v>3915</v>
      </c>
      <c r="J627" t="s">
        <v>1199</v>
      </c>
    </row>
    <row r="628" spans="7:10">
      <c r="G628" t="str">
        <f t="shared" si="9"/>
        <v>''5/31/2036'',</v>
      </c>
      <c r="H628" t="s">
        <v>3916</v>
      </c>
      <c r="J628" t="s">
        <v>1200</v>
      </c>
    </row>
    <row r="629" spans="7:10">
      <c r="G629" t="str">
        <f t="shared" si="9"/>
        <v>''6/1/2036'',</v>
      </c>
      <c r="H629" t="s">
        <v>3917</v>
      </c>
      <c r="J629" t="s">
        <v>1201</v>
      </c>
    </row>
    <row r="630" spans="7:10">
      <c r="G630" t="str">
        <f t="shared" si="9"/>
        <v>''7/5/2036'',</v>
      </c>
      <c r="H630" t="s">
        <v>3918</v>
      </c>
      <c r="J630" t="s">
        <v>1202</v>
      </c>
    </row>
    <row r="631" spans="7:10">
      <c r="G631" t="str">
        <f t="shared" si="9"/>
        <v>''7/6/2036'',</v>
      </c>
      <c r="H631" t="s">
        <v>3919</v>
      </c>
      <c r="J631" t="s">
        <v>1203</v>
      </c>
    </row>
    <row r="632" spans="7:10">
      <c r="G632" t="str">
        <f t="shared" si="9"/>
        <v>''8/2/2036'',</v>
      </c>
      <c r="H632" t="s">
        <v>3920</v>
      </c>
      <c r="J632" t="s">
        <v>1204</v>
      </c>
    </row>
    <row r="633" spans="7:10">
      <c r="G633" t="str">
        <f t="shared" si="9"/>
        <v>''8/3/2036'',</v>
      </c>
      <c r="H633" t="s">
        <v>3921</v>
      </c>
      <c r="J633" t="s">
        <v>1205</v>
      </c>
    </row>
    <row r="634" spans="7:10">
      <c r="G634" t="str">
        <f t="shared" si="9"/>
        <v>''8/30/2036'',</v>
      </c>
      <c r="H634" t="s">
        <v>3922</v>
      </c>
      <c r="J634" t="s">
        <v>1206</v>
      </c>
    </row>
    <row r="635" spans="7:10">
      <c r="G635" t="str">
        <f t="shared" si="9"/>
        <v>''8/31/2036'',</v>
      </c>
      <c r="H635" t="s">
        <v>3923</v>
      </c>
      <c r="J635" t="s">
        <v>1207</v>
      </c>
    </row>
    <row r="636" spans="7:10">
      <c r="G636" t="str">
        <f t="shared" si="9"/>
        <v>''10/4/2036'',</v>
      </c>
      <c r="H636" t="s">
        <v>3924</v>
      </c>
      <c r="J636" t="s">
        <v>1208</v>
      </c>
    </row>
    <row r="637" spans="7:10">
      <c r="G637" t="str">
        <f t="shared" si="9"/>
        <v>''10/5/2036'',</v>
      </c>
      <c r="H637" t="s">
        <v>3925</v>
      </c>
      <c r="J637" t="s">
        <v>1209</v>
      </c>
    </row>
    <row r="638" spans="7:10">
      <c r="G638" t="str">
        <f t="shared" si="9"/>
        <v>''11/1/2036'',</v>
      </c>
      <c r="H638" t="s">
        <v>3926</v>
      </c>
      <c r="J638" t="s">
        <v>1210</v>
      </c>
    </row>
    <row r="639" spans="7:10">
      <c r="G639" t="str">
        <f t="shared" si="9"/>
        <v>''11/2/2036'',</v>
      </c>
      <c r="H639" t="s">
        <v>3927</v>
      </c>
      <c r="J639" t="s">
        <v>1211</v>
      </c>
    </row>
    <row r="640" spans="7:10">
      <c r="G640" t="str">
        <f t="shared" si="9"/>
        <v>''11/29/2036'',</v>
      </c>
      <c r="H640" t="s">
        <v>3928</v>
      </c>
      <c r="J640" t="s">
        <v>1212</v>
      </c>
    </row>
    <row r="641" spans="7:10">
      <c r="G641" t="str">
        <f t="shared" si="9"/>
        <v>''11/30/2036'',</v>
      </c>
      <c r="H641" t="s">
        <v>3929</v>
      </c>
      <c r="J641" t="s">
        <v>1213</v>
      </c>
    </row>
    <row r="642" spans="7:10">
      <c r="G642" t="str">
        <f t="shared" si="9"/>
        <v>''1/3/2037'',</v>
      </c>
      <c r="H642" t="s">
        <v>3930</v>
      </c>
      <c r="J642" t="s">
        <v>1214</v>
      </c>
    </row>
    <row r="643" spans="7:10">
      <c r="G643" t="str">
        <f t="shared" si="9"/>
        <v>''1/4/2037'',</v>
      </c>
      <c r="H643" t="s">
        <v>3931</v>
      </c>
      <c r="J643" t="s">
        <v>1215</v>
      </c>
    </row>
    <row r="644" spans="7:10">
      <c r="G644" t="str">
        <f t="shared" si="9"/>
        <v>''1/31/2037)'',</v>
      </c>
      <c r="H644" t="s">
        <v>3932</v>
      </c>
      <c r="J644" t="s">
        <v>1216</v>
      </c>
    </row>
    <row r="646" spans="7:10">
      <c r="H646" t="s">
        <v>1217</v>
      </c>
      <c r="J646" t="s">
        <v>1217</v>
      </c>
    </row>
    <row r="647" spans="7:10">
      <c r="H647" t="s">
        <v>1218</v>
      </c>
      <c r="J647" t="s">
        <v>1218</v>
      </c>
    </row>
    <row r="648" spans="7:10">
      <c r="H648" t="s">
        <v>1219</v>
      </c>
      <c r="J648" t="s">
        <v>1219</v>
      </c>
    </row>
    <row r="649" spans="7:10">
      <c r="H649" t="s">
        <v>1220</v>
      </c>
      <c r="J649" t="s">
        <v>1220</v>
      </c>
    </row>
    <row r="651" spans="7:10">
      <c r="H651" t="s">
        <v>1221</v>
      </c>
      <c r="J651" t="s">
        <v>1221</v>
      </c>
    </row>
    <row r="652" spans="7:10">
      <c r="H652" t="s">
        <v>1222</v>
      </c>
      <c r="J652" t="s">
        <v>1222</v>
      </c>
    </row>
    <row r="653" spans="7:10">
      <c r="H653" t="s">
        <v>1223</v>
      </c>
      <c r="J653" t="s">
        <v>1223</v>
      </c>
    </row>
    <row r="655" spans="7:10">
      <c r="H655" t="s">
        <v>1224</v>
      </c>
      <c r="J655" t="s">
        <v>1224</v>
      </c>
    </row>
    <row r="656" spans="7:10">
      <c r="H656" t="s">
        <v>1225</v>
      </c>
      <c r="J656" t="s">
        <v>1225</v>
      </c>
    </row>
    <row r="657" spans="8:10">
      <c r="H657" t="s">
        <v>1226</v>
      </c>
      <c r="J657" t="s">
        <v>1226</v>
      </c>
    </row>
    <row r="658" spans="8:10">
      <c r="H658" t="s">
        <v>1227</v>
      </c>
      <c r="J658" t="s">
        <v>1227</v>
      </c>
    </row>
    <row r="659" spans="8:10">
      <c r="H659" t="s">
        <v>1228</v>
      </c>
      <c r="J659" t="s">
        <v>1228</v>
      </c>
    </row>
    <row r="661" spans="8:10">
      <c r="H661" t="s">
        <v>587</v>
      </c>
      <c r="J661" t="s">
        <v>587</v>
      </c>
    </row>
    <row r="662" spans="8:10">
      <c r="H662" t="s">
        <v>1868</v>
      </c>
      <c r="J662" t="s">
        <v>1868</v>
      </c>
    </row>
    <row r="663" spans="8:10">
      <c r="H663" t="s">
        <v>1869</v>
      </c>
      <c r="J663" t="s">
        <v>1869</v>
      </c>
    </row>
    <row r="664" spans="8:10">
      <c r="H664" t="s">
        <v>1870</v>
      </c>
      <c r="J664" t="s">
        <v>1870</v>
      </c>
    </row>
    <row r="665" spans="8:10">
      <c r="H665" t="s">
        <v>1871</v>
      </c>
      <c r="J665" t="s">
        <v>1871</v>
      </c>
    </row>
    <row r="666" spans="8:10">
      <c r="H666" t="s">
        <v>1872</v>
      </c>
      <c r="J666" t="s">
        <v>1872</v>
      </c>
    </row>
    <row r="667" spans="8:10">
      <c r="H667" t="s">
        <v>1873</v>
      </c>
      <c r="J667" t="s">
        <v>1873</v>
      </c>
    </row>
    <row r="668" spans="8:10">
      <c r="H668" t="s">
        <v>1874</v>
      </c>
      <c r="J668" t="s">
        <v>1874</v>
      </c>
    </row>
    <row r="669" spans="8:10">
      <c r="H669" t="s">
        <v>1875</v>
      </c>
      <c r="J669" t="s">
        <v>1875</v>
      </c>
    </row>
    <row r="670" spans="8:10">
      <c r="H670" t="s">
        <v>1876</v>
      </c>
      <c r="J670" t="s">
        <v>1876</v>
      </c>
    </row>
    <row r="671" spans="8:10">
      <c r="H671" t="s">
        <v>1877</v>
      </c>
      <c r="J671" t="s">
        <v>1877</v>
      </c>
    </row>
    <row r="672" spans="8:10">
      <c r="H672" t="s">
        <v>1878</v>
      </c>
      <c r="J672" t="s">
        <v>1878</v>
      </c>
    </row>
    <row r="673" spans="8:10">
      <c r="H673" t="s">
        <v>1879</v>
      </c>
      <c r="J673" t="s">
        <v>1879</v>
      </c>
    </row>
    <row r="674" spans="8:10">
      <c r="H674" t="s">
        <v>1880</v>
      </c>
      <c r="J674" t="s">
        <v>1880</v>
      </c>
    </row>
    <row r="675" spans="8:10">
      <c r="H675" t="s">
        <v>1881</v>
      </c>
      <c r="J675" t="s">
        <v>1881</v>
      </c>
    </row>
    <row r="676" spans="8:10">
      <c r="H676" t="s">
        <v>1882</v>
      </c>
      <c r="J676" t="s">
        <v>1882</v>
      </c>
    </row>
    <row r="677" spans="8:10">
      <c r="H677" t="s">
        <v>1883</v>
      </c>
      <c r="J677" t="s">
        <v>1883</v>
      </c>
    </row>
    <row r="678" spans="8:10">
      <c r="H678" t="s">
        <v>1884</v>
      </c>
      <c r="J678" t="s">
        <v>1884</v>
      </c>
    </row>
    <row r="679" spans="8:10">
      <c r="H679" t="s">
        <v>1885</v>
      </c>
      <c r="J679" t="s">
        <v>1885</v>
      </c>
    </row>
    <row r="680" spans="8:10">
      <c r="H680" t="s">
        <v>1886</v>
      </c>
      <c r="J680" t="s">
        <v>1886</v>
      </c>
    </row>
    <row r="681" spans="8:10">
      <c r="H681" t="s">
        <v>1887</v>
      </c>
      <c r="J681" t="s">
        <v>1887</v>
      </c>
    </row>
    <row r="682" spans="8:10">
      <c r="H682" t="s">
        <v>1888</v>
      </c>
      <c r="J682" t="s">
        <v>1888</v>
      </c>
    </row>
    <row r="683" spans="8:10">
      <c r="H683" t="s">
        <v>1889</v>
      </c>
      <c r="J683" t="s">
        <v>1889</v>
      </c>
    </row>
    <row r="684" spans="8:10">
      <c r="H684" t="s">
        <v>1890</v>
      </c>
      <c r="J684" t="s">
        <v>1890</v>
      </c>
    </row>
    <row r="685" spans="8:10">
      <c r="H685" t="s">
        <v>1891</v>
      </c>
      <c r="J685" t="s">
        <v>1891</v>
      </c>
    </row>
    <row r="686" spans="8:10">
      <c r="H686" t="s">
        <v>1892</v>
      </c>
      <c r="J686" t="s">
        <v>1892</v>
      </c>
    </row>
    <row r="687" spans="8:10">
      <c r="H687" t="s">
        <v>1893</v>
      </c>
      <c r="J687" t="s">
        <v>1893</v>
      </c>
    </row>
    <row r="688" spans="8:10">
      <c r="H688" t="s">
        <v>1894</v>
      </c>
      <c r="J688" t="s">
        <v>1894</v>
      </c>
    </row>
    <row r="689" spans="8:10">
      <c r="H689" t="s">
        <v>1895</v>
      </c>
      <c r="J689" t="s">
        <v>1895</v>
      </c>
    </row>
    <row r="690" spans="8:10">
      <c r="H690" t="s">
        <v>1896</v>
      </c>
      <c r="J690" t="s">
        <v>1896</v>
      </c>
    </row>
    <row r="691" spans="8:10">
      <c r="H691" t="s">
        <v>1897</v>
      </c>
      <c r="J691" t="s">
        <v>1897</v>
      </c>
    </row>
    <row r="692" spans="8:10">
      <c r="H692" t="s">
        <v>1898</v>
      </c>
      <c r="J692" t="s">
        <v>1898</v>
      </c>
    </row>
    <row r="693" spans="8:10">
      <c r="H693" t="s">
        <v>1899</v>
      </c>
      <c r="J693" t="s">
        <v>1899</v>
      </c>
    </row>
    <row r="694" spans="8:10">
      <c r="H694" t="s">
        <v>1900</v>
      </c>
      <c r="J694" t="s">
        <v>1900</v>
      </c>
    </row>
    <row r="695" spans="8:10">
      <c r="H695" t="s">
        <v>1901</v>
      </c>
      <c r="J695" t="s">
        <v>1901</v>
      </c>
    </row>
    <row r="696" spans="8:10">
      <c r="H696" t="s">
        <v>1902</v>
      </c>
      <c r="J696" t="s">
        <v>1902</v>
      </c>
    </row>
    <row r="697" spans="8:10">
      <c r="H697" t="s">
        <v>1903</v>
      </c>
      <c r="J697" t="s">
        <v>1903</v>
      </c>
    </row>
    <row r="698" spans="8:10">
      <c r="H698" t="s">
        <v>1904</v>
      </c>
      <c r="J698" t="s">
        <v>1904</v>
      </c>
    </row>
    <row r="699" spans="8:10">
      <c r="H699" t="s">
        <v>1905</v>
      </c>
      <c r="J699" t="s">
        <v>1905</v>
      </c>
    </row>
    <row r="700" spans="8:10">
      <c r="H700" t="s">
        <v>1906</v>
      </c>
      <c r="J700" t="s">
        <v>1906</v>
      </c>
    </row>
    <row r="701" spans="8:10">
      <c r="H701" t="s">
        <v>1907</v>
      </c>
      <c r="J701" t="s">
        <v>1907</v>
      </c>
    </row>
    <row r="702" spans="8:10">
      <c r="H702" t="s">
        <v>1908</v>
      </c>
      <c r="J702" t="s">
        <v>1908</v>
      </c>
    </row>
    <row r="703" spans="8:10">
      <c r="H703" t="s">
        <v>1909</v>
      </c>
      <c r="J703" t="s">
        <v>1909</v>
      </c>
    </row>
    <row r="704" spans="8:10">
      <c r="H704" t="s">
        <v>1910</v>
      </c>
      <c r="J704" t="s">
        <v>1910</v>
      </c>
    </row>
    <row r="705" spans="8:10">
      <c r="H705" t="s">
        <v>1911</v>
      </c>
      <c r="J705" t="s">
        <v>1911</v>
      </c>
    </row>
    <row r="706" spans="8:10">
      <c r="H706" t="s">
        <v>1912</v>
      </c>
      <c r="J706" t="s">
        <v>1912</v>
      </c>
    </row>
    <row r="707" spans="8:10">
      <c r="H707" t="s">
        <v>1913</v>
      </c>
      <c r="J707" t="s">
        <v>1913</v>
      </c>
    </row>
    <row r="708" spans="8:10">
      <c r="H708" t="s">
        <v>1914</v>
      </c>
      <c r="J708" t="s">
        <v>1914</v>
      </c>
    </row>
    <row r="709" spans="8:10">
      <c r="H709" t="s">
        <v>1915</v>
      </c>
      <c r="J709" t="s">
        <v>1915</v>
      </c>
    </row>
    <row r="710" spans="8:10">
      <c r="H710" t="s">
        <v>1916</v>
      </c>
      <c r="J710" t="s">
        <v>1916</v>
      </c>
    </row>
    <row r="711" spans="8:10">
      <c r="H711" t="s">
        <v>1917</v>
      </c>
      <c r="J711" t="s">
        <v>1917</v>
      </c>
    </row>
    <row r="712" spans="8:10">
      <c r="H712" t="s">
        <v>1918</v>
      </c>
      <c r="J712" t="s">
        <v>1918</v>
      </c>
    </row>
    <row r="713" spans="8:10">
      <c r="H713" t="s">
        <v>1919</v>
      </c>
      <c r="J713" t="s">
        <v>1919</v>
      </c>
    </row>
    <row r="714" spans="8:10">
      <c r="H714" t="s">
        <v>1920</v>
      </c>
      <c r="J714" t="s">
        <v>1920</v>
      </c>
    </row>
    <row r="715" spans="8:10">
      <c r="H715" t="s">
        <v>1921</v>
      </c>
      <c r="J715" t="s">
        <v>1921</v>
      </c>
    </row>
    <row r="716" spans="8:10">
      <c r="H716" t="s">
        <v>1922</v>
      </c>
      <c r="J716" t="s">
        <v>1922</v>
      </c>
    </row>
    <row r="717" spans="8:10">
      <c r="H717" t="s">
        <v>1923</v>
      </c>
      <c r="J717" t="s">
        <v>1923</v>
      </c>
    </row>
    <row r="718" spans="8:10">
      <c r="H718" t="s">
        <v>1924</v>
      </c>
      <c r="J718" t="s">
        <v>1924</v>
      </c>
    </row>
    <row r="719" spans="8:10">
      <c r="H719" t="s">
        <v>1925</v>
      </c>
      <c r="J719" t="s">
        <v>1925</v>
      </c>
    </row>
    <row r="720" spans="8:10">
      <c r="H720" t="s">
        <v>1926</v>
      </c>
      <c r="J720" t="s">
        <v>1926</v>
      </c>
    </row>
    <row r="721" spans="8:10">
      <c r="H721" t="s">
        <v>1927</v>
      </c>
      <c r="J721" t="s">
        <v>1927</v>
      </c>
    </row>
    <row r="722" spans="8:10">
      <c r="H722" t="s">
        <v>1928</v>
      </c>
      <c r="J722" t="s">
        <v>1928</v>
      </c>
    </row>
    <row r="723" spans="8:10">
      <c r="H723" t="s">
        <v>1929</v>
      </c>
      <c r="J723" t="s">
        <v>1929</v>
      </c>
    </row>
    <row r="724" spans="8:10">
      <c r="H724" t="s">
        <v>1930</v>
      </c>
      <c r="J724" t="s">
        <v>1930</v>
      </c>
    </row>
    <row r="725" spans="8:10">
      <c r="H725" t="s">
        <v>1931</v>
      </c>
      <c r="J725" t="s">
        <v>1931</v>
      </c>
    </row>
    <row r="726" spans="8:10">
      <c r="H726" t="s">
        <v>1932</v>
      </c>
      <c r="J726" t="s">
        <v>1932</v>
      </c>
    </row>
    <row r="727" spans="8:10">
      <c r="H727" t="s">
        <v>1933</v>
      </c>
      <c r="J727" t="s">
        <v>1933</v>
      </c>
    </row>
    <row r="728" spans="8:10">
      <c r="H728" t="s">
        <v>1934</v>
      </c>
      <c r="J728" t="s">
        <v>1934</v>
      </c>
    </row>
    <row r="729" spans="8:10">
      <c r="H729" t="s">
        <v>1935</v>
      </c>
      <c r="J729" t="s">
        <v>1935</v>
      </c>
    </row>
    <row r="730" spans="8:10">
      <c r="H730" t="s">
        <v>1936</v>
      </c>
      <c r="J730" t="s">
        <v>1936</v>
      </c>
    </row>
    <row r="731" spans="8:10">
      <c r="H731" t="s">
        <v>1937</v>
      </c>
      <c r="J731" t="s">
        <v>1937</v>
      </c>
    </row>
    <row r="732" spans="8:10">
      <c r="H732" t="s">
        <v>1938</v>
      </c>
      <c r="J732" t="s">
        <v>1938</v>
      </c>
    </row>
    <row r="733" spans="8:10">
      <c r="H733" t="s">
        <v>1939</v>
      </c>
      <c r="J733" t="s">
        <v>1939</v>
      </c>
    </row>
    <row r="734" spans="8:10">
      <c r="H734" t="s">
        <v>1940</v>
      </c>
      <c r="J734" t="s">
        <v>1940</v>
      </c>
    </row>
    <row r="735" spans="8:10">
      <c r="H735" t="s">
        <v>1941</v>
      </c>
      <c r="J735" t="s">
        <v>1941</v>
      </c>
    </row>
    <row r="736" spans="8:10">
      <c r="H736" t="s">
        <v>1942</v>
      </c>
      <c r="J736" t="s">
        <v>1942</v>
      </c>
    </row>
    <row r="737" spans="8:10">
      <c r="H737" t="s">
        <v>1943</v>
      </c>
      <c r="J737" t="s">
        <v>1943</v>
      </c>
    </row>
    <row r="738" spans="8:10">
      <c r="H738" t="s">
        <v>1944</v>
      </c>
      <c r="J738" t="s">
        <v>1944</v>
      </c>
    </row>
    <row r="739" spans="8:10">
      <c r="H739" t="s">
        <v>1945</v>
      </c>
      <c r="J739" t="s">
        <v>1945</v>
      </c>
    </row>
    <row r="740" spans="8:10">
      <c r="H740" t="s">
        <v>1946</v>
      </c>
      <c r="J740" t="s">
        <v>1946</v>
      </c>
    </row>
    <row r="741" spans="8:10">
      <c r="H741" t="s">
        <v>1947</v>
      </c>
      <c r="J741" t="s">
        <v>1947</v>
      </c>
    </row>
    <row r="742" spans="8:10">
      <c r="H742" t="s">
        <v>1948</v>
      </c>
      <c r="J742" t="s">
        <v>1948</v>
      </c>
    </row>
    <row r="743" spans="8:10">
      <c r="H743" t="s">
        <v>1949</v>
      </c>
      <c r="J743" t="s">
        <v>1949</v>
      </c>
    </row>
    <row r="744" spans="8:10">
      <c r="H744" t="s">
        <v>1950</v>
      </c>
      <c r="J744" t="s">
        <v>1950</v>
      </c>
    </row>
    <row r="745" spans="8:10">
      <c r="H745" t="s">
        <v>1951</v>
      </c>
      <c r="J745" t="s">
        <v>1951</v>
      </c>
    </row>
    <row r="746" spans="8:10">
      <c r="H746" t="s">
        <v>1952</v>
      </c>
      <c r="J746" t="s">
        <v>1952</v>
      </c>
    </row>
    <row r="747" spans="8:10">
      <c r="H747" t="s">
        <v>1953</v>
      </c>
      <c r="J747" t="s">
        <v>1953</v>
      </c>
    </row>
    <row r="748" spans="8:10">
      <c r="H748" t="s">
        <v>1954</v>
      </c>
      <c r="J748" t="s">
        <v>1954</v>
      </c>
    </row>
    <row r="749" spans="8:10">
      <c r="H749" t="s">
        <v>1955</v>
      </c>
      <c r="J749" t="s">
        <v>1955</v>
      </c>
    </row>
    <row r="750" spans="8:10">
      <c r="H750" t="s">
        <v>1956</v>
      </c>
      <c r="J750" t="s">
        <v>1956</v>
      </c>
    </row>
    <row r="751" spans="8:10">
      <c r="H751" t="s">
        <v>1957</v>
      </c>
      <c r="J751" t="s">
        <v>1957</v>
      </c>
    </row>
    <row r="752" spans="8:10">
      <c r="H752" t="s">
        <v>1958</v>
      </c>
      <c r="J752" t="s">
        <v>1958</v>
      </c>
    </row>
    <row r="753" spans="8:10">
      <c r="H753" t="s">
        <v>1959</v>
      </c>
      <c r="J753" t="s">
        <v>1959</v>
      </c>
    </row>
    <row r="754" spans="8:10">
      <c r="H754" t="s">
        <v>1960</v>
      </c>
      <c r="J754" t="s">
        <v>1960</v>
      </c>
    </row>
    <row r="755" spans="8:10">
      <c r="H755" t="s">
        <v>1961</v>
      </c>
      <c r="J755" t="s">
        <v>1961</v>
      </c>
    </row>
    <row r="756" spans="8:10">
      <c r="H756" t="s">
        <v>1962</v>
      </c>
      <c r="J756" t="s">
        <v>1962</v>
      </c>
    </row>
    <row r="757" spans="8:10">
      <c r="H757" t="s">
        <v>1963</v>
      </c>
      <c r="J757" t="s">
        <v>1963</v>
      </c>
    </row>
    <row r="758" spans="8:10">
      <c r="H758" t="s">
        <v>1964</v>
      </c>
      <c r="J758" t="s">
        <v>1964</v>
      </c>
    </row>
    <row r="759" spans="8:10">
      <c r="H759" t="s">
        <v>1965</v>
      </c>
      <c r="J759" t="s">
        <v>1965</v>
      </c>
    </row>
    <row r="760" spans="8:10">
      <c r="H760" t="s">
        <v>1966</v>
      </c>
      <c r="J760" t="s">
        <v>1966</v>
      </c>
    </row>
    <row r="761" spans="8:10">
      <c r="H761" t="s">
        <v>1967</v>
      </c>
      <c r="J761" t="s">
        <v>1967</v>
      </c>
    </row>
    <row r="762" spans="8:10">
      <c r="H762" t="s">
        <v>1968</v>
      </c>
      <c r="J762" t="s">
        <v>1968</v>
      </c>
    </row>
    <row r="763" spans="8:10">
      <c r="H763" t="s">
        <v>1969</v>
      </c>
      <c r="J763" t="s">
        <v>1969</v>
      </c>
    </row>
    <row r="764" spans="8:10">
      <c r="H764" t="s">
        <v>1970</v>
      </c>
      <c r="J764" t="s">
        <v>1970</v>
      </c>
    </row>
    <row r="765" spans="8:10">
      <c r="H765" t="s">
        <v>1971</v>
      </c>
      <c r="J765" t="s">
        <v>1971</v>
      </c>
    </row>
    <row r="766" spans="8:10">
      <c r="H766" t="s">
        <v>1972</v>
      </c>
      <c r="J766" t="s">
        <v>1972</v>
      </c>
    </row>
    <row r="767" spans="8:10">
      <c r="H767" t="s">
        <v>1973</v>
      </c>
      <c r="J767" t="s">
        <v>1973</v>
      </c>
    </row>
    <row r="768" spans="8:10">
      <c r="H768" t="s">
        <v>1974</v>
      </c>
      <c r="J768" t="s">
        <v>1974</v>
      </c>
    </row>
    <row r="769" spans="8:10">
      <c r="H769" t="s">
        <v>1975</v>
      </c>
      <c r="J769" t="s">
        <v>1975</v>
      </c>
    </row>
    <row r="770" spans="8:10">
      <c r="H770" t="s">
        <v>1976</v>
      </c>
      <c r="J770" t="s">
        <v>1976</v>
      </c>
    </row>
    <row r="771" spans="8:10">
      <c r="H771" t="s">
        <v>1977</v>
      </c>
      <c r="J771" t="s">
        <v>1977</v>
      </c>
    </row>
    <row r="772" spans="8:10">
      <c r="H772" t="s">
        <v>1978</v>
      </c>
      <c r="J772" t="s">
        <v>1978</v>
      </c>
    </row>
    <row r="773" spans="8:10">
      <c r="H773" t="s">
        <v>1979</v>
      </c>
      <c r="J773" t="s">
        <v>1979</v>
      </c>
    </row>
    <row r="774" spans="8:10">
      <c r="H774" t="s">
        <v>1980</v>
      </c>
      <c r="J774" t="s">
        <v>1980</v>
      </c>
    </row>
    <row r="775" spans="8:10">
      <c r="H775" t="s">
        <v>1981</v>
      </c>
      <c r="J775" t="s">
        <v>1981</v>
      </c>
    </row>
    <row r="776" spans="8:10">
      <c r="H776" t="s">
        <v>1982</v>
      </c>
      <c r="J776" t="s">
        <v>1982</v>
      </c>
    </row>
    <row r="777" spans="8:10">
      <c r="H777" t="s">
        <v>1983</v>
      </c>
      <c r="J777" t="s">
        <v>1983</v>
      </c>
    </row>
    <row r="778" spans="8:10">
      <c r="H778" t="s">
        <v>1984</v>
      </c>
      <c r="J778" t="s">
        <v>1984</v>
      </c>
    </row>
    <row r="779" spans="8:10">
      <c r="H779" t="s">
        <v>1985</v>
      </c>
      <c r="J779" t="s">
        <v>1985</v>
      </c>
    </row>
    <row r="780" spans="8:10">
      <c r="H780" t="s">
        <v>1986</v>
      </c>
      <c r="J780" t="s">
        <v>1986</v>
      </c>
    </row>
    <row r="781" spans="8:10">
      <c r="H781" t="s">
        <v>1987</v>
      </c>
      <c r="J781" t="s">
        <v>1987</v>
      </c>
    </row>
    <row r="782" spans="8:10">
      <c r="H782" t="s">
        <v>1988</v>
      </c>
      <c r="J782" t="s">
        <v>1988</v>
      </c>
    </row>
    <row r="783" spans="8:10">
      <c r="H783" t="s">
        <v>1989</v>
      </c>
      <c r="J783" t="s">
        <v>1989</v>
      </c>
    </row>
    <row r="784" spans="8:10">
      <c r="H784" t="s">
        <v>1990</v>
      </c>
      <c r="J784" t="s">
        <v>1990</v>
      </c>
    </row>
    <row r="785" spans="8:10">
      <c r="H785" t="s">
        <v>1991</v>
      </c>
      <c r="J785" t="s">
        <v>1991</v>
      </c>
    </row>
    <row r="786" spans="8:10">
      <c r="H786" t="s">
        <v>1992</v>
      </c>
      <c r="J786" t="s">
        <v>1992</v>
      </c>
    </row>
    <row r="787" spans="8:10">
      <c r="H787" t="s">
        <v>1993</v>
      </c>
      <c r="J787" t="s">
        <v>1993</v>
      </c>
    </row>
    <row r="788" spans="8:10">
      <c r="H788" t="s">
        <v>1994</v>
      </c>
      <c r="J788" t="s">
        <v>1994</v>
      </c>
    </row>
    <row r="789" spans="8:10">
      <c r="H789" t="s">
        <v>1995</v>
      </c>
      <c r="J789" t="s">
        <v>1995</v>
      </c>
    </row>
    <row r="790" spans="8:10">
      <c r="H790" t="s">
        <v>1996</v>
      </c>
      <c r="J790" t="s">
        <v>1996</v>
      </c>
    </row>
    <row r="791" spans="8:10">
      <c r="H791" t="s">
        <v>1997</v>
      </c>
      <c r="J791" t="s">
        <v>1997</v>
      </c>
    </row>
    <row r="792" spans="8:10">
      <c r="H792" t="s">
        <v>1998</v>
      </c>
      <c r="J792" t="s">
        <v>1998</v>
      </c>
    </row>
    <row r="793" spans="8:10">
      <c r="H793" t="s">
        <v>1999</v>
      </c>
      <c r="J793" t="s">
        <v>1999</v>
      </c>
    </row>
    <row r="794" spans="8:10">
      <c r="H794" t="s">
        <v>2000</v>
      </c>
      <c r="J794" t="s">
        <v>2000</v>
      </c>
    </row>
    <row r="795" spans="8:10">
      <c r="H795" t="s">
        <v>2001</v>
      </c>
      <c r="J795" t="s">
        <v>2001</v>
      </c>
    </row>
    <row r="796" spans="8:10">
      <c r="H796" t="s">
        <v>2002</v>
      </c>
      <c r="J796" t="s">
        <v>2002</v>
      </c>
    </row>
    <row r="797" spans="8:10">
      <c r="H797" t="s">
        <v>2003</v>
      </c>
      <c r="J797" t="s">
        <v>2003</v>
      </c>
    </row>
    <row r="798" spans="8:10">
      <c r="H798" t="s">
        <v>2004</v>
      </c>
      <c r="J798" t="s">
        <v>2004</v>
      </c>
    </row>
    <row r="799" spans="8:10">
      <c r="H799" t="s">
        <v>2005</v>
      </c>
      <c r="J799" t="s">
        <v>2005</v>
      </c>
    </row>
    <row r="800" spans="8:10">
      <c r="H800" t="s">
        <v>2006</v>
      </c>
      <c r="J800" t="s">
        <v>2006</v>
      </c>
    </row>
    <row r="801" spans="8:10">
      <c r="H801" t="s">
        <v>2007</v>
      </c>
      <c r="J801" t="s">
        <v>2007</v>
      </c>
    </row>
    <row r="802" spans="8:10">
      <c r="H802" t="s">
        <v>2008</v>
      </c>
      <c r="J802" t="s">
        <v>2008</v>
      </c>
    </row>
    <row r="803" spans="8:10">
      <c r="H803" t="s">
        <v>2009</v>
      </c>
      <c r="J803" t="s">
        <v>2009</v>
      </c>
    </row>
    <row r="804" spans="8:10">
      <c r="H804" t="s">
        <v>2010</v>
      </c>
      <c r="J804" t="s">
        <v>2010</v>
      </c>
    </row>
    <row r="805" spans="8:10">
      <c r="H805" t="s">
        <v>2011</v>
      </c>
      <c r="J805" t="s">
        <v>2011</v>
      </c>
    </row>
    <row r="806" spans="8:10">
      <c r="H806" t="s">
        <v>2012</v>
      </c>
      <c r="J806" t="s">
        <v>2012</v>
      </c>
    </row>
    <row r="807" spans="8:10">
      <c r="H807" t="s">
        <v>2013</v>
      </c>
      <c r="J807" t="s">
        <v>2013</v>
      </c>
    </row>
    <row r="808" spans="8:10">
      <c r="H808" t="s">
        <v>2014</v>
      </c>
      <c r="J808" t="s">
        <v>2014</v>
      </c>
    </row>
    <row r="809" spans="8:10">
      <c r="H809" t="s">
        <v>2015</v>
      </c>
      <c r="J809" t="s">
        <v>2015</v>
      </c>
    </row>
    <row r="810" spans="8:10">
      <c r="H810" t="s">
        <v>2016</v>
      </c>
      <c r="J810" t="s">
        <v>2016</v>
      </c>
    </row>
    <row r="811" spans="8:10">
      <c r="H811" t="s">
        <v>2017</v>
      </c>
      <c r="J811" t="s">
        <v>2017</v>
      </c>
    </row>
    <row r="812" spans="8:10">
      <c r="H812" t="s">
        <v>2018</v>
      </c>
      <c r="J812" t="s">
        <v>2018</v>
      </c>
    </row>
    <row r="813" spans="8:10">
      <c r="H813" t="s">
        <v>2019</v>
      </c>
      <c r="J813" t="s">
        <v>2019</v>
      </c>
    </row>
    <row r="814" spans="8:10">
      <c r="H814" t="s">
        <v>2020</v>
      </c>
      <c r="J814" t="s">
        <v>2020</v>
      </c>
    </row>
    <row r="815" spans="8:10">
      <c r="H815" t="s">
        <v>2021</v>
      </c>
      <c r="J815" t="s">
        <v>2021</v>
      </c>
    </row>
    <row r="816" spans="8:10">
      <c r="H816" t="s">
        <v>2022</v>
      </c>
      <c r="J816" t="s">
        <v>2022</v>
      </c>
    </row>
    <row r="817" spans="8:10">
      <c r="H817" t="s">
        <v>2023</v>
      </c>
      <c r="J817" t="s">
        <v>2023</v>
      </c>
    </row>
    <row r="818" spans="8:10">
      <c r="H818" t="s">
        <v>2024</v>
      </c>
      <c r="J818" t="s">
        <v>2024</v>
      </c>
    </row>
    <row r="819" spans="8:10">
      <c r="H819" t="s">
        <v>2025</v>
      </c>
      <c r="J819" t="s">
        <v>2025</v>
      </c>
    </row>
    <row r="820" spans="8:10">
      <c r="H820" t="s">
        <v>2026</v>
      </c>
      <c r="J820" t="s">
        <v>2026</v>
      </c>
    </row>
    <row r="821" spans="8:10">
      <c r="H821" t="s">
        <v>2027</v>
      </c>
      <c r="J821" t="s">
        <v>2027</v>
      </c>
    </row>
    <row r="822" spans="8:10">
      <c r="H822" t="s">
        <v>2028</v>
      </c>
      <c r="J822" t="s">
        <v>2028</v>
      </c>
    </row>
    <row r="823" spans="8:10">
      <c r="H823" t="s">
        <v>2029</v>
      </c>
      <c r="J823" t="s">
        <v>2029</v>
      </c>
    </row>
    <row r="824" spans="8:10">
      <c r="H824" t="s">
        <v>2030</v>
      </c>
      <c r="J824" t="s">
        <v>2030</v>
      </c>
    </row>
    <row r="825" spans="8:10">
      <c r="H825" t="s">
        <v>2031</v>
      </c>
      <c r="J825" t="s">
        <v>2031</v>
      </c>
    </row>
    <row r="826" spans="8:10">
      <c r="H826" t="s">
        <v>2032</v>
      </c>
      <c r="J826" t="s">
        <v>2032</v>
      </c>
    </row>
    <row r="827" spans="8:10">
      <c r="H827" t="s">
        <v>2033</v>
      </c>
      <c r="J827" t="s">
        <v>2033</v>
      </c>
    </row>
    <row r="828" spans="8:10">
      <c r="H828" t="s">
        <v>2034</v>
      </c>
      <c r="J828" t="s">
        <v>2034</v>
      </c>
    </row>
    <row r="829" spans="8:10">
      <c r="H829" t="s">
        <v>2035</v>
      </c>
      <c r="J829" t="s">
        <v>2035</v>
      </c>
    </row>
    <row r="830" spans="8:10">
      <c r="H830" t="s">
        <v>2036</v>
      </c>
      <c r="J830" t="s">
        <v>2036</v>
      </c>
    </row>
    <row r="831" spans="8:10">
      <c r="H831" t="s">
        <v>2037</v>
      </c>
      <c r="J831" t="s">
        <v>2037</v>
      </c>
    </row>
    <row r="832" spans="8:10">
      <c r="H832" t="s">
        <v>2038</v>
      </c>
      <c r="J832" t="s">
        <v>2038</v>
      </c>
    </row>
    <row r="833" spans="8:10">
      <c r="H833" t="s">
        <v>2039</v>
      </c>
      <c r="J833" t="s">
        <v>2039</v>
      </c>
    </row>
    <row r="834" spans="8:10">
      <c r="H834" t="s">
        <v>2040</v>
      </c>
      <c r="J834" t="s">
        <v>2040</v>
      </c>
    </row>
    <row r="835" spans="8:10">
      <c r="H835" t="s">
        <v>2041</v>
      </c>
      <c r="J835" t="s">
        <v>2041</v>
      </c>
    </row>
    <row r="836" spans="8:10">
      <c r="H836" t="s">
        <v>2042</v>
      </c>
      <c r="J836" t="s">
        <v>2042</v>
      </c>
    </row>
    <row r="837" spans="8:10">
      <c r="H837" t="s">
        <v>2043</v>
      </c>
      <c r="J837" t="s">
        <v>2043</v>
      </c>
    </row>
    <row r="838" spans="8:10">
      <c r="H838" t="s">
        <v>2044</v>
      </c>
      <c r="J838" t="s">
        <v>2044</v>
      </c>
    </row>
    <row r="839" spans="8:10">
      <c r="H839" t="s">
        <v>2045</v>
      </c>
      <c r="J839" t="s">
        <v>2045</v>
      </c>
    </row>
    <row r="840" spans="8:10">
      <c r="H840" t="s">
        <v>2046</v>
      </c>
      <c r="J840" t="s">
        <v>2046</v>
      </c>
    </row>
    <row r="841" spans="8:10">
      <c r="H841" t="s">
        <v>2047</v>
      </c>
      <c r="J841" t="s">
        <v>2047</v>
      </c>
    </row>
    <row r="842" spans="8:10">
      <c r="H842" t="s">
        <v>2048</v>
      </c>
      <c r="J842" t="s">
        <v>2048</v>
      </c>
    </row>
    <row r="843" spans="8:10">
      <c r="H843" t="s">
        <v>2049</v>
      </c>
      <c r="J843" t="s">
        <v>2049</v>
      </c>
    </row>
    <row r="844" spans="8:10">
      <c r="H844" t="s">
        <v>2050</v>
      </c>
      <c r="J844" t="s">
        <v>2050</v>
      </c>
    </row>
    <row r="845" spans="8:10">
      <c r="H845" t="s">
        <v>2051</v>
      </c>
      <c r="J845" t="s">
        <v>2051</v>
      </c>
    </row>
    <row r="846" spans="8:10">
      <c r="H846" t="s">
        <v>2052</v>
      </c>
      <c r="J846" t="s">
        <v>2052</v>
      </c>
    </row>
    <row r="847" spans="8:10">
      <c r="H847" t="s">
        <v>2053</v>
      </c>
      <c r="J847" t="s">
        <v>2053</v>
      </c>
    </row>
    <row r="848" spans="8:10">
      <c r="H848" t="s">
        <v>2054</v>
      </c>
      <c r="J848" t="s">
        <v>2054</v>
      </c>
    </row>
    <row r="849" spans="8:10">
      <c r="H849" t="s">
        <v>2055</v>
      </c>
      <c r="J849" t="s">
        <v>2055</v>
      </c>
    </row>
    <row r="850" spans="8:10">
      <c r="H850" t="s">
        <v>2056</v>
      </c>
      <c r="J850" t="s">
        <v>2056</v>
      </c>
    </row>
    <row r="851" spans="8:10">
      <c r="H851" t="s">
        <v>2057</v>
      </c>
      <c r="J851" t="s">
        <v>2057</v>
      </c>
    </row>
    <row r="852" spans="8:10">
      <c r="H852" t="s">
        <v>2058</v>
      </c>
      <c r="J852" t="s">
        <v>2058</v>
      </c>
    </row>
    <row r="853" spans="8:10">
      <c r="H853" t="s">
        <v>2059</v>
      </c>
      <c r="J853" t="s">
        <v>2059</v>
      </c>
    </row>
    <row r="854" spans="8:10">
      <c r="H854" t="s">
        <v>2060</v>
      </c>
      <c r="J854" t="s">
        <v>2060</v>
      </c>
    </row>
    <row r="855" spans="8:10">
      <c r="H855" t="s">
        <v>2061</v>
      </c>
      <c r="J855" t="s">
        <v>2061</v>
      </c>
    </row>
    <row r="856" spans="8:10">
      <c r="H856" t="s">
        <v>2062</v>
      </c>
      <c r="J856" t="s">
        <v>2062</v>
      </c>
    </row>
    <row r="857" spans="8:10">
      <c r="H857" t="s">
        <v>2063</v>
      </c>
      <c r="J857" t="s">
        <v>2063</v>
      </c>
    </row>
    <row r="858" spans="8:10">
      <c r="H858" t="s">
        <v>2064</v>
      </c>
      <c r="J858" t="s">
        <v>2064</v>
      </c>
    </row>
    <row r="859" spans="8:10">
      <c r="H859" t="s">
        <v>2065</v>
      </c>
      <c r="J859" t="s">
        <v>2065</v>
      </c>
    </row>
    <row r="860" spans="8:10">
      <c r="H860" t="s">
        <v>2066</v>
      </c>
      <c r="J860" t="s">
        <v>2066</v>
      </c>
    </row>
    <row r="861" spans="8:10">
      <c r="H861" t="s">
        <v>2067</v>
      </c>
      <c r="J861" t="s">
        <v>2067</v>
      </c>
    </row>
    <row r="862" spans="8:10">
      <c r="H862" t="s">
        <v>2068</v>
      </c>
      <c r="J862" t="s">
        <v>2068</v>
      </c>
    </row>
    <row r="863" spans="8:10">
      <c r="H863" t="s">
        <v>2069</v>
      </c>
      <c r="J863" t="s">
        <v>2069</v>
      </c>
    </row>
    <row r="864" spans="8:10">
      <c r="H864" t="s">
        <v>2070</v>
      </c>
      <c r="J864" t="s">
        <v>2070</v>
      </c>
    </row>
    <row r="865" spans="8:10">
      <c r="H865" t="s">
        <v>2071</v>
      </c>
      <c r="J865" t="s">
        <v>2071</v>
      </c>
    </row>
    <row r="866" spans="8:10">
      <c r="H866" t="s">
        <v>2072</v>
      </c>
      <c r="J866" t="s">
        <v>2072</v>
      </c>
    </row>
    <row r="867" spans="8:10">
      <c r="H867" t="s">
        <v>2073</v>
      </c>
      <c r="J867" t="s">
        <v>2073</v>
      </c>
    </row>
    <row r="868" spans="8:10">
      <c r="H868" t="s">
        <v>2074</v>
      </c>
      <c r="J868" t="s">
        <v>2074</v>
      </c>
    </row>
    <row r="869" spans="8:10">
      <c r="H869" t="s">
        <v>2075</v>
      </c>
      <c r="J869" t="s">
        <v>2075</v>
      </c>
    </row>
    <row r="870" spans="8:10">
      <c r="H870" t="s">
        <v>2076</v>
      </c>
      <c r="J870" t="s">
        <v>2076</v>
      </c>
    </row>
    <row r="871" spans="8:10">
      <c r="H871" t="s">
        <v>2077</v>
      </c>
      <c r="J871" t="s">
        <v>2077</v>
      </c>
    </row>
    <row r="872" spans="8:10">
      <c r="H872" t="s">
        <v>2078</v>
      </c>
      <c r="J872" t="s">
        <v>2078</v>
      </c>
    </row>
    <row r="873" spans="8:10">
      <c r="H873" t="s">
        <v>2079</v>
      </c>
      <c r="J873" t="s">
        <v>2079</v>
      </c>
    </row>
    <row r="874" spans="8:10">
      <c r="H874" t="s">
        <v>2080</v>
      </c>
      <c r="J874" t="s">
        <v>2080</v>
      </c>
    </row>
    <row r="875" spans="8:10">
      <c r="H875" t="s">
        <v>2081</v>
      </c>
      <c r="J875" t="s">
        <v>2081</v>
      </c>
    </row>
    <row r="876" spans="8:10">
      <c r="H876" t="s">
        <v>2082</v>
      </c>
      <c r="J876" t="s">
        <v>2082</v>
      </c>
    </row>
    <row r="877" spans="8:10">
      <c r="H877" t="s">
        <v>2083</v>
      </c>
      <c r="J877" t="s">
        <v>2083</v>
      </c>
    </row>
    <row r="878" spans="8:10">
      <c r="H878" t="s">
        <v>2084</v>
      </c>
      <c r="J878" t="s">
        <v>2084</v>
      </c>
    </row>
    <row r="879" spans="8:10">
      <c r="H879" t="s">
        <v>2085</v>
      </c>
      <c r="J879" t="s">
        <v>2085</v>
      </c>
    </row>
    <row r="880" spans="8:10">
      <c r="H880" t="s">
        <v>2086</v>
      </c>
      <c r="J880" t="s">
        <v>2086</v>
      </c>
    </row>
    <row r="881" spans="8:10">
      <c r="H881" t="s">
        <v>2087</v>
      </c>
      <c r="J881" t="s">
        <v>2087</v>
      </c>
    </row>
    <row r="882" spans="8:10">
      <c r="H882" t="s">
        <v>2088</v>
      </c>
      <c r="J882" t="s">
        <v>2088</v>
      </c>
    </row>
    <row r="883" spans="8:10">
      <c r="H883" t="s">
        <v>2089</v>
      </c>
      <c r="J883" t="s">
        <v>2089</v>
      </c>
    </row>
    <row r="884" spans="8:10">
      <c r="H884" t="s">
        <v>2090</v>
      </c>
      <c r="J884" t="s">
        <v>2090</v>
      </c>
    </row>
    <row r="885" spans="8:10">
      <c r="H885" t="s">
        <v>2091</v>
      </c>
      <c r="J885" t="s">
        <v>2091</v>
      </c>
    </row>
    <row r="886" spans="8:10">
      <c r="H886" t="s">
        <v>2092</v>
      </c>
      <c r="J886" t="s">
        <v>2092</v>
      </c>
    </row>
    <row r="887" spans="8:10">
      <c r="H887" t="s">
        <v>2093</v>
      </c>
      <c r="J887" t="s">
        <v>2093</v>
      </c>
    </row>
    <row r="888" spans="8:10">
      <c r="H888" t="s">
        <v>2094</v>
      </c>
      <c r="J888" t="s">
        <v>2094</v>
      </c>
    </row>
    <row r="889" spans="8:10">
      <c r="H889" t="s">
        <v>2095</v>
      </c>
      <c r="J889" t="s">
        <v>2095</v>
      </c>
    </row>
    <row r="890" spans="8:10">
      <c r="H890" t="s">
        <v>2096</v>
      </c>
      <c r="J890" t="s">
        <v>2096</v>
      </c>
    </row>
    <row r="891" spans="8:10">
      <c r="H891" t="s">
        <v>2097</v>
      </c>
      <c r="J891" t="s">
        <v>2097</v>
      </c>
    </row>
    <row r="892" spans="8:10">
      <c r="H892" t="s">
        <v>2098</v>
      </c>
      <c r="J892" t="s">
        <v>2098</v>
      </c>
    </row>
    <row r="893" spans="8:10">
      <c r="H893" t="s">
        <v>2099</v>
      </c>
      <c r="J893" t="s">
        <v>2099</v>
      </c>
    </row>
    <row r="894" spans="8:10">
      <c r="H894" t="s">
        <v>2100</v>
      </c>
      <c r="J894" t="s">
        <v>2100</v>
      </c>
    </row>
    <row r="895" spans="8:10">
      <c r="H895" t="s">
        <v>2101</v>
      </c>
      <c r="J895" t="s">
        <v>2101</v>
      </c>
    </row>
    <row r="896" spans="8:10">
      <c r="H896" t="s">
        <v>2102</v>
      </c>
      <c r="J896" t="s">
        <v>2102</v>
      </c>
    </row>
    <row r="897" spans="8:10">
      <c r="H897" t="s">
        <v>2103</v>
      </c>
      <c r="J897" t="s">
        <v>2103</v>
      </c>
    </row>
    <row r="898" spans="8:10">
      <c r="H898" t="s">
        <v>2104</v>
      </c>
      <c r="J898" t="s">
        <v>2104</v>
      </c>
    </row>
    <row r="899" spans="8:10">
      <c r="H899" t="s">
        <v>2105</v>
      </c>
      <c r="J899" t="s">
        <v>2105</v>
      </c>
    </row>
    <row r="900" spans="8:10">
      <c r="H900" t="s">
        <v>2106</v>
      </c>
      <c r="J900" t="s">
        <v>2106</v>
      </c>
    </row>
    <row r="901" spans="8:10">
      <c r="H901" t="s">
        <v>2107</v>
      </c>
      <c r="J901" t="s">
        <v>2107</v>
      </c>
    </row>
    <row r="902" spans="8:10">
      <c r="H902" t="s">
        <v>2108</v>
      </c>
      <c r="J902" t="s">
        <v>2108</v>
      </c>
    </row>
    <row r="903" spans="8:10">
      <c r="H903" t="s">
        <v>2109</v>
      </c>
      <c r="J903" t="s">
        <v>2109</v>
      </c>
    </row>
    <row r="904" spans="8:10">
      <c r="H904" t="s">
        <v>2110</v>
      </c>
      <c r="J904" t="s">
        <v>2110</v>
      </c>
    </row>
    <row r="905" spans="8:10">
      <c r="H905" t="s">
        <v>2111</v>
      </c>
      <c r="J905" t="s">
        <v>2111</v>
      </c>
    </row>
    <row r="906" spans="8:10">
      <c r="H906" t="s">
        <v>2112</v>
      </c>
      <c r="J906" t="s">
        <v>2112</v>
      </c>
    </row>
    <row r="907" spans="8:10">
      <c r="H907" t="s">
        <v>2113</v>
      </c>
      <c r="J907" t="s">
        <v>2113</v>
      </c>
    </row>
    <row r="908" spans="8:10">
      <c r="H908" t="s">
        <v>2114</v>
      </c>
      <c r="J908" t="s">
        <v>2114</v>
      </c>
    </row>
    <row r="909" spans="8:10">
      <c r="H909" t="s">
        <v>2115</v>
      </c>
      <c r="J909" t="s">
        <v>2115</v>
      </c>
    </row>
    <row r="910" spans="8:10">
      <c r="H910" t="s">
        <v>2116</v>
      </c>
      <c r="J910" t="s">
        <v>2116</v>
      </c>
    </row>
    <row r="911" spans="8:10">
      <c r="H911" t="s">
        <v>2117</v>
      </c>
      <c r="J911" t="s">
        <v>2117</v>
      </c>
    </row>
    <row r="912" spans="8:10">
      <c r="H912" t="s">
        <v>2118</v>
      </c>
      <c r="J912" t="s">
        <v>2118</v>
      </c>
    </row>
    <row r="913" spans="8:10">
      <c r="H913" t="s">
        <v>2119</v>
      </c>
      <c r="J913" t="s">
        <v>2119</v>
      </c>
    </row>
    <row r="914" spans="8:10">
      <c r="H914" t="s">
        <v>2120</v>
      </c>
      <c r="J914" t="s">
        <v>2120</v>
      </c>
    </row>
    <row r="915" spans="8:10">
      <c r="H915" t="s">
        <v>2121</v>
      </c>
      <c r="J915" t="s">
        <v>2121</v>
      </c>
    </row>
    <row r="916" spans="8:10">
      <c r="H916" t="s">
        <v>2122</v>
      </c>
      <c r="J916" t="s">
        <v>2122</v>
      </c>
    </row>
    <row r="917" spans="8:10">
      <c r="H917" t="s">
        <v>2123</v>
      </c>
      <c r="J917" t="s">
        <v>2123</v>
      </c>
    </row>
    <row r="918" spans="8:10">
      <c r="H918" t="s">
        <v>2124</v>
      </c>
      <c r="J918" t="s">
        <v>2124</v>
      </c>
    </row>
    <row r="919" spans="8:10">
      <c r="H919" t="s">
        <v>2125</v>
      </c>
      <c r="J919" t="s">
        <v>2125</v>
      </c>
    </row>
    <row r="920" spans="8:10">
      <c r="H920" t="s">
        <v>2126</v>
      </c>
      <c r="J920" t="s">
        <v>2126</v>
      </c>
    </row>
    <row r="921" spans="8:10">
      <c r="H921" t="s">
        <v>2127</v>
      </c>
      <c r="J921" t="s">
        <v>2127</v>
      </c>
    </row>
    <row r="922" spans="8:10">
      <c r="H922" t="s">
        <v>2128</v>
      </c>
      <c r="J922" t="s">
        <v>2128</v>
      </c>
    </row>
    <row r="923" spans="8:10">
      <c r="H923" t="s">
        <v>2129</v>
      </c>
      <c r="J923" t="s">
        <v>2129</v>
      </c>
    </row>
    <row r="924" spans="8:10">
      <c r="H924" t="s">
        <v>2130</v>
      </c>
      <c r="J924" t="s">
        <v>2130</v>
      </c>
    </row>
    <row r="925" spans="8:10">
      <c r="H925" t="s">
        <v>2131</v>
      </c>
      <c r="J925" t="s">
        <v>2131</v>
      </c>
    </row>
    <row r="926" spans="8:10">
      <c r="H926" t="s">
        <v>2132</v>
      </c>
      <c r="J926" t="s">
        <v>2132</v>
      </c>
    </row>
    <row r="927" spans="8:10">
      <c r="H927" t="s">
        <v>2133</v>
      </c>
      <c r="J927" t="s">
        <v>2133</v>
      </c>
    </row>
    <row r="928" spans="8:10">
      <c r="H928" t="s">
        <v>2134</v>
      </c>
      <c r="J928" t="s">
        <v>2134</v>
      </c>
    </row>
    <row r="929" spans="8:10">
      <c r="H929" t="s">
        <v>2135</v>
      </c>
      <c r="J929" t="s">
        <v>2135</v>
      </c>
    </row>
    <row r="930" spans="8:10">
      <c r="H930" t="s">
        <v>2136</v>
      </c>
      <c r="J930" t="s">
        <v>2136</v>
      </c>
    </row>
    <row r="931" spans="8:10">
      <c r="H931" t="s">
        <v>2137</v>
      </c>
      <c r="J931" t="s">
        <v>2137</v>
      </c>
    </row>
    <row r="932" spans="8:10">
      <c r="H932" t="s">
        <v>2138</v>
      </c>
      <c r="J932" t="s">
        <v>2138</v>
      </c>
    </row>
    <row r="933" spans="8:10">
      <c r="H933" t="s">
        <v>2139</v>
      </c>
      <c r="J933" t="s">
        <v>2139</v>
      </c>
    </row>
    <row r="934" spans="8:10">
      <c r="H934" t="s">
        <v>2140</v>
      </c>
      <c r="J934" t="s">
        <v>2140</v>
      </c>
    </row>
    <row r="935" spans="8:10">
      <c r="H935" t="s">
        <v>2141</v>
      </c>
      <c r="J935" t="s">
        <v>2141</v>
      </c>
    </row>
    <row r="936" spans="8:10">
      <c r="H936" t="s">
        <v>2142</v>
      </c>
      <c r="J936" t="s">
        <v>2142</v>
      </c>
    </row>
    <row r="937" spans="8:10">
      <c r="H937" t="s">
        <v>2143</v>
      </c>
      <c r="J937" t="s">
        <v>2143</v>
      </c>
    </row>
    <row r="938" spans="8:10">
      <c r="H938" t="s">
        <v>2144</v>
      </c>
      <c r="J938" t="s">
        <v>2144</v>
      </c>
    </row>
    <row r="939" spans="8:10">
      <c r="H939" t="s">
        <v>2145</v>
      </c>
      <c r="J939" t="s">
        <v>2145</v>
      </c>
    </row>
    <row r="940" spans="8:10">
      <c r="H940" t="s">
        <v>2146</v>
      </c>
      <c r="J940" t="s">
        <v>2146</v>
      </c>
    </row>
    <row r="941" spans="8:10">
      <c r="H941" t="s">
        <v>2147</v>
      </c>
      <c r="J941" t="s">
        <v>2147</v>
      </c>
    </row>
    <row r="942" spans="8:10">
      <c r="H942" t="s">
        <v>2148</v>
      </c>
      <c r="J942" t="s">
        <v>2148</v>
      </c>
    </row>
    <row r="943" spans="8:10">
      <c r="H943" t="s">
        <v>2149</v>
      </c>
      <c r="J943" t="s">
        <v>2149</v>
      </c>
    </row>
    <row r="944" spans="8:10">
      <c r="H944" t="s">
        <v>2150</v>
      </c>
      <c r="J944" t="s">
        <v>2150</v>
      </c>
    </row>
    <row r="945" spans="8:10">
      <c r="H945" t="s">
        <v>2151</v>
      </c>
      <c r="J945" t="s">
        <v>2151</v>
      </c>
    </row>
    <row r="946" spans="8:10">
      <c r="H946" t="s">
        <v>2152</v>
      </c>
      <c r="J946" t="s">
        <v>2152</v>
      </c>
    </row>
    <row r="947" spans="8:10">
      <c r="H947" t="s">
        <v>2153</v>
      </c>
      <c r="J947" t="s">
        <v>2153</v>
      </c>
    </row>
    <row r="948" spans="8:10">
      <c r="H948" t="s">
        <v>2154</v>
      </c>
      <c r="J948" t="s">
        <v>2154</v>
      </c>
    </row>
    <row r="949" spans="8:10">
      <c r="H949" t="s">
        <v>2155</v>
      </c>
      <c r="J949" t="s">
        <v>2155</v>
      </c>
    </row>
    <row r="950" spans="8:10">
      <c r="H950" t="s">
        <v>2156</v>
      </c>
      <c r="J950" t="s">
        <v>2156</v>
      </c>
    </row>
    <row r="951" spans="8:10">
      <c r="H951" t="s">
        <v>2157</v>
      </c>
      <c r="J951" t="s">
        <v>2157</v>
      </c>
    </row>
    <row r="952" spans="8:10">
      <c r="H952" t="s">
        <v>2158</v>
      </c>
      <c r="J952" t="s">
        <v>2158</v>
      </c>
    </row>
    <row r="953" spans="8:10">
      <c r="H953" t="s">
        <v>2159</v>
      </c>
      <c r="J953" t="s">
        <v>2159</v>
      </c>
    </row>
    <row r="954" spans="8:10">
      <c r="H954" t="s">
        <v>2160</v>
      </c>
      <c r="J954" t="s">
        <v>2160</v>
      </c>
    </row>
    <row r="955" spans="8:10">
      <c r="H955" t="s">
        <v>2161</v>
      </c>
      <c r="J955" t="s">
        <v>2161</v>
      </c>
    </row>
    <row r="956" spans="8:10">
      <c r="H956" t="s">
        <v>2162</v>
      </c>
      <c r="J956" t="s">
        <v>2162</v>
      </c>
    </row>
    <row r="957" spans="8:10">
      <c r="H957" t="s">
        <v>2163</v>
      </c>
      <c r="J957" t="s">
        <v>2163</v>
      </c>
    </row>
    <row r="958" spans="8:10">
      <c r="H958" t="s">
        <v>2164</v>
      </c>
      <c r="J958" t="s">
        <v>2164</v>
      </c>
    </row>
    <row r="959" spans="8:10">
      <c r="H959" t="s">
        <v>2165</v>
      </c>
      <c r="J959" t="s">
        <v>2165</v>
      </c>
    </row>
    <row r="960" spans="8:10">
      <c r="H960" t="s">
        <v>2166</v>
      </c>
      <c r="J960" t="s">
        <v>2166</v>
      </c>
    </row>
    <row r="961" spans="8:10">
      <c r="H961" t="s">
        <v>2167</v>
      </c>
      <c r="J961" t="s">
        <v>2167</v>
      </c>
    </row>
    <row r="962" spans="8:10">
      <c r="H962" t="s">
        <v>2168</v>
      </c>
      <c r="J962" t="s">
        <v>2168</v>
      </c>
    </row>
    <row r="963" spans="8:10">
      <c r="H963" t="s">
        <v>2169</v>
      </c>
      <c r="J963" t="s">
        <v>2169</v>
      </c>
    </row>
    <row r="964" spans="8:10">
      <c r="H964" t="s">
        <v>2170</v>
      </c>
      <c r="J964" t="s">
        <v>2170</v>
      </c>
    </row>
    <row r="965" spans="8:10">
      <c r="H965" t="s">
        <v>2171</v>
      </c>
      <c r="J965" t="s">
        <v>2171</v>
      </c>
    </row>
    <row r="966" spans="8:10">
      <c r="H966" t="s">
        <v>2172</v>
      </c>
      <c r="J966" t="s">
        <v>2172</v>
      </c>
    </row>
    <row r="967" spans="8:10">
      <c r="H967" t="s">
        <v>2173</v>
      </c>
      <c r="J967" t="s">
        <v>2173</v>
      </c>
    </row>
    <row r="968" spans="8:10">
      <c r="H968" t="s">
        <v>2174</v>
      </c>
      <c r="J968" t="s">
        <v>2174</v>
      </c>
    </row>
    <row r="969" spans="8:10">
      <c r="H969" t="s">
        <v>2175</v>
      </c>
      <c r="J969" t="s">
        <v>2175</v>
      </c>
    </row>
    <row r="970" spans="8:10">
      <c r="H970" t="s">
        <v>2176</v>
      </c>
      <c r="J970" t="s">
        <v>2176</v>
      </c>
    </row>
    <row r="971" spans="8:10">
      <c r="H971" t="s">
        <v>2177</v>
      </c>
      <c r="J971" t="s">
        <v>2177</v>
      </c>
    </row>
    <row r="972" spans="8:10">
      <c r="H972" t="s">
        <v>2178</v>
      </c>
      <c r="J972" t="s">
        <v>2178</v>
      </c>
    </row>
    <row r="973" spans="8:10">
      <c r="H973" t="s">
        <v>2179</v>
      </c>
      <c r="J973" t="s">
        <v>2179</v>
      </c>
    </row>
    <row r="974" spans="8:10">
      <c r="H974" t="s">
        <v>2180</v>
      </c>
      <c r="J974" t="s">
        <v>2180</v>
      </c>
    </row>
    <row r="975" spans="8:10">
      <c r="H975" t="s">
        <v>2181</v>
      </c>
      <c r="J975" t="s">
        <v>2181</v>
      </c>
    </row>
    <row r="976" spans="8:10">
      <c r="H976" t="s">
        <v>2182</v>
      </c>
      <c r="J976" t="s">
        <v>2182</v>
      </c>
    </row>
    <row r="977" spans="8:10">
      <c r="H977" t="s">
        <v>2183</v>
      </c>
      <c r="J977" t="s">
        <v>2183</v>
      </c>
    </row>
    <row r="978" spans="8:10">
      <c r="H978" t="s">
        <v>2184</v>
      </c>
      <c r="J978" t="s">
        <v>2184</v>
      </c>
    </row>
    <row r="979" spans="8:10">
      <c r="H979" t="s">
        <v>2185</v>
      </c>
      <c r="J979" t="s">
        <v>2185</v>
      </c>
    </row>
    <row r="980" spans="8:10">
      <c r="H980" t="s">
        <v>2186</v>
      </c>
      <c r="J980" t="s">
        <v>2186</v>
      </c>
    </row>
    <row r="981" spans="8:10">
      <c r="H981" t="s">
        <v>2187</v>
      </c>
      <c r="J981" t="s">
        <v>2187</v>
      </c>
    </row>
    <row r="982" spans="8:10">
      <c r="H982" t="s">
        <v>2188</v>
      </c>
      <c r="J982" t="s">
        <v>2188</v>
      </c>
    </row>
    <row r="983" spans="8:10">
      <c r="H983" t="s">
        <v>2189</v>
      </c>
      <c r="J983" t="s">
        <v>2189</v>
      </c>
    </row>
    <row r="984" spans="8:10">
      <c r="H984" t="s">
        <v>2190</v>
      </c>
      <c r="J984" t="s">
        <v>2190</v>
      </c>
    </row>
    <row r="985" spans="8:10">
      <c r="H985" t="s">
        <v>2191</v>
      </c>
      <c r="J985" t="s">
        <v>2191</v>
      </c>
    </row>
    <row r="986" spans="8:10">
      <c r="H986" t="s">
        <v>2192</v>
      </c>
      <c r="J986" t="s">
        <v>2192</v>
      </c>
    </row>
    <row r="987" spans="8:10">
      <c r="H987" t="s">
        <v>2193</v>
      </c>
      <c r="J987" t="s">
        <v>2193</v>
      </c>
    </row>
    <row r="988" spans="8:10">
      <c r="H988" t="s">
        <v>2194</v>
      </c>
      <c r="J988" t="s">
        <v>2194</v>
      </c>
    </row>
    <row r="989" spans="8:10">
      <c r="H989" t="s">
        <v>2195</v>
      </c>
      <c r="J989" t="s">
        <v>2195</v>
      </c>
    </row>
    <row r="990" spans="8:10">
      <c r="H990" t="s">
        <v>2196</v>
      </c>
      <c r="J990" t="s">
        <v>2196</v>
      </c>
    </row>
    <row r="991" spans="8:10">
      <c r="H991" t="s">
        <v>2197</v>
      </c>
      <c r="J991" t="s">
        <v>2197</v>
      </c>
    </row>
    <row r="992" spans="8:10">
      <c r="H992" t="s">
        <v>2198</v>
      </c>
      <c r="J992" t="s">
        <v>2198</v>
      </c>
    </row>
    <row r="993" spans="8:10">
      <c r="H993" t="s">
        <v>2199</v>
      </c>
      <c r="J993" t="s">
        <v>2199</v>
      </c>
    </row>
    <row r="994" spans="8:10">
      <c r="H994" t="s">
        <v>2200</v>
      </c>
      <c r="J994" t="s">
        <v>2200</v>
      </c>
    </row>
    <row r="995" spans="8:10">
      <c r="H995" t="s">
        <v>2201</v>
      </c>
      <c r="J995" t="s">
        <v>2201</v>
      </c>
    </row>
    <row r="996" spans="8:10">
      <c r="H996" t="s">
        <v>2202</v>
      </c>
      <c r="J996" t="s">
        <v>2202</v>
      </c>
    </row>
    <row r="997" spans="8:10">
      <c r="H997" t="s">
        <v>2203</v>
      </c>
      <c r="J997" t="s">
        <v>2203</v>
      </c>
    </row>
    <row r="998" spans="8:10">
      <c r="H998" t="s">
        <v>2204</v>
      </c>
      <c r="J998" t="s">
        <v>2204</v>
      </c>
    </row>
    <row r="999" spans="8:10">
      <c r="H999" t="s">
        <v>2205</v>
      </c>
      <c r="J999" t="s">
        <v>2205</v>
      </c>
    </row>
    <row r="1000" spans="8:10">
      <c r="H1000" t="s">
        <v>2206</v>
      </c>
      <c r="J1000" t="s">
        <v>2206</v>
      </c>
    </row>
    <row r="1001" spans="8:10">
      <c r="H1001" t="s">
        <v>2207</v>
      </c>
      <c r="J1001" t="s">
        <v>2207</v>
      </c>
    </row>
    <row r="1002" spans="8:10">
      <c r="H1002" t="s">
        <v>2208</v>
      </c>
      <c r="J1002" t="s">
        <v>2208</v>
      </c>
    </row>
    <row r="1003" spans="8:10">
      <c r="H1003" t="s">
        <v>2209</v>
      </c>
      <c r="J1003" t="s">
        <v>2209</v>
      </c>
    </row>
    <row r="1004" spans="8:10">
      <c r="H1004" t="s">
        <v>2210</v>
      </c>
      <c r="J1004" t="s">
        <v>2210</v>
      </c>
    </row>
    <row r="1005" spans="8:10">
      <c r="H1005" t="s">
        <v>2211</v>
      </c>
      <c r="J1005" t="s">
        <v>2211</v>
      </c>
    </row>
    <row r="1006" spans="8:10">
      <c r="H1006" t="s">
        <v>2212</v>
      </c>
      <c r="J1006" t="s">
        <v>2212</v>
      </c>
    </row>
    <row r="1007" spans="8:10">
      <c r="H1007" t="s">
        <v>2213</v>
      </c>
      <c r="J1007" t="s">
        <v>2213</v>
      </c>
    </row>
    <row r="1008" spans="8:10">
      <c r="H1008" t="s">
        <v>2214</v>
      </c>
      <c r="J1008" t="s">
        <v>2214</v>
      </c>
    </row>
    <row r="1009" spans="8:10">
      <c r="H1009" t="s">
        <v>2215</v>
      </c>
      <c r="J1009" t="s">
        <v>2215</v>
      </c>
    </row>
    <row r="1010" spans="8:10">
      <c r="H1010" t="s">
        <v>2216</v>
      </c>
      <c r="J1010" t="s">
        <v>2216</v>
      </c>
    </row>
    <row r="1011" spans="8:10">
      <c r="H1011" t="s">
        <v>2217</v>
      </c>
      <c r="J1011" t="s">
        <v>2217</v>
      </c>
    </row>
    <row r="1012" spans="8:10">
      <c r="H1012" t="s">
        <v>2218</v>
      </c>
      <c r="J1012" t="s">
        <v>2218</v>
      </c>
    </row>
    <row r="1013" spans="8:10">
      <c r="H1013" t="s">
        <v>2219</v>
      </c>
      <c r="J1013" t="s">
        <v>2219</v>
      </c>
    </row>
    <row r="1014" spans="8:10">
      <c r="H1014" t="s">
        <v>2220</v>
      </c>
      <c r="J1014" t="s">
        <v>2220</v>
      </c>
    </row>
    <row r="1015" spans="8:10">
      <c r="H1015" t="s">
        <v>2221</v>
      </c>
      <c r="J1015" t="s">
        <v>2221</v>
      </c>
    </row>
    <row r="1016" spans="8:10">
      <c r="H1016" t="s">
        <v>2222</v>
      </c>
      <c r="J1016" t="s">
        <v>2222</v>
      </c>
    </row>
    <row r="1017" spans="8:10">
      <c r="H1017" t="s">
        <v>2223</v>
      </c>
      <c r="J1017" t="s">
        <v>2223</v>
      </c>
    </row>
    <row r="1018" spans="8:10">
      <c r="H1018" t="s">
        <v>2224</v>
      </c>
      <c r="J1018" t="s">
        <v>2224</v>
      </c>
    </row>
    <row r="1019" spans="8:10">
      <c r="H1019" t="s">
        <v>2225</v>
      </c>
      <c r="J1019" t="s">
        <v>2225</v>
      </c>
    </row>
    <row r="1020" spans="8:10">
      <c r="H1020" t="s">
        <v>2226</v>
      </c>
      <c r="J1020" t="s">
        <v>2226</v>
      </c>
    </row>
    <row r="1021" spans="8:10">
      <c r="H1021" t="s">
        <v>2227</v>
      </c>
      <c r="J1021" t="s">
        <v>2227</v>
      </c>
    </row>
    <row r="1022" spans="8:10">
      <c r="H1022" t="s">
        <v>2228</v>
      </c>
      <c r="J1022" t="s">
        <v>2228</v>
      </c>
    </row>
    <row r="1023" spans="8:10">
      <c r="H1023" t="s">
        <v>2229</v>
      </c>
      <c r="J1023" t="s">
        <v>2229</v>
      </c>
    </row>
    <row r="1024" spans="8:10">
      <c r="H1024" t="s">
        <v>2230</v>
      </c>
      <c r="J1024" t="s">
        <v>2230</v>
      </c>
    </row>
    <row r="1025" spans="8:10">
      <c r="H1025" t="s">
        <v>2231</v>
      </c>
      <c r="J1025" t="s">
        <v>2231</v>
      </c>
    </row>
    <row r="1026" spans="8:10">
      <c r="H1026" t="s">
        <v>2232</v>
      </c>
      <c r="J1026" t="s">
        <v>2232</v>
      </c>
    </row>
    <row r="1027" spans="8:10">
      <c r="H1027" t="s">
        <v>2233</v>
      </c>
      <c r="J1027" t="s">
        <v>2233</v>
      </c>
    </row>
    <row r="1028" spans="8:10">
      <c r="H1028" t="s">
        <v>2234</v>
      </c>
      <c r="J1028" t="s">
        <v>2234</v>
      </c>
    </row>
    <row r="1029" spans="8:10">
      <c r="H1029" t="s">
        <v>2235</v>
      </c>
      <c r="J1029" t="s">
        <v>2235</v>
      </c>
    </row>
    <row r="1030" spans="8:10">
      <c r="H1030" t="s">
        <v>2236</v>
      </c>
      <c r="J1030" t="s">
        <v>2236</v>
      </c>
    </row>
    <row r="1031" spans="8:10">
      <c r="H1031" t="s">
        <v>2237</v>
      </c>
      <c r="J1031" t="s">
        <v>2237</v>
      </c>
    </row>
    <row r="1032" spans="8:10">
      <c r="H1032" t="s">
        <v>2238</v>
      </c>
      <c r="J1032" t="s">
        <v>2238</v>
      </c>
    </row>
    <row r="1033" spans="8:10">
      <c r="H1033" t="s">
        <v>2239</v>
      </c>
      <c r="J1033" t="s">
        <v>2239</v>
      </c>
    </row>
    <row r="1034" spans="8:10">
      <c r="H1034" t="s">
        <v>2240</v>
      </c>
      <c r="J1034" t="s">
        <v>2240</v>
      </c>
    </row>
    <row r="1035" spans="8:10">
      <c r="H1035" t="s">
        <v>2241</v>
      </c>
      <c r="J1035" t="s">
        <v>2241</v>
      </c>
    </row>
    <row r="1036" spans="8:10">
      <c r="H1036" t="s">
        <v>2242</v>
      </c>
      <c r="J1036" t="s">
        <v>2242</v>
      </c>
    </row>
    <row r="1037" spans="8:10">
      <c r="H1037" t="s">
        <v>2243</v>
      </c>
      <c r="J1037" t="s">
        <v>2243</v>
      </c>
    </row>
    <row r="1038" spans="8:10">
      <c r="H1038" t="s">
        <v>2244</v>
      </c>
      <c r="J1038" t="s">
        <v>2244</v>
      </c>
    </row>
    <row r="1039" spans="8:10">
      <c r="H1039" t="s">
        <v>2245</v>
      </c>
      <c r="J1039" t="s">
        <v>2245</v>
      </c>
    </row>
    <row r="1040" spans="8:10">
      <c r="H1040" t="s">
        <v>2246</v>
      </c>
      <c r="J1040" t="s">
        <v>2246</v>
      </c>
    </row>
    <row r="1041" spans="8:10">
      <c r="H1041" t="s">
        <v>2247</v>
      </c>
      <c r="J1041" t="s">
        <v>2247</v>
      </c>
    </row>
    <row r="1042" spans="8:10">
      <c r="H1042" t="s">
        <v>2248</v>
      </c>
      <c r="J1042" t="s">
        <v>2248</v>
      </c>
    </row>
    <row r="1043" spans="8:10">
      <c r="H1043" t="s">
        <v>2249</v>
      </c>
      <c r="J1043" t="s">
        <v>2249</v>
      </c>
    </row>
    <row r="1044" spans="8:10">
      <c r="H1044" t="s">
        <v>2250</v>
      </c>
      <c r="J1044" t="s">
        <v>2250</v>
      </c>
    </row>
    <row r="1045" spans="8:10">
      <c r="H1045" t="s">
        <v>2251</v>
      </c>
      <c r="J1045" t="s">
        <v>2251</v>
      </c>
    </row>
    <row r="1046" spans="8:10">
      <c r="H1046" t="s">
        <v>2252</v>
      </c>
      <c r="J1046" t="s">
        <v>2252</v>
      </c>
    </row>
    <row r="1047" spans="8:10">
      <c r="H1047" t="s">
        <v>2253</v>
      </c>
      <c r="J1047" t="s">
        <v>2253</v>
      </c>
    </row>
    <row r="1048" spans="8:10">
      <c r="H1048" t="s">
        <v>2254</v>
      </c>
      <c r="J1048" t="s">
        <v>2254</v>
      </c>
    </row>
    <row r="1049" spans="8:10">
      <c r="H1049" t="s">
        <v>2255</v>
      </c>
      <c r="J1049" t="s">
        <v>2255</v>
      </c>
    </row>
    <row r="1050" spans="8:10">
      <c r="H1050" t="s">
        <v>2256</v>
      </c>
      <c r="J1050" t="s">
        <v>2256</v>
      </c>
    </row>
    <row r="1051" spans="8:10">
      <c r="H1051" t="s">
        <v>2257</v>
      </c>
      <c r="J1051" t="s">
        <v>2257</v>
      </c>
    </row>
    <row r="1052" spans="8:10">
      <c r="H1052" t="s">
        <v>2258</v>
      </c>
      <c r="J1052" t="s">
        <v>2258</v>
      </c>
    </row>
    <row r="1053" spans="8:10">
      <c r="H1053" t="s">
        <v>2259</v>
      </c>
      <c r="J1053" t="s">
        <v>2259</v>
      </c>
    </row>
    <row r="1054" spans="8:10">
      <c r="H1054" t="s">
        <v>2260</v>
      </c>
      <c r="J1054" t="s">
        <v>2260</v>
      </c>
    </row>
    <row r="1055" spans="8:10">
      <c r="H1055" t="s">
        <v>2261</v>
      </c>
      <c r="J1055" t="s">
        <v>2261</v>
      </c>
    </row>
    <row r="1056" spans="8:10">
      <c r="H1056" t="s">
        <v>2262</v>
      </c>
      <c r="J1056" t="s">
        <v>2262</v>
      </c>
    </row>
    <row r="1057" spans="8:10">
      <c r="H1057" t="s">
        <v>2263</v>
      </c>
      <c r="J1057" t="s">
        <v>2263</v>
      </c>
    </row>
    <row r="1058" spans="8:10">
      <c r="H1058" t="s">
        <v>2264</v>
      </c>
      <c r="J1058" t="s">
        <v>2264</v>
      </c>
    </row>
    <row r="1059" spans="8:10">
      <c r="H1059" t="s">
        <v>2265</v>
      </c>
      <c r="J1059" t="s">
        <v>2265</v>
      </c>
    </row>
    <row r="1060" spans="8:10">
      <c r="H1060" t="s">
        <v>2266</v>
      </c>
      <c r="J1060" t="s">
        <v>2266</v>
      </c>
    </row>
    <row r="1061" spans="8:10">
      <c r="H1061" t="s">
        <v>2267</v>
      </c>
      <c r="J1061" t="s">
        <v>2267</v>
      </c>
    </row>
    <row r="1062" spans="8:10">
      <c r="H1062" t="s">
        <v>2268</v>
      </c>
      <c r="J1062" t="s">
        <v>2268</v>
      </c>
    </row>
    <row r="1063" spans="8:10">
      <c r="H1063" t="s">
        <v>2269</v>
      </c>
      <c r="J1063" t="s">
        <v>2269</v>
      </c>
    </row>
    <row r="1064" spans="8:10">
      <c r="H1064" t="s">
        <v>2270</v>
      </c>
      <c r="J1064" t="s">
        <v>2270</v>
      </c>
    </row>
    <row r="1065" spans="8:10">
      <c r="H1065" t="s">
        <v>2271</v>
      </c>
      <c r="J1065" t="s">
        <v>2271</v>
      </c>
    </row>
    <row r="1066" spans="8:10">
      <c r="H1066" t="s">
        <v>2272</v>
      </c>
      <c r="J1066" t="s">
        <v>2272</v>
      </c>
    </row>
    <row r="1067" spans="8:10">
      <c r="H1067" t="s">
        <v>2273</v>
      </c>
      <c r="J1067" t="s">
        <v>2273</v>
      </c>
    </row>
    <row r="1068" spans="8:10">
      <c r="H1068" t="s">
        <v>2274</v>
      </c>
      <c r="J1068" t="s">
        <v>2274</v>
      </c>
    </row>
    <row r="1069" spans="8:10">
      <c r="H1069" t="s">
        <v>2275</v>
      </c>
      <c r="J1069" t="s">
        <v>2275</v>
      </c>
    </row>
    <row r="1070" spans="8:10">
      <c r="H1070" t="s">
        <v>2276</v>
      </c>
      <c r="J1070" t="s">
        <v>2276</v>
      </c>
    </row>
    <row r="1071" spans="8:10">
      <c r="H1071" t="s">
        <v>2277</v>
      </c>
      <c r="J1071" t="s">
        <v>2277</v>
      </c>
    </row>
    <row r="1072" spans="8:10">
      <c r="H1072" t="s">
        <v>2278</v>
      </c>
      <c r="J1072" t="s">
        <v>2278</v>
      </c>
    </row>
    <row r="1073" spans="8:10">
      <c r="H1073" t="s">
        <v>2279</v>
      </c>
      <c r="J1073" t="s">
        <v>2279</v>
      </c>
    </row>
    <row r="1074" spans="8:10">
      <c r="H1074" t="s">
        <v>2280</v>
      </c>
      <c r="J1074" t="s">
        <v>2280</v>
      </c>
    </row>
    <row r="1075" spans="8:10">
      <c r="H1075" t="s">
        <v>2281</v>
      </c>
      <c r="J1075" t="s">
        <v>2281</v>
      </c>
    </row>
    <row r="1076" spans="8:10">
      <c r="H1076" t="s">
        <v>2282</v>
      </c>
      <c r="J1076" t="s">
        <v>2282</v>
      </c>
    </row>
    <row r="1077" spans="8:10">
      <c r="H1077" t="s">
        <v>2283</v>
      </c>
      <c r="J1077" t="s">
        <v>2283</v>
      </c>
    </row>
    <row r="1078" spans="8:10">
      <c r="H1078" t="s">
        <v>2284</v>
      </c>
      <c r="J1078" t="s">
        <v>2284</v>
      </c>
    </row>
    <row r="1079" spans="8:10">
      <c r="H1079" t="s">
        <v>2285</v>
      </c>
      <c r="J1079" t="s">
        <v>2285</v>
      </c>
    </row>
    <row r="1080" spans="8:10">
      <c r="H1080" t="s">
        <v>2286</v>
      </c>
      <c r="J1080" t="s">
        <v>2286</v>
      </c>
    </row>
    <row r="1081" spans="8:10">
      <c r="H1081" t="s">
        <v>2287</v>
      </c>
      <c r="J1081" t="s">
        <v>2287</v>
      </c>
    </row>
    <row r="1082" spans="8:10">
      <c r="H1082" t="s">
        <v>2288</v>
      </c>
      <c r="J1082" t="s">
        <v>2288</v>
      </c>
    </row>
    <row r="1083" spans="8:10">
      <c r="H1083" t="s">
        <v>2289</v>
      </c>
      <c r="J1083" t="s">
        <v>2289</v>
      </c>
    </row>
    <row r="1084" spans="8:10">
      <c r="H1084" t="s">
        <v>2290</v>
      </c>
      <c r="J1084" t="s">
        <v>2290</v>
      </c>
    </row>
    <row r="1085" spans="8:10">
      <c r="H1085" t="s">
        <v>2291</v>
      </c>
      <c r="J1085" t="s">
        <v>2291</v>
      </c>
    </row>
    <row r="1086" spans="8:10">
      <c r="H1086" t="s">
        <v>2292</v>
      </c>
      <c r="J1086" t="s">
        <v>2292</v>
      </c>
    </row>
    <row r="1087" spans="8:10">
      <c r="H1087" t="s">
        <v>2293</v>
      </c>
      <c r="J1087" t="s">
        <v>2293</v>
      </c>
    </row>
    <row r="1088" spans="8:10">
      <c r="H1088" t="s">
        <v>2294</v>
      </c>
      <c r="J1088" t="s">
        <v>2294</v>
      </c>
    </row>
    <row r="1089" spans="8:10">
      <c r="H1089" t="s">
        <v>2295</v>
      </c>
      <c r="J1089" t="s">
        <v>2295</v>
      </c>
    </row>
    <row r="1090" spans="8:10">
      <c r="H1090" t="s">
        <v>2296</v>
      </c>
      <c r="J1090" t="s">
        <v>2296</v>
      </c>
    </row>
    <row r="1091" spans="8:10">
      <c r="H1091" t="s">
        <v>2297</v>
      </c>
      <c r="J1091" t="s">
        <v>2297</v>
      </c>
    </row>
    <row r="1092" spans="8:10">
      <c r="H1092" t="s">
        <v>2298</v>
      </c>
      <c r="J1092" t="s">
        <v>2298</v>
      </c>
    </row>
    <row r="1093" spans="8:10">
      <c r="H1093" t="s">
        <v>2299</v>
      </c>
      <c r="J1093" t="s">
        <v>2299</v>
      </c>
    </row>
    <row r="1094" spans="8:10">
      <c r="H1094" t="s">
        <v>2300</v>
      </c>
      <c r="J1094" t="s">
        <v>2300</v>
      </c>
    </row>
    <row r="1095" spans="8:10">
      <c r="H1095" t="s">
        <v>2301</v>
      </c>
      <c r="J1095" t="s">
        <v>2301</v>
      </c>
    </row>
    <row r="1096" spans="8:10">
      <c r="H1096" t="s">
        <v>2302</v>
      </c>
      <c r="J1096" t="s">
        <v>2302</v>
      </c>
    </row>
    <row r="1097" spans="8:10">
      <c r="H1097" t="s">
        <v>2303</v>
      </c>
      <c r="J1097" t="s">
        <v>2303</v>
      </c>
    </row>
    <row r="1098" spans="8:10">
      <c r="H1098" t="s">
        <v>2304</v>
      </c>
      <c r="J1098" t="s">
        <v>2304</v>
      </c>
    </row>
    <row r="1099" spans="8:10">
      <c r="H1099" t="s">
        <v>2305</v>
      </c>
      <c r="J1099" t="s">
        <v>2305</v>
      </c>
    </row>
    <row r="1100" spans="8:10">
      <c r="H1100" t="s">
        <v>2306</v>
      </c>
      <c r="J1100" t="s">
        <v>2306</v>
      </c>
    </row>
    <row r="1101" spans="8:10">
      <c r="H1101" t="s">
        <v>2307</v>
      </c>
      <c r="J1101" t="s">
        <v>2307</v>
      </c>
    </row>
    <row r="1102" spans="8:10">
      <c r="H1102" t="s">
        <v>2308</v>
      </c>
      <c r="J1102" t="s">
        <v>2308</v>
      </c>
    </row>
    <row r="1103" spans="8:10">
      <c r="H1103" t="s">
        <v>2309</v>
      </c>
      <c r="J1103" t="s">
        <v>2309</v>
      </c>
    </row>
    <row r="1104" spans="8:10">
      <c r="H1104" t="s">
        <v>2310</v>
      </c>
      <c r="J1104" t="s">
        <v>2310</v>
      </c>
    </row>
    <row r="1105" spans="8:10">
      <c r="H1105" t="s">
        <v>2311</v>
      </c>
      <c r="J1105" t="s">
        <v>2311</v>
      </c>
    </row>
    <row r="1106" spans="8:10">
      <c r="H1106" t="s">
        <v>2312</v>
      </c>
      <c r="J1106" t="s">
        <v>2312</v>
      </c>
    </row>
    <row r="1107" spans="8:10">
      <c r="H1107" t="s">
        <v>2313</v>
      </c>
      <c r="J1107" t="s">
        <v>2313</v>
      </c>
    </row>
    <row r="1108" spans="8:10">
      <c r="H1108" t="s">
        <v>2314</v>
      </c>
      <c r="J1108" t="s">
        <v>2314</v>
      </c>
    </row>
    <row r="1109" spans="8:10">
      <c r="H1109" t="s">
        <v>2315</v>
      </c>
      <c r="J1109" t="s">
        <v>2315</v>
      </c>
    </row>
    <row r="1110" spans="8:10">
      <c r="H1110" t="s">
        <v>2316</v>
      </c>
      <c r="J1110" t="s">
        <v>2316</v>
      </c>
    </row>
    <row r="1111" spans="8:10">
      <c r="H1111" t="s">
        <v>2317</v>
      </c>
      <c r="J1111" t="s">
        <v>2317</v>
      </c>
    </row>
    <row r="1112" spans="8:10">
      <c r="H1112" t="s">
        <v>2318</v>
      </c>
      <c r="J1112" t="s">
        <v>2318</v>
      </c>
    </row>
    <row r="1113" spans="8:10">
      <c r="H1113" t="s">
        <v>2319</v>
      </c>
      <c r="J1113" t="s">
        <v>2319</v>
      </c>
    </row>
    <row r="1114" spans="8:10">
      <c r="H1114" t="s">
        <v>2320</v>
      </c>
      <c r="J1114" t="s">
        <v>2320</v>
      </c>
    </row>
    <row r="1115" spans="8:10">
      <c r="H1115" t="s">
        <v>2321</v>
      </c>
      <c r="J1115" t="s">
        <v>2321</v>
      </c>
    </row>
    <row r="1116" spans="8:10">
      <c r="H1116" t="s">
        <v>2322</v>
      </c>
      <c r="J1116" t="s">
        <v>2322</v>
      </c>
    </row>
    <row r="1117" spans="8:10">
      <c r="H1117" t="s">
        <v>2323</v>
      </c>
      <c r="J1117" t="s">
        <v>2323</v>
      </c>
    </row>
    <row r="1118" spans="8:10">
      <c r="H1118" t="s">
        <v>2324</v>
      </c>
      <c r="J1118" t="s">
        <v>2324</v>
      </c>
    </row>
    <row r="1119" spans="8:10">
      <c r="H1119" t="s">
        <v>2325</v>
      </c>
      <c r="J1119" t="s">
        <v>2325</v>
      </c>
    </row>
    <row r="1120" spans="8:10">
      <c r="H1120" t="s">
        <v>2326</v>
      </c>
      <c r="J1120" t="s">
        <v>2326</v>
      </c>
    </row>
    <row r="1121" spans="8:10">
      <c r="H1121" t="s">
        <v>2327</v>
      </c>
      <c r="J1121" t="s">
        <v>2327</v>
      </c>
    </row>
    <row r="1122" spans="8:10">
      <c r="H1122" t="s">
        <v>2328</v>
      </c>
      <c r="J1122" t="s">
        <v>2328</v>
      </c>
    </row>
    <row r="1123" spans="8:10">
      <c r="H1123" t="s">
        <v>2329</v>
      </c>
      <c r="J1123" t="s">
        <v>2329</v>
      </c>
    </row>
    <row r="1124" spans="8:10">
      <c r="H1124" t="s">
        <v>2330</v>
      </c>
      <c r="J1124" t="s">
        <v>2330</v>
      </c>
    </row>
    <row r="1125" spans="8:10">
      <c r="H1125" t="s">
        <v>2331</v>
      </c>
      <c r="J1125" t="s">
        <v>2331</v>
      </c>
    </row>
    <row r="1126" spans="8:10">
      <c r="H1126" t="s">
        <v>2332</v>
      </c>
      <c r="J1126" t="s">
        <v>2332</v>
      </c>
    </row>
    <row r="1127" spans="8:10">
      <c r="H1127" t="s">
        <v>2333</v>
      </c>
      <c r="J1127" t="s">
        <v>2333</v>
      </c>
    </row>
    <row r="1128" spans="8:10">
      <c r="H1128" t="s">
        <v>2334</v>
      </c>
      <c r="J1128" t="s">
        <v>2334</v>
      </c>
    </row>
    <row r="1129" spans="8:10">
      <c r="H1129" t="s">
        <v>2335</v>
      </c>
      <c r="J1129" t="s">
        <v>2335</v>
      </c>
    </row>
    <row r="1130" spans="8:10">
      <c r="H1130" t="s">
        <v>2336</v>
      </c>
      <c r="J1130" t="s">
        <v>2336</v>
      </c>
    </row>
    <row r="1131" spans="8:10">
      <c r="H1131" t="s">
        <v>2337</v>
      </c>
      <c r="J1131" t="s">
        <v>2337</v>
      </c>
    </row>
    <row r="1132" spans="8:10">
      <c r="H1132" t="s">
        <v>2338</v>
      </c>
      <c r="J1132" t="s">
        <v>2338</v>
      </c>
    </row>
    <row r="1133" spans="8:10">
      <c r="H1133" t="s">
        <v>2339</v>
      </c>
      <c r="J1133" t="s">
        <v>2339</v>
      </c>
    </row>
    <row r="1134" spans="8:10">
      <c r="H1134" t="s">
        <v>2340</v>
      </c>
      <c r="J1134" t="s">
        <v>2340</v>
      </c>
    </row>
    <row r="1135" spans="8:10">
      <c r="H1135" t="s">
        <v>2341</v>
      </c>
      <c r="J1135" t="s">
        <v>2341</v>
      </c>
    </row>
    <row r="1136" spans="8:10">
      <c r="H1136" t="s">
        <v>2342</v>
      </c>
      <c r="J1136" t="s">
        <v>2342</v>
      </c>
    </row>
    <row r="1137" spans="8:10">
      <c r="H1137" t="s">
        <v>2343</v>
      </c>
      <c r="J1137" t="s">
        <v>2343</v>
      </c>
    </row>
    <row r="1138" spans="8:10">
      <c r="H1138" t="s">
        <v>2344</v>
      </c>
      <c r="J1138" t="s">
        <v>2344</v>
      </c>
    </row>
    <row r="1139" spans="8:10">
      <c r="H1139" t="s">
        <v>2345</v>
      </c>
      <c r="J1139" t="s">
        <v>2345</v>
      </c>
    </row>
    <row r="1140" spans="8:10">
      <c r="H1140" t="s">
        <v>2346</v>
      </c>
      <c r="J1140" t="s">
        <v>2346</v>
      </c>
    </row>
    <row r="1141" spans="8:10">
      <c r="H1141" t="s">
        <v>2347</v>
      </c>
      <c r="J1141" t="s">
        <v>2347</v>
      </c>
    </row>
    <row r="1142" spans="8:10">
      <c r="H1142" t="s">
        <v>2348</v>
      </c>
      <c r="J1142" t="s">
        <v>2348</v>
      </c>
    </row>
    <row r="1143" spans="8:10">
      <c r="H1143" t="s">
        <v>2349</v>
      </c>
      <c r="J1143" t="s">
        <v>2349</v>
      </c>
    </row>
    <row r="1144" spans="8:10">
      <c r="H1144" t="s">
        <v>2350</v>
      </c>
      <c r="J1144" t="s">
        <v>2350</v>
      </c>
    </row>
    <row r="1145" spans="8:10">
      <c r="H1145" t="s">
        <v>2351</v>
      </c>
      <c r="J1145" t="s">
        <v>2351</v>
      </c>
    </row>
    <row r="1146" spans="8:10">
      <c r="H1146" t="s">
        <v>2352</v>
      </c>
      <c r="J1146" t="s">
        <v>2352</v>
      </c>
    </row>
    <row r="1147" spans="8:10">
      <c r="H1147" t="s">
        <v>2353</v>
      </c>
      <c r="J1147" t="s">
        <v>2353</v>
      </c>
    </row>
    <row r="1148" spans="8:10">
      <c r="H1148" t="s">
        <v>2354</v>
      </c>
      <c r="J1148" t="s">
        <v>2354</v>
      </c>
    </row>
    <row r="1149" spans="8:10">
      <c r="H1149" t="s">
        <v>2355</v>
      </c>
      <c r="J1149" t="s">
        <v>2355</v>
      </c>
    </row>
    <row r="1150" spans="8:10">
      <c r="H1150" t="s">
        <v>2356</v>
      </c>
      <c r="J1150" t="s">
        <v>2356</v>
      </c>
    </row>
    <row r="1151" spans="8:10">
      <c r="H1151" t="s">
        <v>2357</v>
      </c>
      <c r="J1151" t="s">
        <v>2357</v>
      </c>
    </row>
    <row r="1152" spans="8:10">
      <c r="H1152" t="s">
        <v>2358</v>
      </c>
      <c r="J1152" t="s">
        <v>2358</v>
      </c>
    </row>
    <row r="1153" spans="8:10">
      <c r="H1153" t="s">
        <v>2359</v>
      </c>
      <c r="J1153" t="s">
        <v>2359</v>
      </c>
    </row>
    <row r="1154" spans="8:10">
      <c r="H1154" t="s">
        <v>2360</v>
      </c>
      <c r="J1154" t="s">
        <v>2360</v>
      </c>
    </row>
    <row r="1155" spans="8:10">
      <c r="H1155" t="s">
        <v>2361</v>
      </c>
      <c r="J1155" t="s">
        <v>2361</v>
      </c>
    </row>
    <row r="1156" spans="8:10">
      <c r="H1156" t="s">
        <v>2362</v>
      </c>
      <c r="J1156" t="s">
        <v>2362</v>
      </c>
    </row>
    <row r="1157" spans="8:10">
      <c r="H1157" t="s">
        <v>2363</v>
      </c>
      <c r="J1157" t="s">
        <v>2363</v>
      </c>
    </row>
    <row r="1158" spans="8:10">
      <c r="H1158" t="s">
        <v>2364</v>
      </c>
      <c r="J1158" t="s">
        <v>2364</v>
      </c>
    </row>
    <row r="1159" spans="8:10">
      <c r="H1159" t="s">
        <v>2365</v>
      </c>
      <c r="J1159" t="s">
        <v>2365</v>
      </c>
    </row>
    <row r="1160" spans="8:10">
      <c r="H1160" t="s">
        <v>2366</v>
      </c>
      <c r="J1160" t="s">
        <v>2366</v>
      </c>
    </row>
    <row r="1161" spans="8:10">
      <c r="H1161" t="s">
        <v>2367</v>
      </c>
      <c r="J1161" t="s">
        <v>2367</v>
      </c>
    </row>
    <row r="1162" spans="8:10">
      <c r="H1162" t="s">
        <v>2368</v>
      </c>
      <c r="J1162" t="s">
        <v>2368</v>
      </c>
    </row>
    <row r="1163" spans="8:10">
      <c r="H1163" t="s">
        <v>2369</v>
      </c>
      <c r="J1163" t="s">
        <v>2369</v>
      </c>
    </row>
    <row r="1164" spans="8:10">
      <c r="H1164" t="s">
        <v>2370</v>
      </c>
      <c r="J1164" t="s">
        <v>2370</v>
      </c>
    </row>
    <row r="1165" spans="8:10">
      <c r="H1165" t="s">
        <v>2371</v>
      </c>
      <c r="J1165" t="s">
        <v>2371</v>
      </c>
    </row>
    <row r="1166" spans="8:10">
      <c r="H1166" t="s">
        <v>2372</v>
      </c>
      <c r="J1166" t="s">
        <v>2372</v>
      </c>
    </row>
    <row r="1167" spans="8:10">
      <c r="H1167" t="s">
        <v>2373</v>
      </c>
      <c r="J1167" t="s">
        <v>2373</v>
      </c>
    </row>
    <row r="1168" spans="8:10">
      <c r="H1168" t="s">
        <v>2374</v>
      </c>
      <c r="J1168" t="s">
        <v>2374</v>
      </c>
    </row>
    <row r="1169" spans="8:10">
      <c r="H1169" t="s">
        <v>2375</v>
      </c>
      <c r="J1169" t="s">
        <v>2375</v>
      </c>
    </row>
    <row r="1170" spans="8:10">
      <c r="H1170" t="s">
        <v>2376</v>
      </c>
      <c r="J1170" t="s">
        <v>2376</v>
      </c>
    </row>
    <row r="1171" spans="8:10">
      <c r="H1171" t="s">
        <v>2377</v>
      </c>
      <c r="J1171" t="s">
        <v>2377</v>
      </c>
    </row>
    <row r="1172" spans="8:10">
      <c r="H1172" t="s">
        <v>2378</v>
      </c>
      <c r="J1172" t="s">
        <v>2378</v>
      </c>
    </row>
    <row r="1173" spans="8:10">
      <c r="H1173" t="s">
        <v>2379</v>
      </c>
      <c r="J1173" t="s">
        <v>2379</v>
      </c>
    </row>
    <row r="1174" spans="8:10">
      <c r="H1174" t="s">
        <v>2380</v>
      </c>
      <c r="J1174" t="s">
        <v>2380</v>
      </c>
    </row>
    <row r="1175" spans="8:10">
      <c r="H1175" t="s">
        <v>2381</v>
      </c>
      <c r="J1175" t="s">
        <v>2381</v>
      </c>
    </row>
    <row r="1176" spans="8:10">
      <c r="H1176" t="s">
        <v>2382</v>
      </c>
      <c r="J1176" t="s">
        <v>2382</v>
      </c>
    </row>
    <row r="1177" spans="8:10">
      <c r="H1177" t="s">
        <v>2383</v>
      </c>
      <c r="J1177" t="s">
        <v>2383</v>
      </c>
    </row>
    <row r="1178" spans="8:10">
      <c r="H1178" t="s">
        <v>2384</v>
      </c>
      <c r="J1178" t="s">
        <v>2384</v>
      </c>
    </row>
    <row r="1179" spans="8:10">
      <c r="H1179" t="s">
        <v>2385</v>
      </c>
      <c r="J1179" t="s">
        <v>2385</v>
      </c>
    </row>
    <row r="1180" spans="8:10">
      <c r="H1180" t="s">
        <v>2386</v>
      </c>
      <c r="J1180" t="s">
        <v>2386</v>
      </c>
    </row>
    <row r="1181" spans="8:10">
      <c r="H1181" t="s">
        <v>2387</v>
      </c>
      <c r="J1181" t="s">
        <v>2387</v>
      </c>
    </row>
    <row r="1182" spans="8:10">
      <c r="H1182" t="s">
        <v>2388</v>
      </c>
      <c r="J1182" t="s">
        <v>2388</v>
      </c>
    </row>
    <row r="1183" spans="8:10">
      <c r="H1183" t="s">
        <v>2389</v>
      </c>
      <c r="J1183" t="s">
        <v>2389</v>
      </c>
    </row>
    <row r="1184" spans="8:10">
      <c r="H1184" t="s">
        <v>2390</v>
      </c>
      <c r="J1184" t="s">
        <v>2390</v>
      </c>
    </row>
    <row r="1185" spans="8:10">
      <c r="H1185" t="s">
        <v>2391</v>
      </c>
      <c r="J1185" t="s">
        <v>2391</v>
      </c>
    </row>
    <row r="1186" spans="8:10">
      <c r="H1186" t="s">
        <v>2392</v>
      </c>
      <c r="J1186" t="s">
        <v>2392</v>
      </c>
    </row>
    <row r="1187" spans="8:10">
      <c r="H1187" t="s">
        <v>2393</v>
      </c>
      <c r="J1187" t="s">
        <v>2393</v>
      </c>
    </row>
    <row r="1188" spans="8:10">
      <c r="H1188" t="s">
        <v>2394</v>
      </c>
      <c r="J1188" t="s">
        <v>2394</v>
      </c>
    </row>
    <row r="1189" spans="8:10">
      <c r="H1189" t="s">
        <v>2395</v>
      </c>
      <c r="J1189" t="s">
        <v>2395</v>
      </c>
    </row>
    <row r="1190" spans="8:10">
      <c r="H1190" t="s">
        <v>2396</v>
      </c>
      <c r="J1190" t="s">
        <v>2396</v>
      </c>
    </row>
    <row r="1191" spans="8:10">
      <c r="H1191" t="s">
        <v>2397</v>
      </c>
      <c r="J1191" t="s">
        <v>2397</v>
      </c>
    </row>
    <row r="1192" spans="8:10">
      <c r="H1192" t="s">
        <v>2398</v>
      </c>
      <c r="J1192" t="s">
        <v>2398</v>
      </c>
    </row>
    <row r="1193" spans="8:10">
      <c r="H1193" t="s">
        <v>2399</v>
      </c>
      <c r="J1193" t="s">
        <v>2399</v>
      </c>
    </row>
    <row r="1194" spans="8:10">
      <c r="H1194" t="s">
        <v>2400</v>
      </c>
      <c r="J1194" t="s">
        <v>2400</v>
      </c>
    </row>
    <row r="1195" spans="8:10">
      <c r="H1195" t="s">
        <v>2401</v>
      </c>
      <c r="J1195" t="s">
        <v>2401</v>
      </c>
    </row>
    <row r="1196" spans="8:10">
      <c r="H1196" t="s">
        <v>2402</v>
      </c>
      <c r="J1196" t="s">
        <v>2402</v>
      </c>
    </row>
    <row r="1197" spans="8:10">
      <c r="H1197" t="s">
        <v>2403</v>
      </c>
      <c r="J1197" t="s">
        <v>2403</v>
      </c>
    </row>
    <row r="1198" spans="8:10">
      <c r="H1198" t="s">
        <v>2404</v>
      </c>
      <c r="J1198" t="s">
        <v>2404</v>
      </c>
    </row>
    <row r="1199" spans="8:10">
      <c r="H1199" t="s">
        <v>2405</v>
      </c>
      <c r="J1199" t="s">
        <v>2405</v>
      </c>
    </row>
    <row r="1200" spans="8:10">
      <c r="H1200" t="s">
        <v>2406</v>
      </c>
      <c r="J1200" t="s">
        <v>2406</v>
      </c>
    </row>
    <row r="1201" spans="8:10">
      <c r="H1201" t="s">
        <v>2407</v>
      </c>
      <c r="J1201" t="s">
        <v>2407</v>
      </c>
    </row>
    <row r="1202" spans="8:10">
      <c r="H1202" t="s">
        <v>2408</v>
      </c>
      <c r="J1202" t="s">
        <v>2408</v>
      </c>
    </row>
    <row r="1203" spans="8:10">
      <c r="H1203" t="s">
        <v>2409</v>
      </c>
      <c r="J1203" t="s">
        <v>2409</v>
      </c>
    </row>
    <row r="1204" spans="8:10">
      <c r="H1204" t="s">
        <v>2410</v>
      </c>
      <c r="J1204" t="s">
        <v>2410</v>
      </c>
    </row>
    <row r="1205" spans="8:10">
      <c r="H1205" t="s">
        <v>2411</v>
      </c>
      <c r="J1205" t="s">
        <v>2411</v>
      </c>
    </row>
    <row r="1206" spans="8:10">
      <c r="H1206" t="s">
        <v>2412</v>
      </c>
      <c r="J1206" t="s">
        <v>2412</v>
      </c>
    </row>
    <row r="1207" spans="8:10">
      <c r="H1207" t="s">
        <v>2413</v>
      </c>
      <c r="J1207" t="s">
        <v>2413</v>
      </c>
    </row>
    <row r="1208" spans="8:10">
      <c r="H1208" t="s">
        <v>2414</v>
      </c>
      <c r="J1208" t="s">
        <v>2414</v>
      </c>
    </row>
    <row r="1209" spans="8:10">
      <c r="H1209" t="s">
        <v>2415</v>
      </c>
      <c r="J1209" t="s">
        <v>2415</v>
      </c>
    </row>
    <row r="1210" spans="8:10">
      <c r="H1210" t="s">
        <v>2416</v>
      </c>
      <c r="J1210" t="s">
        <v>2416</v>
      </c>
    </row>
    <row r="1211" spans="8:10">
      <c r="H1211" t="s">
        <v>2417</v>
      </c>
      <c r="J1211" t="s">
        <v>2417</v>
      </c>
    </row>
    <row r="1212" spans="8:10">
      <c r="H1212" t="s">
        <v>2418</v>
      </c>
      <c r="J1212" t="s">
        <v>2418</v>
      </c>
    </row>
    <row r="1213" spans="8:10">
      <c r="H1213" t="s">
        <v>2419</v>
      </c>
      <c r="J1213" t="s">
        <v>2419</v>
      </c>
    </row>
    <row r="1214" spans="8:10">
      <c r="H1214" t="s">
        <v>2420</v>
      </c>
      <c r="J1214" t="s">
        <v>2420</v>
      </c>
    </row>
    <row r="1215" spans="8:10">
      <c r="H1215" t="s">
        <v>2421</v>
      </c>
      <c r="J1215" t="s">
        <v>2421</v>
      </c>
    </row>
    <row r="1216" spans="8:10">
      <c r="H1216" t="s">
        <v>2422</v>
      </c>
      <c r="J1216" t="s">
        <v>2422</v>
      </c>
    </row>
    <row r="1217" spans="8:10">
      <c r="H1217" t="s">
        <v>2423</v>
      </c>
      <c r="J1217" t="s">
        <v>2423</v>
      </c>
    </row>
    <row r="1218" spans="8:10">
      <c r="H1218" t="s">
        <v>2424</v>
      </c>
      <c r="J1218" t="s">
        <v>2424</v>
      </c>
    </row>
    <row r="1219" spans="8:10">
      <c r="H1219" t="s">
        <v>2425</v>
      </c>
      <c r="J1219" t="s">
        <v>2425</v>
      </c>
    </row>
    <row r="1220" spans="8:10">
      <c r="H1220" t="s">
        <v>2426</v>
      </c>
      <c r="J1220" t="s">
        <v>2426</v>
      </c>
    </row>
    <row r="1221" spans="8:10">
      <c r="H1221" t="s">
        <v>2427</v>
      </c>
      <c r="J1221" t="s">
        <v>2427</v>
      </c>
    </row>
    <row r="1222" spans="8:10">
      <c r="H1222" t="s">
        <v>2428</v>
      </c>
      <c r="J1222" t="s">
        <v>2428</v>
      </c>
    </row>
    <row r="1223" spans="8:10">
      <c r="H1223" t="s">
        <v>2429</v>
      </c>
      <c r="J1223" t="s">
        <v>2429</v>
      </c>
    </row>
    <row r="1224" spans="8:10">
      <c r="H1224" t="s">
        <v>2430</v>
      </c>
      <c r="J1224" t="s">
        <v>2430</v>
      </c>
    </row>
    <row r="1225" spans="8:10">
      <c r="H1225" t="s">
        <v>2431</v>
      </c>
      <c r="J1225" t="s">
        <v>2431</v>
      </c>
    </row>
    <row r="1226" spans="8:10">
      <c r="H1226" t="s">
        <v>2432</v>
      </c>
      <c r="J1226" t="s">
        <v>2432</v>
      </c>
    </row>
    <row r="1227" spans="8:10">
      <c r="H1227" t="s">
        <v>2433</v>
      </c>
      <c r="J1227" t="s">
        <v>2433</v>
      </c>
    </row>
    <row r="1228" spans="8:10">
      <c r="H1228" t="s">
        <v>2434</v>
      </c>
      <c r="J1228" t="s">
        <v>2434</v>
      </c>
    </row>
    <row r="1229" spans="8:10">
      <c r="H1229" t="s">
        <v>2435</v>
      </c>
      <c r="J1229" t="s">
        <v>2435</v>
      </c>
    </row>
    <row r="1230" spans="8:10">
      <c r="H1230" t="s">
        <v>2436</v>
      </c>
      <c r="J1230" t="s">
        <v>2436</v>
      </c>
    </row>
    <row r="1231" spans="8:10">
      <c r="H1231" t="s">
        <v>2437</v>
      </c>
      <c r="J1231" t="s">
        <v>2437</v>
      </c>
    </row>
    <row r="1232" spans="8:10">
      <c r="H1232" t="s">
        <v>2438</v>
      </c>
      <c r="J1232" t="s">
        <v>2438</v>
      </c>
    </row>
    <row r="1233" spans="8:10">
      <c r="H1233" t="s">
        <v>2439</v>
      </c>
      <c r="J1233" t="s">
        <v>2439</v>
      </c>
    </row>
    <row r="1234" spans="8:10">
      <c r="H1234" t="s">
        <v>2440</v>
      </c>
      <c r="J1234" t="s">
        <v>2440</v>
      </c>
    </row>
    <row r="1235" spans="8:10">
      <c r="H1235" t="s">
        <v>2441</v>
      </c>
      <c r="J1235" t="s">
        <v>2441</v>
      </c>
    </row>
    <row r="1236" spans="8:10">
      <c r="H1236" t="s">
        <v>2442</v>
      </c>
      <c r="J1236" t="s">
        <v>2442</v>
      </c>
    </row>
    <row r="1237" spans="8:10">
      <c r="H1237" t="s">
        <v>2443</v>
      </c>
      <c r="J1237" t="s">
        <v>2443</v>
      </c>
    </row>
    <row r="1238" spans="8:10">
      <c r="H1238" t="s">
        <v>2444</v>
      </c>
      <c r="J1238" t="s">
        <v>2444</v>
      </c>
    </row>
    <row r="1239" spans="8:10">
      <c r="H1239" t="s">
        <v>2445</v>
      </c>
      <c r="J1239" t="s">
        <v>2445</v>
      </c>
    </row>
    <row r="1240" spans="8:10">
      <c r="H1240" t="s">
        <v>2446</v>
      </c>
      <c r="J1240" t="s">
        <v>2446</v>
      </c>
    </row>
    <row r="1241" spans="8:10">
      <c r="H1241" t="s">
        <v>2447</v>
      </c>
      <c r="J1241" t="s">
        <v>2447</v>
      </c>
    </row>
    <row r="1242" spans="8:10">
      <c r="H1242" t="s">
        <v>2448</v>
      </c>
      <c r="J1242" t="s">
        <v>2448</v>
      </c>
    </row>
    <row r="1243" spans="8:10">
      <c r="H1243" t="s">
        <v>2449</v>
      </c>
      <c r="J1243" t="s">
        <v>2449</v>
      </c>
    </row>
    <row r="1244" spans="8:10">
      <c r="H1244" t="s">
        <v>2450</v>
      </c>
      <c r="J1244" t="s">
        <v>2450</v>
      </c>
    </row>
    <row r="1245" spans="8:10">
      <c r="H1245" t="s">
        <v>2451</v>
      </c>
      <c r="J1245" t="s">
        <v>2451</v>
      </c>
    </row>
    <row r="1246" spans="8:10">
      <c r="H1246" t="s">
        <v>2452</v>
      </c>
      <c r="J1246" t="s">
        <v>2452</v>
      </c>
    </row>
    <row r="1247" spans="8:10">
      <c r="H1247" t="s">
        <v>2453</v>
      </c>
      <c r="J1247" t="s">
        <v>2453</v>
      </c>
    </row>
    <row r="1248" spans="8:10">
      <c r="H1248" t="s">
        <v>2454</v>
      </c>
      <c r="J1248" t="s">
        <v>2454</v>
      </c>
    </row>
    <row r="1249" spans="8:10">
      <c r="H1249" t="s">
        <v>2455</v>
      </c>
      <c r="J1249" t="s">
        <v>2455</v>
      </c>
    </row>
    <row r="1250" spans="8:10">
      <c r="H1250" t="s">
        <v>2456</v>
      </c>
      <c r="J1250" t="s">
        <v>2456</v>
      </c>
    </row>
    <row r="1251" spans="8:10">
      <c r="H1251" t="s">
        <v>2457</v>
      </c>
      <c r="J1251" t="s">
        <v>2457</v>
      </c>
    </row>
    <row r="1252" spans="8:10">
      <c r="H1252" t="s">
        <v>2458</v>
      </c>
      <c r="J1252" t="s">
        <v>2458</v>
      </c>
    </row>
    <row r="1253" spans="8:10">
      <c r="H1253" t="s">
        <v>2459</v>
      </c>
      <c r="J1253" t="s">
        <v>2459</v>
      </c>
    </row>
    <row r="1254" spans="8:10">
      <c r="H1254" t="s">
        <v>2460</v>
      </c>
      <c r="J1254" t="s">
        <v>2460</v>
      </c>
    </row>
    <row r="1255" spans="8:10">
      <c r="H1255" t="s">
        <v>2461</v>
      </c>
      <c r="J1255" t="s">
        <v>2461</v>
      </c>
    </row>
    <row r="1256" spans="8:10">
      <c r="H1256" t="s">
        <v>2462</v>
      </c>
      <c r="J1256" t="s">
        <v>2462</v>
      </c>
    </row>
    <row r="1257" spans="8:10">
      <c r="H1257" t="s">
        <v>2463</v>
      </c>
      <c r="J1257" t="s">
        <v>2463</v>
      </c>
    </row>
    <row r="1258" spans="8:10">
      <c r="H1258" t="s">
        <v>2464</v>
      </c>
      <c r="J1258" t="s">
        <v>2464</v>
      </c>
    </row>
    <row r="1259" spans="8:10">
      <c r="H1259" t="s">
        <v>2465</v>
      </c>
      <c r="J1259" t="s">
        <v>2465</v>
      </c>
    </row>
    <row r="1260" spans="8:10">
      <c r="H1260" t="s">
        <v>2466</v>
      </c>
      <c r="J1260" t="s">
        <v>2466</v>
      </c>
    </row>
    <row r="1261" spans="8:10">
      <c r="H1261" t="s">
        <v>2467</v>
      </c>
      <c r="J1261" t="s">
        <v>2467</v>
      </c>
    </row>
    <row r="1262" spans="8:10">
      <c r="H1262" t="s">
        <v>2468</v>
      </c>
      <c r="J1262" t="s">
        <v>2468</v>
      </c>
    </row>
    <row r="1263" spans="8:10">
      <c r="H1263" t="s">
        <v>2469</v>
      </c>
      <c r="J1263" t="s">
        <v>2469</v>
      </c>
    </row>
    <row r="1264" spans="8:10">
      <c r="H1264" t="s">
        <v>2470</v>
      </c>
      <c r="J1264" t="s">
        <v>2470</v>
      </c>
    </row>
    <row r="1265" spans="8:10">
      <c r="H1265" t="s">
        <v>2471</v>
      </c>
      <c r="J1265" t="s">
        <v>2471</v>
      </c>
    </row>
    <row r="1266" spans="8:10">
      <c r="H1266" t="s">
        <v>2472</v>
      </c>
      <c r="J1266" t="s">
        <v>2472</v>
      </c>
    </row>
    <row r="1267" spans="8:10">
      <c r="H1267" t="s">
        <v>2473</v>
      </c>
      <c r="J1267" t="s">
        <v>2473</v>
      </c>
    </row>
    <row r="1268" spans="8:10">
      <c r="H1268" t="s">
        <v>2474</v>
      </c>
      <c r="J1268" t="s">
        <v>2474</v>
      </c>
    </row>
    <row r="1269" spans="8:10">
      <c r="H1269" t="s">
        <v>2475</v>
      </c>
      <c r="J1269" t="s">
        <v>2475</v>
      </c>
    </row>
    <row r="1270" spans="8:10">
      <c r="H1270" t="s">
        <v>2476</v>
      </c>
      <c r="J1270" t="s">
        <v>2476</v>
      </c>
    </row>
    <row r="1271" spans="8:10">
      <c r="H1271" t="s">
        <v>2477</v>
      </c>
      <c r="J1271" t="s">
        <v>2477</v>
      </c>
    </row>
    <row r="1272" spans="8:10">
      <c r="H1272" t="s">
        <v>2478</v>
      </c>
      <c r="J1272" t="s">
        <v>2478</v>
      </c>
    </row>
    <row r="1273" spans="8:10">
      <c r="H1273" t="s">
        <v>2479</v>
      </c>
      <c r="J1273" t="s">
        <v>2479</v>
      </c>
    </row>
    <row r="1274" spans="8:10">
      <c r="H1274" t="s">
        <v>2480</v>
      </c>
      <c r="J1274" t="s">
        <v>2480</v>
      </c>
    </row>
    <row r="1275" spans="8:10">
      <c r="H1275" t="s">
        <v>2481</v>
      </c>
      <c r="J1275" t="s">
        <v>2481</v>
      </c>
    </row>
    <row r="1276" spans="8:10">
      <c r="H1276" t="s">
        <v>2482</v>
      </c>
      <c r="J1276" t="s">
        <v>2482</v>
      </c>
    </row>
    <row r="1277" spans="8:10">
      <c r="H1277" t="s">
        <v>2483</v>
      </c>
      <c r="J1277" t="s">
        <v>2483</v>
      </c>
    </row>
    <row r="1278" spans="8:10">
      <c r="H1278" t="s">
        <v>2484</v>
      </c>
      <c r="J1278" t="s">
        <v>2484</v>
      </c>
    </row>
    <row r="1279" spans="8:10">
      <c r="H1279" t="s">
        <v>2485</v>
      </c>
      <c r="J1279" t="s">
        <v>2485</v>
      </c>
    </row>
    <row r="1280" spans="8:10">
      <c r="H1280" t="s">
        <v>2486</v>
      </c>
      <c r="J1280" t="s">
        <v>2486</v>
      </c>
    </row>
    <row r="1281" spans="8:10">
      <c r="H1281" t="s">
        <v>2487</v>
      </c>
      <c r="J1281" t="s">
        <v>2487</v>
      </c>
    </row>
    <row r="1282" spans="8:10">
      <c r="H1282" t="s">
        <v>2488</v>
      </c>
      <c r="J1282" t="s">
        <v>2488</v>
      </c>
    </row>
    <row r="1283" spans="8:10">
      <c r="H1283" t="s">
        <v>2489</v>
      </c>
      <c r="J1283" t="s">
        <v>2489</v>
      </c>
    </row>
    <row r="1284" spans="8:10">
      <c r="H1284" t="s">
        <v>2490</v>
      </c>
      <c r="J1284" t="s">
        <v>2490</v>
      </c>
    </row>
    <row r="1285" spans="8:10">
      <c r="H1285" t="s">
        <v>2491</v>
      </c>
      <c r="J1285" t="s">
        <v>2491</v>
      </c>
    </row>
    <row r="1287" spans="8:10">
      <c r="H1287" t="s">
        <v>588</v>
      </c>
      <c r="J1287" t="s">
        <v>588</v>
      </c>
    </row>
    <row r="1288" spans="8:10">
      <c r="H1288" t="s">
        <v>1229</v>
      </c>
      <c r="J1288" t="s">
        <v>1229</v>
      </c>
    </row>
    <row r="1289" spans="8:10">
      <c r="H1289" t="s">
        <v>1230</v>
      </c>
      <c r="J1289" t="s">
        <v>1230</v>
      </c>
    </row>
    <row r="1290" spans="8:10">
      <c r="H1290" t="s">
        <v>1231</v>
      </c>
      <c r="J1290" t="s">
        <v>1231</v>
      </c>
    </row>
    <row r="1291" spans="8:10">
      <c r="H1291" t="s">
        <v>1232</v>
      </c>
      <c r="J1291" t="s">
        <v>1232</v>
      </c>
    </row>
    <row r="1292" spans="8:10">
      <c r="H1292" t="s">
        <v>1233</v>
      </c>
      <c r="J1292" t="s">
        <v>1233</v>
      </c>
    </row>
    <row r="1293" spans="8:10">
      <c r="H1293" t="s">
        <v>1234</v>
      </c>
      <c r="J1293" t="s">
        <v>1234</v>
      </c>
    </row>
    <row r="1294" spans="8:10">
      <c r="H1294" t="s">
        <v>1235</v>
      </c>
      <c r="J1294" t="s">
        <v>1235</v>
      </c>
    </row>
    <row r="1295" spans="8:10">
      <c r="H1295" t="s">
        <v>1236</v>
      </c>
      <c r="J1295" t="s">
        <v>1236</v>
      </c>
    </row>
    <row r="1296" spans="8:10">
      <c r="H1296" t="s">
        <v>1237</v>
      </c>
      <c r="J1296" t="s">
        <v>1237</v>
      </c>
    </row>
    <row r="1297" spans="8:10">
      <c r="H1297" t="s">
        <v>1238</v>
      </c>
      <c r="J1297" t="s">
        <v>1238</v>
      </c>
    </row>
    <row r="1298" spans="8:10">
      <c r="H1298" t="s">
        <v>1239</v>
      </c>
      <c r="J1298" t="s">
        <v>1239</v>
      </c>
    </row>
    <row r="1299" spans="8:10">
      <c r="H1299" t="s">
        <v>1240</v>
      </c>
      <c r="J1299" t="s">
        <v>1240</v>
      </c>
    </row>
    <row r="1300" spans="8:10">
      <c r="H1300" t="s">
        <v>1241</v>
      </c>
      <c r="J1300" t="s">
        <v>1241</v>
      </c>
    </row>
    <row r="1301" spans="8:10">
      <c r="H1301" t="s">
        <v>1242</v>
      </c>
      <c r="J1301" t="s">
        <v>1242</v>
      </c>
    </row>
    <row r="1302" spans="8:10">
      <c r="H1302" t="s">
        <v>1243</v>
      </c>
      <c r="J1302" t="s">
        <v>1243</v>
      </c>
    </row>
    <row r="1303" spans="8:10">
      <c r="H1303" t="s">
        <v>1244</v>
      </c>
      <c r="J1303" t="s">
        <v>1244</v>
      </c>
    </row>
    <row r="1304" spans="8:10">
      <c r="H1304" t="s">
        <v>1245</v>
      </c>
      <c r="J1304" t="s">
        <v>1245</v>
      </c>
    </row>
    <row r="1305" spans="8:10">
      <c r="H1305" t="s">
        <v>1246</v>
      </c>
      <c r="J1305" t="s">
        <v>1246</v>
      </c>
    </row>
    <row r="1306" spans="8:10">
      <c r="H1306" t="s">
        <v>1247</v>
      </c>
      <c r="J1306" t="s">
        <v>1247</v>
      </c>
    </row>
    <row r="1307" spans="8:10">
      <c r="H1307" t="s">
        <v>1248</v>
      </c>
      <c r="J1307" t="s">
        <v>1248</v>
      </c>
    </row>
    <row r="1308" spans="8:10">
      <c r="H1308" t="s">
        <v>1249</v>
      </c>
      <c r="J1308" t="s">
        <v>1249</v>
      </c>
    </row>
    <row r="1309" spans="8:10">
      <c r="H1309" t="s">
        <v>1250</v>
      </c>
      <c r="J1309" t="s">
        <v>1250</v>
      </c>
    </row>
    <row r="1310" spans="8:10">
      <c r="H1310" t="s">
        <v>1251</v>
      </c>
      <c r="J1310" t="s">
        <v>1251</v>
      </c>
    </row>
    <row r="1311" spans="8:10">
      <c r="H1311" t="s">
        <v>1252</v>
      </c>
      <c r="J1311" t="s">
        <v>1252</v>
      </c>
    </row>
    <row r="1312" spans="8:10">
      <c r="H1312" t="s">
        <v>1253</v>
      </c>
      <c r="J1312" t="s">
        <v>1253</v>
      </c>
    </row>
    <row r="1313" spans="8:10">
      <c r="H1313" t="s">
        <v>1254</v>
      </c>
      <c r="J1313" t="s">
        <v>1254</v>
      </c>
    </row>
    <row r="1314" spans="8:10">
      <c r="H1314" t="s">
        <v>1255</v>
      </c>
      <c r="J1314" t="s">
        <v>1255</v>
      </c>
    </row>
    <row r="1315" spans="8:10">
      <c r="H1315" t="s">
        <v>1256</v>
      </c>
      <c r="J1315" t="s">
        <v>1256</v>
      </c>
    </row>
    <row r="1316" spans="8:10">
      <c r="H1316" t="s">
        <v>1257</v>
      </c>
      <c r="J1316" t="s">
        <v>1257</v>
      </c>
    </row>
    <row r="1317" spans="8:10">
      <c r="H1317" t="s">
        <v>1258</v>
      </c>
      <c r="J1317" t="s">
        <v>1258</v>
      </c>
    </row>
    <row r="1318" spans="8:10">
      <c r="H1318" t="s">
        <v>1259</v>
      </c>
      <c r="J1318" t="s">
        <v>1259</v>
      </c>
    </row>
    <row r="1319" spans="8:10">
      <c r="H1319" t="s">
        <v>1260</v>
      </c>
      <c r="J1319" t="s">
        <v>1260</v>
      </c>
    </row>
    <row r="1320" spans="8:10">
      <c r="H1320" t="s">
        <v>1261</v>
      </c>
      <c r="J1320" t="s">
        <v>1261</v>
      </c>
    </row>
    <row r="1321" spans="8:10">
      <c r="H1321" t="s">
        <v>1262</v>
      </c>
      <c r="J1321" t="s">
        <v>1262</v>
      </c>
    </row>
    <row r="1322" spans="8:10">
      <c r="H1322" t="s">
        <v>1263</v>
      </c>
      <c r="J1322" t="s">
        <v>1263</v>
      </c>
    </row>
    <row r="1323" spans="8:10">
      <c r="H1323" t="s">
        <v>1264</v>
      </c>
      <c r="J1323" t="s">
        <v>1264</v>
      </c>
    </row>
    <row r="1324" spans="8:10">
      <c r="H1324" t="s">
        <v>1265</v>
      </c>
      <c r="J1324" t="s">
        <v>1265</v>
      </c>
    </row>
    <row r="1325" spans="8:10">
      <c r="H1325" t="s">
        <v>1266</v>
      </c>
      <c r="J1325" t="s">
        <v>1266</v>
      </c>
    </row>
    <row r="1326" spans="8:10">
      <c r="H1326" t="s">
        <v>1267</v>
      </c>
      <c r="J1326" t="s">
        <v>1267</v>
      </c>
    </row>
    <row r="1327" spans="8:10">
      <c r="H1327" t="s">
        <v>1268</v>
      </c>
      <c r="J1327" t="s">
        <v>1268</v>
      </c>
    </row>
    <row r="1328" spans="8:10">
      <c r="H1328" t="s">
        <v>1269</v>
      </c>
      <c r="J1328" t="s">
        <v>1269</v>
      </c>
    </row>
    <row r="1329" spans="8:10">
      <c r="H1329" t="s">
        <v>1270</v>
      </c>
      <c r="J1329" t="s">
        <v>1270</v>
      </c>
    </row>
    <row r="1330" spans="8:10">
      <c r="H1330" t="s">
        <v>1271</v>
      </c>
      <c r="J1330" t="s">
        <v>1271</v>
      </c>
    </row>
    <row r="1331" spans="8:10">
      <c r="H1331" t="s">
        <v>1272</v>
      </c>
      <c r="J1331" t="s">
        <v>1272</v>
      </c>
    </row>
    <row r="1332" spans="8:10">
      <c r="H1332" t="s">
        <v>1273</v>
      </c>
      <c r="J1332" t="s">
        <v>1273</v>
      </c>
    </row>
    <row r="1333" spans="8:10">
      <c r="H1333" t="s">
        <v>1274</v>
      </c>
      <c r="J1333" t="s">
        <v>1274</v>
      </c>
    </row>
    <row r="1334" spans="8:10">
      <c r="H1334" t="s">
        <v>1275</v>
      </c>
      <c r="J1334" t="s">
        <v>1275</v>
      </c>
    </row>
    <row r="1335" spans="8:10">
      <c r="H1335" t="s">
        <v>1276</v>
      </c>
      <c r="J1335" t="s">
        <v>1276</v>
      </c>
    </row>
    <row r="1336" spans="8:10">
      <c r="H1336" t="s">
        <v>1277</v>
      </c>
      <c r="J1336" t="s">
        <v>1277</v>
      </c>
    </row>
    <row r="1337" spans="8:10">
      <c r="H1337" t="s">
        <v>1278</v>
      </c>
      <c r="J1337" t="s">
        <v>1278</v>
      </c>
    </row>
    <row r="1338" spans="8:10">
      <c r="H1338" t="s">
        <v>1279</v>
      </c>
      <c r="J1338" t="s">
        <v>1279</v>
      </c>
    </row>
    <row r="1339" spans="8:10">
      <c r="H1339" t="s">
        <v>1280</v>
      </c>
      <c r="J1339" t="s">
        <v>1280</v>
      </c>
    </row>
    <row r="1340" spans="8:10">
      <c r="H1340" t="s">
        <v>1281</v>
      </c>
      <c r="J1340" t="s">
        <v>1281</v>
      </c>
    </row>
    <row r="1341" spans="8:10">
      <c r="H1341" t="s">
        <v>1282</v>
      </c>
      <c r="J1341" t="s">
        <v>1282</v>
      </c>
    </row>
    <row r="1342" spans="8:10">
      <c r="H1342" t="s">
        <v>1283</v>
      </c>
      <c r="J1342" t="s">
        <v>1283</v>
      </c>
    </row>
    <row r="1343" spans="8:10">
      <c r="H1343" t="s">
        <v>1284</v>
      </c>
      <c r="J1343" t="s">
        <v>1284</v>
      </c>
    </row>
    <row r="1344" spans="8:10">
      <c r="H1344" t="s">
        <v>1285</v>
      </c>
      <c r="J1344" t="s">
        <v>1285</v>
      </c>
    </row>
    <row r="1345" spans="8:10">
      <c r="H1345" t="s">
        <v>1286</v>
      </c>
      <c r="J1345" t="s">
        <v>1286</v>
      </c>
    </row>
    <row r="1346" spans="8:10">
      <c r="H1346" t="s">
        <v>1287</v>
      </c>
      <c r="J1346" t="s">
        <v>1287</v>
      </c>
    </row>
    <row r="1347" spans="8:10">
      <c r="H1347" t="s">
        <v>1288</v>
      </c>
      <c r="J1347" t="s">
        <v>1288</v>
      </c>
    </row>
    <row r="1348" spans="8:10">
      <c r="H1348" t="s">
        <v>1289</v>
      </c>
      <c r="J1348" t="s">
        <v>1289</v>
      </c>
    </row>
    <row r="1349" spans="8:10">
      <c r="H1349" t="s">
        <v>1290</v>
      </c>
      <c r="J1349" t="s">
        <v>1290</v>
      </c>
    </row>
    <row r="1350" spans="8:10">
      <c r="H1350" t="s">
        <v>1291</v>
      </c>
      <c r="J1350" t="s">
        <v>1291</v>
      </c>
    </row>
    <row r="1351" spans="8:10">
      <c r="H1351" t="s">
        <v>1292</v>
      </c>
      <c r="J1351" t="s">
        <v>1292</v>
      </c>
    </row>
    <row r="1352" spans="8:10">
      <c r="H1352" t="s">
        <v>1293</v>
      </c>
      <c r="J1352" t="s">
        <v>1293</v>
      </c>
    </row>
    <row r="1353" spans="8:10">
      <c r="H1353" t="s">
        <v>1294</v>
      </c>
      <c r="J1353" t="s">
        <v>1294</v>
      </c>
    </row>
    <row r="1354" spans="8:10">
      <c r="H1354" t="s">
        <v>1295</v>
      </c>
      <c r="J1354" t="s">
        <v>1295</v>
      </c>
    </row>
    <row r="1355" spans="8:10">
      <c r="H1355" t="s">
        <v>1296</v>
      </c>
      <c r="J1355" t="s">
        <v>1296</v>
      </c>
    </row>
    <row r="1356" spans="8:10">
      <c r="H1356" t="s">
        <v>1297</v>
      </c>
      <c r="J1356" t="s">
        <v>1297</v>
      </c>
    </row>
    <row r="1357" spans="8:10">
      <c r="H1357" t="s">
        <v>1298</v>
      </c>
      <c r="J1357" t="s">
        <v>1298</v>
      </c>
    </row>
    <row r="1358" spans="8:10">
      <c r="H1358" t="s">
        <v>1299</v>
      </c>
      <c r="J1358" t="s">
        <v>1299</v>
      </c>
    </row>
    <row r="1359" spans="8:10">
      <c r="H1359" t="s">
        <v>1300</v>
      </c>
      <c r="J1359" t="s">
        <v>1300</v>
      </c>
    </row>
    <row r="1360" spans="8:10">
      <c r="H1360" t="s">
        <v>1301</v>
      </c>
      <c r="J1360" t="s">
        <v>1301</v>
      </c>
    </row>
    <row r="1361" spans="8:10">
      <c r="H1361" t="s">
        <v>1302</v>
      </c>
      <c r="J1361" t="s">
        <v>1302</v>
      </c>
    </row>
    <row r="1362" spans="8:10">
      <c r="H1362" t="s">
        <v>1303</v>
      </c>
      <c r="J1362" t="s">
        <v>1303</v>
      </c>
    </row>
    <row r="1363" spans="8:10">
      <c r="H1363" t="s">
        <v>1304</v>
      </c>
      <c r="J1363" t="s">
        <v>1304</v>
      </c>
    </row>
    <row r="1364" spans="8:10">
      <c r="H1364" t="s">
        <v>1305</v>
      </c>
      <c r="J1364" t="s">
        <v>1305</v>
      </c>
    </row>
    <row r="1365" spans="8:10">
      <c r="H1365" t="s">
        <v>1306</v>
      </c>
      <c r="J1365" t="s">
        <v>1306</v>
      </c>
    </row>
    <row r="1366" spans="8:10">
      <c r="H1366" t="s">
        <v>1307</v>
      </c>
      <c r="J1366" t="s">
        <v>1307</v>
      </c>
    </row>
    <row r="1367" spans="8:10">
      <c r="H1367" t="s">
        <v>1308</v>
      </c>
      <c r="J1367" t="s">
        <v>1308</v>
      </c>
    </row>
    <row r="1368" spans="8:10">
      <c r="H1368" t="s">
        <v>1309</v>
      </c>
      <c r="J1368" t="s">
        <v>1309</v>
      </c>
    </row>
    <row r="1369" spans="8:10">
      <c r="H1369" t="s">
        <v>1310</v>
      </c>
      <c r="J1369" t="s">
        <v>1310</v>
      </c>
    </row>
    <row r="1370" spans="8:10">
      <c r="H1370" t="s">
        <v>1311</v>
      </c>
      <c r="J1370" t="s">
        <v>1311</v>
      </c>
    </row>
    <row r="1371" spans="8:10">
      <c r="H1371" t="s">
        <v>1312</v>
      </c>
      <c r="J1371" t="s">
        <v>1312</v>
      </c>
    </row>
    <row r="1372" spans="8:10">
      <c r="H1372" t="s">
        <v>1313</v>
      </c>
      <c r="J1372" t="s">
        <v>1313</v>
      </c>
    </row>
    <row r="1373" spans="8:10">
      <c r="H1373" t="s">
        <v>1314</v>
      </c>
      <c r="J1373" t="s">
        <v>1314</v>
      </c>
    </row>
    <row r="1374" spans="8:10">
      <c r="H1374" t="s">
        <v>1315</v>
      </c>
      <c r="J1374" t="s">
        <v>1315</v>
      </c>
    </row>
    <row r="1375" spans="8:10">
      <c r="H1375" t="s">
        <v>1316</v>
      </c>
      <c r="J1375" t="s">
        <v>1316</v>
      </c>
    </row>
    <row r="1376" spans="8:10">
      <c r="H1376" t="s">
        <v>1317</v>
      </c>
      <c r="J1376" t="s">
        <v>1317</v>
      </c>
    </row>
    <row r="1377" spans="8:10">
      <c r="H1377" t="s">
        <v>1318</v>
      </c>
      <c r="J1377" t="s">
        <v>1318</v>
      </c>
    </row>
    <row r="1378" spans="8:10">
      <c r="H1378" t="s">
        <v>1319</v>
      </c>
      <c r="J1378" t="s">
        <v>1319</v>
      </c>
    </row>
    <row r="1379" spans="8:10">
      <c r="H1379" t="s">
        <v>1320</v>
      </c>
      <c r="J1379" t="s">
        <v>1320</v>
      </c>
    </row>
    <row r="1380" spans="8:10">
      <c r="H1380" t="s">
        <v>1321</v>
      </c>
      <c r="J1380" t="s">
        <v>1321</v>
      </c>
    </row>
    <row r="1381" spans="8:10">
      <c r="H1381" t="s">
        <v>1322</v>
      </c>
      <c r="J1381" t="s">
        <v>1322</v>
      </c>
    </row>
    <row r="1382" spans="8:10">
      <c r="H1382" t="s">
        <v>1323</v>
      </c>
      <c r="J1382" t="s">
        <v>1323</v>
      </c>
    </row>
    <row r="1383" spans="8:10">
      <c r="H1383" t="s">
        <v>1324</v>
      </c>
      <c r="J1383" t="s">
        <v>1324</v>
      </c>
    </row>
    <row r="1384" spans="8:10">
      <c r="H1384" t="s">
        <v>1325</v>
      </c>
      <c r="J1384" t="s">
        <v>1325</v>
      </c>
    </row>
    <row r="1385" spans="8:10">
      <c r="H1385" t="s">
        <v>1326</v>
      </c>
      <c r="J1385" t="s">
        <v>1326</v>
      </c>
    </row>
    <row r="1386" spans="8:10">
      <c r="H1386" t="s">
        <v>1327</v>
      </c>
      <c r="J1386" t="s">
        <v>1327</v>
      </c>
    </row>
    <row r="1387" spans="8:10">
      <c r="H1387" t="s">
        <v>1328</v>
      </c>
      <c r="J1387" t="s">
        <v>1328</v>
      </c>
    </row>
    <row r="1388" spans="8:10">
      <c r="H1388" t="s">
        <v>1329</v>
      </c>
      <c r="J1388" t="s">
        <v>1329</v>
      </c>
    </row>
    <row r="1389" spans="8:10">
      <c r="H1389" t="s">
        <v>1330</v>
      </c>
      <c r="J1389" t="s">
        <v>1330</v>
      </c>
    </row>
    <row r="1390" spans="8:10">
      <c r="H1390" t="s">
        <v>1331</v>
      </c>
      <c r="J1390" t="s">
        <v>1331</v>
      </c>
    </row>
    <row r="1391" spans="8:10">
      <c r="H1391" t="s">
        <v>1332</v>
      </c>
      <c r="J1391" t="s">
        <v>1332</v>
      </c>
    </row>
    <row r="1392" spans="8:10">
      <c r="H1392" t="s">
        <v>1333</v>
      </c>
      <c r="J1392" t="s">
        <v>1333</v>
      </c>
    </row>
    <row r="1393" spans="8:10">
      <c r="H1393" t="s">
        <v>1334</v>
      </c>
      <c r="J1393" t="s">
        <v>1334</v>
      </c>
    </row>
    <row r="1394" spans="8:10">
      <c r="H1394" t="s">
        <v>1335</v>
      </c>
      <c r="J1394" t="s">
        <v>1335</v>
      </c>
    </row>
    <row r="1395" spans="8:10">
      <c r="H1395" t="s">
        <v>1336</v>
      </c>
      <c r="J1395" t="s">
        <v>1336</v>
      </c>
    </row>
    <row r="1396" spans="8:10">
      <c r="H1396" t="s">
        <v>1337</v>
      </c>
      <c r="J1396" t="s">
        <v>1337</v>
      </c>
    </row>
    <row r="1397" spans="8:10">
      <c r="H1397" t="s">
        <v>1338</v>
      </c>
      <c r="J1397" t="s">
        <v>1338</v>
      </c>
    </row>
    <row r="1398" spans="8:10">
      <c r="H1398" t="s">
        <v>1339</v>
      </c>
      <c r="J1398" t="s">
        <v>1339</v>
      </c>
    </row>
    <row r="1399" spans="8:10">
      <c r="H1399" t="s">
        <v>1340</v>
      </c>
      <c r="J1399" t="s">
        <v>1340</v>
      </c>
    </row>
    <row r="1400" spans="8:10">
      <c r="H1400" t="s">
        <v>1341</v>
      </c>
      <c r="J1400" t="s">
        <v>1341</v>
      </c>
    </row>
    <row r="1401" spans="8:10">
      <c r="H1401" t="s">
        <v>1342</v>
      </c>
      <c r="J1401" t="s">
        <v>1342</v>
      </c>
    </row>
    <row r="1402" spans="8:10">
      <c r="H1402" t="s">
        <v>1343</v>
      </c>
      <c r="J1402" t="s">
        <v>1343</v>
      </c>
    </row>
    <row r="1403" spans="8:10">
      <c r="H1403" t="s">
        <v>1344</v>
      </c>
      <c r="J1403" t="s">
        <v>1344</v>
      </c>
    </row>
    <row r="1404" spans="8:10">
      <c r="H1404" t="s">
        <v>1345</v>
      </c>
      <c r="J1404" t="s">
        <v>1345</v>
      </c>
    </row>
    <row r="1405" spans="8:10">
      <c r="H1405" t="s">
        <v>1346</v>
      </c>
      <c r="J1405" t="s">
        <v>1346</v>
      </c>
    </row>
    <row r="1406" spans="8:10">
      <c r="H1406" t="s">
        <v>1347</v>
      </c>
      <c r="J1406" t="s">
        <v>1347</v>
      </c>
    </row>
    <row r="1407" spans="8:10">
      <c r="H1407" t="s">
        <v>1348</v>
      </c>
      <c r="J1407" t="s">
        <v>1348</v>
      </c>
    </row>
    <row r="1408" spans="8:10">
      <c r="H1408" t="s">
        <v>1349</v>
      </c>
      <c r="J1408" t="s">
        <v>1349</v>
      </c>
    </row>
    <row r="1409" spans="8:10">
      <c r="H1409" t="s">
        <v>1350</v>
      </c>
      <c r="J1409" t="s">
        <v>1350</v>
      </c>
    </row>
    <row r="1410" spans="8:10">
      <c r="H1410" t="s">
        <v>1351</v>
      </c>
      <c r="J1410" t="s">
        <v>1351</v>
      </c>
    </row>
    <row r="1411" spans="8:10">
      <c r="H1411" t="s">
        <v>1352</v>
      </c>
      <c r="J1411" t="s">
        <v>1352</v>
      </c>
    </row>
    <row r="1412" spans="8:10">
      <c r="H1412" t="s">
        <v>1353</v>
      </c>
      <c r="J1412" t="s">
        <v>1353</v>
      </c>
    </row>
    <row r="1413" spans="8:10">
      <c r="H1413" t="s">
        <v>1354</v>
      </c>
      <c r="J1413" t="s">
        <v>1354</v>
      </c>
    </row>
    <row r="1414" spans="8:10">
      <c r="H1414" t="s">
        <v>1355</v>
      </c>
      <c r="J1414" t="s">
        <v>1355</v>
      </c>
    </row>
    <row r="1415" spans="8:10">
      <c r="H1415" t="s">
        <v>1356</v>
      </c>
      <c r="J1415" t="s">
        <v>1356</v>
      </c>
    </row>
    <row r="1416" spans="8:10">
      <c r="H1416" t="s">
        <v>1357</v>
      </c>
      <c r="J1416" t="s">
        <v>1357</v>
      </c>
    </row>
    <row r="1417" spans="8:10">
      <c r="H1417" t="s">
        <v>1358</v>
      </c>
      <c r="J1417" t="s">
        <v>1358</v>
      </c>
    </row>
    <row r="1418" spans="8:10">
      <c r="H1418" t="s">
        <v>1359</v>
      </c>
      <c r="J1418" t="s">
        <v>1359</v>
      </c>
    </row>
    <row r="1419" spans="8:10">
      <c r="H1419" t="s">
        <v>1360</v>
      </c>
      <c r="J1419" t="s">
        <v>1360</v>
      </c>
    </row>
    <row r="1420" spans="8:10">
      <c r="H1420" t="s">
        <v>1361</v>
      </c>
      <c r="J1420" t="s">
        <v>1361</v>
      </c>
    </row>
    <row r="1421" spans="8:10">
      <c r="H1421" t="s">
        <v>1362</v>
      </c>
      <c r="J1421" t="s">
        <v>1362</v>
      </c>
    </row>
    <row r="1422" spans="8:10">
      <c r="H1422" t="s">
        <v>1363</v>
      </c>
      <c r="J1422" t="s">
        <v>1363</v>
      </c>
    </row>
    <row r="1423" spans="8:10">
      <c r="H1423" t="s">
        <v>1364</v>
      </c>
      <c r="J1423" t="s">
        <v>1364</v>
      </c>
    </row>
    <row r="1424" spans="8:10">
      <c r="H1424" t="s">
        <v>1365</v>
      </c>
      <c r="J1424" t="s">
        <v>1365</v>
      </c>
    </row>
    <row r="1425" spans="8:10">
      <c r="H1425" t="s">
        <v>1366</v>
      </c>
      <c r="J1425" t="s">
        <v>1366</v>
      </c>
    </row>
    <row r="1426" spans="8:10">
      <c r="H1426" t="s">
        <v>1367</v>
      </c>
      <c r="J1426" t="s">
        <v>1367</v>
      </c>
    </row>
    <row r="1427" spans="8:10">
      <c r="H1427" t="s">
        <v>1368</v>
      </c>
      <c r="J1427" t="s">
        <v>1368</v>
      </c>
    </row>
    <row r="1428" spans="8:10">
      <c r="H1428" t="s">
        <v>1369</v>
      </c>
      <c r="J1428" t="s">
        <v>1369</v>
      </c>
    </row>
    <row r="1429" spans="8:10">
      <c r="H1429" t="s">
        <v>1370</v>
      </c>
      <c r="J1429" t="s">
        <v>1370</v>
      </c>
    </row>
    <row r="1430" spans="8:10">
      <c r="H1430" t="s">
        <v>1371</v>
      </c>
      <c r="J1430" t="s">
        <v>1371</v>
      </c>
    </row>
    <row r="1431" spans="8:10">
      <c r="H1431" t="s">
        <v>1372</v>
      </c>
      <c r="J1431" t="s">
        <v>1372</v>
      </c>
    </row>
    <row r="1432" spans="8:10">
      <c r="H1432" t="s">
        <v>1373</v>
      </c>
      <c r="J1432" t="s">
        <v>1373</v>
      </c>
    </row>
    <row r="1433" spans="8:10">
      <c r="H1433" t="s">
        <v>1374</v>
      </c>
      <c r="J1433" t="s">
        <v>1374</v>
      </c>
    </row>
    <row r="1434" spans="8:10">
      <c r="H1434" t="s">
        <v>1375</v>
      </c>
      <c r="J1434" t="s">
        <v>1375</v>
      </c>
    </row>
    <row r="1435" spans="8:10">
      <c r="H1435" t="s">
        <v>1376</v>
      </c>
      <c r="J1435" t="s">
        <v>1376</v>
      </c>
    </row>
    <row r="1436" spans="8:10">
      <c r="H1436" t="s">
        <v>1377</v>
      </c>
      <c r="J1436" t="s">
        <v>1377</v>
      </c>
    </row>
    <row r="1437" spans="8:10">
      <c r="H1437" t="s">
        <v>1378</v>
      </c>
      <c r="J1437" t="s">
        <v>1378</v>
      </c>
    </row>
    <row r="1438" spans="8:10">
      <c r="H1438" t="s">
        <v>1379</v>
      </c>
      <c r="J1438" t="s">
        <v>1379</v>
      </c>
    </row>
    <row r="1439" spans="8:10">
      <c r="H1439" t="s">
        <v>1380</v>
      </c>
      <c r="J1439" t="s">
        <v>1380</v>
      </c>
    </row>
    <row r="1440" spans="8:10">
      <c r="H1440" t="s">
        <v>1381</v>
      </c>
      <c r="J1440" t="s">
        <v>1381</v>
      </c>
    </row>
    <row r="1441" spans="8:10">
      <c r="H1441" t="s">
        <v>1382</v>
      </c>
      <c r="J1441" t="s">
        <v>1382</v>
      </c>
    </row>
    <row r="1442" spans="8:10">
      <c r="H1442" t="s">
        <v>1383</v>
      </c>
      <c r="J1442" t="s">
        <v>1383</v>
      </c>
    </row>
    <row r="1443" spans="8:10">
      <c r="H1443" t="s">
        <v>1384</v>
      </c>
      <c r="J1443" t="s">
        <v>1384</v>
      </c>
    </row>
    <row r="1444" spans="8:10">
      <c r="H1444" t="s">
        <v>1385</v>
      </c>
      <c r="J1444" t="s">
        <v>1385</v>
      </c>
    </row>
    <row r="1445" spans="8:10">
      <c r="H1445" t="s">
        <v>1386</v>
      </c>
      <c r="J1445" t="s">
        <v>1386</v>
      </c>
    </row>
    <row r="1446" spans="8:10">
      <c r="H1446" t="s">
        <v>1387</v>
      </c>
      <c r="J1446" t="s">
        <v>1387</v>
      </c>
    </row>
    <row r="1447" spans="8:10">
      <c r="H1447" t="s">
        <v>1388</v>
      </c>
      <c r="J1447" t="s">
        <v>1388</v>
      </c>
    </row>
    <row r="1448" spans="8:10">
      <c r="H1448" t="s">
        <v>1389</v>
      </c>
      <c r="J1448" t="s">
        <v>1389</v>
      </c>
    </row>
    <row r="1449" spans="8:10">
      <c r="H1449" t="s">
        <v>1390</v>
      </c>
      <c r="J1449" t="s">
        <v>1390</v>
      </c>
    </row>
    <row r="1450" spans="8:10">
      <c r="H1450" t="s">
        <v>1391</v>
      </c>
      <c r="J1450" t="s">
        <v>1391</v>
      </c>
    </row>
    <row r="1451" spans="8:10">
      <c r="H1451" t="s">
        <v>1392</v>
      </c>
      <c r="J1451" t="s">
        <v>1392</v>
      </c>
    </row>
    <row r="1452" spans="8:10">
      <c r="H1452" t="s">
        <v>1393</v>
      </c>
      <c r="J1452" t="s">
        <v>1393</v>
      </c>
    </row>
    <row r="1453" spans="8:10">
      <c r="H1453" t="s">
        <v>1394</v>
      </c>
      <c r="J1453" t="s">
        <v>1394</v>
      </c>
    </row>
    <row r="1454" spans="8:10">
      <c r="H1454" t="s">
        <v>1395</v>
      </c>
      <c r="J1454" t="s">
        <v>1395</v>
      </c>
    </row>
    <row r="1455" spans="8:10">
      <c r="H1455" t="s">
        <v>1396</v>
      </c>
      <c r="J1455" t="s">
        <v>1396</v>
      </c>
    </row>
    <row r="1456" spans="8:10">
      <c r="H1456" t="s">
        <v>1397</v>
      </c>
      <c r="J1456" t="s">
        <v>1397</v>
      </c>
    </row>
    <row r="1457" spans="8:10">
      <c r="H1457" t="s">
        <v>1398</v>
      </c>
      <c r="J1457" t="s">
        <v>1398</v>
      </c>
    </row>
    <row r="1458" spans="8:10">
      <c r="H1458" t="s">
        <v>1399</v>
      </c>
      <c r="J1458" t="s">
        <v>1399</v>
      </c>
    </row>
    <row r="1459" spans="8:10">
      <c r="H1459" t="s">
        <v>1400</v>
      </c>
      <c r="J1459" t="s">
        <v>1400</v>
      </c>
    </row>
    <row r="1460" spans="8:10">
      <c r="H1460" t="s">
        <v>1401</v>
      </c>
      <c r="J1460" t="s">
        <v>1401</v>
      </c>
    </row>
    <row r="1461" spans="8:10">
      <c r="H1461" t="s">
        <v>1402</v>
      </c>
      <c r="J1461" t="s">
        <v>1402</v>
      </c>
    </row>
    <row r="1462" spans="8:10">
      <c r="H1462" t="s">
        <v>1403</v>
      </c>
      <c r="J1462" t="s">
        <v>1403</v>
      </c>
    </row>
    <row r="1463" spans="8:10">
      <c r="H1463" t="s">
        <v>1404</v>
      </c>
      <c r="J1463" t="s">
        <v>1404</v>
      </c>
    </row>
    <row r="1464" spans="8:10">
      <c r="H1464" t="s">
        <v>1405</v>
      </c>
      <c r="J1464" t="s">
        <v>1405</v>
      </c>
    </row>
    <row r="1465" spans="8:10">
      <c r="H1465" t="s">
        <v>1406</v>
      </c>
      <c r="J1465" t="s">
        <v>1406</v>
      </c>
    </row>
    <row r="1466" spans="8:10">
      <c r="H1466" t="s">
        <v>1407</v>
      </c>
      <c r="J1466" t="s">
        <v>1407</v>
      </c>
    </row>
    <row r="1467" spans="8:10">
      <c r="H1467" t="s">
        <v>1408</v>
      </c>
      <c r="J1467" t="s">
        <v>1408</v>
      </c>
    </row>
    <row r="1468" spans="8:10">
      <c r="H1468" t="s">
        <v>1409</v>
      </c>
      <c r="J1468" t="s">
        <v>1409</v>
      </c>
    </row>
    <row r="1469" spans="8:10">
      <c r="H1469" t="s">
        <v>1410</v>
      </c>
      <c r="J1469" t="s">
        <v>1410</v>
      </c>
    </row>
    <row r="1470" spans="8:10">
      <c r="H1470" t="s">
        <v>1411</v>
      </c>
      <c r="J1470" t="s">
        <v>1411</v>
      </c>
    </row>
    <row r="1471" spans="8:10">
      <c r="H1471" t="s">
        <v>1412</v>
      </c>
      <c r="J1471" t="s">
        <v>1412</v>
      </c>
    </row>
    <row r="1472" spans="8:10">
      <c r="H1472" t="s">
        <v>1413</v>
      </c>
      <c r="J1472" t="s">
        <v>1413</v>
      </c>
    </row>
    <row r="1473" spans="8:10">
      <c r="H1473" t="s">
        <v>1414</v>
      </c>
      <c r="J1473" t="s">
        <v>1414</v>
      </c>
    </row>
    <row r="1474" spans="8:10">
      <c r="H1474" t="s">
        <v>1415</v>
      </c>
      <c r="J1474" t="s">
        <v>1415</v>
      </c>
    </row>
    <row r="1475" spans="8:10">
      <c r="H1475" t="s">
        <v>1416</v>
      </c>
      <c r="J1475" t="s">
        <v>1416</v>
      </c>
    </row>
    <row r="1476" spans="8:10">
      <c r="H1476" t="s">
        <v>1417</v>
      </c>
      <c r="J1476" t="s">
        <v>1417</v>
      </c>
    </row>
    <row r="1477" spans="8:10">
      <c r="H1477" t="s">
        <v>1418</v>
      </c>
      <c r="J1477" t="s">
        <v>1418</v>
      </c>
    </row>
    <row r="1478" spans="8:10">
      <c r="H1478" t="s">
        <v>1419</v>
      </c>
      <c r="J1478" t="s">
        <v>1419</v>
      </c>
    </row>
    <row r="1479" spans="8:10">
      <c r="H1479" t="s">
        <v>1420</v>
      </c>
      <c r="J1479" t="s">
        <v>1420</v>
      </c>
    </row>
    <row r="1480" spans="8:10">
      <c r="H1480" t="s">
        <v>1421</v>
      </c>
      <c r="J1480" t="s">
        <v>1421</v>
      </c>
    </row>
    <row r="1481" spans="8:10">
      <c r="H1481" t="s">
        <v>1422</v>
      </c>
      <c r="J1481" t="s">
        <v>1422</v>
      </c>
    </row>
    <row r="1482" spans="8:10">
      <c r="H1482" t="s">
        <v>1423</v>
      </c>
      <c r="J1482" t="s">
        <v>1423</v>
      </c>
    </row>
    <row r="1483" spans="8:10">
      <c r="H1483" t="s">
        <v>1424</v>
      </c>
      <c r="J1483" t="s">
        <v>1424</v>
      </c>
    </row>
    <row r="1484" spans="8:10">
      <c r="H1484" t="s">
        <v>1425</v>
      </c>
      <c r="J1484" t="s">
        <v>1425</v>
      </c>
    </row>
    <row r="1485" spans="8:10">
      <c r="H1485" t="s">
        <v>1426</v>
      </c>
      <c r="J1485" t="s">
        <v>1426</v>
      </c>
    </row>
    <row r="1486" spans="8:10">
      <c r="H1486" t="s">
        <v>1427</v>
      </c>
      <c r="J1486" t="s">
        <v>1427</v>
      </c>
    </row>
    <row r="1487" spans="8:10">
      <c r="H1487" t="s">
        <v>1428</v>
      </c>
      <c r="J1487" t="s">
        <v>1428</v>
      </c>
    </row>
    <row r="1488" spans="8:10">
      <c r="H1488" t="s">
        <v>1429</v>
      </c>
      <c r="J1488" t="s">
        <v>1429</v>
      </c>
    </row>
    <row r="1489" spans="8:10">
      <c r="H1489" t="s">
        <v>1430</v>
      </c>
      <c r="J1489" t="s">
        <v>1430</v>
      </c>
    </row>
    <row r="1490" spans="8:10">
      <c r="H1490" t="s">
        <v>1431</v>
      </c>
      <c r="J1490" t="s">
        <v>1431</v>
      </c>
    </row>
    <row r="1491" spans="8:10">
      <c r="H1491" t="s">
        <v>1432</v>
      </c>
      <c r="J1491" t="s">
        <v>1432</v>
      </c>
    </row>
    <row r="1492" spans="8:10">
      <c r="H1492" t="s">
        <v>1433</v>
      </c>
      <c r="J1492" t="s">
        <v>1433</v>
      </c>
    </row>
    <row r="1493" spans="8:10">
      <c r="H1493" t="s">
        <v>1434</v>
      </c>
      <c r="J1493" t="s">
        <v>1434</v>
      </c>
    </row>
    <row r="1494" spans="8:10">
      <c r="H1494" t="s">
        <v>1435</v>
      </c>
      <c r="J1494" t="s">
        <v>1435</v>
      </c>
    </row>
    <row r="1495" spans="8:10">
      <c r="H1495" t="s">
        <v>1436</v>
      </c>
      <c r="J1495" t="s">
        <v>1436</v>
      </c>
    </row>
    <row r="1496" spans="8:10">
      <c r="H1496" t="s">
        <v>1437</v>
      </c>
      <c r="J1496" t="s">
        <v>1437</v>
      </c>
    </row>
    <row r="1497" spans="8:10">
      <c r="H1497" t="s">
        <v>1438</v>
      </c>
      <c r="J1497" t="s">
        <v>1438</v>
      </c>
    </row>
    <row r="1498" spans="8:10">
      <c r="H1498" t="s">
        <v>1439</v>
      </c>
      <c r="J1498" t="s">
        <v>1439</v>
      </c>
    </row>
    <row r="1499" spans="8:10">
      <c r="H1499" t="s">
        <v>1440</v>
      </c>
      <c r="J1499" t="s">
        <v>1440</v>
      </c>
    </row>
    <row r="1500" spans="8:10">
      <c r="H1500" t="s">
        <v>1441</v>
      </c>
      <c r="J1500" t="s">
        <v>1441</v>
      </c>
    </row>
    <row r="1501" spans="8:10">
      <c r="H1501" t="s">
        <v>1442</v>
      </c>
      <c r="J1501" t="s">
        <v>1442</v>
      </c>
    </row>
    <row r="1502" spans="8:10">
      <c r="H1502" t="s">
        <v>1443</v>
      </c>
      <c r="J1502" t="s">
        <v>1443</v>
      </c>
    </row>
    <row r="1503" spans="8:10">
      <c r="H1503" t="s">
        <v>1444</v>
      </c>
      <c r="J1503" t="s">
        <v>1444</v>
      </c>
    </row>
    <row r="1504" spans="8:10">
      <c r="H1504" t="s">
        <v>1445</v>
      </c>
      <c r="J1504" t="s">
        <v>1445</v>
      </c>
    </row>
    <row r="1505" spans="8:10">
      <c r="H1505" t="s">
        <v>1446</v>
      </c>
      <c r="J1505" t="s">
        <v>1446</v>
      </c>
    </row>
    <row r="1506" spans="8:10">
      <c r="H1506" t="s">
        <v>1447</v>
      </c>
      <c r="J1506" t="s">
        <v>1447</v>
      </c>
    </row>
    <row r="1507" spans="8:10">
      <c r="H1507" t="s">
        <v>1448</v>
      </c>
      <c r="J1507" t="s">
        <v>1448</v>
      </c>
    </row>
    <row r="1508" spans="8:10">
      <c r="H1508" t="s">
        <v>1449</v>
      </c>
      <c r="J1508" t="s">
        <v>1449</v>
      </c>
    </row>
    <row r="1509" spans="8:10">
      <c r="H1509" t="s">
        <v>1450</v>
      </c>
      <c r="J1509" t="s">
        <v>1450</v>
      </c>
    </row>
    <row r="1510" spans="8:10">
      <c r="H1510" t="s">
        <v>1451</v>
      </c>
      <c r="J1510" t="s">
        <v>1451</v>
      </c>
    </row>
    <row r="1511" spans="8:10">
      <c r="H1511" t="s">
        <v>1452</v>
      </c>
      <c r="J1511" t="s">
        <v>1452</v>
      </c>
    </row>
    <row r="1512" spans="8:10">
      <c r="H1512" t="s">
        <v>1453</v>
      </c>
      <c r="J1512" t="s">
        <v>1453</v>
      </c>
    </row>
    <row r="1513" spans="8:10">
      <c r="H1513" t="s">
        <v>1454</v>
      </c>
      <c r="J1513" t="s">
        <v>1454</v>
      </c>
    </row>
    <row r="1514" spans="8:10">
      <c r="H1514" t="s">
        <v>1455</v>
      </c>
      <c r="J1514" t="s">
        <v>1455</v>
      </c>
    </row>
    <row r="1515" spans="8:10">
      <c r="H1515" t="s">
        <v>1456</v>
      </c>
      <c r="J1515" t="s">
        <v>1456</v>
      </c>
    </row>
    <row r="1516" spans="8:10">
      <c r="H1516" t="s">
        <v>1457</v>
      </c>
      <c r="J1516" t="s">
        <v>1457</v>
      </c>
    </row>
    <row r="1517" spans="8:10">
      <c r="H1517" t="s">
        <v>1458</v>
      </c>
      <c r="J1517" t="s">
        <v>1458</v>
      </c>
    </row>
    <row r="1518" spans="8:10">
      <c r="H1518" t="s">
        <v>1459</v>
      </c>
      <c r="J1518" t="s">
        <v>1459</v>
      </c>
    </row>
    <row r="1519" spans="8:10">
      <c r="H1519" t="s">
        <v>1460</v>
      </c>
      <c r="J1519" t="s">
        <v>1460</v>
      </c>
    </row>
    <row r="1520" spans="8:10">
      <c r="H1520" t="s">
        <v>1461</v>
      </c>
      <c r="J1520" t="s">
        <v>1461</v>
      </c>
    </row>
    <row r="1521" spans="8:10">
      <c r="H1521" t="s">
        <v>1462</v>
      </c>
      <c r="J1521" t="s">
        <v>1462</v>
      </c>
    </row>
    <row r="1522" spans="8:10">
      <c r="H1522" t="s">
        <v>1463</v>
      </c>
      <c r="J1522" t="s">
        <v>1463</v>
      </c>
    </row>
    <row r="1523" spans="8:10">
      <c r="H1523" t="s">
        <v>1464</v>
      </c>
      <c r="J1523" t="s">
        <v>1464</v>
      </c>
    </row>
    <row r="1524" spans="8:10">
      <c r="H1524" t="s">
        <v>1465</v>
      </c>
      <c r="J1524" t="s">
        <v>1465</v>
      </c>
    </row>
    <row r="1525" spans="8:10">
      <c r="H1525" t="s">
        <v>1466</v>
      </c>
      <c r="J1525" t="s">
        <v>1466</v>
      </c>
    </row>
    <row r="1526" spans="8:10">
      <c r="H1526" t="s">
        <v>1467</v>
      </c>
      <c r="J1526" t="s">
        <v>1467</v>
      </c>
    </row>
    <row r="1527" spans="8:10">
      <c r="H1527" t="s">
        <v>1468</v>
      </c>
      <c r="J1527" t="s">
        <v>1468</v>
      </c>
    </row>
    <row r="1528" spans="8:10">
      <c r="H1528" t="s">
        <v>1469</v>
      </c>
      <c r="J1528" t="s">
        <v>1469</v>
      </c>
    </row>
    <row r="1529" spans="8:10">
      <c r="H1529" t="s">
        <v>1470</v>
      </c>
      <c r="J1529" t="s">
        <v>1470</v>
      </c>
    </row>
    <row r="1530" spans="8:10">
      <c r="H1530" t="s">
        <v>1471</v>
      </c>
      <c r="J1530" t="s">
        <v>1471</v>
      </c>
    </row>
    <row r="1531" spans="8:10">
      <c r="H1531" t="s">
        <v>1472</v>
      </c>
      <c r="J1531" t="s">
        <v>1472</v>
      </c>
    </row>
    <row r="1532" spans="8:10">
      <c r="H1532" t="s">
        <v>1473</v>
      </c>
      <c r="J1532" t="s">
        <v>1473</v>
      </c>
    </row>
    <row r="1533" spans="8:10">
      <c r="H1533" t="s">
        <v>1474</v>
      </c>
      <c r="J1533" t="s">
        <v>1474</v>
      </c>
    </row>
    <row r="1534" spans="8:10">
      <c r="H1534" t="s">
        <v>1475</v>
      </c>
      <c r="J1534" t="s">
        <v>1475</v>
      </c>
    </row>
    <row r="1535" spans="8:10">
      <c r="H1535" t="s">
        <v>1476</v>
      </c>
      <c r="J1535" t="s">
        <v>1476</v>
      </c>
    </row>
    <row r="1536" spans="8:10">
      <c r="H1536" t="s">
        <v>1477</v>
      </c>
      <c r="J1536" t="s">
        <v>1477</v>
      </c>
    </row>
    <row r="1537" spans="8:10">
      <c r="H1537" t="s">
        <v>1478</v>
      </c>
      <c r="J1537" t="s">
        <v>1478</v>
      </c>
    </row>
    <row r="1538" spans="8:10">
      <c r="H1538" t="s">
        <v>1479</v>
      </c>
      <c r="J1538" t="s">
        <v>1479</v>
      </c>
    </row>
    <row r="1539" spans="8:10">
      <c r="H1539" t="s">
        <v>1480</v>
      </c>
      <c r="J1539" t="s">
        <v>1480</v>
      </c>
    </row>
    <row r="1540" spans="8:10">
      <c r="H1540" t="s">
        <v>1481</v>
      </c>
      <c r="J1540" t="s">
        <v>1481</v>
      </c>
    </row>
    <row r="1541" spans="8:10">
      <c r="H1541" t="s">
        <v>1482</v>
      </c>
      <c r="J1541" t="s">
        <v>1482</v>
      </c>
    </row>
    <row r="1542" spans="8:10">
      <c r="H1542" t="s">
        <v>1483</v>
      </c>
      <c r="J1542" t="s">
        <v>1483</v>
      </c>
    </row>
    <row r="1543" spans="8:10">
      <c r="H1543" t="s">
        <v>1484</v>
      </c>
      <c r="J1543" t="s">
        <v>1484</v>
      </c>
    </row>
    <row r="1544" spans="8:10">
      <c r="H1544" t="s">
        <v>1485</v>
      </c>
      <c r="J1544" t="s">
        <v>1485</v>
      </c>
    </row>
    <row r="1545" spans="8:10">
      <c r="H1545" t="s">
        <v>1486</v>
      </c>
      <c r="J1545" t="s">
        <v>1486</v>
      </c>
    </row>
    <row r="1546" spans="8:10">
      <c r="H1546" t="s">
        <v>1487</v>
      </c>
      <c r="J1546" t="s">
        <v>1487</v>
      </c>
    </row>
    <row r="1547" spans="8:10">
      <c r="H1547" t="s">
        <v>1488</v>
      </c>
      <c r="J1547" t="s">
        <v>1488</v>
      </c>
    </row>
    <row r="1548" spans="8:10">
      <c r="H1548" t="s">
        <v>1489</v>
      </c>
      <c r="J1548" t="s">
        <v>1489</v>
      </c>
    </row>
    <row r="1549" spans="8:10">
      <c r="H1549" t="s">
        <v>1490</v>
      </c>
      <c r="J1549" t="s">
        <v>1490</v>
      </c>
    </row>
    <row r="1550" spans="8:10">
      <c r="H1550" t="s">
        <v>1491</v>
      </c>
      <c r="J1550" t="s">
        <v>1491</v>
      </c>
    </row>
    <row r="1551" spans="8:10">
      <c r="H1551" t="s">
        <v>1492</v>
      </c>
      <c r="J1551" t="s">
        <v>1492</v>
      </c>
    </row>
    <row r="1552" spans="8:10">
      <c r="H1552" t="s">
        <v>1493</v>
      </c>
      <c r="J1552" t="s">
        <v>1493</v>
      </c>
    </row>
    <row r="1553" spans="8:10">
      <c r="H1553" t="s">
        <v>1494</v>
      </c>
      <c r="J1553" t="s">
        <v>1494</v>
      </c>
    </row>
    <row r="1554" spans="8:10">
      <c r="H1554" t="s">
        <v>1495</v>
      </c>
      <c r="J1554" t="s">
        <v>1495</v>
      </c>
    </row>
    <row r="1555" spans="8:10">
      <c r="H1555" t="s">
        <v>1496</v>
      </c>
      <c r="J1555" t="s">
        <v>1496</v>
      </c>
    </row>
    <row r="1556" spans="8:10">
      <c r="H1556" t="s">
        <v>1497</v>
      </c>
      <c r="J1556" t="s">
        <v>1497</v>
      </c>
    </row>
    <row r="1557" spans="8:10">
      <c r="H1557" t="s">
        <v>1498</v>
      </c>
      <c r="J1557" t="s">
        <v>1498</v>
      </c>
    </row>
    <row r="1558" spans="8:10">
      <c r="H1558" t="s">
        <v>1499</v>
      </c>
      <c r="J1558" t="s">
        <v>1499</v>
      </c>
    </row>
    <row r="1559" spans="8:10">
      <c r="H1559" t="s">
        <v>1500</v>
      </c>
      <c r="J1559" t="s">
        <v>1500</v>
      </c>
    </row>
    <row r="1560" spans="8:10">
      <c r="H1560" t="s">
        <v>1501</v>
      </c>
      <c r="J1560" t="s">
        <v>1501</v>
      </c>
    </row>
    <row r="1561" spans="8:10">
      <c r="H1561" t="s">
        <v>1502</v>
      </c>
      <c r="J1561" t="s">
        <v>1502</v>
      </c>
    </row>
    <row r="1562" spans="8:10">
      <c r="H1562" t="s">
        <v>1503</v>
      </c>
      <c r="J1562" t="s">
        <v>1503</v>
      </c>
    </row>
    <row r="1563" spans="8:10">
      <c r="H1563" t="s">
        <v>1504</v>
      </c>
      <c r="J1563" t="s">
        <v>1504</v>
      </c>
    </row>
    <row r="1564" spans="8:10">
      <c r="H1564" t="s">
        <v>1505</v>
      </c>
      <c r="J1564" t="s">
        <v>1505</v>
      </c>
    </row>
    <row r="1565" spans="8:10">
      <c r="H1565" t="s">
        <v>1506</v>
      </c>
      <c r="J1565" t="s">
        <v>1506</v>
      </c>
    </row>
    <row r="1566" spans="8:10">
      <c r="H1566" t="s">
        <v>1507</v>
      </c>
      <c r="J1566" t="s">
        <v>1507</v>
      </c>
    </row>
    <row r="1567" spans="8:10">
      <c r="H1567" t="s">
        <v>1508</v>
      </c>
      <c r="J1567" t="s">
        <v>1508</v>
      </c>
    </row>
    <row r="1568" spans="8:10">
      <c r="H1568" t="s">
        <v>1509</v>
      </c>
      <c r="J1568" t="s">
        <v>1509</v>
      </c>
    </row>
    <row r="1569" spans="8:10">
      <c r="H1569" t="s">
        <v>1510</v>
      </c>
      <c r="J1569" t="s">
        <v>1510</v>
      </c>
    </row>
    <row r="1570" spans="8:10">
      <c r="H1570" t="s">
        <v>1511</v>
      </c>
      <c r="J1570" t="s">
        <v>1511</v>
      </c>
    </row>
    <row r="1571" spans="8:10">
      <c r="H1571" t="s">
        <v>1512</v>
      </c>
      <c r="J1571" t="s">
        <v>1512</v>
      </c>
    </row>
    <row r="1572" spans="8:10">
      <c r="H1572" t="s">
        <v>1513</v>
      </c>
      <c r="J1572" t="s">
        <v>1513</v>
      </c>
    </row>
    <row r="1573" spans="8:10">
      <c r="H1573" t="s">
        <v>1514</v>
      </c>
      <c r="J1573" t="s">
        <v>1514</v>
      </c>
    </row>
    <row r="1574" spans="8:10">
      <c r="H1574" t="s">
        <v>1515</v>
      </c>
      <c r="J1574" t="s">
        <v>1515</v>
      </c>
    </row>
    <row r="1575" spans="8:10">
      <c r="H1575" t="s">
        <v>1516</v>
      </c>
      <c r="J1575" t="s">
        <v>1516</v>
      </c>
    </row>
    <row r="1576" spans="8:10">
      <c r="H1576" t="s">
        <v>1517</v>
      </c>
      <c r="J1576" t="s">
        <v>1517</v>
      </c>
    </row>
    <row r="1577" spans="8:10">
      <c r="H1577" t="s">
        <v>1518</v>
      </c>
      <c r="J1577" t="s">
        <v>1518</v>
      </c>
    </row>
    <row r="1578" spans="8:10">
      <c r="H1578" t="s">
        <v>1519</v>
      </c>
      <c r="J1578" t="s">
        <v>1519</v>
      </c>
    </row>
    <row r="1579" spans="8:10">
      <c r="H1579" t="s">
        <v>1520</v>
      </c>
      <c r="J1579" t="s">
        <v>1520</v>
      </c>
    </row>
    <row r="1580" spans="8:10">
      <c r="H1580" t="s">
        <v>1521</v>
      </c>
      <c r="J1580" t="s">
        <v>1521</v>
      </c>
    </row>
    <row r="1581" spans="8:10">
      <c r="H1581" t="s">
        <v>1522</v>
      </c>
      <c r="J1581" t="s">
        <v>1522</v>
      </c>
    </row>
    <row r="1582" spans="8:10">
      <c r="H1582" t="s">
        <v>1523</v>
      </c>
      <c r="J1582" t="s">
        <v>1523</v>
      </c>
    </row>
    <row r="1583" spans="8:10">
      <c r="H1583" t="s">
        <v>1524</v>
      </c>
      <c r="J1583" t="s">
        <v>1524</v>
      </c>
    </row>
    <row r="1584" spans="8:10">
      <c r="H1584" t="s">
        <v>1525</v>
      </c>
      <c r="J1584" t="s">
        <v>1525</v>
      </c>
    </row>
    <row r="1585" spans="8:10">
      <c r="H1585" t="s">
        <v>1526</v>
      </c>
      <c r="J1585" t="s">
        <v>1526</v>
      </c>
    </row>
    <row r="1586" spans="8:10">
      <c r="H1586" t="s">
        <v>1527</v>
      </c>
      <c r="J1586" t="s">
        <v>1527</v>
      </c>
    </row>
    <row r="1587" spans="8:10">
      <c r="H1587" t="s">
        <v>1528</v>
      </c>
      <c r="J1587" t="s">
        <v>1528</v>
      </c>
    </row>
    <row r="1588" spans="8:10">
      <c r="H1588" t="s">
        <v>1529</v>
      </c>
      <c r="J1588" t="s">
        <v>1529</v>
      </c>
    </row>
    <row r="1589" spans="8:10">
      <c r="H1589" t="s">
        <v>1530</v>
      </c>
      <c r="J1589" t="s">
        <v>1530</v>
      </c>
    </row>
    <row r="1590" spans="8:10">
      <c r="H1590" t="s">
        <v>1531</v>
      </c>
      <c r="J1590" t="s">
        <v>1531</v>
      </c>
    </row>
    <row r="1591" spans="8:10">
      <c r="H1591" t="s">
        <v>1532</v>
      </c>
      <c r="J1591" t="s">
        <v>1532</v>
      </c>
    </row>
    <row r="1592" spans="8:10">
      <c r="H1592" t="s">
        <v>1533</v>
      </c>
      <c r="J1592" t="s">
        <v>1533</v>
      </c>
    </row>
    <row r="1593" spans="8:10">
      <c r="H1593" t="s">
        <v>1534</v>
      </c>
      <c r="J1593" t="s">
        <v>1534</v>
      </c>
    </row>
    <row r="1594" spans="8:10">
      <c r="H1594" t="s">
        <v>1535</v>
      </c>
      <c r="J1594" t="s">
        <v>1535</v>
      </c>
    </row>
    <row r="1595" spans="8:10">
      <c r="H1595" t="s">
        <v>1536</v>
      </c>
      <c r="J1595" t="s">
        <v>1536</v>
      </c>
    </row>
    <row r="1596" spans="8:10">
      <c r="H1596" t="s">
        <v>1537</v>
      </c>
      <c r="J1596" t="s">
        <v>1537</v>
      </c>
    </row>
    <row r="1597" spans="8:10">
      <c r="H1597" t="s">
        <v>1538</v>
      </c>
      <c r="J1597" t="s">
        <v>1538</v>
      </c>
    </row>
    <row r="1598" spans="8:10">
      <c r="H1598" t="s">
        <v>1539</v>
      </c>
      <c r="J1598" t="s">
        <v>1539</v>
      </c>
    </row>
    <row r="1599" spans="8:10">
      <c r="H1599" t="s">
        <v>1540</v>
      </c>
      <c r="J1599" t="s">
        <v>1540</v>
      </c>
    </row>
    <row r="1600" spans="8:10">
      <c r="H1600" t="s">
        <v>1541</v>
      </c>
      <c r="J1600" t="s">
        <v>1541</v>
      </c>
    </row>
    <row r="1601" spans="8:10">
      <c r="H1601" t="s">
        <v>1542</v>
      </c>
      <c r="J1601" t="s">
        <v>1542</v>
      </c>
    </row>
    <row r="1602" spans="8:10">
      <c r="H1602" t="s">
        <v>1543</v>
      </c>
      <c r="J1602" t="s">
        <v>1543</v>
      </c>
    </row>
    <row r="1603" spans="8:10">
      <c r="H1603" t="s">
        <v>1544</v>
      </c>
      <c r="J1603" t="s">
        <v>1544</v>
      </c>
    </row>
    <row r="1604" spans="8:10">
      <c r="H1604" t="s">
        <v>1545</v>
      </c>
      <c r="J1604" t="s">
        <v>1545</v>
      </c>
    </row>
    <row r="1605" spans="8:10">
      <c r="H1605" t="s">
        <v>1546</v>
      </c>
      <c r="J1605" t="s">
        <v>1546</v>
      </c>
    </row>
    <row r="1606" spans="8:10">
      <c r="H1606" t="s">
        <v>1547</v>
      </c>
      <c r="J1606" t="s">
        <v>1547</v>
      </c>
    </row>
    <row r="1607" spans="8:10">
      <c r="H1607" t="s">
        <v>1548</v>
      </c>
      <c r="J1607" t="s">
        <v>1548</v>
      </c>
    </row>
    <row r="1608" spans="8:10">
      <c r="H1608" t="s">
        <v>1549</v>
      </c>
      <c r="J1608" t="s">
        <v>1549</v>
      </c>
    </row>
    <row r="1609" spans="8:10">
      <c r="H1609" t="s">
        <v>1550</v>
      </c>
      <c r="J1609" t="s">
        <v>1550</v>
      </c>
    </row>
    <row r="1610" spans="8:10">
      <c r="H1610" t="s">
        <v>1551</v>
      </c>
      <c r="J1610" t="s">
        <v>1551</v>
      </c>
    </row>
    <row r="1611" spans="8:10">
      <c r="H1611" t="s">
        <v>1552</v>
      </c>
      <c r="J1611" t="s">
        <v>1552</v>
      </c>
    </row>
    <row r="1612" spans="8:10">
      <c r="H1612" t="s">
        <v>1553</v>
      </c>
      <c r="J1612" t="s">
        <v>1553</v>
      </c>
    </row>
    <row r="1613" spans="8:10">
      <c r="H1613" t="s">
        <v>1554</v>
      </c>
      <c r="J1613" t="s">
        <v>1554</v>
      </c>
    </row>
    <row r="1614" spans="8:10">
      <c r="H1614" t="s">
        <v>1555</v>
      </c>
      <c r="J1614" t="s">
        <v>1555</v>
      </c>
    </row>
    <row r="1615" spans="8:10">
      <c r="H1615" t="s">
        <v>1556</v>
      </c>
      <c r="J1615" t="s">
        <v>1556</v>
      </c>
    </row>
    <row r="1616" spans="8:10">
      <c r="H1616" t="s">
        <v>1557</v>
      </c>
      <c r="J1616" t="s">
        <v>1557</v>
      </c>
    </row>
    <row r="1617" spans="8:10">
      <c r="H1617" t="s">
        <v>1558</v>
      </c>
      <c r="J1617" t="s">
        <v>1558</v>
      </c>
    </row>
    <row r="1618" spans="8:10">
      <c r="H1618" t="s">
        <v>1559</v>
      </c>
      <c r="J1618" t="s">
        <v>1559</v>
      </c>
    </row>
    <row r="1619" spans="8:10">
      <c r="H1619" t="s">
        <v>1560</v>
      </c>
      <c r="J1619" t="s">
        <v>1560</v>
      </c>
    </row>
    <row r="1620" spans="8:10">
      <c r="H1620" t="s">
        <v>1561</v>
      </c>
      <c r="J1620" t="s">
        <v>1561</v>
      </c>
    </row>
    <row r="1621" spans="8:10">
      <c r="H1621" t="s">
        <v>1562</v>
      </c>
      <c r="J1621" t="s">
        <v>1562</v>
      </c>
    </row>
    <row r="1622" spans="8:10">
      <c r="H1622" t="s">
        <v>1563</v>
      </c>
      <c r="J1622" t="s">
        <v>1563</v>
      </c>
    </row>
    <row r="1623" spans="8:10">
      <c r="H1623" t="s">
        <v>1564</v>
      </c>
      <c r="J1623" t="s">
        <v>1564</v>
      </c>
    </row>
    <row r="1624" spans="8:10">
      <c r="H1624" t="s">
        <v>1565</v>
      </c>
      <c r="J1624" t="s">
        <v>1565</v>
      </c>
    </row>
    <row r="1625" spans="8:10">
      <c r="H1625" t="s">
        <v>1566</v>
      </c>
      <c r="J1625" t="s">
        <v>1566</v>
      </c>
    </row>
    <row r="1626" spans="8:10">
      <c r="H1626" t="s">
        <v>1567</v>
      </c>
      <c r="J1626" t="s">
        <v>1567</v>
      </c>
    </row>
    <row r="1627" spans="8:10">
      <c r="H1627" t="s">
        <v>1568</v>
      </c>
      <c r="J1627" t="s">
        <v>1568</v>
      </c>
    </row>
    <row r="1628" spans="8:10">
      <c r="H1628" t="s">
        <v>1569</v>
      </c>
      <c r="J1628" t="s">
        <v>1569</v>
      </c>
    </row>
    <row r="1629" spans="8:10">
      <c r="H1629" t="s">
        <v>1570</v>
      </c>
      <c r="J1629" t="s">
        <v>1570</v>
      </c>
    </row>
    <row r="1630" spans="8:10">
      <c r="H1630" t="s">
        <v>1571</v>
      </c>
      <c r="J1630" t="s">
        <v>1571</v>
      </c>
    </row>
    <row r="1631" spans="8:10">
      <c r="H1631" t="s">
        <v>1572</v>
      </c>
      <c r="J1631" t="s">
        <v>1572</v>
      </c>
    </row>
    <row r="1632" spans="8:10">
      <c r="H1632" t="s">
        <v>1573</v>
      </c>
      <c r="J1632" t="s">
        <v>1573</v>
      </c>
    </row>
    <row r="1633" spans="8:10">
      <c r="H1633" t="s">
        <v>1574</v>
      </c>
      <c r="J1633" t="s">
        <v>1574</v>
      </c>
    </row>
    <row r="1634" spans="8:10">
      <c r="H1634" t="s">
        <v>1575</v>
      </c>
      <c r="J1634" t="s">
        <v>1575</v>
      </c>
    </row>
    <row r="1635" spans="8:10">
      <c r="H1635" t="s">
        <v>1576</v>
      </c>
      <c r="J1635" t="s">
        <v>1576</v>
      </c>
    </row>
    <row r="1636" spans="8:10">
      <c r="H1636" t="s">
        <v>1577</v>
      </c>
      <c r="J1636" t="s">
        <v>1577</v>
      </c>
    </row>
    <row r="1637" spans="8:10">
      <c r="H1637" t="s">
        <v>1578</v>
      </c>
      <c r="J1637" t="s">
        <v>1578</v>
      </c>
    </row>
    <row r="1638" spans="8:10">
      <c r="H1638" t="s">
        <v>1579</v>
      </c>
      <c r="J1638" t="s">
        <v>1579</v>
      </c>
    </row>
    <row r="1639" spans="8:10">
      <c r="H1639" t="s">
        <v>1580</v>
      </c>
      <c r="J1639" t="s">
        <v>1580</v>
      </c>
    </row>
    <row r="1640" spans="8:10">
      <c r="H1640" t="s">
        <v>1581</v>
      </c>
      <c r="J1640" t="s">
        <v>1581</v>
      </c>
    </row>
    <row r="1641" spans="8:10">
      <c r="H1641" t="s">
        <v>1582</v>
      </c>
      <c r="J1641" t="s">
        <v>1582</v>
      </c>
    </row>
    <row r="1642" spans="8:10">
      <c r="H1642" t="s">
        <v>1583</v>
      </c>
      <c r="J1642" t="s">
        <v>1583</v>
      </c>
    </row>
    <row r="1643" spans="8:10">
      <c r="H1643" t="s">
        <v>1584</v>
      </c>
      <c r="J1643" t="s">
        <v>1584</v>
      </c>
    </row>
    <row r="1644" spans="8:10">
      <c r="H1644" t="s">
        <v>1585</v>
      </c>
      <c r="J1644" t="s">
        <v>1585</v>
      </c>
    </row>
    <row r="1645" spans="8:10">
      <c r="H1645" t="s">
        <v>1586</v>
      </c>
      <c r="J1645" t="s">
        <v>1586</v>
      </c>
    </row>
    <row r="1646" spans="8:10">
      <c r="H1646" t="s">
        <v>1587</v>
      </c>
      <c r="J1646" t="s">
        <v>1587</v>
      </c>
    </row>
    <row r="1647" spans="8:10">
      <c r="H1647" t="s">
        <v>1588</v>
      </c>
      <c r="J1647" t="s">
        <v>1588</v>
      </c>
    </row>
    <row r="1648" spans="8:10">
      <c r="H1648" t="s">
        <v>1589</v>
      </c>
      <c r="J1648" t="s">
        <v>1589</v>
      </c>
    </row>
    <row r="1649" spans="8:10">
      <c r="H1649" t="s">
        <v>1590</v>
      </c>
      <c r="J1649" t="s">
        <v>1590</v>
      </c>
    </row>
    <row r="1650" spans="8:10">
      <c r="H1650" t="s">
        <v>1591</v>
      </c>
      <c r="J1650" t="s">
        <v>1591</v>
      </c>
    </row>
    <row r="1651" spans="8:10">
      <c r="H1651" t="s">
        <v>1592</v>
      </c>
      <c r="J1651" t="s">
        <v>1592</v>
      </c>
    </row>
    <row r="1652" spans="8:10">
      <c r="H1652" t="s">
        <v>1593</v>
      </c>
      <c r="J1652" t="s">
        <v>1593</v>
      </c>
    </row>
    <row r="1653" spans="8:10">
      <c r="H1653" t="s">
        <v>1594</v>
      </c>
      <c r="J1653" t="s">
        <v>1594</v>
      </c>
    </row>
    <row r="1654" spans="8:10">
      <c r="H1654" t="s">
        <v>1595</v>
      </c>
      <c r="J1654" t="s">
        <v>1595</v>
      </c>
    </row>
    <row r="1655" spans="8:10">
      <c r="H1655" t="s">
        <v>1596</v>
      </c>
      <c r="J1655" t="s">
        <v>1596</v>
      </c>
    </row>
    <row r="1656" spans="8:10">
      <c r="H1656" t="s">
        <v>1597</v>
      </c>
      <c r="J1656" t="s">
        <v>1597</v>
      </c>
    </row>
    <row r="1657" spans="8:10">
      <c r="H1657" t="s">
        <v>1598</v>
      </c>
      <c r="J1657" t="s">
        <v>1598</v>
      </c>
    </row>
    <row r="1658" spans="8:10">
      <c r="H1658" t="s">
        <v>1599</v>
      </c>
      <c r="J1658" t="s">
        <v>1599</v>
      </c>
    </row>
    <row r="1659" spans="8:10">
      <c r="H1659" t="s">
        <v>1600</v>
      </c>
      <c r="J1659" t="s">
        <v>1600</v>
      </c>
    </row>
    <row r="1660" spans="8:10">
      <c r="H1660" t="s">
        <v>1601</v>
      </c>
      <c r="J1660" t="s">
        <v>1601</v>
      </c>
    </row>
    <row r="1661" spans="8:10">
      <c r="H1661" t="s">
        <v>1602</v>
      </c>
      <c r="J1661" t="s">
        <v>1602</v>
      </c>
    </row>
    <row r="1662" spans="8:10">
      <c r="H1662" t="s">
        <v>1603</v>
      </c>
      <c r="J1662" t="s">
        <v>1603</v>
      </c>
    </row>
    <row r="1663" spans="8:10">
      <c r="H1663" t="s">
        <v>1604</v>
      </c>
      <c r="J1663" t="s">
        <v>1604</v>
      </c>
    </row>
    <row r="1664" spans="8:10">
      <c r="H1664" t="s">
        <v>1605</v>
      </c>
      <c r="J1664" t="s">
        <v>1605</v>
      </c>
    </row>
    <row r="1665" spans="8:10">
      <c r="H1665" t="s">
        <v>1606</v>
      </c>
      <c r="J1665" t="s">
        <v>1606</v>
      </c>
    </row>
    <row r="1666" spans="8:10">
      <c r="H1666" t="s">
        <v>1607</v>
      </c>
      <c r="J1666" t="s">
        <v>1607</v>
      </c>
    </row>
    <row r="1667" spans="8:10">
      <c r="H1667" t="s">
        <v>1608</v>
      </c>
      <c r="J1667" t="s">
        <v>1608</v>
      </c>
    </row>
    <row r="1668" spans="8:10">
      <c r="H1668" t="s">
        <v>1609</v>
      </c>
      <c r="J1668" t="s">
        <v>1609</v>
      </c>
    </row>
    <row r="1669" spans="8:10">
      <c r="H1669" t="s">
        <v>1610</v>
      </c>
      <c r="J1669" t="s">
        <v>1610</v>
      </c>
    </row>
    <row r="1670" spans="8:10">
      <c r="H1670" t="s">
        <v>1611</v>
      </c>
      <c r="J1670" t="s">
        <v>1611</v>
      </c>
    </row>
    <row r="1671" spans="8:10">
      <c r="H1671" t="s">
        <v>1612</v>
      </c>
      <c r="J1671" t="s">
        <v>1612</v>
      </c>
    </row>
    <row r="1672" spans="8:10">
      <c r="H1672" t="s">
        <v>1613</v>
      </c>
      <c r="J1672" t="s">
        <v>1613</v>
      </c>
    </row>
    <row r="1673" spans="8:10">
      <c r="H1673" t="s">
        <v>1614</v>
      </c>
      <c r="J1673" t="s">
        <v>1614</v>
      </c>
    </row>
    <row r="1674" spans="8:10">
      <c r="H1674" t="s">
        <v>1615</v>
      </c>
      <c r="J1674" t="s">
        <v>1615</v>
      </c>
    </row>
    <row r="1675" spans="8:10">
      <c r="H1675" t="s">
        <v>1616</v>
      </c>
      <c r="J1675" t="s">
        <v>1616</v>
      </c>
    </row>
    <row r="1676" spans="8:10">
      <c r="H1676" t="s">
        <v>1617</v>
      </c>
      <c r="J1676" t="s">
        <v>1617</v>
      </c>
    </row>
    <row r="1677" spans="8:10">
      <c r="H1677" t="s">
        <v>1618</v>
      </c>
      <c r="J1677" t="s">
        <v>1618</v>
      </c>
    </row>
    <row r="1678" spans="8:10">
      <c r="H1678" t="s">
        <v>1619</v>
      </c>
      <c r="J1678" t="s">
        <v>1619</v>
      </c>
    </row>
    <row r="1679" spans="8:10">
      <c r="H1679" t="s">
        <v>1620</v>
      </c>
      <c r="J1679" t="s">
        <v>1620</v>
      </c>
    </row>
    <row r="1680" spans="8:10">
      <c r="H1680" t="s">
        <v>1621</v>
      </c>
      <c r="J1680" t="s">
        <v>1621</v>
      </c>
    </row>
    <row r="1681" spans="8:10">
      <c r="H1681" t="s">
        <v>1622</v>
      </c>
      <c r="J1681" t="s">
        <v>1622</v>
      </c>
    </row>
    <row r="1682" spans="8:10">
      <c r="H1682" t="s">
        <v>1623</v>
      </c>
      <c r="J1682" t="s">
        <v>1623</v>
      </c>
    </row>
    <row r="1683" spans="8:10">
      <c r="H1683" t="s">
        <v>1624</v>
      </c>
      <c r="J1683" t="s">
        <v>1624</v>
      </c>
    </row>
    <row r="1684" spans="8:10">
      <c r="H1684" t="s">
        <v>1625</v>
      </c>
      <c r="J1684" t="s">
        <v>1625</v>
      </c>
    </row>
    <row r="1685" spans="8:10">
      <c r="H1685" t="s">
        <v>1626</v>
      </c>
      <c r="J1685" t="s">
        <v>1626</v>
      </c>
    </row>
    <row r="1686" spans="8:10">
      <c r="H1686" t="s">
        <v>1627</v>
      </c>
      <c r="J1686" t="s">
        <v>1627</v>
      </c>
    </row>
    <row r="1687" spans="8:10">
      <c r="H1687" t="s">
        <v>1628</v>
      </c>
      <c r="J1687" t="s">
        <v>1628</v>
      </c>
    </row>
    <row r="1688" spans="8:10">
      <c r="H1688" t="s">
        <v>1629</v>
      </c>
      <c r="J1688" t="s">
        <v>1629</v>
      </c>
    </row>
    <row r="1689" spans="8:10">
      <c r="H1689" t="s">
        <v>1630</v>
      </c>
      <c r="J1689" t="s">
        <v>1630</v>
      </c>
    </row>
    <row r="1690" spans="8:10">
      <c r="H1690" t="s">
        <v>1631</v>
      </c>
      <c r="J1690" t="s">
        <v>1631</v>
      </c>
    </row>
    <row r="1691" spans="8:10">
      <c r="H1691" t="s">
        <v>1632</v>
      </c>
      <c r="J1691" t="s">
        <v>1632</v>
      </c>
    </row>
    <row r="1692" spans="8:10">
      <c r="H1692" t="s">
        <v>1633</v>
      </c>
      <c r="J1692" t="s">
        <v>1633</v>
      </c>
    </row>
    <row r="1693" spans="8:10">
      <c r="H1693" t="s">
        <v>1634</v>
      </c>
      <c r="J1693" t="s">
        <v>1634</v>
      </c>
    </row>
    <row r="1694" spans="8:10">
      <c r="H1694" t="s">
        <v>1635</v>
      </c>
      <c r="J1694" t="s">
        <v>1635</v>
      </c>
    </row>
    <row r="1695" spans="8:10">
      <c r="H1695" t="s">
        <v>1636</v>
      </c>
      <c r="J1695" t="s">
        <v>1636</v>
      </c>
    </row>
    <row r="1696" spans="8:10">
      <c r="H1696" t="s">
        <v>1637</v>
      </c>
      <c r="J1696" t="s">
        <v>1637</v>
      </c>
    </row>
    <row r="1697" spans="8:10">
      <c r="H1697" t="s">
        <v>1638</v>
      </c>
      <c r="J1697" t="s">
        <v>1638</v>
      </c>
    </row>
    <row r="1698" spans="8:10">
      <c r="H1698" t="s">
        <v>1639</v>
      </c>
      <c r="J1698" t="s">
        <v>1639</v>
      </c>
    </row>
    <row r="1699" spans="8:10">
      <c r="H1699" t="s">
        <v>1640</v>
      </c>
      <c r="J1699" t="s">
        <v>1640</v>
      </c>
    </row>
    <row r="1700" spans="8:10">
      <c r="H1700" t="s">
        <v>1641</v>
      </c>
      <c r="J1700" t="s">
        <v>1641</v>
      </c>
    </row>
    <row r="1701" spans="8:10">
      <c r="H1701" t="s">
        <v>1642</v>
      </c>
      <c r="J1701" t="s">
        <v>1642</v>
      </c>
    </row>
    <row r="1702" spans="8:10">
      <c r="H1702" t="s">
        <v>1643</v>
      </c>
      <c r="J1702" t="s">
        <v>1643</v>
      </c>
    </row>
    <row r="1703" spans="8:10">
      <c r="H1703" t="s">
        <v>1644</v>
      </c>
      <c r="J1703" t="s">
        <v>1644</v>
      </c>
    </row>
    <row r="1704" spans="8:10">
      <c r="H1704" t="s">
        <v>1645</v>
      </c>
      <c r="J1704" t="s">
        <v>1645</v>
      </c>
    </row>
    <row r="1705" spans="8:10">
      <c r="H1705" t="s">
        <v>1646</v>
      </c>
      <c r="J1705" t="s">
        <v>1646</v>
      </c>
    </row>
    <row r="1706" spans="8:10">
      <c r="H1706" t="s">
        <v>1647</v>
      </c>
      <c r="J1706" t="s">
        <v>1647</v>
      </c>
    </row>
    <row r="1707" spans="8:10">
      <c r="H1707" t="s">
        <v>1648</v>
      </c>
      <c r="J1707" t="s">
        <v>1648</v>
      </c>
    </row>
    <row r="1708" spans="8:10">
      <c r="H1708" t="s">
        <v>1649</v>
      </c>
      <c r="J1708" t="s">
        <v>1649</v>
      </c>
    </row>
    <row r="1709" spans="8:10">
      <c r="H1709" t="s">
        <v>1650</v>
      </c>
      <c r="J1709" t="s">
        <v>1650</v>
      </c>
    </row>
    <row r="1710" spans="8:10">
      <c r="H1710" t="s">
        <v>1651</v>
      </c>
      <c r="J1710" t="s">
        <v>1651</v>
      </c>
    </row>
    <row r="1711" spans="8:10">
      <c r="H1711" t="s">
        <v>1652</v>
      </c>
      <c r="J1711" t="s">
        <v>1652</v>
      </c>
    </row>
    <row r="1712" spans="8:10">
      <c r="H1712" t="s">
        <v>1653</v>
      </c>
      <c r="J1712" t="s">
        <v>1653</v>
      </c>
    </row>
    <row r="1713" spans="8:10">
      <c r="H1713" t="s">
        <v>1654</v>
      </c>
      <c r="J1713" t="s">
        <v>1654</v>
      </c>
    </row>
    <row r="1714" spans="8:10">
      <c r="H1714" t="s">
        <v>1655</v>
      </c>
      <c r="J1714" t="s">
        <v>1655</v>
      </c>
    </row>
    <row r="1715" spans="8:10">
      <c r="H1715" t="s">
        <v>1656</v>
      </c>
      <c r="J1715" t="s">
        <v>1656</v>
      </c>
    </row>
    <row r="1716" spans="8:10">
      <c r="H1716" t="s">
        <v>1657</v>
      </c>
      <c r="J1716" t="s">
        <v>1657</v>
      </c>
    </row>
    <row r="1717" spans="8:10">
      <c r="H1717" t="s">
        <v>1658</v>
      </c>
      <c r="J1717" t="s">
        <v>1658</v>
      </c>
    </row>
    <row r="1718" spans="8:10">
      <c r="H1718" t="s">
        <v>1659</v>
      </c>
      <c r="J1718" t="s">
        <v>1659</v>
      </c>
    </row>
    <row r="1719" spans="8:10">
      <c r="H1719" t="s">
        <v>1660</v>
      </c>
      <c r="J1719" t="s">
        <v>1660</v>
      </c>
    </row>
    <row r="1720" spans="8:10">
      <c r="H1720" t="s">
        <v>1661</v>
      </c>
      <c r="J1720" t="s">
        <v>1661</v>
      </c>
    </row>
    <row r="1721" spans="8:10">
      <c r="H1721" t="s">
        <v>1662</v>
      </c>
      <c r="J1721" t="s">
        <v>1662</v>
      </c>
    </row>
    <row r="1722" spans="8:10">
      <c r="H1722" t="s">
        <v>1663</v>
      </c>
      <c r="J1722" t="s">
        <v>1663</v>
      </c>
    </row>
    <row r="1723" spans="8:10">
      <c r="H1723" t="s">
        <v>1664</v>
      </c>
      <c r="J1723" t="s">
        <v>1664</v>
      </c>
    </row>
    <row r="1724" spans="8:10">
      <c r="H1724" t="s">
        <v>1665</v>
      </c>
      <c r="J1724" t="s">
        <v>1665</v>
      </c>
    </row>
    <row r="1725" spans="8:10">
      <c r="H1725" t="s">
        <v>1666</v>
      </c>
      <c r="J1725" t="s">
        <v>1666</v>
      </c>
    </row>
    <row r="1726" spans="8:10">
      <c r="H1726" t="s">
        <v>1667</v>
      </c>
      <c r="J1726" t="s">
        <v>1667</v>
      </c>
    </row>
    <row r="1727" spans="8:10">
      <c r="H1727" t="s">
        <v>1668</v>
      </c>
      <c r="J1727" t="s">
        <v>1668</v>
      </c>
    </row>
    <row r="1728" spans="8:10">
      <c r="H1728" t="s">
        <v>1669</v>
      </c>
      <c r="J1728" t="s">
        <v>1669</v>
      </c>
    </row>
    <row r="1729" spans="8:10">
      <c r="H1729" t="s">
        <v>1670</v>
      </c>
      <c r="J1729" t="s">
        <v>1670</v>
      </c>
    </row>
    <row r="1730" spans="8:10">
      <c r="H1730" t="s">
        <v>1671</v>
      </c>
      <c r="J1730" t="s">
        <v>1671</v>
      </c>
    </row>
    <row r="1731" spans="8:10">
      <c r="H1731" t="s">
        <v>1672</v>
      </c>
      <c r="J1731" t="s">
        <v>1672</v>
      </c>
    </row>
    <row r="1732" spans="8:10">
      <c r="H1732" t="s">
        <v>1673</v>
      </c>
      <c r="J1732" t="s">
        <v>1673</v>
      </c>
    </row>
    <row r="1733" spans="8:10">
      <c r="H1733" t="s">
        <v>1674</v>
      </c>
      <c r="J1733" t="s">
        <v>1674</v>
      </c>
    </row>
    <row r="1734" spans="8:10">
      <c r="H1734" t="s">
        <v>1675</v>
      </c>
      <c r="J1734" t="s">
        <v>1675</v>
      </c>
    </row>
    <row r="1735" spans="8:10">
      <c r="H1735" t="s">
        <v>1676</v>
      </c>
      <c r="J1735" t="s">
        <v>1676</v>
      </c>
    </row>
    <row r="1736" spans="8:10">
      <c r="H1736" t="s">
        <v>1677</v>
      </c>
      <c r="J1736" t="s">
        <v>1677</v>
      </c>
    </row>
    <row r="1737" spans="8:10">
      <c r="H1737" t="s">
        <v>1678</v>
      </c>
      <c r="J1737" t="s">
        <v>1678</v>
      </c>
    </row>
    <row r="1738" spans="8:10">
      <c r="H1738" t="s">
        <v>1679</v>
      </c>
      <c r="J1738" t="s">
        <v>1679</v>
      </c>
    </row>
    <row r="1739" spans="8:10">
      <c r="H1739" t="s">
        <v>1680</v>
      </c>
      <c r="J1739" t="s">
        <v>1680</v>
      </c>
    </row>
    <row r="1740" spans="8:10">
      <c r="H1740" t="s">
        <v>1681</v>
      </c>
      <c r="J1740" t="s">
        <v>1681</v>
      </c>
    </row>
    <row r="1741" spans="8:10">
      <c r="H1741" t="s">
        <v>1682</v>
      </c>
      <c r="J1741" t="s">
        <v>1682</v>
      </c>
    </row>
    <row r="1742" spans="8:10">
      <c r="H1742" t="s">
        <v>1683</v>
      </c>
      <c r="J1742" t="s">
        <v>1683</v>
      </c>
    </row>
    <row r="1743" spans="8:10">
      <c r="H1743" t="s">
        <v>1684</v>
      </c>
      <c r="J1743" t="s">
        <v>1684</v>
      </c>
    </row>
    <row r="1744" spans="8:10">
      <c r="H1744" t="s">
        <v>1685</v>
      </c>
      <c r="J1744" t="s">
        <v>1685</v>
      </c>
    </row>
    <row r="1745" spans="8:10">
      <c r="H1745" t="s">
        <v>1686</v>
      </c>
      <c r="J1745" t="s">
        <v>1686</v>
      </c>
    </row>
    <row r="1746" spans="8:10">
      <c r="H1746" t="s">
        <v>1687</v>
      </c>
      <c r="J1746" t="s">
        <v>1687</v>
      </c>
    </row>
    <row r="1747" spans="8:10">
      <c r="H1747" t="s">
        <v>1688</v>
      </c>
      <c r="J1747" t="s">
        <v>1688</v>
      </c>
    </row>
    <row r="1748" spans="8:10">
      <c r="H1748" t="s">
        <v>1689</v>
      </c>
      <c r="J1748" t="s">
        <v>1689</v>
      </c>
    </row>
    <row r="1749" spans="8:10">
      <c r="H1749" t="s">
        <v>1690</v>
      </c>
      <c r="J1749" t="s">
        <v>1690</v>
      </c>
    </row>
    <row r="1750" spans="8:10">
      <c r="H1750" t="s">
        <v>1691</v>
      </c>
      <c r="J1750" t="s">
        <v>1691</v>
      </c>
    </row>
    <row r="1751" spans="8:10">
      <c r="H1751" t="s">
        <v>1692</v>
      </c>
      <c r="J1751" t="s">
        <v>1692</v>
      </c>
    </row>
    <row r="1752" spans="8:10">
      <c r="H1752" t="s">
        <v>1693</v>
      </c>
      <c r="J1752" t="s">
        <v>1693</v>
      </c>
    </row>
    <row r="1753" spans="8:10">
      <c r="H1753" t="s">
        <v>1694</v>
      </c>
      <c r="J1753" t="s">
        <v>1694</v>
      </c>
    </row>
    <row r="1754" spans="8:10">
      <c r="H1754" t="s">
        <v>1695</v>
      </c>
      <c r="J1754" t="s">
        <v>1695</v>
      </c>
    </row>
    <row r="1755" spans="8:10">
      <c r="H1755" t="s">
        <v>1696</v>
      </c>
      <c r="J1755" t="s">
        <v>1696</v>
      </c>
    </row>
    <row r="1756" spans="8:10">
      <c r="H1756" t="s">
        <v>1697</v>
      </c>
      <c r="J1756" t="s">
        <v>1697</v>
      </c>
    </row>
    <row r="1757" spans="8:10">
      <c r="H1757" t="s">
        <v>1698</v>
      </c>
      <c r="J1757" t="s">
        <v>1698</v>
      </c>
    </row>
    <row r="1758" spans="8:10">
      <c r="H1758" t="s">
        <v>1699</v>
      </c>
      <c r="J1758" t="s">
        <v>1699</v>
      </c>
    </row>
    <row r="1759" spans="8:10">
      <c r="H1759" t="s">
        <v>1700</v>
      </c>
      <c r="J1759" t="s">
        <v>1700</v>
      </c>
    </row>
    <row r="1760" spans="8:10">
      <c r="H1760" t="s">
        <v>1701</v>
      </c>
      <c r="J1760" t="s">
        <v>1701</v>
      </c>
    </row>
    <row r="1761" spans="8:10">
      <c r="H1761" t="s">
        <v>1702</v>
      </c>
      <c r="J1761" t="s">
        <v>1702</v>
      </c>
    </row>
    <row r="1762" spans="8:10">
      <c r="H1762" t="s">
        <v>1703</v>
      </c>
      <c r="J1762" t="s">
        <v>1703</v>
      </c>
    </row>
    <row r="1763" spans="8:10">
      <c r="H1763" t="s">
        <v>1704</v>
      </c>
      <c r="J1763" t="s">
        <v>1704</v>
      </c>
    </row>
    <row r="1764" spans="8:10">
      <c r="H1764" t="s">
        <v>1705</v>
      </c>
      <c r="J1764" t="s">
        <v>1705</v>
      </c>
    </row>
    <row r="1765" spans="8:10">
      <c r="H1765" t="s">
        <v>1706</v>
      </c>
      <c r="J1765" t="s">
        <v>1706</v>
      </c>
    </row>
    <row r="1766" spans="8:10">
      <c r="H1766" t="s">
        <v>1707</v>
      </c>
      <c r="J1766" t="s">
        <v>1707</v>
      </c>
    </row>
    <row r="1767" spans="8:10">
      <c r="H1767" t="s">
        <v>1708</v>
      </c>
      <c r="J1767" t="s">
        <v>1708</v>
      </c>
    </row>
    <row r="1768" spans="8:10">
      <c r="H1768" t="s">
        <v>1709</v>
      </c>
      <c r="J1768" t="s">
        <v>1709</v>
      </c>
    </row>
    <row r="1769" spans="8:10">
      <c r="H1769" t="s">
        <v>1710</v>
      </c>
      <c r="J1769" t="s">
        <v>1710</v>
      </c>
    </row>
    <row r="1770" spans="8:10">
      <c r="H1770" t="s">
        <v>1711</v>
      </c>
      <c r="J1770" t="s">
        <v>1711</v>
      </c>
    </row>
    <row r="1771" spans="8:10">
      <c r="H1771" t="s">
        <v>1712</v>
      </c>
      <c r="J1771" t="s">
        <v>1712</v>
      </c>
    </row>
    <row r="1772" spans="8:10">
      <c r="H1772" t="s">
        <v>1713</v>
      </c>
      <c r="J1772" t="s">
        <v>1713</v>
      </c>
    </row>
    <row r="1773" spans="8:10">
      <c r="H1773" t="s">
        <v>1714</v>
      </c>
      <c r="J1773" t="s">
        <v>1714</v>
      </c>
    </row>
    <row r="1774" spans="8:10">
      <c r="H1774" t="s">
        <v>1715</v>
      </c>
      <c r="J1774" t="s">
        <v>1715</v>
      </c>
    </row>
    <row r="1775" spans="8:10">
      <c r="H1775" t="s">
        <v>1716</v>
      </c>
      <c r="J1775" t="s">
        <v>1716</v>
      </c>
    </row>
    <row r="1776" spans="8:10">
      <c r="H1776" t="s">
        <v>1717</v>
      </c>
      <c r="J1776" t="s">
        <v>1717</v>
      </c>
    </row>
    <row r="1777" spans="8:10">
      <c r="H1777" t="s">
        <v>1718</v>
      </c>
      <c r="J1777" t="s">
        <v>1718</v>
      </c>
    </row>
    <row r="1778" spans="8:10">
      <c r="H1778" t="s">
        <v>1719</v>
      </c>
      <c r="J1778" t="s">
        <v>1719</v>
      </c>
    </row>
    <row r="1779" spans="8:10">
      <c r="H1779" t="s">
        <v>1720</v>
      </c>
      <c r="J1779" t="s">
        <v>1720</v>
      </c>
    </row>
    <row r="1780" spans="8:10">
      <c r="H1780" t="s">
        <v>1721</v>
      </c>
      <c r="J1780" t="s">
        <v>1721</v>
      </c>
    </row>
    <row r="1781" spans="8:10">
      <c r="H1781" t="s">
        <v>1722</v>
      </c>
      <c r="J1781" t="s">
        <v>1722</v>
      </c>
    </row>
    <row r="1782" spans="8:10">
      <c r="H1782" t="s">
        <v>1723</v>
      </c>
      <c r="J1782" t="s">
        <v>1723</v>
      </c>
    </row>
    <row r="1783" spans="8:10">
      <c r="H1783" t="s">
        <v>1724</v>
      </c>
      <c r="J1783" t="s">
        <v>1724</v>
      </c>
    </row>
    <row r="1784" spans="8:10">
      <c r="H1784" t="s">
        <v>1725</v>
      </c>
      <c r="J1784" t="s">
        <v>1725</v>
      </c>
    </row>
    <row r="1785" spans="8:10">
      <c r="H1785" t="s">
        <v>1726</v>
      </c>
      <c r="J1785" t="s">
        <v>1726</v>
      </c>
    </row>
    <row r="1786" spans="8:10">
      <c r="H1786" t="s">
        <v>1727</v>
      </c>
      <c r="J1786" t="s">
        <v>1727</v>
      </c>
    </row>
    <row r="1787" spans="8:10">
      <c r="H1787" t="s">
        <v>1728</v>
      </c>
      <c r="J1787" t="s">
        <v>1728</v>
      </c>
    </row>
    <row r="1788" spans="8:10">
      <c r="H1788" t="s">
        <v>1729</v>
      </c>
      <c r="J1788" t="s">
        <v>1729</v>
      </c>
    </row>
    <row r="1789" spans="8:10">
      <c r="H1789" t="s">
        <v>1730</v>
      </c>
      <c r="J1789" t="s">
        <v>1730</v>
      </c>
    </row>
    <row r="1790" spans="8:10">
      <c r="H1790" t="s">
        <v>1731</v>
      </c>
      <c r="J1790" t="s">
        <v>1731</v>
      </c>
    </row>
    <row r="1791" spans="8:10">
      <c r="H1791" t="s">
        <v>1732</v>
      </c>
      <c r="J1791" t="s">
        <v>1732</v>
      </c>
    </row>
    <row r="1792" spans="8:10">
      <c r="H1792" t="s">
        <v>1733</v>
      </c>
      <c r="J1792" t="s">
        <v>1733</v>
      </c>
    </row>
    <row r="1793" spans="8:10">
      <c r="H1793" t="s">
        <v>1734</v>
      </c>
      <c r="J1793" t="s">
        <v>1734</v>
      </c>
    </row>
    <row r="1794" spans="8:10">
      <c r="H1794" t="s">
        <v>1735</v>
      </c>
      <c r="J1794" t="s">
        <v>1735</v>
      </c>
    </row>
    <row r="1795" spans="8:10">
      <c r="H1795" t="s">
        <v>1736</v>
      </c>
      <c r="J1795" t="s">
        <v>1736</v>
      </c>
    </row>
    <row r="1796" spans="8:10">
      <c r="H1796" t="s">
        <v>1737</v>
      </c>
      <c r="J1796" t="s">
        <v>1737</v>
      </c>
    </row>
    <row r="1797" spans="8:10">
      <c r="H1797" t="s">
        <v>1738</v>
      </c>
      <c r="J1797" t="s">
        <v>1738</v>
      </c>
    </row>
    <row r="1798" spans="8:10">
      <c r="H1798" t="s">
        <v>1739</v>
      </c>
      <c r="J1798" t="s">
        <v>1739</v>
      </c>
    </row>
    <row r="1799" spans="8:10">
      <c r="H1799" t="s">
        <v>1740</v>
      </c>
      <c r="J1799" t="s">
        <v>1740</v>
      </c>
    </row>
    <row r="1800" spans="8:10">
      <c r="H1800" t="s">
        <v>1741</v>
      </c>
      <c r="J1800" t="s">
        <v>1741</v>
      </c>
    </row>
    <row r="1801" spans="8:10">
      <c r="H1801" t="s">
        <v>1742</v>
      </c>
      <c r="J1801" t="s">
        <v>1742</v>
      </c>
    </row>
    <row r="1802" spans="8:10">
      <c r="H1802" t="s">
        <v>1743</v>
      </c>
      <c r="J1802" t="s">
        <v>1743</v>
      </c>
    </row>
    <row r="1803" spans="8:10">
      <c r="H1803" t="s">
        <v>1744</v>
      </c>
      <c r="J1803" t="s">
        <v>1744</v>
      </c>
    </row>
    <row r="1804" spans="8:10">
      <c r="H1804" t="s">
        <v>1745</v>
      </c>
      <c r="J1804" t="s">
        <v>1745</v>
      </c>
    </row>
    <row r="1805" spans="8:10">
      <c r="H1805" t="s">
        <v>1746</v>
      </c>
      <c r="J1805" t="s">
        <v>1746</v>
      </c>
    </row>
    <row r="1806" spans="8:10">
      <c r="H1806" t="s">
        <v>1747</v>
      </c>
      <c r="J1806" t="s">
        <v>1747</v>
      </c>
    </row>
    <row r="1807" spans="8:10">
      <c r="H1807" t="s">
        <v>1748</v>
      </c>
      <c r="J1807" t="s">
        <v>1748</v>
      </c>
    </row>
    <row r="1808" spans="8:10">
      <c r="H1808" t="s">
        <v>1749</v>
      </c>
      <c r="J1808" t="s">
        <v>1749</v>
      </c>
    </row>
    <row r="1809" spans="8:10">
      <c r="H1809" t="s">
        <v>1750</v>
      </c>
      <c r="J1809" t="s">
        <v>1750</v>
      </c>
    </row>
    <row r="1810" spans="8:10">
      <c r="H1810" t="s">
        <v>1751</v>
      </c>
      <c r="J1810" t="s">
        <v>1751</v>
      </c>
    </row>
    <row r="1811" spans="8:10">
      <c r="H1811" t="s">
        <v>1752</v>
      </c>
      <c r="J1811" t="s">
        <v>1752</v>
      </c>
    </row>
    <row r="1812" spans="8:10">
      <c r="H1812" t="s">
        <v>1753</v>
      </c>
      <c r="J1812" t="s">
        <v>1753</v>
      </c>
    </row>
    <row r="1813" spans="8:10">
      <c r="H1813" t="s">
        <v>1754</v>
      </c>
      <c r="J1813" t="s">
        <v>1754</v>
      </c>
    </row>
    <row r="1814" spans="8:10">
      <c r="H1814" t="s">
        <v>1755</v>
      </c>
      <c r="J1814" t="s">
        <v>1755</v>
      </c>
    </row>
    <row r="1815" spans="8:10">
      <c r="H1815" t="s">
        <v>1756</v>
      </c>
      <c r="J1815" t="s">
        <v>1756</v>
      </c>
    </row>
    <row r="1816" spans="8:10">
      <c r="H1816" t="s">
        <v>1757</v>
      </c>
      <c r="J1816" t="s">
        <v>1757</v>
      </c>
    </row>
    <row r="1817" spans="8:10">
      <c r="H1817" t="s">
        <v>1758</v>
      </c>
      <c r="J1817" t="s">
        <v>1758</v>
      </c>
    </row>
    <row r="1818" spans="8:10">
      <c r="H1818" t="s">
        <v>1759</v>
      </c>
      <c r="J1818" t="s">
        <v>1759</v>
      </c>
    </row>
    <row r="1819" spans="8:10">
      <c r="H1819" t="s">
        <v>1760</v>
      </c>
      <c r="J1819" t="s">
        <v>1760</v>
      </c>
    </row>
    <row r="1820" spans="8:10">
      <c r="H1820" t="s">
        <v>1761</v>
      </c>
      <c r="J1820" t="s">
        <v>1761</v>
      </c>
    </row>
    <row r="1821" spans="8:10">
      <c r="H1821" t="s">
        <v>1762</v>
      </c>
      <c r="J1821" t="s">
        <v>1762</v>
      </c>
    </row>
    <row r="1822" spans="8:10">
      <c r="H1822" t="s">
        <v>1763</v>
      </c>
      <c r="J1822" t="s">
        <v>1763</v>
      </c>
    </row>
    <row r="1823" spans="8:10">
      <c r="H1823" t="s">
        <v>1764</v>
      </c>
      <c r="J1823" t="s">
        <v>1764</v>
      </c>
    </row>
    <row r="1824" spans="8:10">
      <c r="H1824" t="s">
        <v>1765</v>
      </c>
      <c r="J1824" t="s">
        <v>1765</v>
      </c>
    </row>
    <row r="1825" spans="8:10">
      <c r="H1825" t="s">
        <v>1766</v>
      </c>
      <c r="J1825" t="s">
        <v>1766</v>
      </c>
    </row>
    <row r="1826" spans="8:10">
      <c r="H1826" t="s">
        <v>1767</v>
      </c>
      <c r="J1826" t="s">
        <v>1767</v>
      </c>
    </row>
    <row r="1827" spans="8:10">
      <c r="H1827" t="s">
        <v>1768</v>
      </c>
      <c r="J1827" t="s">
        <v>1768</v>
      </c>
    </row>
    <row r="1828" spans="8:10">
      <c r="H1828" t="s">
        <v>1769</v>
      </c>
      <c r="J1828" t="s">
        <v>1769</v>
      </c>
    </row>
    <row r="1829" spans="8:10">
      <c r="H1829" t="s">
        <v>1770</v>
      </c>
      <c r="J1829" t="s">
        <v>1770</v>
      </c>
    </row>
    <row r="1830" spans="8:10">
      <c r="H1830" t="s">
        <v>1771</v>
      </c>
      <c r="J1830" t="s">
        <v>1771</v>
      </c>
    </row>
    <row r="1831" spans="8:10">
      <c r="H1831" t="s">
        <v>1772</v>
      </c>
      <c r="J1831" t="s">
        <v>1772</v>
      </c>
    </row>
    <row r="1832" spans="8:10">
      <c r="H1832" t="s">
        <v>1773</v>
      </c>
      <c r="J1832" t="s">
        <v>1773</v>
      </c>
    </row>
    <row r="1833" spans="8:10">
      <c r="H1833" t="s">
        <v>1774</v>
      </c>
      <c r="J1833" t="s">
        <v>1774</v>
      </c>
    </row>
    <row r="1834" spans="8:10">
      <c r="H1834" t="s">
        <v>1775</v>
      </c>
      <c r="J1834" t="s">
        <v>1775</v>
      </c>
    </row>
    <row r="1835" spans="8:10">
      <c r="H1835" t="s">
        <v>1776</v>
      </c>
      <c r="J1835" t="s">
        <v>1776</v>
      </c>
    </row>
    <row r="1836" spans="8:10">
      <c r="H1836" t="s">
        <v>1777</v>
      </c>
      <c r="J1836" t="s">
        <v>1777</v>
      </c>
    </row>
    <row r="1837" spans="8:10">
      <c r="H1837" t="s">
        <v>1778</v>
      </c>
      <c r="J1837" t="s">
        <v>1778</v>
      </c>
    </row>
    <row r="1838" spans="8:10">
      <c r="H1838" t="s">
        <v>1779</v>
      </c>
      <c r="J1838" t="s">
        <v>1779</v>
      </c>
    </row>
    <row r="1839" spans="8:10">
      <c r="H1839" t="s">
        <v>1780</v>
      </c>
      <c r="J1839" t="s">
        <v>1780</v>
      </c>
    </row>
    <row r="1840" spans="8:10">
      <c r="H1840" t="s">
        <v>1781</v>
      </c>
      <c r="J1840" t="s">
        <v>1781</v>
      </c>
    </row>
    <row r="1841" spans="8:10">
      <c r="H1841" t="s">
        <v>1782</v>
      </c>
      <c r="J1841" t="s">
        <v>1782</v>
      </c>
    </row>
    <row r="1842" spans="8:10">
      <c r="H1842" t="s">
        <v>1783</v>
      </c>
      <c r="J1842" t="s">
        <v>1783</v>
      </c>
    </row>
    <row r="1843" spans="8:10">
      <c r="H1843" t="s">
        <v>1784</v>
      </c>
      <c r="J1843" t="s">
        <v>1784</v>
      </c>
    </row>
    <row r="1844" spans="8:10">
      <c r="H1844" t="s">
        <v>1785</v>
      </c>
      <c r="J1844" t="s">
        <v>1785</v>
      </c>
    </row>
    <row r="1845" spans="8:10">
      <c r="H1845" t="s">
        <v>1786</v>
      </c>
      <c r="J1845" t="s">
        <v>1786</v>
      </c>
    </row>
    <row r="1846" spans="8:10">
      <c r="H1846" t="s">
        <v>1787</v>
      </c>
      <c r="J1846" t="s">
        <v>1787</v>
      </c>
    </row>
    <row r="1847" spans="8:10">
      <c r="H1847" t="s">
        <v>1788</v>
      </c>
      <c r="J1847" t="s">
        <v>1788</v>
      </c>
    </row>
    <row r="1848" spans="8:10">
      <c r="H1848" t="s">
        <v>1789</v>
      </c>
      <c r="J1848" t="s">
        <v>1789</v>
      </c>
    </row>
    <row r="1849" spans="8:10">
      <c r="H1849" t="s">
        <v>1790</v>
      </c>
      <c r="J1849" t="s">
        <v>1790</v>
      </c>
    </row>
    <row r="1850" spans="8:10">
      <c r="H1850" t="s">
        <v>1791</v>
      </c>
      <c r="J1850" t="s">
        <v>1791</v>
      </c>
    </row>
    <row r="1851" spans="8:10">
      <c r="H1851" t="s">
        <v>1792</v>
      </c>
      <c r="J1851" t="s">
        <v>1792</v>
      </c>
    </row>
    <row r="1852" spans="8:10">
      <c r="H1852" t="s">
        <v>1793</v>
      </c>
      <c r="J1852" t="s">
        <v>1793</v>
      </c>
    </row>
    <row r="1853" spans="8:10">
      <c r="H1853" t="s">
        <v>1794</v>
      </c>
      <c r="J1853" t="s">
        <v>1794</v>
      </c>
    </row>
    <row r="1854" spans="8:10">
      <c r="H1854" t="s">
        <v>1795</v>
      </c>
      <c r="J1854" t="s">
        <v>1795</v>
      </c>
    </row>
    <row r="1855" spans="8:10">
      <c r="H1855" t="s">
        <v>1796</v>
      </c>
      <c r="J1855" t="s">
        <v>1796</v>
      </c>
    </row>
    <row r="1856" spans="8:10">
      <c r="H1856" t="s">
        <v>1797</v>
      </c>
      <c r="J1856" t="s">
        <v>1797</v>
      </c>
    </row>
    <row r="1857" spans="8:10">
      <c r="H1857" t="s">
        <v>1798</v>
      </c>
      <c r="J1857" t="s">
        <v>1798</v>
      </c>
    </row>
    <row r="1858" spans="8:10">
      <c r="H1858" t="s">
        <v>1799</v>
      </c>
      <c r="J1858" t="s">
        <v>1799</v>
      </c>
    </row>
    <row r="1859" spans="8:10">
      <c r="H1859" t="s">
        <v>1800</v>
      </c>
      <c r="J1859" t="s">
        <v>1800</v>
      </c>
    </row>
    <row r="1860" spans="8:10">
      <c r="H1860" t="s">
        <v>1801</v>
      </c>
      <c r="J1860" t="s">
        <v>1801</v>
      </c>
    </row>
    <row r="1861" spans="8:10">
      <c r="H1861" t="s">
        <v>1802</v>
      </c>
      <c r="J1861" t="s">
        <v>1802</v>
      </c>
    </row>
    <row r="1862" spans="8:10">
      <c r="H1862" t="s">
        <v>1803</v>
      </c>
      <c r="J1862" t="s">
        <v>1803</v>
      </c>
    </row>
    <row r="1863" spans="8:10">
      <c r="H1863" t="s">
        <v>1804</v>
      </c>
      <c r="J1863" t="s">
        <v>1804</v>
      </c>
    </row>
    <row r="1864" spans="8:10">
      <c r="H1864" t="s">
        <v>1805</v>
      </c>
      <c r="J1864" t="s">
        <v>1805</v>
      </c>
    </row>
    <row r="1865" spans="8:10">
      <c r="H1865" t="s">
        <v>1806</v>
      </c>
      <c r="J1865" t="s">
        <v>1806</v>
      </c>
    </row>
    <row r="1866" spans="8:10">
      <c r="H1866" t="s">
        <v>1807</v>
      </c>
      <c r="J1866" t="s">
        <v>1807</v>
      </c>
    </row>
    <row r="1867" spans="8:10">
      <c r="H1867" t="s">
        <v>1808</v>
      </c>
      <c r="J1867" t="s">
        <v>1808</v>
      </c>
    </row>
    <row r="1868" spans="8:10">
      <c r="H1868" t="s">
        <v>1809</v>
      </c>
      <c r="J1868" t="s">
        <v>1809</v>
      </c>
    </row>
    <row r="1869" spans="8:10">
      <c r="H1869" t="s">
        <v>1810</v>
      </c>
      <c r="J1869" t="s">
        <v>1810</v>
      </c>
    </row>
    <row r="1870" spans="8:10">
      <c r="H1870" t="s">
        <v>1811</v>
      </c>
      <c r="J1870" t="s">
        <v>1811</v>
      </c>
    </row>
    <row r="1871" spans="8:10">
      <c r="H1871" t="s">
        <v>1812</v>
      </c>
      <c r="J1871" t="s">
        <v>1812</v>
      </c>
    </row>
    <row r="1872" spans="8:10">
      <c r="H1872" t="s">
        <v>1813</v>
      </c>
      <c r="J1872" t="s">
        <v>1813</v>
      </c>
    </row>
    <row r="1873" spans="8:10">
      <c r="H1873" t="s">
        <v>1814</v>
      </c>
      <c r="J1873" t="s">
        <v>1814</v>
      </c>
    </row>
    <row r="1874" spans="8:10">
      <c r="H1874" t="s">
        <v>1815</v>
      </c>
      <c r="J1874" t="s">
        <v>1815</v>
      </c>
    </row>
    <row r="1875" spans="8:10">
      <c r="H1875" t="s">
        <v>1816</v>
      </c>
      <c r="J1875" t="s">
        <v>1816</v>
      </c>
    </row>
    <row r="1876" spans="8:10">
      <c r="H1876" t="s">
        <v>1817</v>
      </c>
      <c r="J1876" t="s">
        <v>1817</v>
      </c>
    </row>
    <row r="1877" spans="8:10">
      <c r="H1877" t="s">
        <v>1818</v>
      </c>
      <c r="J1877" t="s">
        <v>1818</v>
      </c>
    </row>
    <row r="1878" spans="8:10">
      <c r="H1878" t="s">
        <v>1819</v>
      </c>
      <c r="J1878" t="s">
        <v>1819</v>
      </c>
    </row>
    <row r="1879" spans="8:10">
      <c r="H1879" t="s">
        <v>1820</v>
      </c>
      <c r="J1879" t="s">
        <v>1820</v>
      </c>
    </row>
    <row r="1880" spans="8:10">
      <c r="H1880" t="s">
        <v>1821</v>
      </c>
      <c r="J1880" t="s">
        <v>1821</v>
      </c>
    </row>
    <row r="1881" spans="8:10">
      <c r="H1881" t="s">
        <v>1822</v>
      </c>
      <c r="J1881" t="s">
        <v>1822</v>
      </c>
    </row>
    <row r="1882" spans="8:10">
      <c r="H1882" t="s">
        <v>1823</v>
      </c>
      <c r="J1882" t="s">
        <v>1823</v>
      </c>
    </row>
    <row r="1883" spans="8:10">
      <c r="H1883" t="s">
        <v>1824</v>
      </c>
      <c r="J1883" t="s">
        <v>1824</v>
      </c>
    </row>
    <row r="1884" spans="8:10">
      <c r="H1884" t="s">
        <v>1825</v>
      </c>
      <c r="J1884" t="s">
        <v>1825</v>
      </c>
    </row>
    <row r="1885" spans="8:10">
      <c r="H1885" t="s">
        <v>1826</v>
      </c>
      <c r="J1885" t="s">
        <v>1826</v>
      </c>
    </row>
    <row r="1886" spans="8:10">
      <c r="H1886" t="s">
        <v>1827</v>
      </c>
      <c r="J1886" t="s">
        <v>1827</v>
      </c>
    </row>
    <row r="1887" spans="8:10">
      <c r="H1887" t="s">
        <v>1828</v>
      </c>
      <c r="J1887" t="s">
        <v>1828</v>
      </c>
    </row>
    <row r="1888" spans="8:10">
      <c r="H1888" t="s">
        <v>1829</v>
      </c>
      <c r="J1888" t="s">
        <v>1829</v>
      </c>
    </row>
    <row r="1889" spans="8:10">
      <c r="H1889" t="s">
        <v>1830</v>
      </c>
      <c r="J1889" t="s">
        <v>1830</v>
      </c>
    </row>
    <row r="1890" spans="8:10">
      <c r="H1890" t="s">
        <v>1831</v>
      </c>
      <c r="J1890" t="s">
        <v>1831</v>
      </c>
    </row>
    <row r="1891" spans="8:10">
      <c r="H1891" t="s">
        <v>1832</v>
      </c>
      <c r="J1891" t="s">
        <v>1832</v>
      </c>
    </row>
    <row r="1892" spans="8:10">
      <c r="H1892" t="s">
        <v>1833</v>
      </c>
      <c r="J1892" t="s">
        <v>1833</v>
      </c>
    </row>
    <row r="1893" spans="8:10">
      <c r="H1893" t="s">
        <v>1834</v>
      </c>
      <c r="J1893" t="s">
        <v>1834</v>
      </c>
    </row>
    <row r="1894" spans="8:10">
      <c r="H1894" t="s">
        <v>1835</v>
      </c>
      <c r="J1894" t="s">
        <v>1835</v>
      </c>
    </row>
    <row r="1895" spans="8:10">
      <c r="H1895" t="s">
        <v>1836</v>
      </c>
      <c r="J1895" t="s">
        <v>1836</v>
      </c>
    </row>
    <row r="1896" spans="8:10">
      <c r="H1896" t="s">
        <v>1837</v>
      </c>
      <c r="J1896" t="s">
        <v>1837</v>
      </c>
    </row>
    <row r="1897" spans="8:10">
      <c r="H1897" t="s">
        <v>1838</v>
      </c>
      <c r="J1897" t="s">
        <v>1838</v>
      </c>
    </row>
    <row r="1898" spans="8:10">
      <c r="H1898" t="s">
        <v>1839</v>
      </c>
      <c r="J1898" t="s">
        <v>1839</v>
      </c>
    </row>
    <row r="1899" spans="8:10">
      <c r="H1899" t="s">
        <v>1840</v>
      </c>
      <c r="J1899" t="s">
        <v>1840</v>
      </c>
    </row>
    <row r="1900" spans="8:10">
      <c r="H1900" t="s">
        <v>1841</v>
      </c>
      <c r="J1900" t="s">
        <v>1841</v>
      </c>
    </row>
    <row r="1901" spans="8:10">
      <c r="H1901" t="s">
        <v>1842</v>
      </c>
      <c r="J1901" t="s">
        <v>1842</v>
      </c>
    </row>
    <row r="1902" spans="8:10">
      <c r="H1902" t="s">
        <v>1843</v>
      </c>
      <c r="J1902" t="s">
        <v>1843</v>
      </c>
    </row>
    <row r="1903" spans="8:10">
      <c r="H1903" t="s">
        <v>1844</v>
      </c>
      <c r="J1903" t="s">
        <v>1844</v>
      </c>
    </row>
    <row r="1904" spans="8:10">
      <c r="H1904" t="s">
        <v>1845</v>
      </c>
      <c r="J1904" t="s">
        <v>1845</v>
      </c>
    </row>
    <row r="1905" spans="8:10">
      <c r="H1905" t="s">
        <v>1846</v>
      </c>
      <c r="J1905" t="s">
        <v>1846</v>
      </c>
    </row>
    <row r="1906" spans="8:10">
      <c r="H1906" t="s">
        <v>1847</v>
      </c>
      <c r="J1906" t="s">
        <v>1847</v>
      </c>
    </row>
    <row r="1907" spans="8:10">
      <c r="H1907" t="s">
        <v>1848</v>
      </c>
      <c r="J1907" t="s">
        <v>1848</v>
      </c>
    </row>
    <row r="1908" spans="8:10">
      <c r="H1908" t="s">
        <v>1849</v>
      </c>
      <c r="J1908" t="s">
        <v>1849</v>
      </c>
    </row>
    <row r="1909" spans="8:10">
      <c r="H1909" t="s">
        <v>1850</v>
      </c>
      <c r="J1909" t="s">
        <v>1850</v>
      </c>
    </row>
    <row r="1910" spans="8:10">
      <c r="H1910" t="s">
        <v>1851</v>
      </c>
      <c r="J1910" t="s">
        <v>1851</v>
      </c>
    </row>
    <row r="1911" spans="8:10">
      <c r="H1911" t="s">
        <v>1852</v>
      </c>
      <c r="J1911" t="s">
        <v>1852</v>
      </c>
    </row>
    <row r="1913" spans="8:10">
      <c r="H1913" t="s">
        <v>2677</v>
      </c>
      <c r="J1913" t="s">
        <v>2677</v>
      </c>
    </row>
    <row r="1914" spans="8:10">
      <c r="H1914" t="s">
        <v>2678</v>
      </c>
      <c r="J1914" t="s">
        <v>2678</v>
      </c>
    </row>
    <row r="1915" spans="8:10">
      <c r="H1915" t="s">
        <v>2679</v>
      </c>
      <c r="J1915" t="s">
        <v>2679</v>
      </c>
    </row>
    <row r="1916" spans="8:10">
      <c r="H1916" t="s">
        <v>2680</v>
      </c>
      <c r="J1916" t="s">
        <v>2680</v>
      </c>
    </row>
    <row r="1917" spans="8:10">
      <c r="H1917" t="s">
        <v>2681</v>
      </c>
      <c r="J1917" t="s">
        <v>2681</v>
      </c>
    </row>
    <row r="1918" spans="8:10">
      <c r="H1918" t="s">
        <v>2682</v>
      </c>
      <c r="J1918" t="s">
        <v>2682</v>
      </c>
    </row>
    <row r="1919" spans="8:10">
      <c r="H1919" t="s">
        <v>2683</v>
      </c>
      <c r="J1919" t="s">
        <v>2683</v>
      </c>
    </row>
    <row r="1920" spans="8:10">
      <c r="H1920" t="s">
        <v>2684</v>
      </c>
      <c r="J1920" t="s">
        <v>2684</v>
      </c>
    </row>
    <row r="1921" spans="8:10">
      <c r="H1921" t="s">
        <v>2685</v>
      </c>
      <c r="J1921" t="s">
        <v>2685</v>
      </c>
    </row>
    <row r="1922" spans="8:10">
      <c r="H1922" t="s">
        <v>2686</v>
      </c>
      <c r="J1922" t="s">
        <v>2686</v>
      </c>
    </row>
    <row r="1923" spans="8:10">
      <c r="H1923" t="s">
        <v>2687</v>
      </c>
      <c r="J1923" t="s">
        <v>2687</v>
      </c>
    </row>
    <row r="1924" spans="8:10">
      <c r="H1924" t="s">
        <v>2688</v>
      </c>
      <c r="J1924" t="s">
        <v>2688</v>
      </c>
    </row>
    <row r="1925" spans="8:10">
      <c r="H1925" t="s">
        <v>2689</v>
      </c>
      <c r="J1925" t="s">
        <v>2689</v>
      </c>
    </row>
    <row r="1926" spans="8:10">
      <c r="H1926" t="s">
        <v>2690</v>
      </c>
      <c r="J1926" t="s">
        <v>2690</v>
      </c>
    </row>
    <row r="1927" spans="8:10">
      <c r="H1927" t="s">
        <v>2691</v>
      </c>
      <c r="J1927" t="s">
        <v>2691</v>
      </c>
    </row>
    <row r="1928" spans="8:10">
      <c r="H1928" t="s">
        <v>2692</v>
      </c>
      <c r="J1928" t="s">
        <v>2692</v>
      </c>
    </row>
    <row r="1929" spans="8:10">
      <c r="H1929" t="s">
        <v>2693</v>
      </c>
      <c r="J1929" t="s">
        <v>2693</v>
      </c>
    </row>
    <row r="1930" spans="8:10">
      <c r="H1930" t="s">
        <v>2694</v>
      </c>
      <c r="J1930" t="s">
        <v>2694</v>
      </c>
    </row>
    <row r="1931" spans="8:10">
      <c r="H1931" t="s">
        <v>2695</v>
      </c>
      <c r="J1931" t="s">
        <v>2695</v>
      </c>
    </row>
    <row r="1932" spans="8:10">
      <c r="H1932" t="s">
        <v>2696</v>
      </c>
      <c r="J1932" t="s">
        <v>2696</v>
      </c>
    </row>
    <row r="1933" spans="8:10">
      <c r="H1933" t="s">
        <v>2697</v>
      </c>
      <c r="J1933" t="s">
        <v>2697</v>
      </c>
    </row>
    <row r="1934" spans="8:10">
      <c r="H1934" t="s">
        <v>2698</v>
      </c>
      <c r="J1934" t="s">
        <v>2698</v>
      </c>
    </row>
    <row r="1935" spans="8:10">
      <c r="H1935" t="s">
        <v>2699</v>
      </c>
      <c r="J1935" t="s">
        <v>2699</v>
      </c>
    </row>
    <row r="1936" spans="8:10">
      <c r="H1936" t="s">
        <v>2700</v>
      </c>
      <c r="J1936" t="s">
        <v>2700</v>
      </c>
    </row>
    <row r="1937" spans="8:10">
      <c r="H1937" t="s">
        <v>2701</v>
      </c>
      <c r="J1937" t="s">
        <v>2701</v>
      </c>
    </row>
    <row r="1938" spans="8:10">
      <c r="H1938" t="s">
        <v>2702</v>
      </c>
      <c r="J1938" t="s">
        <v>2702</v>
      </c>
    </row>
    <row r="1939" spans="8:10">
      <c r="H1939" t="s">
        <v>2703</v>
      </c>
      <c r="J1939" t="s">
        <v>2703</v>
      </c>
    </row>
    <row r="1940" spans="8:10">
      <c r="H1940" t="s">
        <v>2704</v>
      </c>
      <c r="J1940" t="s">
        <v>2704</v>
      </c>
    </row>
    <row r="1941" spans="8:10">
      <c r="H1941" t="s">
        <v>2705</v>
      </c>
      <c r="J1941" t="s">
        <v>2705</v>
      </c>
    </row>
    <row r="1942" spans="8:10">
      <c r="H1942" t="s">
        <v>2706</v>
      </c>
      <c r="J1942" t="s">
        <v>2706</v>
      </c>
    </row>
    <row r="1943" spans="8:10">
      <c r="H1943" t="s">
        <v>2707</v>
      </c>
      <c r="J1943" t="s">
        <v>2707</v>
      </c>
    </row>
    <row r="1944" spans="8:10">
      <c r="H1944" t="s">
        <v>2708</v>
      </c>
      <c r="J1944" t="s">
        <v>2708</v>
      </c>
    </row>
    <row r="1945" spans="8:10">
      <c r="H1945" t="s">
        <v>2709</v>
      </c>
      <c r="J1945" t="s">
        <v>2709</v>
      </c>
    </row>
    <row r="1946" spans="8:10">
      <c r="H1946" t="s">
        <v>2710</v>
      </c>
      <c r="J1946" t="s">
        <v>2710</v>
      </c>
    </row>
    <row r="1947" spans="8:10">
      <c r="H1947" t="s">
        <v>2711</v>
      </c>
      <c r="J1947" t="s">
        <v>2711</v>
      </c>
    </row>
    <row r="1948" spans="8:10">
      <c r="H1948" t="s">
        <v>2712</v>
      </c>
      <c r="J1948" t="s">
        <v>2712</v>
      </c>
    </row>
    <row r="1949" spans="8:10">
      <c r="H1949" t="s">
        <v>2713</v>
      </c>
      <c r="J1949" t="s">
        <v>2713</v>
      </c>
    </row>
    <row r="1950" spans="8:10">
      <c r="H1950" t="s">
        <v>2714</v>
      </c>
      <c r="J1950" t="s">
        <v>2714</v>
      </c>
    </row>
    <row r="1951" spans="8:10">
      <c r="H1951" t="s">
        <v>2715</v>
      </c>
      <c r="J1951" t="s">
        <v>2715</v>
      </c>
    </row>
    <row r="1952" spans="8:10">
      <c r="H1952" t="s">
        <v>2716</v>
      </c>
      <c r="J1952" t="s">
        <v>2716</v>
      </c>
    </row>
    <row r="1953" spans="8:10">
      <c r="H1953" t="s">
        <v>2717</v>
      </c>
      <c r="J1953" t="s">
        <v>2717</v>
      </c>
    </row>
    <row r="1954" spans="8:10">
      <c r="H1954" t="s">
        <v>2718</v>
      </c>
      <c r="J1954" t="s">
        <v>2718</v>
      </c>
    </row>
    <row r="1955" spans="8:10">
      <c r="H1955" t="s">
        <v>2719</v>
      </c>
      <c r="J1955" t="s">
        <v>2719</v>
      </c>
    </row>
    <row r="1956" spans="8:10">
      <c r="H1956" t="s">
        <v>2720</v>
      </c>
      <c r="J1956" t="s">
        <v>2720</v>
      </c>
    </row>
    <row r="1957" spans="8:10">
      <c r="H1957" t="s">
        <v>2721</v>
      </c>
      <c r="J1957" t="s">
        <v>2721</v>
      </c>
    </row>
    <row r="1958" spans="8:10">
      <c r="H1958" t="s">
        <v>2722</v>
      </c>
      <c r="J1958" t="s">
        <v>2722</v>
      </c>
    </row>
    <row r="1959" spans="8:10">
      <c r="H1959" t="s">
        <v>2723</v>
      </c>
      <c r="J1959" t="s">
        <v>2723</v>
      </c>
    </row>
    <row r="1960" spans="8:10">
      <c r="H1960" t="s">
        <v>2724</v>
      </c>
      <c r="J1960" t="s">
        <v>2724</v>
      </c>
    </row>
    <row r="1961" spans="8:10">
      <c r="H1961" t="s">
        <v>2725</v>
      </c>
      <c r="J1961" t="s">
        <v>2725</v>
      </c>
    </row>
    <row r="1962" spans="8:10">
      <c r="H1962" t="s">
        <v>2726</v>
      </c>
      <c r="J1962" t="s">
        <v>2726</v>
      </c>
    </row>
    <row r="1963" spans="8:10">
      <c r="H1963" t="s">
        <v>2727</v>
      </c>
      <c r="J1963" t="s">
        <v>2727</v>
      </c>
    </row>
    <row r="1964" spans="8:10">
      <c r="H1964" t="s">
        <v>2728</v>
      </c>
      <c r="J1964" t="s">
        <v>2728</v>
      </c>
    </row>
    <row r="1965" spans="8:10">
      <c r="H1965" t="s">
        <v>2729</v>
      </c>
      <c r="J1965" t="s">
        <v>2729</v>
      </c>
    </row>
    <row r="1966" spans="8:10">
      <c r="H1966" t="s">
        <v>2730</v>
      </c>
      <c r="J1966" t="s">
        <v>2730</v>
      </c>
    </row>
    <row r="1967" spans="8:10">
      <c r="H1967" t="s">
        <v>2731</v>
      </c>
      <c r="J1967" t="s">
        <v>2731</v>
      </c>
    </row>
    <row r="1968" spans="8:10">
      <c r="H1968" t="s">
        <v>2732</v>
      </c>
      <c r="J1968" t="s">
        <v>2732</v>
      </c>
    </row>
    <row r="1969" spans="8:10">
      <c r="H1969" t="s">
        <v>2733</v>
      </c>
      <c r="J1969" t="s">
        <v>2733</v>
      </c>
    </row>
    <row r="1970" spans="8:10">
      <c r="H1970" t="s">
        <v>2734</v>
      </c>
      <c r="J1970" t="s">
        <v>2734</v>
      </c>
    </row>
    <row r="1971" spans="8:10">
      <c r="H1971" t="s">
        <v>2735</v>
      </c>
      <c r="J1971" t="s">
        <v>2735</v>
      </c>
    </row>
    <row r="1972" spans="8:10">
      <c r="H1972" t="s">
        <v>2736</v>
      </c>
      <c r="J1972" t="s">
        <v>2736</v>
      </c>
    </row>
    <row r="1973" spans="8:10">
      <c r="H1973" t="s">
        <v>2737</v>
      </c>
      <c r="J1973" t="s">
        <v>2737</v>
      </c>
    </row>
    <row r="1974" spans="8:10">
      <c r="H1974" t="s">
        <v>2738</v>
      </c>
      <c r="J1974" t="s">
        <v>2738</v>
      </c>
    </row>
    <row r="1975" spans="8:10">
      <c r="H1975" t="s">
        <v>2739</v>
      </c>
      <c r="J1975" t="s">
        <v>2739</v>
      </c>
    </row>
    <row r="1976" spans="8:10">
      <c r="H1976" t="s">
        <v>2740</v>
      </c>
      <c r="J1976" t="s">
        <v>2740</v>
      </c>
    </row>
    <row r="1977" spans="8:10">
      <c r="H1977" t="s">
        <v>2741</v>
      </c>
      <c r="J1977" t="s">
        <v>2741</v>
      </c>
    </row>
    <row r="1978" spans="8:10">
      <c r="H1978" t="s">
        <v>2742</v>
      </c>
      <c r="J1978" t="s">
        <v>2742</v>
      </c>
    </row>
    <row r="1979" spans="8:10">
      <c r="H1979" t="s">
        <v>2743</v>
      </c>
      <c r="J1979" t="s">
        <v>2743</v>
      </c>
    </row>
    <row r="1980" spans="8:10">
      <c r="H1980" t="s">
        <v>2744</v>
      </c>
      <c r="J1980" t="s">
        <v>2744</v>
      </c>
    </row>
    <row r="1981" spans="8:10">
      <c r="H1981" t="s">
        <v>2745</v>
      </c>
      <c r="J1981" t="s">
        <v>2745</v>
      </c>
    </row>
    <row r="1982" spans="8:10">
      <c r="H1982" t="s">
        <v>2746</v>
      </c>
      <c r="J1982" t="s">
        <v>2746</v>
      </c>
    </row>
    <row r="1983" spans="8:10">
      <c r="H1983" t="s">
        <v>2747</v>
      </c>
      <c r="J1983" t="s">
        <v>2747</v>
      </c>
    </row>
    <row r="1984" spans="8:10">
      <c r="H1984" t="s">
        <v>2748</v>
      </c>
      <c r="J1984" t="s">
        <v>2748</v>
      </c>
    </row>
    <row r="1985" spans="8:10">
      <c r="H1985" t="s">
        <v>2749</v>
      </c>
      <c r="J1985" t="s">
        <v>2749</v>
      </c>
    </row>
    <row r="1986" spans="8:10">
      <c r="H1986" t="s">
        <v>2750</v>
      </c>
      <c r="J1986" t="s">
        <v>2750</v>
      </c>
    </row>
    <row r="1987" spans="8:10">
      <c r="H1987" t="s">
        <v>2751</v>
      </c>
      <c r="J1987" t="s">
        <v>2751</v>
      </c>
    </row>
    <row r="1988" spans="8:10">
      <c r="H1988" t="s">
        <v>2752</v>
      </c>
      <c r="J1988" t="s">
        <v>2752</v>
      </c>
    </row>
    <row r="1989" spans="8:10">
      <c r="H1989" t="s">
        <v>2753</v>
      </c>
      <c r="J1989" t="s">
        <v>2753</v>
      </c>
    </row>
    <row r="1990" spans="8:10">
      <c r="H1990" t="s">
        <v>2754</v>
      </c>
      <c r="J1990" t="s">
        <v>2754</v>
      </c>
    </row>
    <row r="1991" spans="8:10">
      <c r="H1991" t="s">
        <v>2755</v>
      </c>
      <c r="J1991" t="s">
        <v>2755</v>
      </c>
    </row>
    <row r="1992" spans="8:10">
      <c r="H1992" t="s">
        <v>2756</v>
      </c>
      <c r="J1992" t="s">
        <v>2756</v>
      </c>
    </row>
    <row r="1993" spans="8:10">
      <c r="H1993" t="s">
        <v>2757</v>
      </c>
      <c r="J1993" t="s">
        <v>2757</v>
      </c>
    </row>
    <row r="1994" spans="8:10">
      <c r="H1994" t="s">
        <v>2758</v>
      </c>
      <c r="J1994" t="s">
        <v>2758</v>
      </c>
    </row>
    <row r="1995" spans="8:10">
      <c r="H1995" t="s">
        <v>2759</v>
      </c>
      <c r="J1995" t="s">
        <v>2759</v>
      </c>
    </row>
    <row r="1996" spans="8:10">
      <c r="H1996" t="s">
        <v>2760</v>
      </c>
      <c r="J1996" t="s">
        <v>2760</v>
      </c>
    </row>
    <row r="1997" spans="8:10">
      <c r="H1997" t="s">
        <v>2761</v>
      </c>
      <c r="J1997" t="s">
        <v>2761</v>
      </c>
    </row>
    <row r="1998" spans="8:10">
      <c r="H1998" t="s">
        <v>2762</v>
      </c>
      <c r="J1998" t="s">
        <v>2762</v>
      </c>
    </row>
    <row r="1999" spans="8:10">
      <c r="H1999" t="s">
        <v>2763</v>
      </c>
      <c r="J1999" t="s">
        <v>2763</v>
      </c>
    </row>
    <row r="2000" spans="8:10">
      <c r="H2000" t="s">
        <v>2764</v>
      </c>
      <c r="J2000" t="s">
        <v>2764</v>
      </c>
    </row>
    <row r="2001" spans="8:10">
      <c r="H2001" t="s">
        <v>2765</v>
      </c>
      <c r="J2001" t="s">
        <v>2765</v>
      </c>
    </row>
    <row r="2002" spans="8:10">
      <c r="H2002" t="s">
        <v>2766</v>
      </c>
      <c r="J2002" t="s">
        <v>2766</v>
      </c>
    </row>
    <row r="2003" spans="8:10">
      <c r="H2003" t="s">
        <v>2767</v>
      </c>
      <c r="J2003" t="s">
        <v>2767</v>
      </c>
    </row>
    <row r="2004" spans="8:10">
      <c r="H2004" t="s">
        <v>2768</v>
      </c>
      <c r="J2004" t="s">
        <v>2768</v>
      </c>
    </row>
    <row r="2005" spans="8:10">
      <c r="H2005" t="s">
        <v>2769</v>
      </c>
      <c r="J2005" t="s">
        <v>2769</v>
      </c>
    </row>
    <row r="2006" spans="8:10">
      <c r="H2006" t="s">
        <v>2770</v>
      </c>
      <c r="J2006" t="s">
        <v>2770</v>
      </c>
    </row>
    <row r="2007" spans="8:10">
      <c r="H2007" t="s">
        <v>2771</v>
      </c>
      <c r="J2007" t="s">
        <v>2771</v>
      </c>
    </row>
    <row r="2008" spans="8:10">
      <c r="H2008" t="s">
        <v>2772</v>
      </c>
      <c r="J2008" t="s">
        <v>2772</v>
      </c>
    </row>
    <row r="2009" spans="8:10">
      <c r="H2009" t="s">
        <v>2773</v>
      </c>
      <c r="J2009" t="s">
        <v>2773</v>
      </c>
    </row>
    <row r="2010" spans="8:10">
      <c r="H2010" t="s">
        <v>2774</v>
      </c>
      <c r="J2010" t="s">
        <v>2774</v>
      </c>
    </row>
    <row r="2011" spans="8:10">
      <c r="H2011" t="s">
        <v>2775</v>
      </c>
      <c r="J2011" t="s">
        <v>2775</v>
      </c>
    </row>
    <row r="2012" spans="8:10">
      <c r="H2012" t="s">
        <v>2776</v>
      </c>
      <c r="J2012" t="s">
        <v>2776</v>
      </c>
    </row>
    <row r="2013" spans="8:10">
      <c r="H2013" t="s">
        <v>2777</v>
      </c>
      <c r="J2013" t="s">
        <v>2777</v>
      </c>
    </row>
    <row r="2014" spans="8:10">
      <c r="H2014" t="s">
        <v>2778</v>
      </c>
      <c r="J2014" t="s">
        <v>2778</v>
      </c>
    </row>
    <row r="2015" spans="8:10">
      <c r="H2015" t="s">
        <v>2779</v>
      </c>
      <c r="J2015" t="s">
        <v>2779</v>
      </c>
    </row>
    <row r="2016" spans="8:10">
      <c r="H2016" t="s">
        <v>2780</v>
      </c>
      <c r="J2016" t="s">
        <v>2780</v>
      </c>
    </row>
    <row r="2017" spans="8:10">
      <c r="H2017" t="s">
        <v>2781</v>
      </c>
      <c r="J2017" t="s">
        <v>2781</v>
      </c>
    </row>
    <row r="2018" spans="8:10">
      <c r="H2018" t="s">
        <v>2782</v>
      </c>
      <c r="J2018" t="s">
        <v>2782</v>
      </c>
    </row>
    <row r="2019" spans="8:10">
      <c r="H2019" t="s">
        <v>2783</v>
      </c>
      <c r="J2019" t="s">
        <v>2783</v>
      </c>
    </row>
    <row r="2020" spans="8:10">
      <c r="H2020" t="s">
        <v>2784</v>
      </c>
      <c r="J2020" t="s">
        <v>2784</v>
      </c>
    </row>
    <row r="2021" spans="8:10">
      <c r="H2021" t="s">
        <v>2785</v>
      </c>
      <c r="J2021" t="s">
        <v>2785</v>
      </c>
    </row>
    <row r="2022" spans="8:10">
      <c r="H2022" t="s">
        <v>2786</v>
      </c>
      <c r="J2022" t="s">
        <v>2786</v>
      </c>
    </row>
    <row r="2023" spans="8:10">
      <c r="H2023" t="s">
        <v>2787</v>
      </c>
      <c r="J2023" t="s">
        <v>2787</v>
      </c>
    </row>
    <row r="2024" spans="8:10">
      <c r="H2024" t="s">
        <v>2788</v>
      </c>
      <c r="J2024" t="s">
        <v>2788</v>
      </c>
    </row>
    <row r="2025" spans="8:10">
      <c r="H2025" t="s">
        <v>2789</v>
      </c>
      <c r="J2025" t="s">
        <v>2789</v>
      </c>
    </row>
    <row r="2026" spans="8:10">
      <c r="H2026" t="s">
        <v>2790</v>
      </c>
      <c r="J2026" t="s">
        <v>2790</v>
      </c>
    </row>
    <row r="2027" spans="8:10">
      <c r="H2027" t="s">
        <v>2791</v>
      </c>
      <c r="J2027" t="s">
        <v>2791</v>
      </c>
    </row>
    <row r="2028" spans="8:10">
      <c r="H2028" t="s">
        <v>2792</v>
      </c>
      <c r="J2028" t="s">
        <v>2792</v>
      </c>
    </row>
    <row r="2029" spans="8:10">
      <c r="H2029" t="s">
        <v>2793</v>
      </c>
      <c r="J2029" t="s">
        <v>2793</v>
      </c>
    </row>
    <row r="2030" spans="8:10">
      <c r="H2030" t="s">
        <v>2794</v>
      </c>
      <c r="J2030" t="s">
        <v>2794</v>
      </c>
    </row>
    <row r="2031" spans="8:10">
      <c r="H2031" t="s">
        <v>2795</v>
      </c>
      <c r="J2031" t="s">
        <v>2795</v>
      </c>
    </row>
    <row r="2032" spans="8:10">
      <c r="H2032" t="s">
        <v>2796</v>
      </c>
      <c r="J2032" t="s">
        <v>2796</v>
      </c>
    </row>
    <row r="2033" spans="8:10">
      <c r="H2033" t="s">
        <v>2797</v>
      </c>
      <c r="J2033" t="s">
        <v>2797</v>
      </c>
    </row>
    <row r="2034" spans="8:10">
      <c r="H2034" t="s">
        <v>2798</v>
      </c>
      <c r="J2034" t="s">
        <v>2798</v>
      </c>
    </row>
    <row r="2035" spans="8:10">
      <c r="H2035" t="s">
        <v>2799</v>
      </c>
      <c r="J2035" t="s">
        <v>2799</v>
      </c>
    </row>
    <row r="2036" spans="8:10">
      <c r="H2036" t="s">
        <v>2800</v>
      </c>
      <c r="J2036" t="s">
        <v>2800</v>
      </c>
    </row>
    <row r="2037" spans="8:10">
      <c r="H2037" t="s">
        <v>2801</v>
      </c>
      <c r="J2037" t="s">
        <v>2801</v>
      </c>
    </row>
    <row r="2038" spans="8:10">
      <c r="H2038" t="s">
        <v>2802</v>
      </c>
      <c r="J2038" t="s">
        <v>2802</v>
      </c>
    </row>
    <row r="2039" spans="8:10">
      <c r="H2039" t="s">
        <v>2803</v>
      </c>
      <c r="J2039" t="s">
        <v>2803</v>
      </c>
    </row>
    <row r="2040" spans="8:10">
      <c r="H2040" t="s">
        <v>2804</v>
      </c>
      <c r="J2040" t="s">
        <v>2804</v>
      </c>
    </row>
    <row r="2041" spans="8:10">
      <c r="H2041" t="s">
        <v>2805</v>
      </c>
      <c r="J2041" t="s">
        <v>2805</v>
      </c>
    </row>
    <row r="2042" spans="8:10">
      <c r="H2042" t="s">
        <v>2806</v>
      </c>
      <c r="J2042" t="s">
        <v>2806</v>
      </c>
    </row>
    <row r="2043" spans="8:10">
      <c r="H2043" t="s">
        <v>2807</v>
      </c>
      <c r="J2043" t="s">
        <v>2807</v>
      </c>
    </row>
    <row r="2044" spans="8:10">
      <c r="H2044" t="s">
        <v>2808</v>
      </c>
      <c r="J2044" t="s">
        <v>2808</v>
      </c>
    </row>
    <row r="2045" spans="8:10">
      <c r="H2045" t="s">
        <v>2809</v>
      </c>
      <c r="J2045" t="s">
        <v>2809</v>
      </c>
    </row>
    <row r="2046" spans="8:10">
      <c r="H2046" t="s">
        <v>2810</v>
      </c>
      <c r="J2046" t="s">
        <v>2810</v>
      </c>
    </row>
    <row r="2047" spans="8:10">
      <c r="H2047" t="s">
        <v>2811</v>
      </c>
      <c r="J2047" t="s">
        <v>2811</v>
      </c>
    </row>
    <row r="2048" spans="8:10">
      <c r="H2048" t="s">
        <v>2812</v>
      </c>
      <c r="J2048" t="s">
        <v>2812</v>
      </c>
    </row>
    <row r="2049" spans="8:10">
      <c r="H2049" t="s">
        <v>2813</v>
      </c>
      <c r="J2049" t="s">
        <v>2813</v>
      </c>
    </row>
    <row r="2050" spans="8:10">
      <c r="H2050" t="s">
        <v>2814</v>
      </c>
      <c r="J2050" t="s">
        <v>2814</v>
      </c>
    </row>
    <row r="2051" spans="8:10">
      <c r="H2051" t="s">
        <v>2815</v>
      </c>
      <c r="J2051" t="s">
        <v>2815</v>
      </c>
    </row>
    <row r="2052" spans="8:10">
      <c r="H2052" t="s">
        <v>2816</v>
      </c>
      <c r="J2052" t="s">
        <v>2816</v>
      </c>
    </row>
    <row r="2053" spans="8:10">
      <c r="H2053" t="s">
        <v>2817</v>
      </c>
      <c r="J2053" t="s">
        <v>2817</v>
      </c>
    </row>
    <row r="2054" spans="8:10">
      <c r="H2054" t="s">
        <v>2818</v>
      </c>
      <c r="J2054" t="s">
        <v>2818</v>
      </c>
    </row>
    <row r="2055" spans="8:10">
      <c r="H2055" t="s">
        <v>2819</v>
      </c>
      <c r="J2055" t="s">
        <v>2819</v>
      </c>
    </row>
    <row r="2056" spans="8:10">
      <c r="H2056" t="s">
        <v>2820</v>
      </c>
      <c r="J2056" t="s">
        <v>2820</v>
      </c>
    </row>
    <row r="2057" spans="8:10">
      <c r="H2057" t="s">
        <v>2821</v>
      </c>
      <c r="J2057" t="s">
        <v>2821</v>
      </c>
    </row>
    <row r="2058" spans="8:10">
      <c r="H2058" t="s">
        <v>2822</v>
      </c>
      <c r="J2058" t="s">
        <v>2822</v>
      </c>
    </row>
    <row r="2059" spans="8:10">
      <c r="H2059" t="s">
        <v>2823</v>
      </c>
      <c r="J2059" t="s">
        <v>2823</v>
      </c>
    </row>
    <row r="2060" spans="8:10">
      <c r="H2060" t="s">
        <v>2824</v>
      </c>
      <c r="J2060" t="s">
        <v>2824</v>
      </c>
    </row>
    <row r="2061" spans="8:10">
      <c r="H2061" t="s">
        <v>2825</v>
      </c>
      <c r="J2061" t="s">
        <v>2825</v>
      </c>
    </row>
    <row r="2062" spans="8:10">
      <c r="H2062" t="s">
        <v>2826</v>
      </c>
      <c r="J2062" t="s">
        <v>2826</v>
      </c>
    </row>
    <row r="2063" spans="8:10">
      <c r="H2063" t="s">
        <v>2827</v>
      </c>
      <c r="J2063" t="s">
        <v>2827</v>
      </c>
    </row>
    <row r="2064" spans="8:10">
      <c r="H2064" t="s">
        <v>2828</v>
      </c>
      <c r="J2064" t="s">
        <v>2828</v>
      </c>
    </row>
    <row r="2065" spans="8:10">
      <c r="H2065" t="s">
        <v>2829</v>
      </c>
      <c r="J2065" t="s">
        <v>2829</v>
      </c>
    </row>
    <row r="2066" spans="8:10">
      <c r="H2066" t="s">
        <v>2830</v>
      </c>
      <c r="J2066" t="s">
        <v>2830</v>
      </c>
    </row>
    <row r="2067" spans="8:10">
      <c r="H2067" t="s">
        <v>2831</v>
      </c>
      <c r="J2067" t="s">
        <v>2831</v>
      </c>
    </row>
    <row r="2068" spans="8:10">
      <c r="H2068" t="s">
        <v>2832</v>
      </c>
      <c r="J2068" t="s">
        <v>2832</v>
      </c>
    </row>
    <row r="2069" spans="8:10">
      <c r="H2069" t="s">
        <v>2833</v>
      </c>
      <c r="J2069" t="s">
        <v>2833</v>
      </c>
    </row>
    <row r="2070" spans="8:10">
      <c r="H2070" t="s">
        <v>2834</v>
      </c>
      <c r="J2070" t="s">
        <v>2834</v>
      </c>
    </row>
    <row r="2071" spans="8:10">
      <c r="H2071" t="s">
        <v>2835</v>
      </c>
      <c r="J2071" t="s">
        <v>2835</v>
      </c>
    </row>
    <row r="2072" spans="8:10">
      <c r="H2072" t="s">
        <v>2836</v>
      </c>
      <c r="J2072" t="s">
        <v>2836</v>
      </c>
    </row>
    <row r="2073" spans="8:10">
      <c r="H2073" t="s">
        <v>2837</v>
      </c>
      <c r="J2073" t="s">
        <v>2837</v>
      </c>
    </row>
    <row r="2074" spans="8:10">
      <c r="H2074" t="s">
        <v>2838</v>
      </c>
      <c r="J2074" t="s">
        <v>2838</v>
      </c>
    </row>
    <row r="2075" spans="8:10">
      <c r="H2075" t="s">
        <v>2839</v>
      </c>
      <c r="J2075" t="s">
        <v>2839</v>
      </c>
    </row>
    <row r="2076" spans="8:10">
      <c r="H2076" t="s">
        <v>2840</v>
      </c>
      <c r="J2076" t="s">
        <v>2840</v>
      </c>
    </row>
    <row r="2077" spans="8:10">
      <c r="H2077" t="s">
        <v>2841</v>
      </c>
      <c r="J2077" t="s">
        <v>2841</v>
      </c>
    </row>
    <row r="2078" spans="8:10">
      <c r="H2078" t="s">
        <v>2842</v>
      </c>
      <c r="J2078" t="s">
        <v>2842</v>
      </c>
    </row>
    <row r="2079" spans="8:10">
      <c r="H2079" t="s">
        <v>2843</v>
      </c>
      <c r="J2079" t="s">
        <v>2843</v>
      </c>
    </row>
    <row r="2080" spans="8:10">
      <c r="H2080" t="s">
        <v>2844</v>
      </c>
      <c r="J2080" t="s">
        <v>2844</v>
      </c>
    </row>
    <row r="2081" spans="8:10">
      <c r="H2081" t="s">
        <v>2845</v>
      </c>
      <c r="J2081" t="s">
        <v>2845</v>
      </c>
    </row>
    <row r="2082" spans="8:10">
      <c r="H2082" t="s">
        <v>2846</v>
      </c>
      <c r="J2082" t="s">
        <v>2846</v>
      </c>
    </row>
    <row r="2083" spans="8:10">
      <c r="H2083" t="s">
        <v>2847</v>
      </c>
      <c r="J2083" t="s">
        <v>2847</v>
      </c>
    </row>
    <row r="2084" spans="8:10">
      <c r="H2084" t="s">
        <v>2848</v>
      </c>
      <c r="J2084" t="s">
        <v>2848</v>
      </c>
    </row>
    <row r="2085" spans="8:10">
      <c r="H2085" t="s">
        <v>2849</v>
      </c>
      <c r="J2085" t="s">
        <v>2849</v>
      </c>
    </row>
    <row r="2086" spans="8:10">
      <c r="H2086" t="s">
        <v>2850</v>
      </c>
      <c r="J2086" t="s">
        <v>2850</v>
      </c>
    </row>
    <row r="2087" spans="8:10">
      <c r="H2087" t="s">
        <v>2851</v>
      </c>
      <c r="J2087" t="s">
        <v>2851</v>
      </c>
    </row>
    <row r="2088" spans="8:10">
      <c r="H2088" t="s">
        <v>2852</v>
      </c>
      <c r="J2088" t="s">
        <v>2852</v>
      </c>
    </row>
    <row r="2089" spans="8:10">
      <c r="H2089" t="s">
        <v>2853</v>
      </c>
      <c r="J2089" t="s">
        <v>2853</v>
      </c>
    </row>
    <row r="2090" spans="8:10">
      <c r="H2090" t="s">
        <v>2854</v>
      </c>
      <c r="J2090" t="s">
        <v>2854</v>
      </c>
    </row>
    <row r="2091" spans="8:10">
      <c r="H2091" t="s">
        <v>2855</v>
      </c>
      <c r="J2091" t="s">
        <v>2855</v>
      </c>
    </row>
    <row r="2092" spans="8:10">
      <c r="H2092" t="s">
        <v>2856</v>
      </c>
      <c r="J2092" t="s">
        <v>2856</v>
      </c>
    </row>
    <row r="2093" spans="8:10">
      <c r="H2093" t="s">
        <v>2857</v>
      </c>
      <c r="J2093" t="s">
        <v>2857</v>
      </c>
    </row>
    <row r="2094" spans="8:10">
      <c r="H2094" t="s">
        <v>2858</v>
      </c>
      <c r="J2094" t="s">
        <v>2858</v>
      </c>
    </row>
    <row r="2095" spans="8:10">
      <c r="H2095" t="s">
        <v>2859</v>
      </c>
      <c r="J2095" t="s">
        <v>2859</v>
      </c>
    </row>
    <row r="2096" spans="8:10">
      <c r="H2096" t="s">
        <v>2860</v>
      </c>
      <c r="J2096" t="s">
        <v>2860</v>
      </c>
    </row>
    <row r="2097" spans="8:10">
      <c r="H2097" t="s">
        <v>2861</v>
      </c>
      <c r="J2097" t="s">
        <v>2861</v>
      </c>
    </row>
    <row r="2098" spans="8:10">
      <c r="H2098" t="s">
        <v>2862</v>
      </c>
      <c r="J2098" t="s">
        <v>2862</v>
      </c>
    </row>
    <row r="2099" spans="8:10">
      <c r="H2099" t="s">
        <v>2863</v>
      </c>
      <c r="J2099" t="s">
        <v>2863</v>
      </c>
    </row>
    <row r="2100" spans="8:10">
      <c r="H2100" t="s">
        <v>2864</v>
      </c>
      <c r="J2100" t="s">
        <v>2864</v>
      </c>
    </row>
    <row r="2101" spans="8:10">
      <c r="H2101" t="s">
        <v>2865</v>
      </c>
      <c r="J2101" t="s">
        <v>2865</v>
      </c>
    </row>
    <row r="2102" spans="8:10">
      <c r="H2102" t="s">
        <v>2866</v>
      </c>
      <c r="J2102" t="s">
        <v>2866</v>
      </c>
    </row>
    <row r="2103" spans="8:10">
      <c r="H2103" t="s">
        <v>2867</v>
      </c>
      <c r="J2103" t="s">
        <v>2867</v>
      </c>
    </row>
    <row r="2104" spans="8:10">
      <c r="H2104" t="s">
        <v>2868</v>
      </c>
      <c r="J2104" t="s">
        <v>2868</v>
      </c>
    </row>
    <row r="2105" spans="8:10">
      <c r="H2105" t="s">
        <v>2869</v>
      </c>
      <c r="J2105" t="s">
        <v>2869</v>
      </c>
    </row>
    <row r="2106" spans="8:10">
      <c r="H2106" t="s">
        <v>2870</v>
      </c>
      <c r="J2106" t="s">
        <v>2870</v>
      </c>
    </row>
    <row r="2107" spans="8:10">
      <c r="H2107" t="s">
        <v>2871</v>
      </c>
      <c r="J2107" t="s">
        <v>2871</v>
      </c>
    </row>
    <row r="2108" spans="8:10">
      <c r="H2108" t="s">
        <v>2872</v>
      </c>
      <c r="J2108" t="s">
        <v>2872</v>
      </c>
    </row>
    <row r="2109" spans="8:10">
      <c r="H2109" t="s">
        <v>2873</v>
      </c>
      <c r="J2109" t="s">
        <v>2873</v>
      </c>
    </row>
    <row r="2110" spans="8:10">
      <c r="H2110" t="s">
        <v>2874</v>
      </c>
      <c r="J2110" t="s">
        <v>2874</v>
      </c>
    </row>
    <row r="2111" spans="8:10">
      <c r="H2111" t="s">
        <v>2875</v>
      </c>
      <c r="J2111" t="s">
        <v>2875</v>
      </c>
    </row>
    <row r="2112" spans="8:10">
      <c r="H2112" t="s">
        <v>2876</v>
      </c>
      <c r="J2112" t="s">
        <v>2876</v>
      </c>
    </row>
    <row r="2113" spans="8:10">
      <c r="H2113" t="s">
        <v>2877</v>
      </c>
      <c r="J2113" t="s">
        <v>2877</v>
      </c>
    </row>
    <row r="2114" spans="8:10">
      <c r="H2114" t="s">
        <v>2878</v>
      </c>
      <c r="J2114" t="s">
        <v>2878</v>
      </c>
    </row>
    <row r="2115" spans="8:10">
      <c r="H2115" t="s">
        <v>2879</v>
      </c>
      <c r="J2115" t="s">
        <v>2879</v>
      </c>
    </row>
    <row r="2116" spans="8:10">
      <c r="H2116" t="s">
        <v>2880</v>
      </c>
      <c r="J2116" t="s">
        <v>2880</v>
      </c>
    </row>
    <row r="2117" spans="8:10">
      <c r="H2117" t="s">
        <v>2881</v>
      </c>
      <c r="J2117" t="s">
        <v>2881</v>
      </c>
    </row>
    <row r="2118" spans="8:10">
      <c r="H2118" t="s">
        <v>2882</v>
      </c>
      <c r="J2118" t="s">
        <v>2882</v>
      </c>
    </row>
    <row r="2119" spans="8:10">
      <c r="H2119" t="s">
        <v>2883</v>
      </c>
      <c r="J2119" t="s">
        <v>2883</v>
      </c>
    </row>
    <row r="2120" spans="8:10">
      <c r="H2120" t="s">
        <v>2884</v>
      </c>
      <c r="J2120" t="s">
        <v>2884</v>
      </c>
    </row>
    <row r="2121" spans="8:10">
      <c r="H2121" t="s">
        <v>2885</v>
      </c>
      <c r="J2121" t="s">
        <v>2885</v>
      </c>
    </row>
    <row r="2122" spans="8:10">
      <c r="H2122" t="s">
        <v>2886</v>
      </c>
      <c r="J2122" t="s">
        <v>2886</v>
      </c>
    </row>
    <row r="2123" spans="8:10">
      <c r="H2123" t="s">
        <v>2887</v>
      </c>
      <c r="J2123" t="s">
        <v>2887</v>
      </c>
    </row>
    <row r="2124" spans="8:10">
      <c r="H2124" t="s">
        <v>2888</v>
      </c>
      <c r="J2124" t="s">
        <v>2888</v>
      </c>
    </row>
    <row r="2125" spans="8:10">
      <c r="H2125" t="s">
        <v>2889</v>
      </c>
      <c r="J2125" t="s">
        <v>2889</v>
      </c>
    </row>
    <row r="2126" spans="8:10">
      <c r="H2126" t="s">
        <v>2890</v>
      </c>
      <c r="J2126" t="s">
        <v>2890</v>
      </c>
    </row>
    <row r="2127" spans="8:10">
      <c r="H2127" t="s">
        <v>2891</v>
      </c>
      <c r="J2127" t="s">
        <v>2891</v>
      </c>
    </row>
    <row r="2128" spans="8:10">
      <c r="H2128" t="s">
        <v>2892</v>
      </c>
      <c r="J2128" t="s">
        <v>2892</v>
      </c>
    </row>
    <row r="2129" spans="8:10">
      <c r="H2129" t="s">
        <v>2893</v>
      </c>
      <c r="J2129" t="s">
        <v>2893</v>
      </c>
    </row>
    <row r="2130" spans="8:10">
      <c r="H2130" t="s">
        <v>2894</v>
      </c>
      <c r="J2130" t="s">
        <v>2894</v>
      </c>
    </row>
    <row r="2131" spans="8:10">
      <c r="H2131" t="s">
        <v>2895</v>
      </c>
      <c r="J2131" t="s">
        <v>2895</v>
      </c>
    </row>
    <row r="2132" spans="8:10">
      <c r="H2132" t="s">
        <v>2896</v>
      </c>
      <c r="J2132" t="s">
        <v>2896</v>
      </c>
    </row>
    <row r="2133" spans="8:10">
      <c r="H2133" t="s">
        <v>2897</v>
      </c>
      <c r="J2133" t="s">
        <v>2897</v>
      </c>
    </row>
    <row r="2134" spans="8:10">
      <c r="H2134" t="s">
        <v>2898</v>
      </c>
      <c r="J2134" t="s">
        <v>2898</v>
      </c>
    </row>
    <row r="2135" spans="8:10">
      <c r="H2135" t="s">
        <v>2899</v>
      </c>
      <c r="J2135" t="s">
        <v>2899</v>
      </c>
    </row>
    <row r="2136" spans="8:10">
      <c r="H2136" t="s">
        <v>2900</v>
      </c>
      <c r="J2136" t="s">
        <v>2900</v>
      </c>
    </row>
    <row r="2137" spans="8:10">
      <c r="H2137" t="s">
        <v>2901</v>
      </c>
      <c r="J2137" t="s">
        <v>2901</v>
      </c>
    </row>
    <row r="2138" spans="8:10">
      <c r="H2138" t="s">
        <v>2902</v>
      </c>
      <c r="J2138" t="s">
        <v>2902</v>
      </c>
    </row>
    <row r="2139" spans="8:10">
      <c r="H2139" t="s">
        <v>2903</v>
      </c>
      <c r="J2139" t="s">
        <v>2903</v>
      </c>
    </row>
    <row r="2140" spans="8:10">
      <c r="H2140" t="s">
        <v>2904</v>
      </c>
      <c r="J2140" t="s">
        <v>2904</v>
      </c>
    </row>
    <row r="2141" spans="8:10">
      <c r="H2141" t="s">
        <v>2905</v>
      </c>
      <c r="J2141" t="s">
        <v>2905</v>
      </c>
    </row>
    <row r="2142" spans="8:10">
      <c r="H2142" t="s">
        <v>2906</v>
      </c>
      <c r="J2142" t="s">
        <v>2906</v>
      </c>
    </row>
    <row r="2143" spans="8:10">
      <c r="H2143" t="s">
        <v>2907</v>
      </c>
      <c r="J2143" t="s">
        <v>2907</v>
      </c>
    </row>
    <row r="2144" spans="8:10">
      <c r="H2144" t="s">
        <v>2908</v>
      </c>
      <c r="J2144" t="s">
        <v>2908</v>
      </c>
    </row>
    <row r="2145" spans="8:10">
      <c r="H2145" t="s">
        <v>2909</v>
      </c>
      <c r="J2145" t="s">
        <v>2909</v>
      </c>
    </row>
    <row r="2146" spans="8:10">
      <c r="H2146" t="s">
        <v>2910</v>
      </c>
      <c r="J2146" t="s">
        <v>2910</v>
      </c>
    </row>
    <row r="2147" spans="8:10">
      <c r="H2147" t="s">
        <v>2911</v>
      </c>
      <c r="J2147" t="s">
        <v>2911</v>
      </c>
    </row>
    <row r="2148" spans="8:10">
      <c r="H2148" t="s">
        <v>2912</v>
      </c>
      <c r="J2148" t="s">
        <v>2912</v>
      </c>
    </row>
    <row r="2149" spans="8:10">
      <c r="H2149" t="s">
        <v>2913</v>
      </c>
      <c r="J2149" t="s">
        <v>2913</v>
      </c>
    </row>
    <row r="2150" spans="8:10">
      <c r="H2150" t="s">
        <v>2914</v>
      </c>
      <c r="J2150" t="s">
        <v>2914</v>
      </c>
    </row>
    <row r="2151" spans="8:10">
      <c r="H2151" t="s">
        <v>2915</v>
      </c>
      <c r="J2151" t="s">
        <v>2915</v>
      </c>
    </row>
    <row r="2152" spans="8:10">
      <c r="H2152" t="s">
        <v>2916</v>
      </c>
      <c r="J2152" t="s">
        <v>2916</v>
      </c>
    </row>
    <row r="2153" spans="8:10">
      <c r="H2153" t="s">
        <v>2917</v>
      </c>
      <c r="J2153" t="s">
        <v>2917</v>
      </c>
    </row>
    <row r="2154" spans="8:10">
      <c r="H2154" t="s">
        <v>2918</v>
      </c>
      <c r="J2154" t="s">
        <v>2918</v>
      </c>
    </row>
    <row r="2155" spans="8:10">
      <c r="H2155" t="s">
        <v>2919</v>
      </c>
      <c r="J2155" t="s">
        <v>2919</v>
      </c>
    </row>
    <row r="2156" spans="8:10">
      <c r="H2156" t="s">
        <v>2920</v>
      </c>
      <c r="J2156" t="s">
        <v>2920</v>
      </c>
    </row>
    <row r="2157" spans="8:10">
      <c r="H2157" t="s">
        <v>2921</v>
      </c>
      <c r="J2157" t="s">
        <v>2921</v>
      </c>
    </row>
    <row r="2158" spans="8:10">
      <c r="H2158" t="s">
        <v>2922</v>
      </c>
      <c r="J2158" t="s">
        <v>2922</v>
      </c>
    </row>
    <row r="2159" spans="8:10">
      <c r="H2159" t="s">
        <v>2923</v>
      </c>
      <c r="J2159" t="s">
        <v>2923</v>
      </c>
    </row>
    <row r="2160" spans="8:10">
      <c r="H2160" t="s">
        <v>2924</v>
      </c>
      <c r="J2160" t="s">
        <v>2924</v>
      </c>
    </row>
    <row r="2161" spans="8:10">
      <c r="H2161" t="s">
        <v>2925</v>
      </c>
      <c r="J2161" t="s">
        <v>2925</v>
      </c>
    </row>
    <row r="2162" spans="8:10">
      <c r="H2162" t="s">
        <v>2926</v>
      </c>
      <c r="J2162" t="s">
        <v>2926</v>
      </c>
    </row>
    <row r="2163" spans="8:10">
      <c r="H2163" t="s">
        <v>2927</v>
      </c>
      <c r="J2163" t="s">
        <v>2927</v>
      </c>
    </row>
    <row r="2164" spans="8:10">
      <c r="H2164" t="s">
        <v>2928</v>
      </c>
      <c r="J2164" t="s">
        <v>2928</v>
      </c>
    </row>
    <row r="2165" spans="8:10">
      <c r="H2165" t="s">
        <v>2929</v>
      </c>
      <c r="J2165" t="s">
        <v>2929</v>
      </c>
    </row>
    <row r="2166" spans="8:10">
      <c r="H2166" t="s">
        <v>2930</v>
      </c>
      <c r="J2166" t="s">
        <v>2930</v>
      </c>
    </row>
    <row r="2167" spans="8:10">
      <c r="H2167" t="s">
        <v>2931</v>
      </c>
      <c r="J2167" t="s">
        <v>2931</v>
      </c>
    </row>
    <row r="2168" spans="8:10">
      <c r="H2168" t="s">
        <v>2932</v>
      </c>
      <c r="J2168" t="s">
        <v>2932</v>
      </c>
    </row>
    <row r="2169" spans="8:10">
      <c r="H2169" t="s">
        <v>2933</v>
      </c>
      <c r="J2169" t="s">
        <v>2933</v>
      </c>
    </row>
    <row r="2170" spans="8:10">
      <c r="H2170" t="s">
        <v>2934</v>
      </c>
      <c r="J2170" t="s">
        <v>2934</v>
      </c>
    </row>
    <row r="2171" spans="8:10">
      <c r="H2171" t="s">
        <v>2935</v>
      </c>
      <c r="J2171" t="s">
        <v>2935</v>
      </c>
    </row>
    <row r="2172" spans="8:10">
      <c r="H2172" t="s">
        <v>2936</v>
      </c>
      <c r="J2172" t="s">
        <v>2936</v>
      </c>
    </row>
    <row r="2173" spans="8:10">
      <c r="H2173" t="s">
        <v>2937</v>
      </c>
      <c r="J2173" t="s">
        <v>2937</v>
      </c>
    </row>
    <row r="2174" spans="8:10">
      <c r="H2174" t="s">
        <v>2938</v>
      </c>
      <c r="J2174" t="s">
        <v>2938</v>
      </c>
    </row>
    <row r="2175" spans="8:10">
      <c r="H2175" t="s">
        <v>2939</v>
      </c>
      <c r="J2175" t="s">
        <v>2939</v>
      </c>
    </row>
    <row r="2176" spans="8:10">
      <c r="H2176" t="s">
        <v>2940</v>
      </c>
      <c r="J2176" t="s">
        <v>2940</v>
      </c>
    </row>
    <row r="2177" spans="8:10">
      <c r="H2177" t="s">
        <v>2941</v>
      </c>
      <c r="J2177" t="s">
        <v>2941</v>
      </c>
    </row>
    <row r="2178" spans="8:10">
      <c r="H2178" t="s">
        <v>2942</v>
      </c>
      <c r="J2178" t="s">
        <v>2942</v>
      </c>
    </row>
    <row r="2179" spans="8:10">
      <c r="H2179" t="s">
        <v>2943</v>
      </c>
      <c r="J2179" t="s">
        <v>2943</v>
      </c>
    </row>
    <row r="2180" spans="8:10">
      <c r="H2180" t="s">
        <v>2944</v>
      </c>
      <c r="J2180" t="s">
        <v>2944</v>
      </c>
    </row>
    <row r="2181" spans="8:10">
      <c r="H2181" t="s">
        <v>2945</v>
      </c>
      <c r="J2181" t="s">
        <v>2945</v>
      </c>
    </row>
    <row r="2182" spans="8:10">
      <c r="H2182" t="s">
        <v>2946</v>
      </c>
      <c r="J2182" t="s">
        <v>2946</v>
      </c>
    </row>
    <row r="2183" spans="8:10">
      <c r="H2183" t="s">
        <v>2947</v>
      </c>
      <c r="J2183" t="s">
        <v>2947</v>
      </c>
    </row>
    <row r="2184" spans="8:10">
      <c r="H2184" t="s">
        <v>2948</v>
      </c>
      <c r="J2184" t="s">
        <v>2948</v>
      </c>
    </row>
    <row r="2185" spans="8:10">
      <c r="H2185" t="s">
        <v>2949</v>
      </c>
      <c r="J2185" t="s">
        <v>2949</v>
      </c>
    </row>
    <row r="2186" spans="8:10">
      <c r="H2186" t="s">
        <v>2950</v>
      </c>
      <c r="J2186" t="s">
        <v>2950</v>
      </c>
    </row>
    <row r="2187" spans="8:10">
      <c r="H2187" t="s">
        <v>2951</v>
      </c>
      <c r="J2187" t="s">
        <v>2951</v>
      </c>
    </row>
    <row r="2188" spans="8:10">
      <c r="H2188" t="s">
        <v>2952</v>
      </c>
      <c r="J2188" t="s">
        <v>2952</v>
      </c>
    </row>
    <row r="2189" spans="8:10">
      <c r="H2189" t="s">
        <v>2953</v>
      </c>
      <c r="J2189" t="s">
        <v>2953</v>
      </c>
    </row>
    <row r="2190" spans="8:10">
      <c r="H2190" t="s">
        <v>2954</v>
      </c>
      <c r="J2190" t="s">
        <v>2954</v>
      </c>
    </row>
    <row r="2191" spans="8:10">
      <c r="H2191" t="s">
        <v>2955</v>
      </c>
      <c r="J2191" t="s">
        <v>2955</v>
      </c>
    </row>
    <row r="2192" spans="8:10">
      <c r="H2192" t="s">
        <v>2956</v>
      </c>
      <c r="J2192" t="s">
        <v>2956</v>
      </c>
    </row>
    <row r="2193" spans="8:10">
      <c r="H2193" t="s">
        <v>2957</v>
      </c>
      <c r="J2193" t="s">
        <v>2957</v>
      </c>
    </row>
    <row r="2194" spans="8:10">
      <c r="H2194" t="s">
        <v>2958</v>
      </c>
      <c r="J2194" t="s">
        <v>2958</v>
      </c>
    </row>
    <row r="2195" spans="8:10">
      <c r="H2195" t="s">
        <v>2959</v>
      </c>
      <c r="J2195" t="s">
        <v>2959</v>
      </c>
    </row>
    <row r="2196" spans="8:10">
      <c r="H2196" t="s">
        <v>2960</v>
      </c>
      <c r="J2196" t="s">
        <v>2960</v>
      </c>
    </row>
    <row r="2197" spans="8:10">
      <c r="H2197" t="s">
        <v>2961</v>
      </c>
      <c r="J2197" t="s">
        <v>2961</v>
      </c>
    </row>
    <row r="2198" spans="8:10">
      <c r="H2198" t="s">
        <v>2962</v>
      </c>
      <c r="J2198" t="s">
        <v>2962</v>
      </c>
    </row>
    <row r="2199" spans="8:10">
      <c r="H2199" t="s">
        <v>2963</v>
      </c>
      <c r="J2199" t="s">
        <v>2963</v>
      </c>
    </row>
    <row r="2200" spans="8:10">
      <c r="H2200" t="s">
        <v>2964</v>
      </c>
      <c r="J2200" t="s">
        <v>2964</v>
      </c>
    </row>
    <row r="2201" spans="8:10">
      <c r="H2201" t="s">
        <v>2965</v>
      </c>
      <c r="J2201" t="s">
        <v>2965</v>
      </c>
    </row>
    <row r="2202" spans="8:10">
      <c r="H2202" t="s">
        <v>2966</v>
      </c>
      <c r="J2202" t="s">
        <v>2966</v>
      </c>
    </row>
    <row r="2203" spans="8:10">
      <c r="H2203" t="s">
        <v>2967</v>
      </c>
      <c r="J2203" t="s">
        <v>2967</v>
      </c>
    </row>
    <row r="2204" spans="8:10">
      <c r="H2204" t="s">
        <v>2968</v>
      </c>
      <c r="J2204" t="s">
        <v>2968</v>
      </c>
    </row>
    <row r="2205" spans="8:10">
      <c r="H2205" t="s">
        <v>2969</v>
      </c>
      <c r="J2205" t="s">
        <v>2969</v>
      </c>
    </row>
    <row r="2206" spans="8:10">
      <c r="H2206" t="s">
        <v>2970</v>
      </c>
      <c r="J2206" t="s">
        <v>2970</v>
      </c>
    </row>
    <row r="2207" spans="8:10">
      <c r="H2207" t="s">
        <v>2971</v>
      </c>
      <c r="J2207" t="s">
        <v>2971</v>
      </c>
    </row>
    <row r="2208" spans="8:10">
      <c r="H2208" t="s">
        <v>2972</v>
      </c>
      <c r="J2208" t="s">
        <v>2972</v>
      </c>
    </row>
    <row r="2209" spans="8:10">
      <c r="H2209" t="s">
        <v>2973</v>
      </c>
      <c r="J2209" t="s">
        <v>2973</v>
      </c>
    </row>
    <row r="2210" spans="8:10">
      <c r="H2210" t="s">
        <v>2974</v>
      </c>
      <c r="J2210" t="s">
        <v>2974</v>
      </c>
    </row>
    <row r="2211" spans="8:10">
      <c r="H2211" t="s">
        <v>2975</v>
      </c>
      <c r="J2211" t="s">
        <v>2975</v>
      </c>
    </row>
    <row r="2212" spans="8:10">
      <c r="H2212" t="s">
        <v>2976</v>
      </c>
      <c r="J2212" t="s">
        <v>2976</v>
      </c>
    </row>
    <row r="2213" spans="8:10">
      <c r="H2213" t="s">
        <v>2977</v>
      </c>
      <c r="J2213" t="s">
        <v>2977</v>
      </c>
    </row>
    <row r="2214" spans="8:10">
      <c r="H2214" t="s">
        <v>2978</v>
      </c>
      <c r="J2214" t="s">
        <v>2978</v>
      </c>
    </row>
    <row r="2215" spans="8:10">
      <c r="H2215" t="s">
        <v>2979</v>
      </c>
      <c r="J2215" t="s">
        <v>2979</v>
      </c>
    </row>
    <row r="2216" spans="8:10">
      <c r="H2216" t="s">
        <v>2980</v>
      </c>
      <c r="J2216" t="s">
        <v>2980</v>
      </c>
    </row>
    <row r="2217" spans="8:10">
      <c r="H2217" t="s">
        <v>2981</v>
      </c>
      <c r="J2217" t="s">
        <v>2981</v>
      </c>
    </row>
    <row r="2218" spans="8:10">
      <c r="H2218" t="s">
        <v>2982</v>
      </c>
      <c r="J2218" t="s">
        <v>2982</v>
      </c>
    </row>
    <row r="2219" spans="8:10">
      <c r="H2219" t="s">
        <v>2983</v>
      </c>
      <c r="J2219" t="s">
        <v>2983</v>
      </c>
    </row>
    <row r="2220" spans="8:10">
      <c r="H2220" t="s">
        <v>2984</v>
      </c>
      <c r="J2220" t="s">
        <v>2984</v>
      </c>
    </row>
    <row r="2221" spans="8:10">
      <c r="H2221" t="s">
        <v>2985</v>
      </c>
      <c r="J2221" t="s">
        <v>2985</v>
      </c>
    </row>
    <row r="2222" spans="8:10">
      <c r="H2222" t="s">
        <v>2986</v>
      </c>
      <c r="J2222" t="s">
        <v>2986</v>
      </c>
    </row>
    <row r="2223" spans="8:10">
      <c r="H2223" t="s">
        <v>2987</v>
      </c>
      <c r="J2223" t="s">
        <v>2987</v>
      </c>
    </row>
    <row r="2224" spans="8:10">
      <c r="H2224" t="s">
        <v>2988</v>
      </c>
      <c r="J2224" t="s">
        <v>2988</v>
      </c>
    </row>
    <row r="2225" spans="8:10">
      <c r="H2225" t="s">
        <v>2989</v>
      </c>
      <c r="J2225" t="s">
        <v>2989</v>
      </c>
    </row>
    <row r="2226" spans="8:10">
      <c r="H2226" t="s">
        <v>2990</v>
      </c>
      <c r="J2226" t="s">
        <v>2990</v>
      </c>
    </row>
    <row r="2227" spans="8:10">
      <c r="H2227" t="s">
        <v>2991</v>
      </c>
      <c r="J2227" t="s">
        <v>2991</v>
      </c>
    </row>
    <row r="2228" spans="8:10">
      <c r="H2228" t="s">
        <v>2992</v>
      </c>
      <c r="J2228" t="s">
        <v>2992</v>
      </c>
    </row>
    <row r="2229" spans="8:10">
      <c r="H2229" t="s">
        <v>2993</v>
      </c>
      <c r="J2229" t="s">
        <v>2993</v>
      </c>
    </row>
    <row r="2230" spans="8:10">
      <c r="H2230" t="s">
        <v>2994</v>
      </c>
      <c r="J2230" t="s">
        <v>2994</v>
      </c>
    </row>
    <row r="2231" spans="8:10">
      <c r="H2231" t="s">
        <v>2995</v>
      </c>
      <c r="J2231" t="s">
        <v>2995</v>
      </c>
    </row>
    <row r="2232" spans="8:10">
      <c r="H2232" t="s">
        <v>2996</v>
      </c>
      <c r="J2232" t="s">
        <v>2996</v>
      </c>
    </row>
    <row r="2233" spans="8:10">
      <c r="H2233" t="s">
        <v>2997</v>
      </c>
      <c r="J2233" t="s">
        <v>2997</v>
      </c>
    </row>
    <row r="2234" spans="8:10">
      <c r="H2234" t="s">
        <v>2998</v>
      </c>
      <c r="J2234" t="s">
        <v>2998</v>
      </c>
    </row>
    <row r="2235" spans="8:10">
      <c r="H2235" t="s">
        <v>2999</v>
      </c>
      <c r="J2235" t="s">
        <v>2999</v>
      </c>
    </row>
    <row r="2236" spans="8:10">
      <c r="H2236" t="s">
        <v>3000</v>
      </c>
      <c r="J2236" t="s">
        <v>3000</v>
      </c>
    </row>
    <row r="2237" spans="8:10">
      <c r="H2237" t="s">
        <v>3001</v>
      </c>
      <c r="J2237" t="s">
        <v>3001</v>
      </c>
    </row>
    <row r="2238" spans="8:10">
      <c r="H2238" t="s">
        <v>3002</v>
      </c>
      <c r="J2238" t="s">
        <v>3002</v>
      </c>
    </row>
    <row r="2239" spans="8:10">
      <c r="H2239" t="s">
        <v>3003</v>
      </c>
      <c r="J2239" t="s">
        <v>3003</v>
      </c>
    </row>
    <row r="2240" spans="8:10">
      <c r="H2240" t="s">
        <v>3004</v>
      </c>
      <c r="J2240" t="s">
        <v>3004</v>
      </c>
    </row>
    <row r="2241" spans="8:10">
      <c r="H2241" t="s">
        <v>3005</v>
      </c>
      <c r="J2241" t="s">
        <v>3005</v>
      </c>
    </row>
    <row r="2242" spans="8:10">
      <c r="H2242" t="s">
        <v>3006</v>
      </c>
      <c r="J2242" t="s">
        <v>3006</v>
      </c>
    </row>
    <row r="2243" spans="8:10">
      <c r="H2243" t="s">
        <v>3007</v>
      </c>
      <c r="J2243" t="s">
        <v>3007</v>
      </c>
    </row>
    <row r="2244" spans="8:10">
      <c r="H2244" t="s">
        <v>3008</v>
      </c>
      <c r="J2244" t="s">
        <v>3008</v>
      </c>
    </row>
    <row r="2245" spans="8:10">
      <c r="H2245" t="s">
        <v>3009</v>
      </c>
      <c r="J2245" t="s">
        <v>3009</v>
      </c>
    </row>
    <row r="2246" spans="8:10">
      <c r="H2246" t="s">
        <v>3010</v>
      </c>
      <c r="J2246" t="s">
        <v>3010</v>
      </c>
    </row>
    <row r="2247" spans="8:10">
      <c r="H2247" t="s">
        <v>3011</v>
      </c>
      <c r="J2247" t="s">
        <v>3011</v>
      </c>
    </row>
    <row r="2248" spans="8:10">
      <c r="H2248" t="s">
        <v>3012</v>
      </c>
      <c r="J2248" t="s">
        <v>3012</v>
      </c>
    </row>
    <row r="2249" spans="8:10">
      <c r="H2249" t="s">
        <v>3013</v>
      </c>
      <c r="J2249" t="s">
        <v>3013</v>
      </c>
    </row>
    <row r="2250" spans="8:10">
      <c r="H2250" t="s">
        <v>3014</v>
      </c>
      <c r="J2250" t="s">
        <v>3014</v>
      </c>
    </row>
    <row r="2251" spans="8:10">
      <c r="H2251" t="s">
        <v>3015</v>
      </c>
      <c r="J2251" t="s">
        <v>3015</v>
      </c>
    </row>
    <row r="2252" spans="8:10">
      <c r="H2252" t="s">
        <v>3016</v>
      </c>
      <c r="J2252" t="s">
        <v>3016</v>
      </c>
    </row>
    <row r="2253" spans="8:10">
      <c r="H2253" t="s">
        <v>3017</v>
      </c>
      <c r="J2253" t="s">
        <v>3017</v>
      </c>
    </row>
    <row r="2254" spans="8:10">
      <c r="H2254" t="s">
        <v>3018</v>
      </c>
      <c r="J2254" t="s">
        <v>3018</v>
      </c>
    </row>
    <row r="2255" spans="8:10">
      <c r="H2255" t="s">
        <v>3019</v>
      </c>
      <c r="J2255" t="s">
        <v>3019</v>
      </c>
    </row>
    <row r="2256" spans="8:10">
      <c r="H2256" t="s">
        <v>3020</v>
      </c>
      <c r="J2256" t="s">
        <v>3020</v>
      </c>
    </row>
    <row r="2257" spans="8:10">
      <c r="H2257" t="s">
        <v>3021</v>
      </c>
      <c r="J2257" t="s">
        <v>3021</v>
      </c>
    </row>
    <row r="2258" spans="8:10">
      <c r="H2258" t="s">
        <v>3022</v>
      </c>
      <c r="J2258" t="s">
        <v>3022</v>
      </c>
    </row>
    <row r="2259" spans="8:10">
      <c r="H2259" t="s">
        <v>3023</v>
      </c>
      <c r="J2259" t="s">
        <v>3023</v>
      </c>
    </row>
    <row r="2260" spans="8:10">
      <c r="H2260" t="s">
        <v>3024</v>
      </c>
      <c r="J2260" t="s">
        <v>3024</v>
      </c>
    </row>
    <row r="2261" spans="8:10">
      <c r="H2261" t="s">
        <v>3025</v>
      </c>
      <c r="J2261" t="s">
        <v>3025</v>
      </c>
    </row>
    <row r="2262" spans="8:10">
      <c r="H2262" t="s">
        <v>3026</v>
      </c>
      <c r="J2262" t="s">
        <v>3026</v>
      </c>
    </row>
    <row r="2263" spans="8:10">
      <c r="H2263" t="s">
        <v>3027</v>
      </c>
      <c r="J2263" t="s">
        <v>3027</v>
      </c>
    </row>
    <row r="2264" spans="8:10">
      <c r="H2264" t="s">
        <v>3028</v>
      </c>
      <c r="J2264" t="s">
        <v>3028</v>
      </c>
    </row>
    <row r="2265" spans="8:10">
      <c r="H2265" t="s">
        <v>3029</v>
      </c>
      <c r="J2265" t="s">
        <v>3029</v>
      </c>
    </row>
    <row r="2266" spans="8:10">
      <c r="H2266" t="s">
        <v>3030</v>
      </c>
      <c r="J2266" t="s">
        <v>3030</v>
      </c>
    </row>
    <row r="2267" spans="8:10">
      <c r="H2267" t="s">
        <v>3031</v>
      </c>
      <c r="J2267" t="s">
        <v>3031</v>
      </c>
    </row>
    <row r="2268" spans="8:10">
      <c r="H2268" t="s">
        <v>3032</v>
      </c>
      <c r="J2268" t="s">
        <v>3032</v>
      </c>
    </row>
    <row r="2269" spans="8:10">
      <c r="H2269" t="s">
        <v>3033</v>
      </c>
      <c r="J2269" t="s">
        <v>3033</v>
      </c>
    </row>
    <row r="2270" spans="8:10">
      <c r="H2270" t="s">
        <v>3034</v>
      </c>
      <c r="J2270" t="s">
        <v>3034</v>
      </c>
    </row>
    <row r="2271" spans="8:10">
      <c r="H2271" t="s">
        <v>3035</v>
      </c>
      <c r="J2271" t="s">
        <v>3035</v>
      </c>
    </row>
    <row r="2272" spans="8:10">
      <c r="H2272" t="s">
        <v>3036</v>
      </c>
      <c r="J2272" t="s">
        <v>3036</v>
      </c>
    </row>
    <row r="2273" spans="8:10">
      <c r="H2273" t="s">
        <v>3037</v>
      </c>
      <c r="J2273" t="s">
        <v>3037</v>
      </c>
    </row>
    <row r="2274" spans="8:10">
      <c r="H2274" t="s">
        <v>3038</v>
      </c>
      <c r="J2274" t="s">
        <v>3038</v>
      </c>
    </row>
    <row r="2275" spans="8:10">
      <c r="H2275" t="s">
        <v>3039</v>
      </c>
      <c r="J2275" t="s">
        <v>3039</v>
      </c>
    </row>
    <row r="2276" spans="8:10">
      <c r="H2276" t="s">
        <v>3040</v>
      </c>
      <c r="J2276" t="s">
        <v>3040</v>
      </c>
    </row>
    <row r="2277" spans="8:10">
      <c r="H2277" t="s">
        <v>3041</v>
      </c>
      <c r="J2277" t="s">
        <v>3041</v>
      </c>
    </row>
    <row r="2278" spans="8:10">
      <c r="H2278" t="s">
        <v>3042</v>
      </c>
      <c r="J2278" t="s">
        <v>3042</v>
      </c>
    </row>
    <row r="2279" spans="8:10">
      <c r="H2279" t="s">
        <v>3043</v>
      </c>
      <c r="J2279" t="s">
        <v>3043</v>
      </c>
    </row>
    <row r="2280" spans="8:10">
      <c r="H2280" t="s">
        <v>3044</v>
      </c>
      <c r="J2280" t="s">
        <v>3044</v>
      </c>
    </row>
    <row r="2281" spans="8:10">
      <c r="H2281" t="s">
        <v>3045</v>
      </c>
      <c r="J2281" t="s">
        <v>3045</v>
      </c>
    </row>
    <row r="2282" spans="8:10">
      <c r="H2282" t="s">
        <v>3046</v>
      </c>
      <c r="J2282" t="s">
        <v>3046</v>
      </c>
    </row>
    <row r="2283" spans="8:10">
      <c r="H2283" t="s">
        <v>3047</v>
      </c>
      <c r="J2283" t="s">
        <v>3047</v>
      </c>
    </row>
    <row r="2284" spans="8:10">
      <c r="H2284" t="s">
        <v>3048</v>
      </c>
      <c r="J2284" t="s">
        <v>3048</v>
      </c>
    </row>
    <row r="2285" spans="8:10">
      <c r="H2285" t="s">
        <v>3049</v>
      </c>
      <c r="J2285" t="s">
        <v>3049</v>
      </c>
    </row>
    <row r="2286" spans="8:10">
      <c r="H2286" t="s">
        <v>3050</v>
      </c>
      <c r="J2286" t="s">
        <v>3050</v>
      </c>
    </row>
    <row r="2287" spans="8:10">
      <c r="H2287" t="s">
        <v>3051</v>
      </c>
      <c r="J2287" t="s">
        <v>3051</v>
      </c>
    </row>
    <row r="2288" spans="8:10">
      <c r="H2288" t="s">
        <v>3052</v>
      </c>
      <c r="J2288" t="s">
        <v>3052</v>
      </c>
    </row>
    <row r="2289" spans="8:10">
      <c r="H2289" t="s">
        <v>3053</v>
      </c>
      <c r="J2289" t="s">
        <v>3053</v>
      </c>
    </row>
    <row r="2290" spans="8:10">
      <c r="H2290" t="s">
        <v>3054</v>
      </c>
      <c r="J2290" t="s">
        <v>3054</v>
      </c>
    </row>
    <row r="2291" spans="8:10">
      <c r="H2291" t="s">
        <v>3055</v>
      </c>
      <c r="J2291" t="s">
        <v>3055</v>
      </c>
    </row>
    <row r="2292" spans="8:10">
      <c r="H2292" t="s">
        <v>3056</v>
      </c>
      <c r="J2292" t="s">
        <v>3056</v>
      </c>
    </row>
    <row r="2293" spans="8:10">
      <c r="H2293" t="s">
        <v>3057</v>
      </c>
      <c r="J2293" t="s">
        <v>3057</v>
      </c>
    </row>
    <row r="2294" spans="8:10">
      <c r="H2294" t="s">
        <v>3058</v>
      </c>
      <c r="J2294" t="s">
        <v>3058</v>
      </c>
    </row>
    <row r="2295" spans="8:10">
      <c r="H2295" t="s">
        <v>3059</v>
      </c>
      <c r="J2295" t="s">
        <v>3059</v>
      </c>
    </row>
    <row r="2296" spans="8:10">
      <c r="H2296" t="s">
        <v>3060</v>
      </c>
      <c r="J2296" t="s">
        <v>3060</v>
      </c>
    </row>
    <row r="2297" spans="8:10">
      <c r="H2297" t="s">
        <v>3061</v>
      </c>
      <c r="J2297" t="s">
        <v>3061</v>
      </c>
    </row>
    <row r="2298" spans="8:10">
      <c r="H2298" t="s">
        <v>3062</v>
      </c>
      <c r="J2298" t="s">
        <v>3062</v>
      </c>
    </row>
    <row r="2299" spans="8:10">
      <c r="H2299" t="s">
        <v>3063</v>
      </c>
      <c r="J2299" t="s">
        <v>3063</v>
      </c>
    </row>
    <row r="2300" spans="8:10">
      <c r="H2300" t="s">
        <v>3064</v>
      </c>
      <c r="J2300" t="s">
        <v>3064</v>
      </c>
    </row>
    <row r="2301" spans="8:10">
      <c r="H2301" t="s">
        <v>3065</v>
      </c>
      <c r="J2301" t="s">
        <v>3065</v>
      </c>
    </row>
    <row r="2302" spans="8:10">
      <c r="H2302" t="s">
        <v>3066</v>
      </c>
      <c r="J2302" t="s">
        <v>3066</v>
      </c>
    </row>
    <row r="2303" spans="8:10">
      <c r="H2303" t="s">
        <v>3067</v>
      </c>
      <c r="J2303" t="s">
        <v>3067</v>
      </c>
    </row>
    <row r="2304" spans="8:10">
      <c r="H2304" t="s">
        <v>3068</v>
      </c>
      <c r="J2304" t="s">
        <v>3068</v>
      </c>
    </row>
    <row r="2305" spans="8:10">
      <c r="H2305" t="s">
        <v>3069</v>
      </c>
      <c r="J2305" t="s">
        <v>3069</v>
      </c>
    </row>
    <row r="2306" spans="8:10">
      <c r="H2306" t="s">
        <v>3070</v>
      </c>
      <c r="J2306" t="s">
        <v>3070</v>
      </c>
    </row>
    <row r="2307" spans="8:10">
      <c r="H2307" t="s">
        <v>3071</v>
      </c>
      <c r="J2307" t="s">
        <v>3071</v>
      </c>
    </row>
    <row r="2308" spans="8:10">
      <c r="H2308" t="s">
        <v>3072</v>
      </c>
      <c r="J2308" t="s">
        <v>3072</v>
      </c>
    </row>
    <row r="2309" spans="8:10">
      <c r="H2309" t="s">
        <v>3073</v>
      </c>
      <c r="J2309" t="s">
        <v>3073</v>
      </c>
    </row>
    <row r="2310" spans="8:10">
      <c r="H2310" t="s">
        <v>3074</v>
      </c>
      <c r="J2310" t="s">
        <v>3074</v>
      </c>
    </row>
    <row r="2311" spans="8:10">
      <c r="H2311" t="s">
        <v>3075</v>
      </c>
      <c r="J2311" t="s">
        <v>3075</v>
      </c>
    </row>
    <row r="2312" spans="8:10">
      <c r="H2312" t="s">
        <v>3076</v>
      </c>
      <c r="J2312" t="s">
        <v>3076</v>
      </c>
    </row>
    <row r="2313" spans="8:10">
      <c r="H2313" t="s">
        <v>3077</v>
      </c>
      <c r="J2313" t="s">
        <v>3077</v>
      </c>
    </row>
    <row r="2314" spans="8:10">
      <c r="H2314" t="s">
        <v>3078</v>
      </c>
      <c r="J2314" t="s">
        <v>3078</v>
      </c>
    </row>
    <row r="2315" spans="8:10">
      <c r="H2315" t="s">
        <v>3079</v>
      </c>
      <c r="J2315" t="s">
        <v>3079</v>
      </c>
    </row>
    <row r="2316" spans="8:10">
      <c r="H2316" t="s">
        <v>3080</v>
      </c>
      <c r="J2316" t="s">
        <v>3080</v>
      </c>
    </row>
    <row r="2317" spans="8:10">
      <c r="H2317" t="s">
        <v>3081</v>
      </c>
      <c r="J2317" t="s">
        <v>3081</v>
      </c>
    </row>
    <row r="2318" spans="8:10">
      <c r="H2318" t="s">
        <v>3082</v>
      </c>
      <c r="J2318" t="s">
        <v>3082</v>
      </c>
    </row>
    <row r="2319" spans="8:10">
      <c r="H2319" t="s">
        <v>3083</v>
      </c>
      <c r="J2319" t="s">
        <v>3083</v>
      </c>
    </row>
    <row r="2320" spans="8:10">
      <c r="H2320" t="s">
        <v>3084</v>
      </c>
      <c r="J2320" t="s">
        <v>3084</v>
      </c>
    </row>
    <row r="2321" spans="8:10">
      <c r="H2321" t="s">
        <v>3085</v>
      </c>
      <c r="J2321" t="s">
        <v>3085</v>
      </c>
    </row>
    <row r="2322" spans="8:10">
      <c r="H2322" t="s">
        <v>3086</v>
      </c>
      <c r="J2322" t="s">
        <v>3086</v>
      </c>
    </row>
    <row r="2323" spans="8:10">
      <c r="H2323" t="s">
        <v>3087</v>
      </c>
      <c r="J2323" t="s">
        <v>3087</v>
      </c>
    </row>
    <row r="2324" spans="8:10">
      <c r="H2324" t="s">
        <v>3088</v>
      </c>
      <c r="J2324" t="s">
        <v>3088</v>
      </c>
    </row>
    <row r="2325" spans="8:10">
      <c r="H2325" t="s">
        <v>3089</v>
      </c>
      <c r="J2325" t="s">
        <v>3089</v>
      </c>
    </row>
    <row r="2326" spans="8:10">
      <c r="H2326" t="s">
        <v>3090</v>
      </c>
      <c r="J2326" t="s">
        <v>3090</v>
      </c>
    </row>
    <row r="2327" spans="8:10">
      <c r="H2327" t="s">
        <v>3091</v>
      </c>
      <c r="J2327" t="s">
        <v>3091</v>
      </c>
    </row>
    <row r="2328" spans="8:10">
      <c r="H2328" t="s">
        <v>3092</v>
      </c>
      <c r="J2328" t="s">
        <v>3092</v>
      </c>
    </row>
    <row r="2329" spans="8:10">
      <c r="H2329" t="s">
        <v>3093</v>
      </c>
      <c r="J2329" t="s">
        <v>3093</v>
      </c>
    </row>
    <row r="2330" spans="8:10">
      <c r="H2330" t="s">
        <v>3094</v>
      </c>
      <c r="J2330" t="s">
        <v>3094</v>
      </c>
    </row>
    <row r="2331" spans="8:10">
      <c r="H2331" t="s">
        <v>3095</v>
      </c>
      <c r="J2331" t="s">
        <v>3095</v>
      </c>
    </row>
    <row r="2332" spans="8:10">
      <c r="H2332" t="s">
        <v>3096</v>
      </c>
      <c r="J2332" t="s">
        <v>3096</v>
      </c>
    </row>
    <row r="2333" spans="8:10">
      <c r="H2333" t="s">
        <v>3097</v>
      </c>
      <c r="J2333" t="s">
        <v>3097</v>
      </c>
    </row>
    <row r="2334" spans="8:10">
      <c r="H2334" t="s">
        <v>3098</v>
      </c>
      <c r="J2334" t="s">
        <v>3098</v>
      </c>
    </row>
    <row r="2335" spans="8:10">
      <c r="H2335" t="s">
        <v>3099</v>
      </c>
      <c r="J2335" t="s">
        <v>3099</v>
      </c>
    </row>
    <row r="2336" spans="8:10">
      <c r="H2336" t="s">
        <v>3100</v>
      </c>
      <c r="J2336" t="s">
        <v>3100</v>
      </c>
    </row>
    <row r="2337" spans="8:10">
      <c r="H2337" t="s">
        <v>3101</v>
      </c>
      <c r="J2337" t="s">
        <v>3101</v>
      </c>
    </row>
    <row r="2338" spans="8:10">
      <c r="H2338" t="s">
        <v>3102</v>
      </c>
      <c r="J2338" t="s">
        <v>3102</v>
      </c>
    </row>
    <row r="2339" spans="8:10">
      <c r="H2339" t="s">
        <v>3103</v>
      </c>
      <c r="J2339" t="s">
        <v>3103</v>
      </c>
    </row>
    <row r="2340" spans="8:10">
      <c r="H2340" t="s">
        <v>3104</v>
      </c>
      <c r="J2340" t="s">
        <v>3104</v>
      </c>
    </row>
    <row r="2341" spans="8:10">
      <c r="H2341" t="s">
        <v>3105</v>
      </c>
      <c r="J2341" t="s">
        <v>3105</v>
      </c>
    </row>
    <row r="2342" spans="8:10">
      <c r="H2342" t="s">
        <v>3106</v>
      </c>
      <c r="J2342" t="s">
        <v>3106</v>
      </c>
    </row>
    <row r="2343" spans="8:10">
      <c r="H2343" t="s">
        <v>3107</v>
      </c>
      <c r="J2343" t="s">
        <v>3107</v>
      </c>
    </row>
    <row r="2344" spans="8:10">
      <c r="H2344" t="s">
        <v>3108</v>
      </c>
      <c r="J2344" t="s">
        <v>3108</v>
      </c>
    </row>
    <row r="2345" spans="8:10">
      <c r="H2345" t="s">
        <v>3109</v>
      </c>
      <c r="J2345" t="s">
        <v>3109</v>
      </c>
    </row>
    <row r="2346" spans="8:10">
      <c r="H2346" t="s">
        <v>3110</v>
      </c>
      <c r="J2346" t="s">
        <v>3110</v>
      </c>
    </row>
    <row r="2347" spans="8:10">
      <c r="H2347" t="s">
        <v>3111</v>
      </c>
      <c r="J2347" t="s">
        <v>3111</v>
      </c>
    </row>
    <row r="2348" spans="8:10">
      <c r="H2348" t="s">
        <v>3112</v>
      </c>
      <c r="J2348" t="s">
        <v>3112</v>
      </c>
    </row>
    <row r="2349" spans="8:10">
      <c r="H2349" t="s">
        <v>3113</v>
      </c>
      <c r="J2349" t="s">
        <v>3113</v>
      </c>
    </row>
    <row r="2350" spans="8:10">
      <c r="H2350" t="s">
        <v>3114</v>
      </c>
      <c r="J2350" t="s">
        <v>3114</v>
      </c>
    </row>
    <row r="2351" spans="8:10">
      <c r="H2351" t="s">
        <v>3115</v>
      </c>
      <c r="J2351" t="s">
        <v>3115</v>
      </c>
    </row>
    <row r="2352" spans="8:10">
      <c r="H2352" t="s">
        <v>3116</v>
      </c>
      <c r="J2352" t="s">
        <v>3116</v>
      </c>
    </row>
    <row r="2353" spans="8:10">
      <c r="H2353" t="s">
        <v>3117</v>
      </c>
      <c r="J2353" t="s">
        <v>3117</v>
      </c>
    </row>
    <row r="2354" spans="8:10">
      <c r="H2354" t="s">
        <v>3118</v>
      </c>
      <c r="J2354" t="s">
        <v>3118</v>
      </c>
    </row>
    <row r="2355" spans="8:10">
      <c r="H2355" t="s">
        <v>3119</v>
      </c>
      <c r="J2355" t="s">
        <v>3119</v>
      </c>
    </row>
    <row r="2356" spans="8:10">
      <c r="H2356" t="s">
        <v>3120</v>
      </c>
      <c r="J2356" t="s">
        <v>3120</v>
      </c>
    </row>
    <row r="2357" spans="8:10">
      <c r="H2357" t="s">
        <v>3121</v>
      </c>
      <c r="J2357" t="s">
        <v>3121</v>
      </c>
    </row>
    <row r="2358" spans="8:10">
      <c r="H2358" t="s">
        <v>3122</v>
      </c>
      <c r="J2358" t="s">
        <v>3122</v>
      </c>
    </row>
    <row r="2359" spans="8:10">
      <c r="H2359" t="s">
        <v>3123</v>
      </c>
      <c r="J2359" t="s">
        <v>3123</v>
      </c>
    </row>
    <row r="2360" spans="8:10">
      <c r="H2360" t="s">
        <v>3124</v>
      </c>
      <c r="J2360" t="s">
        <v>3124</v>
      </c>
    </row>
    <row r="2361" spans="8:10">
      <c r="H2361" t="s">
        <v>3125</v>
      </c>
      <c r="J2361" t="s">
        <v>3125</v>
      </c>
    </row>
    <row r="2362" spans="8:10">
      <c r="H2362" t="s">
        <v>3126</v>
      </c>
      <c r="J2362" t="s">
        <v>3126</v>
      </c>
    </row>
    <row r="2363" spans="8:10">
      <c r="H2363" t="s">
        <v>3127</v>
      </c>
      <c r="J2363" t="s">
        <v>3127</v>
      </c>
    </row>
    <row r="2364" spans="8:10">
      <c r="H2364" t="s">
        <v>3128</v>
      </c>
      <c r="J2364" t="s">
        <v>3128</v>
      </c>
    </row>
    <row r="2365" spans="8:10">
      <c r="H2365" t="s">
        <v>3129</v>
      </c>
      <c r="J2365" t="s">
        <v>3129</v>
      </c>
    </row>
    <row r="2366" spans="8:10">
      <c r="H2366" t="s">
        <v>3130</v>
      </c>
      <c r="J2366" t="s">
        <v>3130</v>
      </c>
    </row>
    <row r="2367" spans="8:10">
      <c r="H2367" t="s">
        <v>3131</v>
      </c>
      <c r="J2367" t="s">
        <v>3131</v>
      </c>
    </row>
    <row r="2368" spans="8:10">
      <c r="H2368" t="s">
        <v>3132</v>
      </c>
      <c r="J2368" t="s">
        <v>3132</v>
      </c>
    </row>
    <row r="2369" spans="8:10">
      <c r="H2369" t="s">
        <v>3133</v>
      </c>
      <c r="J2369" t="s">
        <v>3133</v>
      </c>
    </row>
    <row r="2370" spans="8:10">
      <c r="H2370" t="s">
        <v>3134</v>
      </c>
      <c r="J2370" t="s">
        <v>3134</v>
      </c>
    </row>
    <row r="2371" spans="8:10">
      <c r="H2371" t="s">
        <v>3135</v>
      </c>
      <c r="J2371" t="s">
        <v>3135</v>
      </c>
    </row>
    <row r="2372" spans="8:10">
      <c r="H2372" t="s">
        <v>3136</v>
      </c>
      <c r="J2372" t="s">
        <v>3136</v>
      </c>
    </row>
    <row r="2373" spans="8:10">
      <c r="H2373" t="s">
        <v>3137</v>
      </c>
      <c r="J2373" t="s">
        <v>3137</v>
      </c>
    </row>
    <row r="2374" spans="8:10">
      <c r="H2374" t="s">
        <v>3138</v>
      </c>
      <c r="J2374" t="s">
        <v>3138</v>
      </c>
    </row>
    <row r="2375" spans="8:10">
      <c r="H2375" t="s">
        <v>3139</v>
      </c>
      <c r="J2375" t="s">
        <v>3139</v>
      </c>
    </row>
    <row r="2376" spans="8:10">
      <c r="H2376" t="s">
        <v>3140</v>
      </c>
      <c r="J2376" t="s">
        <v>3140</v>
      </c>
    </row>
    <row r="2377" spans="8:10">
      <c r="H2377" t="s">
        <v>3141</v>
      </c>
      <c r="J2377" t="s">
        <v>3141</v>
      </c>
    </row>
    <row r="2378" spans="8:10">
      <c r="H2378" t="s">
        <v>3142</v>
      </c>
      <c r="J2378" t="s">
        <v>3142</v>
      </c>
    </row>
    <row r="2379" spans="8:10">
      <c r="H2379" t="s">
        <v>3143</v>
      </c>
      <c r="J2379" t="s">
        <v>3143</v>
      </c>
    </row>
    <row r="2380" spans="8:10">
      <c r="H2380" t="s">
        <v>3144</v>
      </c>
      <c r="J2380" t="s">
        <v>3144</v>
      </c>
    </row>
    <row r="2381" spans="8:10">
      <c r="H2381" t="s">
        <v>3145</v>
      </c>
      <c r="J2381" t="s">
        <v>3145</v>
      </c>
    </row>
    <row r="2382" spans="8:10">
      <c r="H2382" t="s">
        <v>3146</v>
      </c>
      <c r="J2382" t="s">
        <v>3146</v>
      </c>
    </row>
    <row r="2383" spans="8:10">
      <c r="H2383" t="s">
        <v>3147</v>
      </c>
      <c r="J2383" t="s">
        <v>3147</v>
      </c>
    </row>
    <row r="2384" spans="8:10">
      <c r="H2384" t="s">
        <v>3148</v>
      </c>
      <c r="J2384" t="s">
        <v>3148</v>
      </c>
    </row>
    <row r="2385" spans="8:10">
      <c r="H2385" t="s">
        <v>3149</v>
      </c>
      <c r="J2385" t="s">
        <v>3149</v>
      </c>
    </row>
    <row r="2386" spans="8:10">
      <c r="H2386" t="s">
        <v>3150</v>
      </c>
      <c r="J2386" t="s">
        <v>3150</v>
      </c>
    </row>
    <row r="2387" spans="8:10">
      <c r="H2387" t="s">
        <v>3151</v>
      </c>
      <c r="J2387" t="s">
        <v>3151</v>
      </c>
    </row>
    <row r="2388" spans="8:10">
      <c r="H2388" t="s">
        <v>3152</v>
      </c>
      <c r="J2388" t="s">
        <v>3152</v>
      </c>
    </row>
    <row r="2389" spans="8:10">
      <c r="H2389" t="s">
        <v>3153</v>
      </c>
      <c r="J2389" t="s">
        <v>3153</v>
      </c>
    </row>
    <row r="2390" spans="8:10">
      <c r="H2390" t="s">
        <v>3154</v>
      </c>
      <c r="J2390" t="s">
        <v>3154</v>
      </c>
    </row>
    <row r="2391" spans="8:10">
      <c r="H2391" t="s">
        <v>3155</v>
      </c>
      <c r="J2391" t="s">
        <v>3155</v>
      </c>
    </row>
    <row r="2392" spans="8:10">
      <c r="H2392" t="s">
        <v>3156</v>
      </c>
      <c r="J2392" t="s">
        <v>3156</v>
      </c>
    </row>
    <row r="2393" spans="8:10">
      <c r="H2393" t="s">
        <v>3157</v>
      </c>
      <c r="J2393" t="s">
        <v>3157</v>
      </c>
    </row>
    <row r="2394" spans="8:10">
      <c r="H2394" t="s">
        <v>3158</v>
      </c>
      <c r="J2394" t="s">
        <v>3158</v>
      </c>
    </row>
    <row r="2395" spans="8:10">
      <c r="H2395" t="s">
        <v>3159</v>
      </c>
      <c r="J2395" t="s">
        <v>3159</v>
      </c>
    </row>
    <row r="2396" spans="8:10">
      <c r="H2396" t="s">
        <v>3160</v>
      </c>
      <c r="J2396" t="s">
        <v>3160</v>
      </c>
    </row>
    <row r="2397" spans="8:10">
      <c r="H2397" t="s">
        <v>3161</v>
      </c>
      <c r="J2397" t="s">
        <v>3161</v>
      </c>
    </row>
    <row r="2398" spans="8:10">
      <c r="H2398" t="s">
        <v>3162</v>
      </c>
      <c r="J2398" t="s">
        <v>3162</v>
      </c>
    </row>
    <row r="2399" spans="8:10">
      <c r="H2399" t="s">
        <v>3163</v>
      </c>
      <c r="J2399" t="s">
        <v>3163</v>
      </c>
    </row>
    <row r="2400" spans="8:10">
      <c r="H2400" t="s">
        <v>3164</v>
      </c>
      <c r="J2400" t="s">
        <v>3164</v>
      </c>
    </row>
    <row r="2401" spans="8:10">
      <c r="H2401" t="s">
        <v>3165</v>
      </c>
      <c r="J2401" t="s">
        <v>3165</v>
      </c>
    </row>
    <row r="2402" spans="8:10">
      <c r="H2402" t="s">
        <v>3166</v>
      </c>
      <c r="J2402" t="s">
        <v>3166</v>
      </c>
    </row>
    <row r="2403" spans="8:10">
      <c r="H2403" t="s">
        <v>3167</v>
      </c>
      <c r="J2403" t="s">
        <v>3167</v>
      </c>
    </row>
    <row r="2404" spans="8:10">
      <c r="H2404" t="s">
        <v>3168</v>
      </c>
      <c r="J2404" t="s">
        <v>3168</v>
      </c>
    </row>
    <row r="2405" spans="8:10">
      <c r="H2405" t="s">
        <v>3169</v>
      </c>
      <c r="J2405" t="s">
        <v>3169</v>
      </c>
    </row>
    <row r="2406" spans="8:10">
      <c r="H2406" t="s">
        <v>3170</v>
      </c>
      <c r="J2406" t="s">
        <v>3170</v>
      </c>
    </row>
    <row r="2407" spans="8:10">
      <c r="H2407" t="s">
        <v>3171</v>
      </c>
      <c r="J2407" t="s">
        <v>3171</v>
      </c>
    </row>
    <row r="2408" spans="8:10">
      <c r="H2408" t="s">
        <v>3172</v>
      </c>
      <c r="J2408" t="s">
        <v>3172</v>
      </c>
    </row>
    <row r="2409" spans="8:10">
      <c r="H2409" t="s">
        <v>3173</v>
      </c>
      <c r="J2409" t="s">
        <v>3173</v>
      </c>
    </row>
    <row r="2410" spans="8:10">
      <c r="H2410" t="s">
        <v>3174</v>
      </c>
      <c r="J2410" t="s">
        <v>3174</v>
      </c>
    </row>
    <row r="2411" spans="8:10">
      <c r="H2411" t="s">
        <v>3175</v>
      </c>
      <c r="J2411" t="s">
        <v>3175</v>
      </c>
    </row>
    <row r="2412" spans="8:10">
      <c r="H2412" t="s">
        <v>3176</v>
      </c>
      <c r="J2412" t="s">
        <v>3176</v>
      </c>
    </row>
    <row r="2413" spans="8:10">
      <c r="H2413" t="s">
        <v>3177</v>
      </c>
      <c r="J2413" t="s">
        <v>3177</v>
      </c>
    </row>
    <row r="2414" spans="8:10">
      <c r="H2414" t="s">
        <v>3178</v>
      </c>
      <c r="J2414" t="s">
        <v>3178</v>
      </c>
    </row>
    <row r="2415" spans="8:10">
      <c r="H2415" t="s">
        <v>3179</v>
      </c>
      <c r="J2415" t="s">
        <v>3179</v>
      </c>
    </row>
    <row r="2416" spans="8:10">
      <c r="H2416" t="s">
        <v>3180</v>
      </c>
      <c r="J2416" t="s">
        <v>3180</v>
      </c>
    </row>
    <row r="2417" spans="8:10">
      <c r="H2417" t="s">
        <v>3181</v>
      </c>
      <c r="J2417" t="s">
        <v>3181</v>
      </c>
    </row>
    <row r="2418" spans="8:10">
      <c r="H2418" t="s">
        <v>3182</v>
      </c>
      <c r="J2418" t="s">
        <v>3182</v>
      </c>
    </row>
    <row r="2419" spans="8:10">
      <c r="H2419" t="s">
        <v>3183</v>
      </c>
      <c r="J2419" t="s">
        <v>3183</v>
      </c>
    </row>
    <row r="2420" spans="8:10">
      <c r="H2420" t="s">
        <v>3184</v>
      </c>
      <c r="J2420" t="s">
        <v>3184</v>
      </c>
    </row>
    <row r="2421" spans="8:10">
      <c r="H2421" t="s">
        <v>3185</v>
      </c>
      <c r="J2421" t="s">
        <v>3185</v>
      </c>
    </row>
    <row r="2422" spans="8:10">
      <c r="H2422" t="s">
        <v>3186</v>
      </c>
      <c r="J2422" t="s">
        <v>3186</v>
      </c>
    </row>
    <row r="2423" spans="8:10">
      <c r="H2423" t="s">
        <v>3187</v>
      </c>
      <c r="J2423" t="s">
        <v>3187</v>
      </c>
    </row>
    <row r="2424" spans="8:10">
      <c r="H2424" t="s">
        <v>3188</v>
      </c>
      <c r="J2424" t="s">
        <v>3188</v>
      </c>
    </row>
    <row r="2425" spans="8:10">
      <c r="H2425" t="s">
        <v>3189</v>
      </c>
      <c r="J2425" t="s">
        <v>3189</v>
      </c>
    </row>
    <row r="2426" spans="8:10">
      <c r="H2426" t="s">
        <v>3190</v>
      </c>
      <c r="J2426" t="s">
        <v>3190</v>
      </c>
    </row>
    <row r="2427" spans="8:10">
      <c r="H2427" t="s">
        <v>3191</v>
      </c>
      <c r="J2427" t="s">
        <v>3191</v>
      </c>
    </row>
    <row r="2428" spans="8:10">
      <c r="H2428" t="s">
        <v>3192</v>
      </c>
      <c r="J2428" t="s">
        <v>3192</v>
      </c>
    </row>
    <row r="2429" spans="8:10">
      <c r="H2429" t="s">
        <v>3193</v>
      </c>
      <c r="J2429" t="s">
        <v>3193</v>
      </c>
    </row>
    <row r="2430" spans="8:10">
      <c r="H2430" t="s">
        <v>3194</v>
      </c>
      <c r="J2430" t="s">
        <v>3194</v>
      </c>
    </row>
    <row r="2431" spans="8:10">
      <c r="H2431" t="s">
        <v>3195</v>
      </c>
      <c r="J2431" t="s">
        <v>3195</v>
      </c>
    </row>
    <row r="2432" spans="8:10">
      <c r="H2432" t="s">
        <v>3196</v>
      </c>
      <c r="J2432" t="s">
        <v>3196</v>
      </c>
    </row>
    <row r="2433" spans="8:10">
      <c r="H2433" t="s">
        <v>3197</v>
      </c>
      <c r="J2433" t="s">
        <v>3197</v>
      </c>
    </row>
    <row r="2434" spans="8:10">
      <c r="H2434" t="s">
        <v>3198</v>
      </c>
      <c r="J2434" t="s">
        <v>3198</v>
      </c>
    </row>
    <row r="2435" spans="8:10">
      <c r="H2435" t="s">
        <v>3199</v>
      </c>
      <c r="J2435" t="s">
        <v>3199</v>
      </c>
    </row>
    <row r="2436" spans="8:10">
      <c r="H2436" t="s">
        <v>3200</v>
      </c>
      <c r="J2436" t="s">
        <v>3200</v>
      </c>
    </row>
    <row r="2437" spans="8:10">
      <c r="H2437" t="s">
        <v>3201</v>
      </c>
      <c r="J2437" t="s">
        <v>3201</v>
      </c>
    </row>
    <row r="2438" spans="8:10">
      <c r="H2438" t="s">
        <v>3202</v>
      </c>
      <c r="J2438" t="s">
        <v>3202</v>
      </c>
    </row>
    <row r="2439" spans="8:10">
      <c r="H2439" t="s">
        <v>3203</v>
      </c>
      <c r="J2439" t="s">
        <v>3203</v>
      </c>
    </row>
    <row r="2440" spans="8:10">
      <c r="H2440" t="s">
        <v>3204</v>
      </c>
      <c r="J2440" t="s">
        <v>3204</v>
      </c>
    </row>
    <row r="2441" spans="8:10">
      <c r="H2441" t="s">
        <v>3205</v>
      </c>
      <c r="J2441" t="s">
        <v>3205</v>
      </c>
    </row>
    <row r="2442" spans="8:10">
      <c r="H2442" t="s">
        <v>3206</v>
      </c>
      <c r="J2442" t="s">
        <v>3206</v>
      </c>
    </row>
    <row r="2443" spans="8:10">
      <c r="H2443" t="s">
        <v>3207</v>
      </c>
      <c r="J2443" t="s">
        <v>3207</v>
      </c>
    </row>
    <row r="2444" spans="8:10">
      <c r="H2444" t="s">
        <v>3208</v>
      </c>
      <c r="J2444" t="s">
        <v>3208</v>
      </c>
    </row>
    <row r="2445" spans="8:10">
      <c r="H2445" t="s">
        <v>3209</v>
      </c>
      <c r="J2445" t="s">
        <v>3209</v>
      </c>
    </row>
    <row r="2446" spans="8:10">
      <c r="H2446" t="s">
        <v>3210</v>
      </c>
      <c r="J2446" t="s">
        <v>3210</v>
      </c>
    </row>
    <row r="2447" spans="8:10">
      <c r="H2447" t="s">
        <v>3211</v>
      </c>
      <c r="J2447" t="s">
        <v>3211</v>
      </c>
    </row>
    <row r="2448" spans="8:10">
      <c r="H2448" t="s">
        <v>3212</v>
      </c>
      <c r="J2448" t="s">
        <v>3212</v>
      </c>
    </row>
    <row r="2449" spans="8:10">
      <c r="H2449" t="s">
        <v>3213</v>
      </c>
      <c r="J2449" t="s">
        <v>3213</v>
      </c>
    </row>
    <row r="2450" spans="8:10">
      <c r="H2450" t="s">
        <v>3214</v>
      </c>
      <c r="J2450" t="s">
        <v>3214</v>
      </c>
    </row>
    <row r="2451" spans="8:10">
      <c r="H2451" t="s">
        <v>3215</v>
      </c>
      <c r="J2451" t="s">
        <v>3215</v>
      </c>
    </row>
    <row r="2452" spans="8:10">
      <c r="H2452" t="s">
        <v>3216</v>
      </c>
      <c r="J2452" t="s">
        <v>3216</v>
      </c>
    </row>
    <row r="2453" spans="8:10">
      <c r="H2453" t="s">
        <v>3217</v>
      </c>
      <c r="J2453" t="s">
        <v>3217</v>
      </c>
    </row>
    <row r="2454" spans="8:10">
      <c r="H2454" t="s">
        <v>3218</v>
      </c>
      <c r="J2454" t="s">
        <v>3218</v>
      </c>
    </row>
    <row r="2455" spans="8:10">
      <c r="H2455" t="s">
        <v>3219</v>
      </c>
      <c r="J2455" t="s">
        <v>3219</v>
      </c>
    </row>
    <row r="2456" spans="8:10">
      <c r="H2456" t="s">
        <v>3220</v>
      </c>
      <c r="J2456" t="s">
        <v>3220</v>
      </c>
    </row>
    <row r="2457" spans="8:10">
      <c r="H2457" t="s">
        <v>3221</v>
      </c>
      <c r="J2457" t="s">
        <v>3221</v>
      </c>
    </row>
    <row r="2458" spans="8:10">
      <c r="H2458" t="s">
        <v>3222</v>
      </c>
      <c r="J2458" t="s">
        <v>3222</v>
      </c>
    </row>
    <row r="2459" spans="8:10">
      <c r="H2459" t="s">
        <v>3223</v>
      </c>
      <c r="J2459" t="s">
        <v>3223</v>
      </c>
    </row>
    <row r="2460" spans="8:10">
      <c r="H2460" t="s">
        <v>3224</v>
      </c>
      <c r="J2460" t="s">
        <v>3224</v>
      </c>
    </row>
    <row r="2461" spans="8:10">
      <c r="H2461" t="s">
        <v>3225</v>
      </c>
      <c r="J2461" t="s">
        <v>3225</v>
      </c>
    </row>
    <row r="2462" spans="8:10">
      <c r="H2462" t="s">
        <v>3226</v>
      </c>
      <c r="J2462" t="s">
        <v>3226</v>
      </c>
    </row>
    <row r="2463" spans="8:10">
      <c r="H2463" t="s">
        <v>3227</v>
      </c>
      <c r="J2463" t="s">
        <v>3227</v>
      </c>
    </row>
    <row r="2464" spans="8:10">
      <c r="H2464" t="s">
        <v>3228</v>
      </c>
      <c r="J2464" t="s">
        <v>3228</v>
      </c>
    </row>
    <row r="2465" spans="8:10">
      <c r="H2465" t="s">
        <v>3229</v>
      </c>
      <c r="J2465" t="s">
        <v>3229</v>
      </c>
    </row>
    <row r="2466" spans="8:10">
      <c r="H2466" t="s">
        <v>3230</v>
      </c>
      <c r="J2466" t="s">
        <v>3230</v>
      </c>
    </row>
    <row r="2467" spans="8:10">
      <c r="H2467" t="s">
        <v>3231</v>
      </c>
      <c r="J2467" t="s">
        <v>3231</v>
      </c>
    </row>
    <row r="2468" spans="8:10">
      <c r="H2468" t="s">
        <v>3232</v>
      </c>
      <c r="J2468" t="s">
        <v>3232</v>
      </c>
    </row>
    <row r="2469" spans="8:10">
      <c r="H2469" t="s">
        <v>3233</v>
      </c>
      <c r="J2469" t="s">
        <v>3233</v>
      </c>
    </row>
    <row r="2470" spans="8:10">
      <c r="H2470" t="s">
        <v>3234</v>
      </c>
      <c r="J2470" t="s">
        <v>3234</v>
      </c>
    </row>
    <row r="2471" spans="8:10">
      <c r="H2471" t="s">
        <v>3235</v>
      </c>
      <c r="J2471" t="s">
        <v>3235</v>
      </c>
    </row>
    <row r="2472" spans="8:10">
      <c r="H2472" t="s">
        <v>3236</v>
      </c>
      <c r="J2472" t="s">
        <v>3236</v>
      </c>
    </row>
    <row r="2473" spans="8:10">
      <c r="H2473" t="s">
        <v>3237</v>
      </c>
      <c r="J2473" t="s">
        <v>3237</v>
      </c>
    </row>
    <row r="2474" spans="8:10">
      <c r="H2474" t="s">
        <v>3238</v>
      </c>
      <c r="J2474" t="s">
        <v>3238</v>
      </c>
    </row>
    <row r="2475" spans="8:10">
      <c r="H2475" t="s">
        <v>3239</v>
      </c>
      <c r="J2475" t="s">
        <v>3239</v>
      </c>
    </row>
    <row r="2476" spans="8:10">
      <c r="H2476" t="s">
        <v>3240</v>
      </c>
      <c r="J2476" t="s">
        <v>3240</v>
      </c>
    </row>
    <row r="2477" spans="8:10">
      <c r="H2477" t="s">
        <v>3241</v>
      </c>
      <c r="J2477" t="s">
        <v>3241</v>
      </c>
    </row>
    <row r="2478" spans="8:10">
      <c r="H2478" t="s">
        <v>3242</v>
      </c>
      <c r="J2478" t="s">
        <v>3242</v>
      </c>
    </row>
    <row r="2479" spans="8:10">
      <c r="H2479" t="s">
        <v>3243</v>
      </c>
      <c r="J2479" t="s">
        <v>3243</v>
      </c>
    </row>
    <row r="2480" spans="8:10">
      <c r="H2480" t="s">
        <v>3244</v>
      </c>
      <c r="J2480" t="s">
        <v>3244</v>
      </c>
    </row>
    <row r="2481" spans="8:10">
      <c r="H2481" t="s">
        <v>3245</v>
      </c>
      <c r="J2481" t="s">
        <v>3245</v>
      </c>
    </row>
    <row r="2482" spans="8:10">
      <c r="H2482" t="s">
        <v>3246</v>
      </c>
      <c r="J2482" t="s">
        <v>3246</v>
      </c>
    </row>
    <row r="2483" spans="8:10">
      <c r="H2483" t="s">
        <v>3247</v>
      </c>
      <c r="J2483" t="s">
        <v>3247</v>
      </c>
    </row>
    <row r="2484" spans="8:10">
      <c r="H2484" t="s">
        <v>3248</v>
      </c>
      <c r="J2484" t="s">
        <v>3248</v>
      </c>
    </row>
    <row r="2485" spans="8:10">
      <c r="H2485" t="s">
        <v>3249</v>
      </c>
      <c r="J2485" t="s">
        <v>3249</v>
      </c>
    </row>
    <row r="2486" spans="8:10">
      <c r="H2486" t="s">
        <v>3250</v>
      </c>
      <c r="J2486" t="s">
        <v>3250</v>
      </c>
    </row>
    <row r="2487" spans="8:10">
      <c r="H2487" t="s">
        <v>3251</v>
      </c>
      <c r="J2487" t="s">
        <v>3251</v>
      </c>
    </row>
    <row r="2488" spans="8:10">
      <c r="H2488" t="s">
        <v>3252</v>
      </c>
      <c r="J2488" t="s">
        <v>3252</v>
      </c>
    </row>
    <row r="2489" spans="8:10">
      <c r="H2489" t="s">
        <v>3253</v>
      </c>
      <c r="J2489" t="s">
        <v>3253</v>
      </c>
    </row>
    <row r="2490" spans="8:10">
      <c r="H2490" t="s">
        <v>3254</v>
      </c>
      <c r="J2490" t="s">
        <v>3254</v>
      </c>
    </row>
    <row r="2491" spans="8:10">
      <c r="H2491" t="s">
        <v>3255</v>
      </c>
      <c r="J2491" t="s">
        <v>3255</v>
      </c>
    </row>
    <row r="2492" spans="8:10">
      <c r="H2492" t="s">
        <v>3256</v>
      </c>
      <c r="J2492" t="s">
        <v>3256</v>
      </c>
    </row>
    <row r="2493" spans="8:10">
      <c r="H2493" t="s">
        <v>3257</v>
      </c>
      <c r="J2493" t="s">
        <v>3257</v>
      </c>
    </row>
    <row r="2494" spans="8:10">
      <c r="H2494" t="s">
        <v>3258</v>
      </c>
      <c r="J2494" t="s">
        <v>3258</v>
      </c>
    </row>
    <row r="2495" spans="8:10">
      <c r="H2495" t="s">
        <v>3259</v>
      </c>
      <c r="J2495" t="s">
        <v>3259</v>
      </c>
    </row>
    <row r="2496" spans="8:10">
      <c r="H2496" t="s">
        <v>3260</v>
      </c>
      <c r="J2496" t="s">
        <v>3260</v>
      </c>
    </row>
    <row r="2497" spans="8:10">
      <c r="H2497" t="s">
        <v>3261</v>
      </c>
      <c r="J2497" t="s">
        <v>3261</v>
      </c>
    </row>
    <row r="2498" spans="8:10">
      <c r="H2498" t="s">
        <v>3262</v>
      </c>
      <c r="J2498" t="s">
        <v>3262</v>
      </c>
    </row>
    <row r="2499" spans="8:10">
      <c r="H2499" t="s">
        <v>3263</v>
      </c>
      <c r="J2499" t="s">
        <v>3263</v>
      </c>
    </row>
    <row r="2500" spans="8:10">
      <c r="H2500" t="s">
        <v>3264</v>
      </c>
      <c r="J2500" t="s">
        <v>3264</v>
      </c>
    </row>
    <row r="2501" spans="8:10">
      <c r="H2501" t="s">
        <v>3265</v>
      </c>
      <c r="J2501" t="s">
        <v>3265</v>
      </c>
    </row>
    <row r="2502" spans="8:10">
      <c r="H2502" t="s">
        <v>3266</v>
      </c>
      <c r="J2502" t="s">
        <v>3266</v>
      </c>
    </row>
    <row r="2503" spans="8:10">
      <c r="H2503" t="s">
        <v>3267</v>
      </c>
      <c r="J2503" t="s">
        <v>3267</v>
      </c>
    </row>
    <row r="2504" spans="8:10">
      <c r="H2504" t="s">
        <v>3268</v>
      </c>
      <c r="J2504" t="s">
        <v>3268</v>
      </c>
    </row>
    <row r="2505" spans="8:10">
      <c r="H2505" t="s">
        <v>3269</v>
      </c>
      <c r="J2505" t="s">
        <v>3269</v>
      </c>
    </row>
    <row r="2506" spans="8:10">
      <c r="H2506" t="s">
        <v>3270</v>
      </c>
      <c r="J2506" t="s">
        <v>3270</v>
      </c>
    </row>
    <row r="2507" spans="8:10">
      <c r="H2507" t="s">
        <v>3271</v>
      </c>
      <c r="J2507" t="s">
        <v>3271</v>
      </c>
    </row>
    <row r="2508" spans="8:10">
      <c r="H2508" t="s">
        <v>3272</v>
      </c>
      <c r="J2508" t="s">
        <v>3272</v>
      </c>
    </row>
    <row r="2509" spans="8:10">
      <c r="H2509" t="s">
        <v>3273</v>
      </c>
      <c r="J2509" t="s">
        <v>3273</v>
      </c>
    </row>
    <row r="2510" spans="8:10">
      <c r="H2510" t="s">
        <v>3274</v>
      </c>
      <c r="J2510" t="s">
        <v>3274</v>
      </c>
    </row>
    <row r="2511" spans="8:10">
      <c r="H2511" t="s">
        <v>3275</v>
      </c>
      <c r="J2511" t="s">
        <v>3275</v>
      </c>
    </row>
    <row r="2512" spans="8:10">
      <c r="H2512" t="s">
        <v>3276</v>
      </c>
      <c r="J2512" t="s">
        <v>3276</v>
      </c>
    </row>
    <row r="2513" spans="8:10">
      <c r="H2513" t="s">
        <v>3277</v>
      </c>
      <c r="J2513" t="s">
        <v>3277</v>
      </c>
    </row>
    <row r="2514" spans="8:10">
      <c r="H2514" t="s">
        <v>3278</v>
      </c>
      <c r="J2514" t="s">
        <v>3278</v>
      </c>
    </row>
    <row r="2515" spans="8:10">
      <c r="H2515" t="s">
        <v>3279</v>
      </c>
      <c r="J2515" t="s">
        <v>3279</v>
      </c>
    </row>
    <row r="2516" spans="8:10">
      <c r="H2516" t="s">
        <v>3280</v>
      </c>
      <c r="J2516" t="s">
        <v>3280</v>
      </c>
    </row>
    <row r="2517" spans="8:10">
      <c r="H2517" t="s">
        <v>3281</v>
      </c>
      <c r="J2517" t="s">
        <v>3281</v>
      </c>
    </row>
    <row r="2518" spans="8:10">
      <c r="H2518" t="s">
        <v>3282</v>
      </c>
      <c r="J2518" t="s">
        <v>3282</v>
      </c>
    </row>
    <row r="2519" spans="8:10">
      <c r="H2519" t="s">
        <v>3283</v>
      </c>
      <c r="J2519" t="s">
        <v>3283</v>
      </c>
    </row>
    <row r="2520" spans="8:10">
      <c r="H2520" t="s">
        <v>3284</v>
      </c>
      <c r="J2520" t="s">
        <v>3284</v>
      </c>
    </row>
    <row r="2521" spans="8:10">
      <c r="H2521" t="s">
        <v>3285</v>
      </c>
      <c r="J2521" t="s">
        <v>3285</v>
      </c>
    </row>
    <row r="2522" spans="8:10">
      <c r="H2522" t="s">
        <v>3286</v>
      </c>
      <c r="J2522" t="s">
        <v>3286</v>
      </c>
    </row>
    <row r="2523" spans="8:10">
      <c r="H2523" t="s">
        <v>3287</v>
      </c>
      <c r="J2523" t="s">
        <v>3287</v>
      </c>
    </row>
    <row r="2524" spans="8:10">
      <c r="H2524" t="s">
        <v>3288</v>
      </c>
      <c r="J2524" t="s">
        <v>3288</v>
      </c>
    </row>
    <row r="2525" spans="8:10">
      <c r="H2525" t="s">
        <v>3289</v>
      </c>
      <c r="J2525" t="s">
        <v>3289</v>
      </c>
    </row>
    <row r="2526" spans="8:10">
      <c r="H2526" t="s">
        <v>3290</v>
      </c>
      <c r="J2526" t="s">
        <v>3290</v>
      </c>
    </row>
    <row r="2527" spans="8:10">
      <c r="H2527" t="s">
        <v>3291</v>
      </c>
      <c r="J2527" t="s">
        <v>3291</v>
      </c>
    </row>
    <row r="2528" spans="8:10">
      <c r="H2528" t="s">
        <v>3292</v>
      </c>
      <c r="J2528" t="s">
        <v>3292</v>
      </c>
    </row>
    <row r="2529" spans="8:10">
      <c r="H2529" t="s">
        <v>3293</v>
      </c>
      <c r="J2529" t="s">
        <v>3293</v>
      </c>
    </row>
    <row r="2530" spans="8:10">
      <c r="H2530" t="s">
        <v>3294</v>
      </c>
      <c r="J2530" t="s">
        <v>3294</v>
      </c>
    </row>
    <row r="2531" spans="8:10">
      <c r="H2531" t="s">
        <v>3295</v>
      </c>
      <c r="J2531" t="s">
        <v>3295</v>
      </c>
    </row>
    <row r="2532" spans="8:10">
      <c r="H2532" t="s">
        <v>3296</v>
      </c>
      <c r="J2532" t="s">
        <v>3296</v>
      </c>
    </row>
    <row r="2533" spans="8:10">
      <c r="H2533" t="s">
        <v>3297</v>
      </c>
      <c r="J2533" t="s">
        <v>3297</v>
      </c>
    </row>
    <row r="2534" spans="8:10">
      <c r="H2534" t="s">
        <v>3298</v>
      </c>
      <c r="J2534" t="s">
        <v>3298</v>
      </c>
    </row>
    <row r="2535" spans="8:10">
      <c r="H2535" t="s">
        <v>3299</v>
      </c>
      <c r="J2535" t="s">
        <v>3299</v>
      </c>
    </row>
    <row r="2536" spans="8:10">
      <c r="H2536" t="s">
        <v>3300</v>
      </c>
      <c r="J2536" t="s">
        <v>3300</v>
      </c>
    </row>
    <row r="2537" spans="8:10">
      <c r="H2537" t="s">
        <v>3301</v>
      </c>
      <c r="J2537" t="s">
        <v>3301</v>
      </c>
    </row>
    <row r="2539" spans="8:10">
      <c r="H2539" t="s">
        <v>3303</v>
      </c>
      <c r="J2539" t="s">
        <v>2617</v>
      </c>
    </row>
    <row r="2540" spans="8:10">
      <c r="H2540" t="s">
        <v>3304</v>
      </c>
      <c r="J2540" t="s">
        <v>2675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7"/>
  <dimension ref="B3:D75"/>
  <sheetViews>
    <sheetView workbookViewId="0"/>
  </sheetViews>
  <sheetFormatPr defaultRowHeight="14.4"/>
  <cols>
    <col min="3" max="3" width="27.77734375" bestFit="1" customWidth="1"/>
  </cols>
  <sheetData>
    <row r="3" spans="2:4">
      <c r="B3" t="s">
        <v>0</v>
      </c>
    </row>
    <row r="4" spans="2:4">
      <c r="B4" s="20" t="s">
        <v>4026</v>
      </c>
    </row>
    <row r="5" spans="2:4">
      <c r="B5" s="20" t="s">
        <v>4046</v>
      </c>
    </row>
    <row r="6" spans="2:4">
      <c r="B6" s="24" t="s">
        <v>4047</v>
      </c>
    </row>
    <row r="10" spans="2:4">
      <c r="D10" t="s">
        <v>0</v>
      </c>
    </row>
    <row r="11" spans="2:4">
      <c r="B11" t="s">
        <v>4066</v>
      </c>
      <c r="C11" s="20" t="s">
        <v>4067</v>
      </c>
      <c r="D11" s="40" t="s">
        <v>4077</v>
      </c>
    </row>
    <row r="12" spans="2:4">
      <c r="C12" s="20"/>
      <c r="D12" s="40" t="s">
        <v>4078</v>
      </c>
    </row>
    <row r="13" spans="2:4">
      <c r="B13" t="s">
        <v>4068</v>
      </c>
      <c r="C13" s="20" t="s">
        <v>4069</v>
      </c>
      <c r="D13" s="40" t="s">
        <v>4070</v>
      </c>
    </row>
    <row r="14" spans="2:4">
      <c r="C14" s="20"/>
      <c r="D14" s="40" t="s">
        <v>4079</v>
      </c>
    </row>
    <row r="15" spans="2:4">
      <c r="B15" t="s">
        <v>2625</v>
      </c>
      <c r="C15" s="20" t="s">
        <v>4071</v>
      </c>
      <c r="D15" s="40" t="s">
        <v>2622</v>
      </c>
    </row>
    <row r="16" spans="2:4">
      <c r="D16" s="24" t="s">
        <v>4072</v>
      </c>
    </row>
    <row r="17" spans="2:4">
      <c r="D17" s="40" t="s">
        <v>4081</v>
      </c>
    </row>
    <row r="18" spans="2:4">
      <c r="D18" s="40" t="s">
        <v>4082</v>
      </c>
    </row>
    <row r="19" spans="2:4">
      <c r="B19" t="s">
        <v>4084</v>
      </c>
      <c r="C19" s="20" t="s">
        <v>4083</v>
      </c>
      <c r="D19" s="40" t="s">
        <v>4085</v>
      </c>
    </row>
    <row r="20" spans="2:4">
      <c r="D20" s="24" t="s">
        <v>4086</v>
      </c>
    </row>
    <row r="22" spans="2:4">
      <c r="D22" t="s">
        <v>4073</v>
      </c>
    </row>
    <row r="23" spans="2:4">
      <c r="D23" t="s">
        <v>4074</v>
      </c>
    </row>
    <row r="24" spans="2:4">
      <c r="D24" t="s">
        <v>4121</v>
      </c>
    </row>
    <row r="25" spans="2:4">
      <c r="D25" t="s">
        <v>4122</v>
      </c>
    </row>
    <row r="26" spans="2:4">
      <c r="D26" t="s">
        <v>4123</v>
      </c>
    </row>
    <row r="27" spans="2:4">
      <c r="D27" t="s">
        <v>549</v>
      </c>
    </row>
    <row r="28" spans="2:4">
      <c r="D28" t="s">
        <v>33</v>
      </c>
    </row>
    <row r="29" spans="2:4">
      <c r="D29" t="s">
        <v>4100</v>
      </c>
    </row>
    <row r="30" spans="2:4">
      <c r="D30" t="s">
        <v>4075</v>
      </c>
    </row>
    <row r="31" spans="2:4">
      <c r="D31" t="s">
        <v>4076</v>
      </c>
    </row>
    <row r="32" spans="2:4">
      <c r="D32" t="s">
        <v>4098</v>
      </c>
    </row>
    <row r="33" spans="4:4">
      <c r="D33" t="s">
        <v>4099</v>
      </c>
    </row>
    <row r="34" spans="4:4">
      <c r="D34" t="s">
        <v>4080</v>
      </c>
    </row>
    <row r="36" spans="4:4">
      <c r="D36" t="s">
        <v>2556</v>
      </c>
    </row>
    <row r="37" spans="4:4">
      <c r="D37" t="s">
        <v>4091</v>
      </c>
    </row>
    <row r="38" spans="4:4">
      <c r="D38" t="s">
        <v>4092</v>
      </c>
    </row>
    <row r="39" spans="4:4">
      <c r="D39" t="s">
        <v>4093</v>
      </c>
    </row>
    <row r="40" spans="4:4">
      <c r="D40" t="s">
        <v>4094</v>
      </c>
    </row>
    <row r="41" spans="4:4">
      <c r="D41" t="s">
        <v>4095</v>
      </c>
    </row>
    <row r="42" spans="4:4">
      <c r="D42" t="s">
        <v>4096</v>
      </c>
    </row>
    <row r="43" spans="4:4">
      <c r="D43" t="s">
        <v>4097</v>
      </c>
    </row>
    <row r="45" spans="4:4">
      <c r="D45" t="s">
        <v>4087</v>
      </c>
    </row>
    <row r="47" spans="4:4">
      <c r="D47" t="s">
        <v>83</v>
      </c>
    </row>
    <row r="48" spans="4:4">
      <c r="D48" t="s">
        <v>4088</v>
      </c>
    </row>
    <row r="49" spans="3:4">
      <c r="D49" t="s">
        <v>4089</v>
      </c>
    </row>
    <row r="50" spans="3:4">
      <c r="D50" t="s">
        <v>4090</v>
      </c>
    </row>
    <row r="51" spans="3:4">
      <c r="D51" t="s">
        <v>4101</v>
      </c>
    </row>
    <row r="53" spans="3:4">
      <c r="D53" t="s">
        <v>4102</v>
      </c>
    </row>
    <row r="55" spans="3:4">
      <c r="C55" t="s">
        <v>4103</v>
      </c>
      <c r="D55" t="s">
        <v>4117</v>
      </c>
    </row>
    <row r="56" spans="3:4">
      <c r="D56" t="s">
        <v>4105</v>
      </c>
    </row>
    <row r="57" spans="3:4">
      <c r="D57" t="s">
        <v>4106</v>
      </c>
    </row>
    <row r="58" spans="3:4">
      <c r="D58" t="s">
        <v>4107</v>
      </c>
    </row>
    <row r="59" spans="3:4">
      <c r="D59" t="s">
        <v>4108</v>
      </c>
    </row>
    <row r="60" spans="3:4">
      <c r="D60" t="s">
        <v>4109</v>
      </c>
    </row>
    <row r="62" spans="3:4">
      <c r="D62" t="s">
        <v>4116</v>
      </c>
    </row>
    <row r="63" spans="3:4">
      <c r="D63" t="s">
        <v>4110</v>
      </c>
    </row>
    <row r="64" spans="3:4">
      <c r="D64" t="s">
        <v>4111</v>
      </c>
    </row>
    <row r="65" spans="4:4">
      <c r="D65" t="s">
        <v>4112</v>
      </c>
    </row>
    <row r="66" spans="4:4">
      <c r="D66" t="s">
        <v>4113</v>
      </c>
    </row>
    <row r="67" spans="4:4">
      <c r="D67" t="s">
        <v>4114</v>
      </c>
    </row>
    <row r="68" spans="4:4">
      <c r="D68" t="s">
        <v>4115</v>
      </c>
    </row>
    <row r="70" spans="4:4">
      <c r="D70" t="s">
        <v>1224</v>
      </c>
    </row>
    <row r="71" spans="4:4">
      <c r="D71" t="s">
        <v>4118</v>
      </c>
    </row>
    <row r="72" spans="4:4">
      <c r="D72" t="s">
        <v>4119</v>
      </c>
    </row>
    <row r="73" spans="4:4">
      <c r="D73" t="s">
        <v>4104</v>
      </c>
    </row>
    <row r="74" spans="4:4">
      <c r="D74" t="s">
        <v>1228</v>
      </c>
    </row>
    <row r="75" spans="4:4">
      <c r="D75" t="s">
        <v>4120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38"/>
  <sheetViews>
    <sheetView topLeftCell="Z1" zoomScaleNormal="100" workbookViewId="0">
      <selection activeCell="AE7" sqref="AE7"/>
    </sheetView>
  </sheetViews>
  <sheetFormatPr defaultRowHeight="14.4"/>
  <cols>
    <col min="1" max="1" width="4.44140625" customWidth="1"/>
    <col min="2" max="2" width="13.21875" customWidth="1"/>
    <col min="3" max="3" width="15.21875" customWidth="1"/>
    <col min="6" max="6" width="16.44140625" customWidth="1"/>
    <col min="8" max="8" width="3" customWidth="1"/>
    <col min="9" max="9" width="40.77734375" customWidth="1"/>
    <col min="10" max="10" width="2.44140625" customWidth="1"/>
    <col min="11" max="11" width="37.21875" customWidth="1"/>
    <col min="14" max="14" width="35.21875" customWidth="1"/>
    <col min="23" max="23" width="93.77734375" customWidth="1"/>
  </cols>
  <sheetData>
    <row r="1" spans="2:45">
      <c r="B1" s="81" t="s">
        <v>4858</v>
      </c>
      <c r="C1" s="82"/>
      <c r="D1" s="82"/>
      <c r="E1" s="82"/>
      <c r="F1" s="82"/>
      <c r="G1" s="83"/>
      <c r="I1" s="73" t="s">
        <v>4930</v>
      </c>
      <c r="J1" s="63"/>
      <c r="K1" s="72" t="s">
        <v>4932</v>
      </c>
      <c r="L1" s="75">
        <v>4.5</v>
      </c>
      <c r="M1" s="63"/>
      <c r="N1" s="4" t="s">
        <v>4937</v>
      </c>
      <c r="O1" s="63"/>
      <c r="P1" s="63"/>
      <c r="R1" s="63" t="s">
        <v>4928</v>
      </c>
      <c r="W1" t="s">
        <v>0</v>
      </c>
      <c r="Z1" t="s">
        <v>0</v>
      </c>
      <c r="AI1" t="s">
        <v>0</v>
      </c>
      <c r="AN1" t="s">
        <v>0</v>
      </c>
      <c r="AS1" t="s">
        <v>0</v>
      </c>
    </row>
    <row r="2" spans="2:45">
      <c r="B2" s="66" t="s">
        <v>4859</v>
      </c>
      <c r="C2" s="67" t="s">
        <v>4860</v>
      </c>
      <c r="D2" s="68">
        <v>16.97</v>
      </c>
      <c r="E2" s="66" t="s">
        <v>4586</v>
      </c>
      <c r="F2" s="65" t="s">
        <v>4861</v>
      </c>
      <c r="G2" s="69">
        <v>12.76</v>
      </c>
      <c r="I2" t="s">
        <v>0</v>
      </c>
      <c r="J2" s="63"/>
      <c r="K2" s="63"/>
      <c r="L2" s="63"/>
      <c r="M2" s="63"/>
      <c r="N2" s="63"/>
      <c r="O2" s="63"/>
      <c r="P2" s="63"/>
      <c r="R2" s="63" t="s">
        <v>4901</v>
      </c>
      <c r="W2" t="s">
        <v>4977</v>
      </c>
      <c r="Z2" t="s">
        <v>4992</v>
      </c>
    </row>
    <row r="3" spans="2:45">
      <c r="B3" s="66" t="s">
        <v>4591</v>
      </c>
      <c r="C3" s="65" t="s">
        <v>4862</v>
      </c>
      <c r="D3" s="70">
        <v>16.299999999999997</v>
      </c>
      <c r="E3" s="66" t="s">
        <v>4585</v>
      </c>
      <c r="F3" s="65" t="s">
        <v>4863</v>
      </c>
      <c r="G3" s="69">
        <v>12.55</v>
      </c>
      <c r="I3" t="s">
        <v>4875</v>
      </c>
      <c r="J3" s="63"/>
      <c r="K3" t="s">
        <v>0</v>
      </c>
      <c r="L3" s="63"/>
      <c r="M3" s="63"/>
      <c r="N3" s="63" t="s">
        <v>0</v>
      </c>
      <c r="O3" s="63"/>
      <c r="P3" s="63"/>
      <c r="R3" s="63" t="s">
        <v>4915</v>
      </c>
      <c r="W3" t="s">
        <v>4978</v>
      </c>
      <c r="AI3" t="s">
        <v>5012</v>
      </c>
      <c r="AN3" t="s">
        <v>5012</v>
      </c>
      <c r="AS3" t="s">
        <v>5017</v>
      </c>
    </row>
    <row r="4" spans="2:45">
      <c r="B4" s="66" t="s">
        <v>4590</v>
      </c>
      <c r="C4" s="65" t="s">
        <v>4864</v>
      </c>
      <c r="D4" s="70">
        <v>15.25</v>
      </c>
      <c r="E4" s="66" t="s">
        <v>4584</v>
      </c>
      <c r="F4" s="65" t="s">
        <v>4865</v>
      </c>
      <c r="G4" s="69">
        <v>12.35</v>
      </c>
      <c r="I4" t="s">
        <v>4899</v>
      </c>
      <c r="J4" s="63"/>
      <c r="K4" t="s">
        <v>4901</v>
      </c>
      <c r="L4" s="63"/>
      <c r="M4" s="63"/>
      <c r="N4" s="63" t="s">
        <v>4901</v>
      </c>
      <c r="O4" s="63"/>
      <c r="P4" s="63"/>
      <c r="R4" s="63" t="s">
        <v>4913</v>
      </c>
      <c r="W4" t="s">
        <v>4979</v>
      </c>
      <c r="Z4" t="s">
        <v>4993</v>
      </c>
    </row>
    <row r="5" spans="2:45">
      <c r="B5" s="66" t="s">
        <v>4589</v>
      </c>
      <c r="C5" s="65" t="s">
        <v>4866</v>
      </c>
      <c r="D5" s="70">
        <v>14.61</v>
      </c>
      <c r="E5" s="66" t="s">
        <v>4867</v>
      </c>
      <c r="F5" s="71" t="s">
        <v>4868</v>
      </c>
      <c r="G5" s="69">
        <v>11.8</v>
      </c>
      <c r="I5" t="s">
        <v>4900</v>
      </c>
      <c r="J5" s="63"/>
      <c r="K5" t="s">
        <v>4933</v>
      </c>
      <c r="L5" s="63"/>
      <c r="M5" s="63"/>
      <c r="N5" s="63" t="s">
        <v>4935</v>
      </c>
      <c r="O5" s="63"/>
      <c r="P5" s="63"/>
      <c r="R5" s="63" t="s">
        <v>4903</v>
      </c>
      <c r="W5" t="s">
        <v>4980</v>
      </c>
      <c r="Z5" t="s">
        <v>4994</v>
      </c>
      <c r="AI5" t="s">
        <v>5013</v>
      </c>
      <c r="AN5" t="s">
        <v>5013</v>
      </c>
      <c r="AS5" t="s">
        <v>5018</v>
      </c>
    </row>
    <row r="6" spans="2:45">
      <c r="B6" s="66" t="s">
        <v>4588</v>
      </c>
      <c r="C6" s="65" t="s">
        <v>4869</v>
      </c>
      <c r="D6" s="70">
        <v>13.9</v>
      </c>
      <c r="E6" s="66" t="s">
        <v>4870</v>
      </c>
      <c r="F6" s="71" t="s">
        <v>4871</v>
      </c>
      <c r="G6" s="69">
        <v>11.58</v>
      </c>
      <c r="I6" t="s">
        <v>4889</v>
      </c>
      <c r="J6" s="63"/>
      <c r="K6" t="s">
        <v>4934</v>
      </c>
      <c r="L6" s="63"/>
      <c r="M6" s="63"/>
      <c r="N6" s="63" t="s">
        <v>4936</v>
      </c>
      <c r="O6" s="63"/>
      <c r="P6" s="63"/>
      <c r="R6" s="63" t="s">
        <v>4912</v>
      </c>
      <c r="W6" t="s">
        <v>4981</v>
      </c>
      <c r="AI6" t="s">
        <v>5014</v>
      </c>
      <c r="AN6" t="s">
        <v>5015</v>
      </c>
      <c r="AS6" t="s">
        <v>5019</v>
      </c>
    </row>
    <row r="7" spans="2:45">
      <c r="B7" s="66" t="s">
        <v>4587</v>
      </c>
      <c r="C7" s="65" t="s">
        <v>4872</v>
      </c>
      <c r="D7" s="70">
        <v>13.35</v>
      </c>
      <c r="E7" s="66" t="s">
        <v>4873</v>
      </c>
      <c r="F7" s="71" t="s">
        <v>4874</v>
      </c>
      <c r="G7" s="70">
        <v>11.1</v>
      </c>
      <c r="I7" t="s">
        <v>4890</v>
      </c>
      <c r="J7" s="63"/>
      <c r="L7" s="63"/>
      <c r="M7" s="63"/>
      <c r="N7" s="63"/>
      <c r="O7" s="63"/>
      <c r="P7" s="63"/>
      <c r="R7" s="63" t="s">
        <v>4904</v>
      </c>
      <c r="W7" t="s">
        <v>4982</v>
      </c>
      <c r="Z7" t="s">
        <v>4995</v>
      </c>
    </row>
    <row r="8" spans="2:45">
      <c r="I8" t="s">
        <v>4891</v>
      </c>
      <c r="J8" s="63"/>
      <c r="K8" t="s">
        <v>4914</v>
      </c>
      <c r="L8" s="63"/>
      <c r="M8" s="63"/>
      <c r="N8" s="63" t="s">
        <v>4914</v>
      </c>
      <c r="O8" s="63"/>
      <c r="P8" s="63"/>
      <c r="R8" s="63" t="s">
        <v>4905</v>
      </c>
      <c r="W8" t="s">
        <v>4983</v>
      </c>
      <c r="Z8" t="s">
        <v>4996</v>
      </c>
      <c r="AI8" t="s">
        <v>4914</v>
      </c>
      <c r="AN8" t="s">
        <v>4914</v>
      </c>
      <c r="AS8" t="s">
        <v>4914</v>
      </c>
    </row>
    <row r="9" spans="2:45" ht="21.6">
      <c r="B9" s="74" t="s">
        <v>4931</v>
      </c>
      <c r="I9" t="s">
        <v>4892</v>
      </c>
      <c r="J9" s="63"/>
      <c r="L9" s="63"/>
      <c r="M9" s="63"/>
      <c r="N9" s="63"/>
      <c r="O9" s="63"/>
      <c r="P9" s="63"/>
      <c r="R9" s="63" t="s">
        <v>4906</v>
      </c>
      <c r="W9" t="s">
        <v>4984</v>
      </c>
      <c r="Z9" t="s">
        <v>4997</v>
      </c>
    </row>
    <row r="10" spans="2:45">
      <c r="I10" t="s">
        <v>4893</v>
      </c>
      <c r="J10" s="63"/>
      <c r="K10" s="63"/>
      <c r="L10" s="63"/>
      <c r="M10" s="63"/>
      <c r="N10" s="63"/>
      <c r="O10" s="63"/>
      <c r="P10" s="63"/>
      <c r="R10" s="63" t="s">
        <v>4907</v>
      </c>
      <c r="W10" t="s">
        <v>4985</v>
      </c>
      <c r="Z10" t="s">
        <v>4998</v>
      </c>
    </row>
    <row r="11" spans="2:45">
      <c r="B11" t="s">
        <v>0</v>
      </c>
      <c r="I11" t="s">
        <v>4894</v>
      </c>
      <c r="J11" s="63"/>
      <c r="K11" s="63"/>
      <c r="L11" s="63"/>
      <c r="M11" s="63"/>
      <c r="N11" s="63"/>
      <c r="O11" s="63"/>
      <c r="P11" s="63"/>
      <c r="R11" s="63" t="s">
        <v>4908</v>
      </c>
      <c r="W11" t="s">
        <v>4986</v>
      </c>
    </row>
    <row r="12" spans="2:45">
      <c r="B12" t="s">
        <v>4901</v>
      </c>
      <c r="I12" t="s">
        <v>4895</v>
      </c>
      <c r="J12" s="63"/>
      <c r="K12" s="63"/>
      <c r="L12" s="63"/>
      <c r="M12" s="63"/>
      <c r="N12" s="63"/>
      <c r="O12" s="63"/>
      <c r="P12" s="63"/>
      <c r="R12" s="63" t="s">
        <v>4909</v>
      </c>
      <c r="W12" t="s">
        <v>4987</v>
      </c>
      <c r="Z12" t="s">
        <v>4999</v>
      </c>
      <c r="AL12" s="64" t="s">
        <v>5016</v>
      </c>
    </row>
    <row r="13" spans="2:45">
      <c r="B13" t="s">
        <v>4916</v>
      </c>
      <c r="I13" t="s">
        <v>4896</v>
      </c>
      <c r="J13" s="63"/>
      <c r="K13" s="63"/>
      <c r="L13" s="63"/>
      <c r="M13" s="63"/>
      <c r="N13" s="63"/>
      <c r="O13" s="63"/>
      <c r="P13" s="63"/>
      <c r="R13" s="63" t="s">
        <v>4910</v>
      </c>
      <c r="W13" t="s">
        <v>4988</v>
      </c>
      <c r="Z13" t="s">
        <v>5000</v>
      </c>
    </row>
    <row r="14" spans="2:45">
      <c r="B14" t="s">
        <v>4917</v>
      </c>
      <c r="I14" t="s">
        <v>4897</v>
      </c>
      <c r="J14" s="63"/>
      <c r="K14" s="63"/>
      <c r="L14" s="63"/>
      <c r="M14" s="63"/>
      <c r="N14" s="63"/>
      <c r="O14" s="63"/>
      <c r="P14" s="63"/>
      <c r="R14" s="63" t="s">
        <v>4911</v>
      </c>
    </row>
    <row r="15" spans="2:45">
      <c r="B15" t="s">
        <v>4918</v>
      </c>
      <c r="I15" t="s">
        <v>4898</v>
      </c>
      <c r="J15" s="63"/>
      <c r="K15" s="63"/>
      <c r="L15" s="63"/>
      <c r="M15" s="63"/>
      <c r="N15" s="63"/>
      <c r="O15" s="63"/>
      <c r="P15" s="63"/>
      <c r="R15" s="63"/>
      <c r="W15" t="s">
        <v>4989</v>
      </c>
      <c r="Z15" t="s">
        <v>5001</v>
      </c>
    </row>
    <row r="16" spans="2:45">
      <c r="B16" t="s">
        <v>4919</v>
      </c>
      <c r="J16" s="63"/>
      <c r="K16" s="63"/>
      <c r="L16" s="63"/>
      <c r="M16" s="63"/>
      <c r="N16" s="63"/>
      <c r="O16" s="63"/>
      <c r="P16" s="63"/>
      <c r="R16" s="63" t="s">
        <v>4929</v>
      </c>
      <c r="W16" t="s">
        <v>4990</v>
      </c>
      <c r="Z16" t="s">
        <v>5002</v>
      </c>
    </row>
    <row r="17" spans="2:26">
      <c r="B17" t="s">
        <v>4920</v>
      </c>
      <c r="I17" t="s">
        <v>4876</v>
      </c>
      <c r="J17" s="63"/>
      <c r="K17" s="63"/>
      <c r="L17" s="63"/>
      <c r="M17" s="63"/>
      <c r="N17" s="63"/>
      <c r="O17" s="63"/>
      <c r="P17" s="63"/>
      <c r="W17" t="s">
        <v>4991</v>
      </c>
      <c r="Z17" t="s">
        <v>5003</v>
      </c>
    </row>
    <row r="18" spans="2:26">
      <c r="B18" t="s">
        <v>4921</v>
      </c>
      <c r="I18" t="s">
        <v>4877</v>
      </c>
      <c r="J18" s="63"/>
      <c r="K18" s="63"/>
      <c r="L18" s="63"/>
      <c r="M18" s="63"/>
      <c r="N18" s="63"/>
      <c r="O18" s="63"/>
      <c r="P18" s="63"/>
      <c r="Z18" t="s">
        <v>5004</v>
      </c>
    </row>
    <row r="19" spans="2:26">
      <c r="B19" t="s">
        <v>4922</v>
      </c>
      <c r="I19" t="s">
        <v>4878</v>
      </c>
      <c r="J19" s="63"/>
      <c r="K19" s="63"/>
      <c r="L19" s="63"/>
      <c r="M19" s="63"/>
      <c r="N19" s="63"/>
      <c r="O19" s="63"/>
      <c r="P19" s="63"/>
      <c r="Z19" t="s">
        <v>5005</v>
      </c>
    </row>
    <row r="20" spans="2:26">
      <c r="B20" t="s">
        <v>4923</v>
      </c>
      <c r="I20" t="s">
        <v>4879</v>
      </c>
      <c r="J20" s="63"/>
      <c r="K20" s="63"/>
      <c r="L20" s="63"/>
      <c r="M20" s="63"/>
      <c r="N20" s="63"/>
      <c r="O20" s="63"/>
      <c r="P20" s="63"/>
    </row>
    <row r="21" spans="2:26">
      <c r="B21" t="s">
        <v>4924</v>
      </c>
      <c r="I21" t="s">
        <v>4880</v>
      </c>
      <c r="J21" s="63"/>
      <c r="K21" s="63"/>
      <c r="L21" s="63"/>
      <c r="M21" s="63"/>
      <c r="N21" s="63"/>
      <c r="O21" s="63"/>
      <c r="P21" s="63"/>
      <c r="Z21" t="s">
        <v>5006</v>
      </c>
    </row>
    <row r="22" spans="2:26">
      <c r="B22" t="s">
        <v>4925</v>
      </c>
      <c r="I22" t="s">
        <v>4881</v>
      </c>
      <c r="J22" s="63"/>
      <c r="K22" s="63"/>
      <c r="L22" s="63"/>
      <c r="M22" s="63"/>
      <c r="N22" s="63"/>
      <c r="O22" s="63"/>
      <c r="P22" s="64"/>
    </row>
    <row r="23" spans="2:26">
      <c r="B23" t="s">
        <v>4926</v>
      </c>
      <c r="I23" t="s">
        <v>4882</v>
      </c>
      <c r="J23" s="63"/>
      <c r="K23" s="63"/>
      <c r="L23" s="63"/>
      <c r="M23" s="63"/>
      <c r="N23" s="63"/>
      <c r="O23" s="63"/>
      <c r="P23" s="63"/>
      <c r="Z23" t="s">
        <v>5007</v>
      </c>
    </row>
    <row r="24" spans="2:26">
      <c r="B24" t="s">
        <v>4927</v>
      </c>
      <c r="C24" s="63"/>
      <c r="I24" t="s">
        <v>4883</v>
      </c>
      <c r="J24" s="63"/>
      <c r="K24" s="63"/>
      <c r="L24" s="63"/>
      <c r="M24" s="63"/>
      <c r="N24" s="63"/>
      <c r="O24" s="63"/>
      <c r="P24" s="63"/>
      <c r="Z24" t="s">
        <v>5008</v>
      </c>
    </row>
    <row r="25" spans="2:26">
      <c r="C25" s="63"/>
      <c r="I25" t="s">
        <v>4884</v>
      </c>
      <c r="J25" s="63"/>
      <c r="L25" s="63"/>
      <c r="M25" s="63"/>
      <c r="N25" s="63"/>
      <c r="O25" s="63"/>
      <c r="P25" s="63"/>
    </row>
    <row r="26" spans="2:26">
      <c r="B26" t="s">
        <v>4914</v>
      </c>
      <c r="I26" t="s">
        <v>4885</v>
      </c>
      <c r="J26" s="63"/>
      <c r="L26" s="63"/>
      <c r="M26" s="63"/>
      <c r="N26" s="63"/>
      <c r="O26" s="63"/>
      <c r="P26" s="63"/>
      <c r="Z26" t="s">
        <v>5009</v>
      </c>
    </row>
    <row r="27" spans="2:26">
      <c r="I27" t="s">
        <v>4886</v>
      </c>
      <c r="J27" s="63"/>
      <c r="L27" s="63"/>
      <c r="M27" s="63"/>
      <c r="N27" s="63"/>
      <c r="O27" s="63"/>
      <c r="P27" s="63"/>
      <c r="Z27" t="s">
        <v>5010</v>
      </c>
    </row>
    <row r="28" spans="2:26">
      <c r="I28" t="s">
        <v>4887</v>
      </c>
      <c r="J28" s="63"/>
      <c r="L28" s="63"/>
      <c r="M28" s="63"/>
      <c r="N28" s="63"/>
      <c r="O28" s="63"/>
      <c r="P28" s="63"/>
      <c r="Z28" t="s">
        <v>1228</v>
      </c>
    </row>
    <row r="29" spans="2:26">
      <c r="I29" t="s">
        <v>4888</v>
      </c>
      <c r="J29" s="63"/>
      <c r="L29" s="63"/>
      <c r="M29" s="63"/>
      <c r="N29" s="63"/>
      <c r="O29" s="63"/>
      <c r="P29" s="63"/>
      <c r="Z29" t="s">
        <v>5011</v>
      </c>
    </row>
    <row r="30" spans="2:26">
      <c r="I30" t="s">
        <v>4902</v>
      </c>
      <c r="J30" s="63"/>
      <c r="L30" s="63"/>
      <c r="M30" s="63"/>
      <c r="N30" s="63"/>
      <c r="O30" s="63"/>
      <c r="P30" s="63"/>
      <c r="Z30" t="s">
        <v>5020</v>
      </c>
    </row>
    <row r="31" spans="2:26">
      <c r="J31" s="63"/>
      <c r="L31" s="63"/>
      <c r="M31" s="63"/>
      <c r="N31" s="63"/>
      <c r="O31" s="63"/>
      <c r="P31" s="63"/>
    </row>
    <row r="32" spans="2:26">
      <c r="I32" t="s">
        <v>1224</v>
      </c>
      <c r="J32" s="63"/>
      <c r="L32" s="63"/>
      <c r="M32" s="63"/>
      <c r="N32" s="63"/>
      <c r="O32" s="63"/>
      <c r="P32" s="63"/>
    </row>
    <row r="33" spans="9:16">
      <c r="I33" t="s">
        <v>2603</v>
      </c>
      <c r="J33" s="63"/>
      <c r="L33" s="63"/>
      <c r="M33" s="63"/>
      <c r="N33" s="63"/>
      <c r="O33" s="63"/>
      <c r="P33" s="63"/>
    </row>
    <row r="34" spans="9:16">
      <c r="I34" t="s">
        <v>2604</v>
      </c>
    </row>
    <row r="35" spans="9:16">
      <c r="I35" t="s">
        <v>1227</v>
      </c>
    </row>
    <row r="36" spans="9:16">
      <c r="I36" t="s">
        <v>1228</v>
      </c>
    </row>
    <row r="38" spans="9:16">
      <c r="I38" t="s">
        <v>4559</v>
      </c>
    </row>
  </sheetData>
  <mergeCells count="1">
    <mergeCell ref="B1:G1"/>
  </mergeCells>
  <pageMargins left="0.7" right="0.7" top="0.75" bottom="0.75" header="0.3" footer="0.3"/>
  <pageSetup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8"/>
  <dimension ref="D3:D14"/>
  <sheetViews>
    <sheetView workbookViewId="0"/>
  </sheetViews>
  <sheetFormatPr defaultRowHeight="14.4"/>
  <sheetData>
    <row r="3" spans="4:4">
      <c r="D3" t="s">
        <v>4124</v>
      </c>
    </row>
    <row r="4" spans="4:4">
      <c r="D4" t="s">
        <v>4125</v>
      </c>
    </row>
    <row r="5" spans="4:4">
      <c r="D5" t="s">
        <v>4126</v>
      </c>
    </row>
    <row r="6" spans="4:4">
      <c r="D6" t="s">
        <v>4127</v>
      </c>
    </row>
    <row r="7" spans="4:4">
      <c r="D7" t="s">
        <v>4128</v>
      </c>
    </row>
    <row r="8" spans="4:4">
      <c r="D8" t="s">
        <v>4129</v>
      </c>
    </row>
    <row r="9" spans="4:4">
      <c r="D9" t="s">
        <v>4130</v>
      </c>
    </row>
    <row r="10" spans="4:4">
      <c r="D10" t="s">
        <v>4131</v>
      </c>
    </row>
    <row r="11" spans="4:4">
      <c r="D11" t="s">
        <v>4132</v>
      </c>
    </row>
    <row r="12" spans="4:4">
      <c r="D12" t="s">
        <v>4133</v>
      </c>
    </row>
    <row r="14" spans="4:4">
      <c r="D14" t="s">
        <v>4120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5"/>
  <sheetViews>
    <sheetView workbookViewId="0">
      <selection activeCell="A7" sqref="A7"/>
    </sheetView>
  </sheetViews>
  <sheetFormatPr defaultRowHeight="14.4"/>
  <cols>
    <col min="1" max="1" width="48.21875" customWidth="1"/>
  </cols>
  <sheetData>
    <row r="1" spans="1:1">
      <c r="A1" t="s">
        <v>0</v>
      </c>
    </row>
    <row r="2" spans="1:1">
      <c r="A2" t="s">
        <v>4073</v>
      </c>
    </row>
    <row r="3" spans="1:1">
      <c r="A3" t="s">
        <v>4074</v>
      </c>
    </row>
    <row r="4" spans="1:1">
      <c r="A4" t="s">
        <v>4121</v>
      </c>
    </row>
    <row r="5" spans="1:1">
      <c r="A5" t="s">
        <v>4619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21"/>
  <sheetViews>
    <sheetView workbookViewId="0">
      <selection activeCell="F21" sqref="F21"/>
    </sheetView>
  </sheetViews>
  <sheetFormatPr defaultRowHeight="14.4"/>
  <cols>
    <col min="1" max="1" width="37.44140625" customWidth="1"/>
  </cols>
  <sheetData>
    <row r="1" spans="1:2">
      <c r="A1" t="s">
        <v>4624</v>
      </c>
      <c r="B1" t="s">
        <v>4625</v>
      </c>
    </row>
    <row r="3" spans="1:2">
      <c r="A3" t="s">
        <v>0</v>
      </c>
    </row>
    <row r="4" spans="1:2">
      <c r="A4" t="s">
        <v>2628</v>
      </c>
    </row>
    <row r="5" spans="1:2">
      <c r="A5" t="s">
        <v>4620</v>
      </c>
    </row>
    <row r="6" spans="1:2">
      <c r="A6" t="s">
        <v>4621</v>
      </c>
    </row>
    <row r="8" spans="1:2">
      <c r="A8" t="s">
        <v>4622</v>
      </c>
    </row>
    <row r="10" spans="1:2">
      <c r="A10" t="s">
        <v>4623</v>
      </c>
    </row>
    <row r="16" spans="1:2">
      <c r="A16" t="s">
        <v>4626</v>
      </c>
    </row>
    <row r="18" spans="1:1">
      <c r="A18" t="s">
        <v>0</v>
      </c>
    </row>
    <row r="19" spans="1:1">
      <c r="A19" t="s">
        <v>4627</v>
      </c>
    </row>
    <row r="21" spans="1:1">
      <c r="A21" t="s">
        <v>4606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4"/>
  <sheetViews>
    <sheetView workbookViewId="0">
      <selection sqref="A1:A4"/>
    </sheetView>
  </sheetViews>
  <sheetFormatPr defaultRowHeight="14.4"/>
  <sheetData>
    <row r="1" spans="1:1">
      <c r="A1" t="s">
        <v>4938</v>
      </c>
    </row>
    <row r="2" spans="1:1">
      <c r="A2" t="s">
        <v>4939</v>
      </c>
    </row>
    <row r="3" spans="1:1">
      <c r="A3" t="s">
        <v>4940</v>
      </c>
    </row>
    <row r="4" spans="1:1">
      <c r="A4" t="s">
        <v>4941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9"/>
  <sheetViews>
    <sheetView workbookViewId="0">
      <selection activeCell="J17" sqref="J17"/>
    </sheetView>
  </sheetViews>
  <sheetFormatPr defaultRowHeight="14.4"/>
  <sheetData>
    <row r="1" spans="1:7">
      <c r="A1" t="s">
        <v>4341</v>
      </c>
      <c r="G1" t="s">
        <v>4341</v>
      </c>
    </row>
    <row r="2" spans="1:7">
      <c r="A2" t="s">
        <v>4942</v>
      </c>
      <c r="G2" t="s">
        <v>4942</v>
      </c>
    </row>
    <row r="3" spans="1:7">
      <c r="A3" t="s">
        <v>4943</v>
      </c>
      <c r="G3" t="s">
        <v>4960</v>
      </c>
    </row>
    <row r="4" spans="1:7">
      <c r="A4" t="s">
        <v>4944</v>
      </c>
      <c r="G4" t="s">
        <v>4961</v>
      </c>
    </row>
    <row r="5" spans="1:7">
      <c r="A5" t="s">
        <v>4945</v>
      </c>
      <c r="G5" t="s">
        <v>4962</v>
      </c>
    </row>
    <row r="6" spans="1:7">
      <c r="A6" t="s">
        <v>4946</v>
      </c>
      <c r="G6" t="s">
        <v>4963</v>
      </c>
    </row>
    <row r="7" spans="1:7">
      <c r="A7" t="s">
        <v>4947</v>
      </c>
      <c r="G7" t="s">
        <v>4964</v>
      </c>
    </row>
    <row r="8" spans="1:7">
      <c r="A8" t="s">
        <v>4948</v>
      </c>
      <c r="G8" t="s">
        <v>4965</v>
      </c>
    </row>
    <row r="9" spans="1:7">
      <c r="A9" t="s">
        <v>4949</v>
      </c>
      <c r="G9" t="s">
        <v>4966</v>
      </c>
    </row>
    <row r="10" spans="1:7">
      <c r="A10" t="s">
        <v>4950</v>
      </c>
      <c r="G10" t="s">
        <v>4959</v>
      </c>
    </row>
    <row r="11" spans="1:7">
      <c r="A11" t="s">
        <v>4951</v>
      </c>
    </row>
    <row r="12" spans="1:7">
      <c r="A12" t="s">
        <v>4952</v>
      </c>
    </row>
    <row r="13" spans="1:7">
      <c r="A13" t="s">
        <v>4953</v>
      </c>
    </row>
    <row r="14" spans="1:7">
      <c r="A14" t="s">
        <v>4954</v>
      </c>
    </row>
    <row r="15" spans="1:7">
      <c r="A15" t="s">
        <v>4955</v>
      </c>
    </row>
    <row r="16" spans="1:7">
      <c r="A16" t="s">
        <v>4956</v>
      </c>
    </row>
    <row r="17" spans="1:1">
      <c r="A17" t="s">
        <v>4957</v>
      </c>
    </row>
    <row r="18" spans="1:1">
      <c r="A18" t="s">
        <v>4958</v>
      </c>
    </row>
    <row r="19" spans="1:1">
      <c r="A19" t="s">
        <v>4959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"/>
  <sheetViews>
    <sheetView workbookViewId="0">
      <selection activeCell="E10" sqref="E10"/>
    </sheetView>
  </sheetViews>
  <sheetFormatPr defaultRowHeight="14.4"/>
  <sheetData>
    <row r="2" spans="1:1">
      <c r="A2" t="s">
        <v>4341</v>
      </c>
    </row>
    <row r="3" spans="1:1">
      <c r="A3" t="s">
        <v>4851</v>
      </c>
    </row>
    <row r="4" spans="1:1">
      <c r="A4" t="s">
        <v>4852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507"/>
  <sheetViews>
    <sheetView topLeftCell="B31" workbookViewId="0">
      <selection activeCell="G40" sqref="G40"/>
    </sheetView>
  </sheetViews>
  <sheetFormatPr defaultRowHeight="14.4"/>
  <cols>
    <col min="1" max="1" width="3.77734375" customWidth="1"/>
  </cols>
  <sheetData>
    <row r="2" spans="2:2">
      <c r="B2" s="53" t="s">
        <v>4341</v>
      </c>
    </row>
    <row r="3" spans="2:2">
      <c r="B3" s="53" t="s">
        <v>4628</v>
      </c>
    </row>
    <row r="4" spans="2:2">
      <c r="B4" s="53" t="s">
        <v>4629</v>
      </c>
    </row>
    <row r="5" spans="2:2">
      <c r="B5" s="53" t="s">
        <v>4630</v>
      </c>
    </row>
    <row r="6" spans="2:2">
      <c r="B6" s="53" t="s">
        <v>4631</v>
      </c>
    </row>
    <row r="7" spans="2:2">
      <c r="B7" s="53" t="s">
        <v>4632</v>
      </c>
    </row>
    <row r="8" spans="2:2">
      <c r="B8" s="53" t="s">
        <v>4633</v>
      </c>
    </row>
    <row r="9" spans="2:2">
      <c r="B9" s="53" t="s">
        <v>4634</v>
      </c>
    </row>
    <row r="10" spans="2:2">
      <c r="B10" s="53" t="s">
        <v>4635</v>
      </c>
    </row>
    <row r="11" spans="2:2">
      <c r="B11" s="53" t="s">
        <v>4636</v>
      </c>
    </row>
    <row r="12" spans="2:2">
      <c r="B12" s="53" t="s">
        <v>4637</v>
      </c>
    </row>
    <row r="21" spans="2:2">
      <c r="B21" s="53" t="s">
        <v>4341</v>
      </c>
    </row>
    <row r="22" spans="2:2">
      <c r="B22" s="53" t="s">
        <v>4638</v>
      </c>
    </row>
    <row r="23" spans="2:2">
      <c r="B23" s="53" t="s">
        <v>4639</v>
      </c>
    </row>
    <row r="24" spans="2:2">
      <c r="B24" s="53" t="s">
        <v>4640</v>
      </c>
    </row>
    <row r="25" spans="2:2">
      <c r="B25" s="53"/>
    </row>
    <row r="26" spans="2:2">
      <c r="B26" s="53" t="s">
        <v>4641</v>
      </c>
    </row>
    <row r="27" spans="2:2">
      <c r="B27" s="53"/>
    </row>
    <row r="28" spans="2:2">
      <c r="B28" s="53" t="s">
        <v>4642</v>
      </c>
    </row>
    <row r="29" spans="2:2">
      <c r="B29" s="53" t="s">
        <v>4643</v>
      </c>
    </row>
    <row r="30" spans="2:2">
      <c r="B30" s="53"/>
    </row>
    <row r="31" spans="2:2">
      <c r="B31" s="53" t="s">
        <v>4644</v>
      </c>
    </row>
    <row r="32" spans="2:2">
      <c r="B32" s="53" t="s">
        <v>4645</v>
      </c>
    </row>
    <row r="33" spans="2:2">
      <c r="B33" s="53" t="s">
        <v>4646</v>
      </c>
    </row>
    <row r="34" spans="2:2">
      <c r="B34" s="53" t="s">
        <v>4647</v>
      </c>
    </row>
    <row r="35" spans="2:2">
      <c r="B35" s="53"/>
    </row>
    <row r="36" spans="2:2">
      <c r="B36" s="53" t="s">
        <v>4648</v>
      </c>
    </row>
    <row r="41" spans="2:2">
      <c r="B41" s="53"/>
    </row>
    <row r="42" spans="2:2">
      <c r="B42" s="53" t="s">
        <v>4341</v>
      </c>
    </row>
    <row r="43" spans="2:2">
      <c r="B43" s="53" t="s">
        <v>4628</v>
      </c>
    </row>
    <row r="44" spans="2:2">
      <c r="B44" s="53" t="s">
        <v>4629</v>
      </c>
    </row>
    <row r="45" spans="2:2">
      <c r="B45" s="53" t="s">
        <v>4630</v>
      </c>
    </row>
    <row r="46" spans="2:2">
      <c r="B46" s="53" t="s">
        <v>4631</v>
      </c>
    </row>
    <row r="47" spans="2:2">
      <c r="B47" s="53" t="s">
        <v>4632</v>
      </c>
    </row>
    <row r="48" spans="2:2">
      <c r="B48" s="53" t="s">
        <v>4633</v>
      </c>
    </row>
    <row r="49" spans="2:2">
      <c r="B49" s="53" t="s">
        <v>4634</v>
      </c>
    </row>
    <row r="50" spans="2:2">
      <c r="B50" s="53" t="s">
        <v>4635</v>
      </c>
    </row>
    <row r="51" spans="2:2">
      <c r="B51" s="53" t="s">
        <v>4636</v>
      </c>
    </row>
    <row r="52" spans="2:2">
      <c r="B52" s="53" t="s">
        <v>4660</v>
      </c>
    </row>
    <row r="53" spans="2:2">
      <c r="B53" s="53"/>
    </row>
    <row r="54" spans="2:2">
      <c r="B54" s="53" t="s">
        <v>4341</v>
      </c>
    </row>
    <row r="55" spans="2:2">
      <c r="B55" s="53" t="s">
        <v>4628</v>
      </c>
    </row>
    <row r="56" spans="2:2">
      <c r="B56" s="53" t="s">
        <v>4629</v>
      </c>
    </row>
    <row r="57" spans="2:2">
      <c r="B57" t="s">
        <v>4630</v>
      </c>
    </row>
    <row r="58" spans="2:2">
      <c r="B58" t="s">
        <v>4631</v>
      </c>
    </row>
    <row r="59" spans="2:2">
      <c r="B59" t="s">
        <v>4632</v>
      </c>
    </row>
    <row r="60" spans="2:2">
      <c r="B60" s="53" t="s">
        <v>4633</v>
      </c>
    </row>
    <row r="61" spans="2:2">
      <c r="B61" s="53" t="s">
        <v>4634</v>
      </c>
    </row>
    <row r="62" spans="2:2">
      <c r="B62" s="53" t="s">
        <v>4635</v>
      </c>
    </row>
    <row r="63" spans="2:2">
      <c r="B63" s="53" t="s">
        <v>4636</v>
      </c>
    </row>
    <row r="64" spans="2:2">
      <c r="B64" s="53" t="s">
        <v>4661</v>
      </c>
    </row>
    <row r="65" spans="2:2">
      <c r="B65" s="53"/>
    </row>
    <row r="66" spans="2:2">
      <c r="B66" s="53" t="s">
        <v>4341</v>
      </c>
    </row>
    <row r="67" spans="2:2">
      <c r="B67" s="53" t="s">
        <v>4628</v>
      </c>
    </row>
    <row r="68" spans="2:2">
      <c r="B68" s="53" t="s">
        <v>4629</v>
      </c>
    </row>
    <row r="69" spans="2:2">
      <c r="B69" s="53" t="s">
        <v>4630</v>
      </c>
    </row>
    <row r="70" spans="2:2">
      <c r="B70" s="53" t="s">
        <v>4631</v>
      </c>
    </row>
    <row r="71" spans="2:2">
      <c r="B71" s="53" t="s">
        <v>4632</v>
      </c>
    </row>
    <row r="72" spans="2:2">
      <c r="B72" s="53" t="s">
        <v>4633</v>
      </c>
    </row>
    <row r="73" spans="2:2">
      <c r="B73" s="53" t="s">
        <v>4634</v>
      </c>
    </row>
    <row r="74" spans="2:2">
      <c r="B74" s="53" t="s">
        <v>4635</v>
      </c>
    </row>
    <row r="75" spans="2:2">
      <c r="B75" s="53" t="s">
        <v>4636</v>
      </c>
    </row>
    <row r="76" spans="2:2">
      <c r="B76" t="s">
        <v>4662</v>
      </c>
    </row>
    <row r="78" spans="2:2">
      <c r="B78" t="s">
        <v>4341</v>
      </c>
    </row>
    <row r="79" spans="2:2">
      <c r="B79" t="s">
        <v>4628</v>
      </c>
    </row>
    <row r="80" spans="2:2">
      <c r="B80" t="s">
        <v>4629</v>
      </c>
    </row>
    <row r="81" spans="2:2">
      <c r="B81" t="s">
        <v>4630</v>
      </c>
    </row>
    <row r="82" spans="2:2">
      <c r="B82" t="s">
        <v>4631</v>
      </c>
    </row>
    <row r="83" spans="2:2">
      <c r="B83" t="s">
        <v>4632</v>
      </c>
    </row>
    <row r="84" spans="2:2">
      <c r="B84" t="s">
        <v>4633</v>
      </c>
    </row>
    <row r="85" spans="2:2">
      <c r="B85" t="s">
        <v>4634</v>
      </c>
    </row>
    <row r="86" spans="2:2">
      <c r="B86" t="s">
        <v>4635</v>
      </c>
    </row>
    <row r="87" spans="2:2">
      <c r="B87" t="s">
        <v>4636</v>
      </c>
    </row>
    <row r="88" spans="2:2">
      <c r="B88" t="s">
        <v>4663</v>
      </c>
    </row>
    <row r="90" spans="2:2">
      <c r="B90" t="s">
        <v>4341</v>
      </c>
    </row>
    <row r="91" spans="2:2">
      <c r="B91" t="s">
        <v>4628</v>
      </c>
    </row>
    <row r="92" spans="2:2">
      <c r="B92" t="s">
        <v>4629</v>
      </c>
    </row>
    <row r="93" spans="2:2">
      <c r="B93" t="s">
        <v>4630</v>
      </c>
    </row>
    <row r="94" spans="2:2">
      <c r="B94" t="s">
        <v>4631</v>
      </c>
    </row>
    <row r="95" spans="2:2">
      <c r="B95" t="s">
        <v>4632</v>
      </c>
    </row>
    <row r="96" spans="2:2">
      <c r="B96" t="s">
        <v>4633</v>
      </c>
    </row>
    <row r="97" spans="2:2">
      <c r="B97" t="s">
        <v>4634</v>
      </c>
    </row>
    <row r="98" spans="2:2">
      <c r="B98" t="s">
        <v>4635</v>
      </c>
    </row>
    <row r="99" spans="2:2">
      <c r="B99" t="s">
        <v>4636</v>
      </c>
    </row>
    <row r="100" spans="2:2">
      <c r="B100" t="s">
        <v>4664</v>
      </c>
    </row>
    <row r="104" spans="2:2">
      <c r="B104" s="61" t="s">
        <v>0</v>
      </c>
    </row>
    <row r="105" spans="2:2">
      <c r="B105" s="61" t="s">
        <v>4665</v>
      </c>
    </row>
    <row r="106" spans="2:2">
      <c r="B106" s="61" t="s">
        <v>4666</v>
      </c>
    </row>
    <row r="107" spans="2:2">
      <c r="B107" s="61" t="s">
        <v>4667</v>
      </c>
    </row>
    <row r="108" spans="2:2">
      <c r="B108" s="61" t="s">
        <v>4668</v>
      </c>
    </row>
    <row r="109" spans="2:2">
      <c r="B109" s="61" t="s">
        <v>4669</v>
      </c>
    </row>
    <row r="110" spans="2:2">
      <c r="B110" s="61" t="s">
        <v>4670</v>
      </c>
    </row>
    <row r="111" spans="2:2">
      <c r="B111" s="61" t="s">
        <v>4671</v>
      </c>
    </row>
    <row r="112" spans="2:2">
      <c r="B112" s="61" t="s">
        <v>4672</v>
      </c>
    </row>
    <row r="113" spans="2:2">
      <c r="B113" s="61" t="s">
        <v>4673</v>
      </c>
    </row>
    <row r="114" spans="2:2">
      <c r="B114" s="61" t="s">
        <v>4674</v>
      </c>
    </row>
    <row r="115" spans="2:2">
      <c r="B115" s="61" t="s">
        <v>4675</v>
      </c>
    </row>
    <row r="116" spans="2:2">
      <c r="B116" s="61" t="s">
        <v>4676</v>
      </c>
    </row>
    <row r="117" spans="2:2">
      <c r="B117" s="61" t="s">
        <v>4677</v>
      </c>
    </row>
    <row r="118" spans="2:2">
      <c r="B118" s="61" t="s">
        <v>4678</v>
      </c>
    </row>
    <row r="119" spans="2:2">
      <c r="B119" s="61" t="s">
        <v>4679</v>
      </c>
    </row>
    <row r="120" spans="2:2">
      <c r="B120" s="61" t="s">
        <v>4680</v>
      </c>
    </row>
    <row r="121" spans="2:2">
      <c r="B121" s="61" t="s">
        <v>4681</v>
      </c>
    </row>
    <row r="122" spans="2:2">
      <c r="B122" s="61" t="s">
        <v>4682</v>
      </c>
    </row>
    <row r="123" spans="2:2">
      <c r="B123" s="61" t="s">
        <v>4683</v>
      </c>
    </row>
    <row r="124" spans="2:2">
      <c r="B124" s="61" t="s">
        <v>4684</v>
      </c>
    </row>
    <row r="125" spans="2:2">
      <c r="B125" s="61" t="s">
        <v>4685</v>
      </c>
    </row>
    <row r="126" spans="2:2">
      <c r="B126" s="61" t="s">
        <v>4686</v>
      </c>
    </row>
    <row r="127" spans="2:2">
      <c r="B127" s="61" t="s">
        <v>4687</v>
      </c>
    </row>
    <row r="128" spans="2:2">
      <c r="B128" s="61" t="s">
        <v>4688</v>
      </c>
    </row>
    <row r="129" spans="2:2">
      <c r="B129" s="61" t="s">
        <v>4689</v>
      </c>
    </row>
    <row r="130" spans="2:2">
      <c r="B130" s="61" t="s">
        <v>4690</v>
      </c>
    </row>
    <row r="131" spans="2:2">
      <c r="B131" s="61" t="s">
        <v>4691</v>
      </c>
    </row>
    <row r="132" spans="2:2">
      <c r="B132" s="61" t="s">
        <v>4692</v>
      </c>
    </row>
    <row r="133" spans="2:2">
      <c r="B133" s="61" t="s">
        <v>4693</v>
      </c>
    </row>
    <row r="134" spans="2:2">
      <c r="B134" s="61" t="s">
        <v>4694</v>
      </c>
    </row>
    <row r="135" spans="2:2">
      <c r="B135" s="61" t="s">
        <v>4695</v>
      </c>
    </row>
    <row r="136" spans="2:2">
      <c r="B136" s="61" t="s">
        <v>4696</v>
      </c>
    </row>
    <row r="137" spans="2:2">
      <c r="B137" s="61" t="s">
        <v>4697</v>
      </c>
    </row>
    <row r="138" spans="2:2">
      <c r="B138" s="61" t="s">
        <v>4698</v>
      </c>
    </row>
    <row r="139" spans="2:2">
      <c r="B139" s="61" t="s">
        <v>4699</v>
      </c>
    </row>
    <row r="140" spans="2:2">
      <c r="B140" s="61" t="s">
        <v>4700</v>
      </c>
    </row>
    <row r="141" spans="2:2">
      <c r="B141" s="61" t="s">
        <v>4701</v>
      </c>
    </row>
    <row r="142" spans="2:2">
      <c r="B142" s="61" t="s">
        <v>4702</v>
      </c>
    </row>
    <row r="143" spans="2:2">
      <c r="B143" s="61" t="s">
        <v>4703</v>
      </c>
    </row>
    <row r="144" spans="2:2">
      <c r="B144" s="61" t="s">
        <v>4704</v>
      </c>
    </row>
    <row r="145" spans="2:2">
      <c r="B145" s="61" t="s">
        <v>4705</v>
      </c>
    </row>
    <row r="146" spans="2:2">
      <c r="B146" s="61" t="s">
        <v>4706</v>
      </c>
    </row>
    <row r="147" spans="2:2">
      <c r="B147" s="61" t="s">
        <v>4707</v>
      </c>
    </row>
    <row r="148" spans="2:2">
      <c r="B148" s="61" t="s">
        <v>4708</v>
      </c>
    </row>
    <row r="149" spans="2:2">
      <c r="B149" s="61" t="s">
        <v>4709</v>
      </c>
    </row>
    <row r="150" spans="2:2">
      <c r="B150" s="62"/>
    </row>
    <row r="151" spans="2:2">
      <c r="B151" s="61" t="s">
        <v>4710</v>
      </c>
    </row>
    <row r="152" spans="2:2">
      <c r="B152" s="61" t="s">
        <v>4711</v>
      </c>
    </row>
    <row r="153" spans="2:2">
      <c r="B153" s="61" t="s">
        <v>4712</v>
      </c>
    </row>
    <row r="154" spans="2:2">
      <c r="B154" s="61" t="s">
        <v>4713</v>
      </c>
    </row>
    <row r="155" spans="2:2">
      <c r="B155" s="61" t="s">
        <v>4714</v>
      </c>
    </row>
    <row r="156" spans="2:2">
      <c r="B156" s="61" t="s">
        <v>4715</v>
      </c>
    </row>
    <row r="157" spans="2:2">
      <c r="B157" s="61" t="s">
        <v>4716</v>
      </c>
    </row>
    <row r="158" spans="2:2">
      <c r="B158" s="61" t="s">
        <v>4717</v>
      </c>
    </row>
    <row r="159" spans="2:2">
      <c r="B159" s="61" t="s">
        <v>4718</v>
      </c>
    </row>
    <row r="160" spans="2:2">
      <c r="B160" s="61" t="s">
        <v>4719</v>
      </c>
    </row>
    <row r="161" spans="2:2">
      <c r="B161" s="61" t="s">
        <v>4720</v>
      </c>
    </row>
    <row r="162" spans="2:2">
      <c r="B162" s="61" t="s">
        <v>4721</v>
      </c>
    </row>
    <row r="163" spans="2:2">
      <c r="B163" s="61" t="s">
        <v>4722</v>
      </c>
    </row>
    <row r="164" spans="2:2">
      <c r="B164" s="61" t="s">
        <v>4723</v>
      </c>
    </row>
    <row r="165" spans="2:2">
      <c r="B165" s="61" t="s">
        <v>4724</v>
      </c>
    </row>
    <row r="166" spans="2:2">
      <c r="B166" s="61" t="s">
        <v>4725</v>
      </c>
    </row>
    <row r="167" spans="2:2">
      <c r="B167" s="61" t="s">
        <v>4726</v>
      </c>
    </row>
    <row r="168" spans="2:2">
      <c r="B168" s="61" t="s">
        <v>4727</v>
      </c>
    </row>
    <row r="169" spans="2:2">
      <c r="B169" s="61" t="s">
        <v>4728</v>
      </c>
    </row>
    <row r="170" spans="2:2">
      <c r="B170" s="61" t="s">
        <v>4729</v>
      </c>
    </row>
    <row r="171" spans="2:2">
      <c r="B171" s="61" t="s">
        <v>4730</v>
      </c>
    </row>
    <row r="172" spans="2:2">
      <c r="B172" s="61" t="s">
        <v>4731</v>
      </c>
    </row>
    <row r="173" spans="2:2">
      <c r="B173" s="61" t="s">
        <v>4732</v>
      </c>
    </row>
    <row r="174" spans="2:2">
      <c r="B174" s="61" t="s">
        <v>4733</v>
      </c>
    </row>
    <row r="175" spans="2:2">
      <c r="B175" s="61" t="s">
        <v>4734</v>
      </c>
    </row>
    <row r="176" spans="2:2">
      <c r="B176" s="61" t="s">
        <v>4735</v>
      </c>
    </row>
    <row r="177" spans="2:2">
      <c r="B177" s="61" t="s">
        <v>4736</v>
      </c>
    </row>
    <row r="178" spans="2:2">
      <c r="B178" s="61" t="s">
        <v>4737</v>
      </c>
    </row>
    <row r="179" spans="2:2">
      <c r="B179" s="61" t="s">
        <v>4738</v>
      </c>
    </row>
    <row r="180" spans="2:2">
      <c r="B180" s="61" t="s">
        <v>4739</v>
      </c>
    </row>
    <row r="181" spans="2:2">
      <c r="B181" s="61" t="s">
        <v>4740</v>
      </c>
    </row>
    <row r="182" spans="2:2">
      <c r="B182" s="61" t="s">
        <v>4741</v>
      </c>
    </row>
    <row r="183" spans="2:2">
      <c r="B183" s="61" t="s">
        <v>4742</v>
      </c>
    </row>
    <row r="184" spans="2:2">
      <c r="B184" s="61" t="s">
        <v>4743</v>
      </c>
    </row>
    <row r="185" spans="2:2">
      <c r="B185" s="61" t="s">
        <v>4744</v>
      </c>
    </row>
    <row r="186" spans="2:2">
      <c r="B186" s="61" t="s">
        <v>4745</v>
      </c>
    </row>
    <row r="187" spans="2:2">
      <c r="B187" s="61" t="s">
        <v>4746</v>
      </c>
    </row>
    <row r="188" spans="2:2">
      <c r="B188" s="61" t="s">
        <v>4747</v>
      </c>
    </row>
    <row r="189" spans="2:2">
      <c r="B189" s="61" t="s">
        <v>4748</v>
      </c>
    </row>
    <row r="190" spans="2:2">
      <c r="B190" s="61" t="s">
        <v>4749</v>
      </c>
    </row>
    <row r="191" spans="2:2">
      <c r="B191" s="61" t="s">
        <v>4750</v>
      </c>
    </row>
    <row r="192" spans="2:2">
      <c r="B192" s="61" t="s">
        <v>4751</v>
      </c>
    </row>
    <row r="193" spans="2:2">
      <c r="B193" s="61" t="s">
        <v>4752</v>
      </c>
    </row>
    <row r="194" spans="2:2">
      <c r="B194" s="61" t="s">
        <v>4753</v>
      </c>
    </row>
    <row r="195" spans="2:2">
      <c r="B195" s="61" t="s">
        <v>4754</v>
      </c>
    </row>
    <row r="196" spans="2:2">
      <c r="B196" s="62"/>
    </row>
    <row r="197" spans="2:2">
      <c r="B197" s="61" t="s">
        <v>4755</v>
      </c>
    </row>
    <row r="198" spans="2:2">
      <c r="B198" s="61" t="s">
        <v>4756</v>
      </c>
    </row>
    <row r="199" spans="2:2">
      <c r="B199" s="61" t="s">
        <v>4757</v>
      </c>
    </row>
    <row r="200" spans="2:2">
      <c r="B200" s="61" t="s">
        <v>4758</v>
      </c>
    </row>
    <row r="201" spans="2:2">
      <c r="B201" s="61" t="s">
        <v>4759</v>
      </c>
    </row>
    <row r="202" spans="2:2">
      <c r="B202" s="61" t="s">
        <v>4760</v>
      </c>
    </row>
    <row r="203" spans="2:2">
      <c r="B203" s="61" t="s">
        <v>4761</v>
      </c>
    </row>
    <row r="204" spans="2:2">
      <c r="B204" s="61" t="s">
        <v>4762</v>
      </c>
    </row>
    <row r="205" spans="2:2">
      <c r="B205" s="61" t="s">
        <v>4763</v>
      </c>
    </row>
    <row r="206" spans="2:2">
      <c r="B206" s="61" t="s">
        <v>4764</v>
      </c>
    </row>
    <row r="207" spans="2:2">
      <c r="B207" s="61" t="s">
        <v>4765</v>
      </c>
    </row>
    <row r="208" spans="2:2">
      <c r="B208" s="61" t="s">
        <v>4766</v>
      </c>
    </row>
    <row r="209" spans="2:2">
      <c r="B209" s="61" t="s">
        <v>4767</v>
      </c>
    </row>
    <row r="210" spans="2:2">
      <c r="B210" s="61" t="s">
        <v>4768</v>
      </c>
    </row>
    <row r="211" spans="2:2">
      <c r="B211" s="61" t="s">
        <v>4769</v>
      </c>
    </row>
    <row r="212" spans="2:2">
      <c r="B212" s="61" t="s">
        <v>4770</v>
      </c>
    </row>
    <row r="213" spans="2:2">
      <c r="B213" s="61" t="s">
        <v>4771</v>
      </c>
    </row>
    <row r="214" spans="2:2">
      <c r="B214" s="61" t="s">
        <v>4772</v>
      </c>
    </row>
    <row r="215" spans="2:2">
      <c r="B215" s="61" t="s">
        <v>4773</v>
      </c>
    </row>
    <row r="216" spans="2:2">
      <c r="B216" s="61" t="s">
        <v>4774</v>
      </c>
    </row>
    <row r="217" spans="2:2">
      <c r="B217" s="61" t="s">
        <v>4775</v>
      </c>
    </row>
    <row r="218" spans="2:2">
      <c r="B218" s="61" t="s">
        <v>4776</v>
      </c>
    </row>
    <row r="219" spans="2:2">
      <c r="B219" s="61" t="s">
        <v>4777</v>
      </c>
    </row>
    <row r="220" spans="2:2">
      <c r="B220" s="61" t="s">
        <v>4778</v>
      </c>
    </row>
    <row r="221" spans="2:2">
      <c r="B221" s="61" t="s">
        <v>4779</v>
      </c>
    </row>
    <row r="222" spans="2:2">
      <c r="B222" s="61" t="s">
        <v>4780</v>
      </c>
    </row>
    <row r="223" spans="2:2">
      <c r="B223" s="61" t="s">
        <v>4781</v>
      </c>
    </row>
    <row r="224" spans="2:2">
      <c r="B224" s="61" t="s">
        <v>4782</v>
      </c>
    </row>
    <row r="225" spans="2:2">
      <c r="B225" s="61" t="s">
        <v>4783</v>
      </c>
    </row>
    <row r="226" spans="2:2">
      <c r="B226" s="61" t="s">
        <v>4784</v>
      </c>
    </row>
    <row r="227" spans="2:2">
      <c r="B227" s="61" t="s">
        <v>4785</v>
      </c>
    </row>
    <row r="228" spans="2:2">
      <c r="B228" s="61" t="s">
        <v>4786</v>
      </c>
    </row>
    <row r="229" spans="2:2">
      <c r="B229" s="61" t="s">
        <v>4787</v>
      </c>
    </row>
    <row r="230" spans="2:2">
      <c r="B230" s="61" t="s">
        <v>4788</v>
      </c>
    </row>
    <row r="231" spans="2:2">
      <c r="B231" s="61" t="s">
        <v>4789</v>
      </c>
    </row>
    <row r="232" spans="2:2">
      <c r="B232" s="61" t="s">
        <v>4790</v>
      </c>
    </row>
    <row r="233" spans="2:2">
      <c r="B233" s="61" t="s">
        <v>4791</v>
      </c>
    </row>
    <row r="234" spans="2:2">
      <c r="B234" s="61" t="s">
        <v>4792</v>
      </c>
    </row>
    <row r="235" spans="2:2">
      <c r="B235" s="61" t="s">
        <v>4793</v>
      </c>
    </row>
    <row r="236" spans="2:2">
      <c r="B236" s="61" t="s">
        <v>4794</v>
      </c>
    </row>
    <row r="237" spans="2:2">
      <c r="B237" s="61" t="s">
        <v>4795</v>
      </c>
    </row>
    <row r="238" spans="2:2">
      <c r="B238" s="61" t="s">
        <v>4796</v>
      </c>
    </row>
    <row r="239" spans="2:2">
      <c r="B239" s="61" t="s">
        <v>4797</v>
      </c>
    </row>
    <row r="240" spans="2:2">
      <c r="B240" s="61" t="s">
        <v>4798</v>
      </c>
    </row>
    <row r="241" spans="2:2">
      <c r="B241" s="61" t="s">
        <v>4799</v>
      </c>
    </row>
    <row r="242" spans="2:2">
      <c r="B242" s="62"/>
    </row>
    <row r="243" spans="2:2">
      <c r="B243" s="61" t="s">
        <v>4800</v>
      </c>
    </row>
    <row r="244" spans="2:2">
      <c r="B244" s="61" t="s">
        <v>4801</v>
      </c>
    </row>
    <row r="245" spans="2:2">
      <c r="B245" s="61" t="s">
        <v>4802</v>
      </c>
    </row>
    <row r="246" spans="2:2">
      <c r="B246" s="61" t="s">
        <v>4803</v>
      </c>
    </row>
    <row r="247" spans="2:2">
      <c r="B247" s="61" t="s">
        <v>4804</v>
      </c>
    </row>
    <row r="248" spans="2:2">
      <c r="B248" s="61" t="s">
        <v>4805</v>
      </c>
    </row>
    <row r="249" spans="2:2">
      <c r="B249" s="61" t="s">
        <v>4806</v>
      </c>
    </row>
    <row r="250" spans="2:2">
      <c r="B250" s="61" t="s">
        <v>4807</v>
      </c>
    </row>
    <row r="251" spans="2:2">
      <c r="B251" s="61" t="s">
        <v>4808</v>
      </c>
    </row>
    <row r="252" spans="2:2">
      <c r="B252" s="61" t="s">
        <v>4809</v>
      </c>
    </row>
    <row r="253" spans="2:2">
      <c r="B253" s="61" t="s">
        <v>4810</v>
      </c>
    </row>
    <row r="254" spans="2:2">
      <c r="B254" s="61" t="s">
        <v>4811</v>
      </c>
    </row>
    <row r="255" spans="2:2">
      <c r="B255" s="61" t="s">
        <v>4812</v>
      </c>
    </row>
    <row r="256" spans="2:2">
      <c r="B256" s="61" t="s">
        <v>4813</v>
      </c>
    </row>
    <row r="257" spans="2:2">
      <c r="B257" s="61" t="s">
        <v>4814</v>
      </c>
    </row>
    <row r="258" spans="2:2">
      <c r="B258" s="61" t="s">
        <v>4815</v>
      </c>
    </row>
    <row r="259" spans="2:2">
      <c r="B259" s="61" t="s">
        <v>4816</v>
      </c>
    </row>
    <row r="260" spans="2:2">
      <c r="B260" s="61" t="s">
        <v>4817</v>
      </c>
    </row>
    <row r="261" spans="2:2">
      <c r="B261" s="61" t="s">
        <v>4818</v>
      </c>
    </row>
    <row r="262" spans="2:2">
      <c r="B262" s="61" t="s">
        <v>4819</v>
      </c>
    </row>
    <row r="263" spans="2:2">
      <c r="B263" s="61" t="s">
        <v>4820</v>
      </c>
    </row>
    <row r="264" spans="2:2">
      <c r="B264" s="61" t="s">
        <v>4821</v>
      </c>
    </row>
    <row r="265" spans="2:2">
      <c r="B265" s="61" t="s">
        <v>4822</v>
      </c>
    </row>
    <row r="266" spans="2:2">
      <c r="B266" s="61" t="s">
        <v>4823</v>
      </c>
    </row>
    <row r="267" spans="2:2">
      <c r="B267" s="61" t="s">
        <v>4824</v>
      </c>
    </row>
    <row r="268" spans="2:2">
      <c r="B268" s="61" t="s">
        <v>4825</v>
      </c>
    </row>
    <row r="269" spans="2:2">
      <c r="B269" s="61" t="s">
        <v>4826</v>
      </c>
    </row>
    <row r="270" spans="2:2">
      <c r="B270" s="61" t="s">
        <v>4827</v>
      </c>
    </row>
    <row r="271" spans="2:2">
      <c r="B271" s="61" t="s">
        <v>4828</v>
      </c>
    </row>
    <row r="272" spans="2:2">
      <c r="B272" s="61" t="s">
        <v>4829</v>
      </c>
    </row>
    <row r="273" spans="2:2">
      <c r="B273" s="61" t="s">
        <v>4830</v>
      </c>
    </row>
    <row r="274" spans="2:2">
      <c r="B274" s="61" t="s">
        <v>4831</v>
      </c>
    </row>
    <row r="275" spans="2:2">
      <c r="B275" s="61" t="s">
        <v>4832</v>
      </c>
    </row>
    <row r="276" spans="2:2">
      <c r="B276" s="61" t="s">
        <v>4833</v>
      </c>
    </row>
    <row r="277" spans="2:2">
      <c r="B277" s="61" t="s">
        <v>4834</v>
      </c>
    </row>
    <row r="278" spans="2:2">
      <c r="B278" s="61" t="s">
        <v>4835</v>
      </c>
    </row>
    <row r="279" spans="2:2">
      <c r="B279" s="61" t="s">
        <v>4836</v>
      </c>
    </row>
    <row r="280" spans="2:2">
      <c r="B280" s="61" t="s">
        <v>4837</v>
      </c>
    </row>
    <row r="281" spans="2:2">
      <c r="B281" s="61" t="s">
        <v>4838</v>
      </c>
    </row>
    <row r="282" spans="2:2">
      <c r="B282" s="61" t="s">
        <v>4839</v>
      </c>
    </row>
    <row r="283" spans="2:2">
      <c r="B283" s="61" t="s">
        <v>4840</v>
      </c>
    </row>
    <row r="284" spans="2:2">
      <c r="B284" s="61" t="s">
        <v>4841</v>
      </c>
    </row>
    <row r="285" spans="2:2">
      <c r="B285" s="61" t="s">
        <v>4842</v>
      </c>
    </row>
    <row r="286" spans="2:2">
      <c r="B286" s="61" t="s">
        <v>4843</v>
      </c>
    </row>
    <row r="287" spans="2:2">
      <c r="B287" s="61" t="s">
        <v>4844</v>
      </c>
    </row>
    <row r="288" spans="2:2">
      <c r="B288" s="62"/>
    </row>
    <row r="289" spans="2:2">
      <c r="B289" s="62"/>
    </row>
    <row r="290" spans="2:2">
      <c r="B290" s="62"/>
    </row>
    <row r="291" spans="2:2">
      <c r="B291" s="61" t="s">
        <v>2605</v>
      </c>
    </row>
    <row r="292" spans="2:2">
      <c r="B292" s="62"/>
    </row>
    <row r="293" spans="2:2">
      <c r="B293" s="61" t="s">
        <v>1224</v>
      </c>
    </row>
    <row r="294" spans="2:2">
      <c r="B294" s="61" t="s">
        <v>2603</v>
      </c>
    </row>
    <row r="295" spans="2:2">
      <c r="B295" s="61" t="s">
        <v>4845</v>
      </c>
    </row>
    <row r="296" spans="2:2">
      <c r="B296" s="61" t="s">
        <v>4846</v>
      </c>
    </row>
    <row r="297" spans="2:2">
      <c r="B297" s="61" t="s">
        <v>1228</v>
      </c>
    </row>
    <row r="298" spans="2:2">
      <c r="B298" s="62"/>
    </row>
    <row r="299" spans="2:2">
      <c r="B299" s="61" t="s">
        <v>4847</v>
      </c>
    </row>
    <row r="300" spans="2:2">
      <c r="B300" s="61" t="s">
        <v>4848</v>
      </c>
    </row>
    <row r="301" spans="2:2">
      <c r="B301" s="61" t="s">
        <v>4849</v>
      </c>
    </row>
    <row r="302" spans="2:2">
      <c r="B302" s="61" t="s">
        <v>4850</v>
      </c>
    </row>
    <row r="307" spans="2:2">
      <c r="B307" t="s">
        <v>0</v>
      </c>
    </row>
    <row r="308" spans="2:2">
      <c r="B308" t="s">
        <v>4665</v>
      </c>
    </row>
    <row r="309" spans="2:2">
      <c r="B309" t="s">
        <v>4666</v>
      </c>
    </row>
    <row r="310" spans="2:2">
      <c r="B310" t="s">
        <v>4667</v>
      </c>
    </row>
    <row r="311" spans="2:2">
      <c r="B311" t="s">
        <v>4668</v>
      </c>
    </row>
    <row r="312" spans="2:2">
      <c r="B312" t="s">
        <v>4669</v>
      </c>
    </row>
    <row r="313" spans="2:2">
      <c r="B313" t="s">
        <v>4670</v>
      </c>
    </row>
    <row r="314" spans="2:2">
      <c r="B314" t="s">
        <v>4671</v>
      </c>
    </row>
    <row r="315" spans="2:2">
      <c r="B315" t="s">
        <v>4672</v>
      </c>
    </row>
    <row r="316" spans="2:2">
      <c r="B316" t="s">
        <v>4673</v>
      </c>
    </row>
    <row r="317" spans="2:2">
      <c r="B317" t="s">
        <v>4674</v>
      </c>
    </row>
    <row r="318" spans="2:2">
      <c r="B318" t="s">
        <v>4675</v>
      </c>
    </row>
    <row r="319" spans="2:2">
      <c r="B319" t="s">
        <v>4676</v>
      </c>
    </row>
    <row r="320" spans="2:2">
      <c r="B320" t="s">
        <v>4677</v>
      </c>
    </row>
    <row r="321" spans="2:2">
      <c r="B321" t="s">
        <v>4678</v>
      </c>
    </row>
    <row r="322" spans="2:2">
      <c r="B322" t="s">
        <v>4679</v>
      </c>
    </row>
    <row r="323" spans="2:2">
      <c r="B323" t="s">
        <v>4680</v>
      </c>
    </row>
    <row r="324" spans="2:2">
      <c r="B324" t="s">
        <v>4681</v>
      </c>
    </row>
    <row r="325" spans="2:2">
      <c r="B325" t="s">
        <v>4682</v>
      </c>
    </row>
    <row r="326" spans="2:2">
      <c r="B326" t="s">
        <v>4683</v>
      </c>
    </row>
    <row r="327" spans="2:2">
      <c r="B327" t="s">
        <v>4684</v>
      </c>
    </row>
    <row r="328" spans="2:2">
      <c r="B328" t="s">
        <v>4685</v>
      </c>
    </row>
    <row r="329" spans="2:2">
      <c r="B329" t="s">
        <v>4686</v>
      </c>
    </row>
    <row r="330" spans="2:2">
      <c r="B330" t="s">
        <v>4687</v>
      </c>
    </row>
    <row r="331" spans="2:2">
      <c r="B331" t="s">
        <v>4688</v>
      </c>
    </row>
    <row r="332" spans="2:2">
      <c r="B332" t="s">
        <v>4689</v>
      </c>
    </row>
    <row r="333" spans="2:2">
      <c r="B333" t="s">
        <v>4690</v>
      </c>
    </row>
    <row r="334" spans="2:2">
      <c r="B334" t="s">
        <v>4691</v>
      </c>
    </row>
    <row r="335" spans="2:2">
      <c r="B335" t="s">
        <v>4692</v>
      </c>
    </row>
    <row r="336" spans="2:2">
      <c r="B336" t="s">
        <v>4693</v>
      </c>
    </row>
    <row r="337" spans="2:2">
      <c r="B337" t="s">
        <v>4694</v>
      </c>
    </row>
    <row r="338" spans="2:2">
      <c r="B338" t="s">
        <v>4695</v>
      </c>
    </row>
    <row r="339" spans="2:2">
      <c r="B339" t="s">
        <v>4696</v>
      </c>
    </row>
    <row r="340" spans="2:2">
      <c r="B340" t="s">
        <v>4697</v>
      </c>
    </row>
    <row r="341" spans="2:2">
      <c r="B341" t="s">
        <v>4698</v>
      </c>
    </row>
    <row r="342" spans="2:2">
      <c r="B342" t="s">
        <v>4699</v>
      </c>
    </row>
    <row r="343" spans="2:2">
      <c r="B343" t="s">
        <v>4700</v>
      </c>
    </row>
    <row r="344" spans="2:2">
      <c r="B344" t="s">
        <v>4701</v>
      </c>
    </row>
    <row r="345" spans="2:2">
      <c r="B345" t="s">
        <v>4702</v>
      </c>
    </row>
    <row r="346" spans="2:2">
      <c r="B346" t="s">
        <v>4703</v>
      </c>
    </row>
    <row r="347" spans="2:2">
      <c r="B347" t="s">
        <v>4704</v>
      </c>
    </row>
    <row r="348" spans="2:2">
      <c r="B348" t="s">
        <v>4705</v>
      </c>
    </row>
    <row r="349" spans="2:2">
      <c r="B349" t="s">
        <v>4706</v>
      </c>
    </row>
    <row r="350" spans="2:2">
      <c r="B350" t="s">
        <v>4707</v>
      </c>
    </row>
    <row r="351" spans="2:2">
      <c r="B351" t="s">
        <v>4708</v>
      </c>
    </row>
    <row r="352" spans="2:2">
      <c r="B352" t="s">
        <v>4709</v>
      </c>
    </row>
    <row r="354" spans="2:2">
      <c r="B354" t="s">
        <v>4710</v>
      </c>
    </row>
    <row r="355" spans="2:2">
      <c r="B355" t="s">
        <v>4711</v>
      </c>
    </row>
    <row r="356" spans="2:2">
      <c r="B356" t="s">
        <v>4712</v>
      </c>
    </row>
    <row r="357" spans="2:2">
      <c r="B357" t="s">
        <v>4713</v>
      </c>
    </row>
    <row r="358" spans="2:2">
      <c r="B358" t="s">
        <v>4714</v>
      </c>
    </row>
    <row r="359" spans="2:2">
      <c r="B359" t="s">
        <v>4715</v>
      </c>
    </row>
    <row r="360" spans="2:2">
      <c r="B360" t="s">
        <v>4716</v>
      </c>
    </row>
    <row r="361" spans="2:2">
      <c r="B361" t="s">
        <v>4717</v>
      </c>
    </row>
    <row r="362" spans="2:2">
      <c r="B362" t="s">
        <v>4718</v>
      </c>
    </row>
    <row r="363" spans="2:2">
      <c r="B363" t="s">
        <v>4719</v>
      </c>
    </row>
    <row r="364" spans="2:2">
      <c r="B364" t="s">
        <v>4720</v>
      </c>
    </row>
    <row r="365" spans="2:2">
      <c r="B365" t="s">
        <v>4721</v>
      </c>
    </row>
    <row r="366" spans="2:2">
      <c r="B366" t="s">
        <v>4722</v>
      </c>
    </row>
    <row r="367" spans="2:2">
      <c r="B367" t="s">
        <v>4723</v>
      </c>
    </row>
    <row r="368" spans="2:2">
      <c r="B368" t="s">
        <v>4724</v>
      </c>
    </row>
    <row r="369" spans="2:2">
      <c r="B369" t="s">
        <v>4725</v>
      </c>
    </row>
    <row r="370" spans="2:2">
      <c r="B370" t="s">
        <v>4726</v>
      </c>
    </row>
    <row r="371" spans="2:2">
      <c r="B371" t="s">
        <v>4727</v>
      </c>
    </row>
    <row r="372" spans="2:2">
      <c r="B372" t="s">
        <v>4728</v>
      </c>
    </row>
    <row r="373" spans="2:2">
      <c r="B373" t="s">
        <v>4729</v>
      </c>
    </row>
    <row r="374" spans="2:2">
      <c r="B374" t="s">
        <v>4730</v>
      </c>
    </row>
    <row r="375" spans="2:2">
      <c r="B375" t="s">
        <v>4731</v>
      </c>
    </row>
    <row r="376" spans="2:2">
      <c r="B376" t="s">
        <v>4732</v>
      </c>
    </row>
    <row r="377" spans="2:2">
      <c r="B377" t="s">
        <v>4733</v>
      </c>
    </row>
    <row r="378" spans="2:2">
      <c r="B378" t="s">
        <v>4734</v>
      </c>
    </row>
    <row r="379" spans="2:2">
      <c r="B379" t="s">
        <v>4735</v>
      </c>
    </row>
    <row r="380" spans="2:2">
      <c r="B380" t="s">
        <v>4736</v>
      </c>
    </row>
    <row r="381" spans="2:2">
      <c r="B381" t="s">
        <v>4737</v>
      </c>
    </row>
    <row r="382" spans="2:2">
      <c r="B382" t="s">
        <v>4738</v>
      </c>
    </row>
    <row r="383" spans="2:2">
      <c r="B383" t="s">
        <v>4739</v>
      </c>
    </row>
    <row r="384" spans="2:2">
      <c r="B384" t="s">
        <v>4740</v>
      </c>
    </row>
    <row r="385" spans="2:2">
      <c r="B385" t="s">
        <v>4741</v>
      </c>
    </row>
    <row r="386" spans="2:2">
      <c r="B386" t="s">
        <v>4742</v>
      </c>
    </row>
    <row r="387" spans="2:2">
      <c r="B387" t="s">
        <v>4743</v>
      </c>
    </row>
    <row r="388" spans="2:2">
      <c r="B388" t="s">
        <v>4744</v>
      </c>
    </row>
    <row r="389" spans="2:2">
      <c r="B389" t="s">
        <v>4745</v>
      </c>
    </row>
    <row r="390" spans="2:2">
      <c r="B390" t="s">
        <v>4746</v>
      </c>
    </row>
    <row r="391" spans="2:2">
      <c r="B391" t="s">
        <v>4747</v>
      </c>
    </row>
    <row r="392" spans="2:2">
      <c r="B392" t="s">
        <v>4748</v>
      </c>
    </row>
    <row r="393" spans="2:2">
      <c r="B393" t="s">
        <v>4749</v>
      </c>
    </row>
    <row r="394" spans="2:2">
      <c r="B394" t="s">
        <v>4750</v>
      </c>
    </row>
    <row r="395" spans="2:2">
      <c r="B395" t="s">
        <v>4751</v>
      </c>
    </row>
    <row r="396" spans="2:2">
      <c r="B396" t="s">
        <v>4752</v>
      </c>
    </row>
    <row r="397" spans="2:2">
      <c r="B397" t="s">
        <v>4753</v>
      </c>
    </row>
    <row r="398" spans="2:2">
      <c r="B398" t="s">
        <v>4754</v>
      </c>
    </row>
    <row r="400" spans="2:2">
      <c r="B400" t="s">
        <v>4755</v>
      </c>
    </row>
    <row r="401" spans="2:2">
      <c r="B401" t="s">
        <v>4756</v>
      </c>
    </row>
    <row r="402" spans="2:2">
      <c r="B402" t="s">
        <v>4757</v>
      </c>
    </row>
    <row r="403" spans="2:2">
      <c r="B403" t="s">
        <v>4758</v>
      </c>
    </row>
    <row r="404" spans="2:2">
      <c r="B404" t="s">
        <v>4759</v>
      </c>
    </row>
    <row r="405" spans="2:2">
      <c r="B405" t="s">
        <v>4760</v>
      </c>
    </row>
    <row r="406" spans="2:2">
      <c r="B406" t="s">
        <v>4761</v>
      </c>
    </row>
    <row r="407" spans="2:2">
      <c r="B407" t="s">
        <v>4762</v>
      </c>
    </row>
    <row r="408" spans="2:2">
      <c r="B408" t="s">
        <v>4763</v>
      </c>
    </row>
    <row r="409" spans="2:2">
      <c r="B409" t="s">
        <v>4764</v>
      </c>
    </row>
    <row r="410" spans="2:2">
      <c r="B410" t="s">
        <v>4765</v>
      </c>
    </row>
    <row r="411" spans="2:2">
      <c r="B411" t="s">
        <v>4766</v>
      </c>
    </row>
    <row r="412" spans="2:2">
      <c r="B412" t="s">
        <v>4767</v>
      </c>
    </row>
    <row r="413" spans="2:2">
      <c r="B413" t="s">
        <v>4768</v>
      </c>
    </row>
    <row r="414" spans="2:2">
      <c r="B414" t="s">
        <v>4769</v>
      </c>
    </row>
    <row r="415" spans="2:2">
      <c r="B415" t="s">
        <v>4770</v>
      </c>
    </row>
    <row r="416" spans="2:2">
      <c r="B416" t="s">
        <v>4771</v>
      </c>
    </row>
    <row r="417" spans="2:2">
      <c r="B417" t="s">
        <v>4772</v>
      </c>
    </row>
    <row r="418" spans="2:2">
      <c r="B418" t="s">
        <v>4773</v>
      </c>
    </row>
    <row r="419" spans="2:2">
      <c r="B419" t="s">
        <v>4774</v>
      </c>
    </row>
    <row r="420" spans="2:2">
      <c r="B420" t="s">
        <v>4775</v>
      </c>
    </row>
    <row r="421" spans="2:2">
      <c r="B421" t="s">
        <v>4776</v>
      </c>
    </row>
    <row r="422" spans="2:2">
      <c r="B422" t="s">
        <v>4777</v>
      </c>
    </row>
    <row r="423" spans="2:2">
      <c r="B423" t="s">
        <v>4778</v>
      </c>
    </row>
    <row r="424" spans="2:2">
      <c r="B424" t="s">
        <v>4779</v>
      </c>
    </row>
    <row r="425" spans="2:2">
      <c r="B425" t="s">
        <v>4780</v>
      </c>
    </row>
    <row r="426" spans="2:2">
      <c r="B426" t="s">
        <v>4781</v>
      </c>
    </row>
    <row r="427" spans="2:2">
      <c r="B427" t="s">
        <v>4782</v>
      </c>
    </row>
    <row r="428" spans="2:2">
      <c r="B428" t="s">
        <v>4783</v>
      </c>
    </row>
    <row r="429" spans="2:2">
      <c r="B429" t="s">
        <v>4784</v>
      </c>
    </row>
    <row r="430" spans="2:2">
      <c r="B430" t="s">
        <v>4785</v>
      </c>
    </row>
    <row r="431" spans="2:2">
      <c r="B431" t="s">
        <v>4786</v>
      </c>
    </row>
    <row r="432" spans="2:2">
      <c r="B432" t="s">
        <v>4787</v>
      </c>
    </row>
    <row r="433" spans="2:2">
      <c r="B433" t="s">
        <v>4788</v>
      </c>
    </row>
    <row r="434" spans="2:2">
      <c r="B434" t="s">
        <v>4789</v>
      </c>
    </row>
    <row r="435" spans="2:2">
      <c r="B435" t="s">
        <v>4790</v>
      </c>
    </row>
    <row r="436" spans="2:2">
      <c r="B436" t="s">
        <v>4791</v>
      </c>
    </row>
    <row r="437" spans="2:2">
      <c r="B437" t="s">
        <v>4792</v>
      </c>
    </row>
    <row r="438" spans="2:2">
      <c r="B438" t="s">
        <v>4793</v>
      </c>
    </row>
    <row r="439" spans="2:2">
      <c r="B439" t="s">
        <v>4794</v>
      </c>
    </row>
    <row r="440" spans="2:2">
      <c r="B440" t="s">
        <v>4795</v>
      </c>
    </row>
    <row r="441" spans="2:2">
      <c r="B441" t="s">
        <v>4796</v>
      </c>
    </row>
    <row r="442" spans="2:2">
      <c r="B442" t="s">
        <v>4797</v>
      </c>
    </row>
    <row r="443" spans="2:2">
      <c r="B443" t="s">
        <v>4798</v>
      </c>
    </row>
    <row r="444" spans="2:2">
      <c r="B444" t="s">
        <v>4799</v>
      </c>
    </row>
    <row r="446" spans="2:2">
      <c r="B446" t="s">
        <v>4800</v>
      </c>
    </row>
    <row r="447" spans="2:2">
      <c r="B447" t="s">
        <v>4801</v>
      </c>
    </row>
    <row r="448" spans="2:2">
      <c r="B448" t="s">
        <v>4802</v>
      </c>
    </row>
    <row r="449" spans="2:2">
      <c r="B449" t="s">
        <v>4803</v>
      </c>
    </row>
    <row r="450" spans="2:2">
      <c r="B450" t="s">
        <v>4804</v>
      </c>
    </row>
    <row r="451" spans="2:2">
      <c r="B451" t="s">
        <v>4805</v>
      </c>
    </row>
    <row r="452" spans="2:2">
      <c r="B452" t="s">
        <v>4806</v>
      </c>
    </row>
    <row r="453" spans="2:2">
      <c r="B453" t="s">
        <v>4807</v>
      </c>
    </row>
    <row r="454" spans="2:2">
      <c r="B454" t="s">
        <v>4808</v>
      </c>
    </row>
    <row r="455" spans="2:2">
      <c r="B455" t="s">
        <v>4809</v>
      </c>
    </row>
    <row r="456" spans="2:2">
      <c r="B456" t="s">
        <v>4810</v>
      </c>
    </row>
    <row r="457" spans="2:2">
      <c r="B457" t="s">
        <v>4811</v>
      </c>
    </row>
    <row r="458" spans="2:2">
      <c r="B458" t="s">
        <v>4812</v>
      </c>
    </row>
    <row r="459" spans="2:2">
      <c r="B459" t="s">
        <v>4813</v>
      </c>
    </row>
    <row r="460" spans="2:2">
      <c r="B460" t="s">
        <v>4814</v>
      </c>
    </row>
    <row r="461" spans="2:2">
      <c r="B461" t="s">
        <v>4815</v>
      </c>
    </row>
    <row r="462" spans="2:2">
      <c r="B462" t="s">
        <v>4816</v>
      </c>
    </row>
    <row r="463" spans="2:2">
      <c r="B463" t="s">
        <v>4817</v>
      </c>
    </row>
    <row r="464" spans="2:2">
      <c r="B464" t="s">
        <v>4818</v>
      </c>
    </row>
    <row r="465" spans="2:2">
      <c r="B465" t="s">
        <v>4819</v>
      </c>
    </row>
    <row r="466" spans="2:2">
      <c r="B466" t="s">
        <v>4820</v>
      </c>
    </row>
    <row r="467" spans="2:2">
      <c r="B467" t="s">
        <v>4821</v>
      </c>
    </row>
    <row r="468" spans="2:2">
      <c r="B468" t="s">
        <v>4822</v>
      </c>
    </row>
    <row r="469" spans="2:2">
      <c r="B469" t="s">
        <v>4823</v>
      </c>
    </row>
    <row r="470" spans="2:2">
      <c r="B470" t="s">
        <v>4824</v>
      </c>
    </row>
    <row r="471" spans="2:2">
      <c r="B471" t="s">
        <v>4825</v>
      </c>
    </row>
    <row r="472" spans="2:2">
      <c r="B472" t="s">
        <v>4826</v>
      </c>
    </row>
    <row r="473" spans="2:2">
      <c r="B473" t="s">
        <v>4827</v>
      </c>
    </row>
    <row r="474" spans="2:2">
      <c r="B474" t="s">
        <v>4828</v>
      </c>
    </row>
    <row r="475" spans="2:2">
      <c r="B475" t="s">
        <v>4829</v>
      </c>
    </row>
    <row r="476" spans="2:2">
      <c r="B476" t="s">
        <v>4830</v>
      </c>
    </row>
    <row r="477" spans="2:2">
      <c r="B477" t="s">
        <v>4831</v>
      </c>
    </row>
    <row r="478" spans="2:2">
      <c r="B478" t="s">
        <v>4832</v>
      </c>
    </row>
    <row r="479" spans="2:2">
      <c r="B479" t="s">
        <v>4833</v>
      </c>
    </row>
    <row r="480" spans="2:2">
      <c r="B480" t="s">
        <v>4834</v>
      </c>
    </row>
    <row r="481" spans="2:2">
      <c r="B481" t="s">
        <v>4835</v>
      </c>
    </row>
    <row r="482" spans="2:2">
      <c r="B482" t="s">
        <v>4836</v>
      </c>
    </row>
    <row r="483" spans="2:2">
      <c r="B483" t="s">
        <v>4837</v>
      </c>
    </row>
    <row r="484" spans="2:2">
      <c r="B484" t="s">
        <v>4838</v>
      </c>
    </row>
    <row r="485" spans="2:2">
      <c r="B485" t="s">
        <v>4839</v>
      </c>
    </row>
    <row r="486" spans="2:2">
      <c r="B486" t="s">
        <v>4840</v>
      </c>
    </row>
    <row r="487" spans="2:2">
      <c r="B487" t="s">
        <v>4841</v>
      </c>
    </row>
    <row r="488" spans="2:2">
      <c r="B488" t="s">
        <v>4842</v>
      </c>
    </row>
    <row r="489" spans="2:2">
      <c r="B489" t="s">
        <v>4843</v>
      </c>
    </row>
    <row r="490" spans="2:2">
      <c r="B490" t="s">
        <v>4844</v>
      </c>
    </row>
    <row r="494" spans="2:2">
      <c r="B494" t="s">
        <v>2605</v>
      </c>
    </row>
    <row r="496" spans="2:2">
      <c r="B496" t="s">
        <v>1224</v>
      </c>
    </row>
    <row r="497" spans="2:2">
      <c r="B497" t="s">
        <v>2603</v>
      </c>
    </row>
    <row r="498" spans="2:2">
      <c r="B498" t="s">
        <v>2604</v>
      </c>
    </row>
    <row r="499" spans="2:2">
      <c r="B499" t="s">
        <v>1227</v>
      </c>
    </row>
    <row r="500" spans="2:2">
      <c r="B500" t="s">
        <v>1228</v>
      </c>
    </row>
    <row r="502" spans="2:2">
      <c r="B502" t="s">
        <v>4853</v>
      </c>
    </row>
    <row r="503" spans="2:2">
      <c r="B503" t="s">
        <v>4854</v>
      </c>
    </row>
    <row r="504" spans="2:2">
      <c r="B504" t="s">
        <v>4855</v>
      </c>
    </row>
    <row r="505" spans="2:2">
      <c r="B505" t="s">
        <v>4856</v>
      </c>
    </row>
    <row r="507" spans="2:2">
      <c r="B507" t="s">
        <v>4857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"/>
  <sheetViews>
    <sheetView workbookViewId="0">
      <selection activeCell="K2" sqref="K2"/>
    </sheetView>
  </sheetViews>
  <sheetFormatPr defaultRowHeight="14.4"/>
  <cols>
    <col min="1" max="8" width="8.77734375" customWidth="1"/>
    <col min="9" max="9" width="19" customWidth="1"/>
    <col min="10" max="10" width="13.5546875" customWidth="1"/>
    <col min="11" max="12" width="12.88671875" customWidth="1"/>
    <col min="13" max="13" width="21.44140625" customWidth="1"/>
    <col min="15" max="16" width="8.77734375" customWidth="1"/>
    <col min="17" max="17" width="43.77734375" bestFit="1" customWidth="1"/>
    <col min="19" max="19" width="47.5546875" customWidth="1"/>
  </cols>
  <sheetData>
    <row r="1" spans="1:19">
      <c r="A1" t="s">
        <v>0</v>
      </c>
      <c r="Q1" s="60"/>
    </row>
    <row r="2" spans="1:19">
      <c r="A2" t="s">
        <v>4594</v>
      </c>
      <c r="I2" s="3" t="s">
        <v>4582</v>
      </c>
      <c r="J2" s="3" t="s">
        <v>4583</v>
      </c>
      <c r="Q2" s="60"/>
    </row>
    <row r="3" spans="1:19">
      <c r="A3" t="s">
        <v>4596</v>
      </c>
      <c r="I3" s="56">
        <v>0</v>
      </c>
      <c r="J3" s="3" t="s">
        <v>4584</v>
      </c>
      <c r="Q3" s="60"/>
    </row>
    <row r="4" spans="1:19">
      <c r="A4" t="s">
        <v>4597</v>
      </c>
      <c r="I4" s="56">
        <v>6.8824269999999999</v>
      </c>
      <c r="J4" s="3" t="s">
        <v>4585</v>
      </c>
      <c r="M4" s="58">
        <v>6882427</v>
      </c>
      <c r="Q4" t="s">
        <v>0</v>
      </c>
      <c r="S4" t="s">
        <v>4967</v>
      </c>
    </row>
    <row r="5" spans="1:19">
      <c r="A5" t="s">
        <v>4598</v>
      </c>
      <c r="I5" s="56">
        <v>7.9450729999999998</v>
      </c>
      <c r="J5" s="3" t="s">
        <v>4586</v>
      </c>
      <c r="M5" s="58">
        <v>7945073</v>
      </c>
      <c r="Q5" t="s">
        <v>4607</v>
      </c>
      <c r="S5" t="s">
        <v>4968</v>
      </c>
    </row>
    <row r="6" spans="1:19">
      <c r="A6" t="s">
        <v>4599</v>
      </c>
      <c r="I6" s="56">
        <v>9.0202810000000007</v>
      </c>
      <c r="J6" s="3" t="s">
        <v>4587</v>
      </c>
      <c r="M6" s="58">
        <v>9020281</v>
      </c>
      <c r="Q6" t="s">
        <v>4653</v>
      </c>
      <c r="S6" t="s">
        <v>4969</v>
      </c>
    </row>
    <row r="7" spans="1:19">
      <c r="A7" t="s">
        <v>4600</v>
      </c>
      <c r="I7" s="56">
        <v>10.70121</v>
      </c>
      <c r="J7" s="3" t="s">
        <v>4588</v>
      </c>
      <c r="M7" s="58">
        <v>10701210</v>
      </c>
      <c r="Q7" t="s">
        <v>4650</v>
      </c>
      <c r="S7" t="s">
        <v>4970</v>
      </c>
    </row>
    <row r="8" spans="1:19">
      <c r="A8" t="s">
        <v>4601</v>
      </c>
      <c r="I8" s="56">
        <v>13.764780999999999</v>
      </c>
      <c r="J8" s="3" t="s">
        <v>4589</v>
      </c>
      <c r="M8" s="58">
        <v>13764781</v>
      </c>
      <c r="Q8" t="s">
        <v>4651</v>
      </c>
      <c r="S8" t="s">
        <v>4971</v>
      </c>
    </row>
    <row r="9" spans="1:19">
      <c r="A9" t="s">
        <v>4602</v>
      </c>
      <c r="I9" s="56">
        <v>18.051237</v>
      </c>
      <c r="J9" s="3" t="s">
        <v>4590</v>
      </c>
      <c r="M9" s="58">
        <v>18051237</v>
      </c>
      <c r="Q9" t="s">
        <v>4652</v>
      </c>
      <c r="S9" t="s">
        <v>4972</v>
      </c>
    </row>
    <row r="10" spans="1:19">
      <c r="A10" t="s">
        <v>4603</v>
      </c>
      <c r="I10" s="56">
        <v>23.861982000000001</v>
      </c>
      <c r="J10" s="3" t="s">
        <v>4591</v>
      </c>
      <c r="M10" s="58">
        <v>23861982</v>
      </c>
      <c r="Q10" t="s">
        <v>4654</v>
      </c>
      <c r="S10" t="s">
        <v>4973</v>
      </c>
    </row>
    <row r="11" spans="1:19">
      <c r="A11" t="s">
        <v>4604</v>
      </c>
      <c r="I11" s="56">
        <v>31.911428999999998</v>
      </c>
      <c r="J11" s="3" t="s">
        <v>4592</v>
      </c>
      <c r="M11" s="58">
        <v>31911429</v>
      </c>
      <c r="Q11" t="s">
        <v>4655</v>
      </c>
      <c r="S11" t="s">
        <v>4974</v>
      </c>
    </row>
    <row r="12" spans="1:19">
      <c r="A12" t="s">
        <v>4605</v>
      </c>
      <c r="I12" s="56">
        <v>38.777602999999999</v>
      </c>
      <c r="J12" s="3" t="s">
        <v>4593</v>
      </c>
      <c r="M12" s="58">
        <v>38777603</v>
      </c>
      <c r="Q12" t="s">
        <v>4656</v>
      </c>
      <c r="S12" t="s">
        <v>4975</v>
      </c>
    </row>
    <row r="13" spans="1:19">
      <c r="Q13" t="s">
        <v>4657</v>
      </c>
      <c r="S13" t="s">
        <v>4976</v>
      </c>
    </row>
    <row r="14" spans="1:19">
      <c r="Q14" t="s">
        <v>4658</v>
      </c>
      <c r="S14" t="s">
        <v>4606</v>
      </c>
    </row>
    <row r="15" spans="1:19">
      <c r="A15" t="s">
        <v>4595</v>
      </c>
      <c r="Q15" t="s">
        <v>4659</v>
      </c>
    </row>
    <row r="16" spans="1:19">
      <c r="A16" t="s">
        <v>4609</v>
      </c>
    </row>
    <row r="17" spans="1:17">
      <c r="A17" t="s">
        <v>4610</v>
      </c>
    </row>
    <row r="18" spans="1:17">
      <c r="A18" t="s">
        <v>4611</v>
      </c>
      <c r="Q18" t="s">
        <v>4649</v>
      </c>
    </row>
    <row r="19" spans="1:17">
      <c r="A19" t="s">
        <v>4612</v>
      </c>
    </row>
    <row r="20" spans="1:17">
      <c r="A20" t="s">
        <v>4613</v>
      </c>
    </row>
    <row r="21" spans="1:17">
      <c r="A21" t="s">
        <v>4614</v>
      </c>
      <c r="I21" s="59"/>
    </row>
    <row r="22" spans="1:17">
      <c r="A22" t="s">
        <v>4615</v>
      </c>
    </row>
    <row r="23" spans="1:17">
      <c r="A23" t="s">
        <v>4616</v>
      </c>
      <c r="I23" s="59"/>
    </row>
    <row r="24" spans="1:17">
      <c r="A24" t="s">
        <v>4617</v>
      </c>
    </row>
    <row r="25" spans="1:17">
      <c r="A25" t="s">
        <v>4618</v>
      </c>
    </row>
    <row r="28" spans="1:17">
      <c r="A28" t="s">
        <v>4608</v>
      </c>
    </row>
    <row r="30" spans="1:17">
      <c r="A30" t="s">
        <v>1224</v>
      </c>
    </row>
    <row r="31" spans="1:17">
      <c r="A31" t="s">
        <v>2603</v>
      </c>
    </row>
    <row r="32" spans="1:17">
      <c r="A32" t="s">
        <v>2604</v>
      </c>
    </row>
    <row r="33" spans="1:12">
      <c r="A33" t="s">
        <v>1227</v>
      </c>
    </row>
    <row r="34" spans="1:12">
      <c r="A34" t="s">
        <v>1228</v>
      </c>
    </row>
    <row r="36" spans="1:12">
      <c r="A36" t="s">
        <v>4559</v>
      </c>
    </row>
    <row r="39" spans="1:12" ht="16.2">
      <c r="L39" s="5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6"/>
  <sheetViews>
    <sheetView workbookViewId="0">
      <selection activeCell="R20" sqref="R20"/>
    </sheetView>
  </sheetViews>
  <sheetFormatPr defaultRowHeight="14.4"/>
  <sheetData>
    <row r="1" spans="1:13">
      <c r="A1" t="s">
        <v>0</v>
      </c>
      <c r="M1" t="s">
        <v>0</v>
      </c>
    </row>
    <row r="2" spans="1:13">
      <c r="A2" t="s">
        <v>4427</v>
      </c>
      <c r="M2" t="s">
        <v>4427</v>
      </c>
    </row>
    <row r="3" spans="1:13">
      <c r="A3" t="s">
        <v>4428</v>
      </c>
      <c r="M3" t="s">
        <v>4428</v>
      </c>
    </row>
    <row r="4" spans="1:13">
      <c r="A4" t="s">
        <v>4429</v>
      </c>
      <c r="M4" t="s">
        <v>4429</v>
      </c>
    </row>
    <row r="5" spans="1:13">
      <c r="A5" t="s">
        <v>4430</v>
      </c>
      <c r="M5" t="s">
        <v>4430</v>
      </c>
    </row>
    <row r="6" spans="1:13">
      <c r="A6" t="s">
        <v>4431</v>
      </c>
      <c r="M6" t="s">
        <v>4431</v>
      </c>
    </row>
    <row r="7" spans="1:13">
      <c r="A7" t="s">
        <v>4432</v>
      </c>
      <c r="M7" t="s">
        <v>4432</v>
      </c>
    </row>
    <row r="8" spans="1:13">
      <c r="A8" t="s">
        <v>4433</v>
      </c>
      <c r="M8" t="s">
        <v>4433</v>
      </c>
    </row>
    <row r="9" spans="1:13">
      <c r="A9" t="s">
        <v>4434</v>
      </c>
      <c r="M9" t="s">
        <v>4434</v>
      </c>
    </row>
    <row r="10" spans="1:13">
      <c r="A10" t="s">
        <v>4435</v>
      </c>
      <c r="M10" t="s">
        <v>4435</v>
      </c>
    </row>
    <row r="11" spans="1:13">
      <c r="A11" t="s">
        <v>4436</v>
      </c>
      <c r="M11" t="s">
        <v>4436</v>
      </c>
    </row>
    <row r="12" spans="1:13">
      <c r="A12" t="s">
        <v>4437</v>
      </c>
      <c r="M12" t="s">
        <v>4437</v>
      </c>
    </row>
    <row r="13" spans="1:13">
      <c r="A13" t="s">
        <v>4438</v>
      </c>
      <c r="M13" t="s">
        <v>4438</v>
      </c>
    </row>
    <row r="14" spans="1:13">
      <c r="A14" t="s">
        <v>4439</v>
      </c>
      <c r="M14" t="s">
        <v>4439</v>
      </c>
    </row>
    <row r="15" spans="1:13">
      <c r="A15" t="s">
        <v>4440</v>
      </c>
      <c r="M15" t="s">
        <v>4440</v>
      </c>
    </row>
    <row r="16" spans="1:13">
      <c r="A16" t="s">
        <v>4441</v>
      </c>
      <c r="M16" t="s">
        <v>4441</v>
      </c>
    </row>
    <row r="17" spans="1:13">
      <c r="A17" t="s">
        <v>4442</v>
      </c>
      <c r="M17" t="s">
        <v>4442</v>
      </c>
    </row>
    <row r="18" spans="1:13">
      <c r="A18" t="s">
        <v>4443</v>
      </c>
      <c r="M18" t="s">
        <v>4443</v>
      </c>
    </row>
    <row r="19" spans="1:13">
      <c r="A19" t="s">
        <v>4444</v>
      </c>
      <c r="M19" t="s">
        <v>4444</v>
      </c>
    </row>
    <row r="20" spans="1:13">
      <c r="A20" t="s">
        <v>4445</v>
      </c>
      <c r="M20" t="s">
        <v>4445</v>
      </c>
    </row>
    <row r="21" spans="1:13">
      <c r="A21" t="s">
        <v>4446</v>
      </c>
      <c r="M21" t="s">
        <v>4446</v>
      </c>
    </row>
    <row r="22" spans="1:13">
      <c r="A22" t="s">
        <v>4447</v>
      </c>
      <c r="M22" t="s">
        <v>4447</v>
      </c>
    </row>
    <row r="23" spans="1:13">
      <c r="A23" t="s">
        <v>4448</v>
      </c>
      <c r="M23" t="s">
        <v>4448</v>
      </c>
    </row>
    <row r="24" spans="1:13">
      <c r="A24" t="s">
        <v>4449</v>
      </c>
      <c r="M24" t="s">
        <v>4449</v>
      </c>
    </row>
    <row r="25" spans="1:13">
      <c r="A25" t="s">
        <v>4450</v>
      </c>
      <c r="M25" t="s">
        <v>4450</v>
      </c>
    </row>
    <row r="26" spans="1:13">
      <c r="A26" t="s">
        <v>4451</v>
      </c>
      <c r="M26" t="s">
        <v>4451</v>
      </c>
    </row>
    <row r="27" spans="1:13">
      <c r="A27" t="s">
        <v>4452</v>
      </c>
      <c r="M27" t="s">
        <v>4452</v>
      </c>
    </row>
    <row r="28" spans="1:13">
      <c r="A28" t="s">
        <v>4453</v>
      </c>
      <c r="M28" t="s">
        <v>4453</v>
      </c>
    </row>
    <row r="29" spans="1:13">
      <c r="A29" t="s">
        <v>4454</v>
      </c>
      <c r="M29" t="s">
        <v>4454</v>
      </c>
    </row>
    <row r="30" spans="1:13">
      <c r="A30" t="s">
        <v>4455</v>
      </c>
      <c r="M30" t="s">
        <v>4455</v>
      </c>
    </row>
    <row r="31" spans="1:13">
      <c r="A31" t="s">
        <v>4456</v>
      </c>
      <c r="M31" t="s">
        <v>4456</v>
      </c>
    </row>
    <row r="32" spans="1:13">
      <c r="A32" t="s">
        <v>4457</v>
      </c>
      <c r="M32" t="s">
        <v>4457</v>
      </c>
    </row>
    <row r="33" spans="1:13">
      <c r="A33" t="s">
        <v>4458</v>
      </c>
      <c r="M33" t="s">
        <v>4458</v>
      </c>
    </row>
    <row r="34" spans="1:13">
      <c r="A34" t="s">
        <v>4459</v>
      </c>
      <c r="M34" t="s">
        <v>4459</v>
      </c>
    </row>
    <row r="35" spans="1:13">
      <c r="A35" t="s">
        <v>4460</v>
      </c>
      <c r="M35" t="s">
        <v>4460</v>
      </c>
    </row>
    <row r="36" spans="1:13">
      <c r="A36" t="s">
        <v>4461</v>
      </c>
      <c r="M36" t="s">
        <v>4461</v>
      </c>
    </row>
    <row r="37" spans="1:13">
      <c r="A37" t="s">
        <v>4462</v>
      </c>
      <c r="M37" t="s">
        <v>4462</v>
      </c>
    </row>
    <row r="38" spans="1:13">
      <c r="A38" t="s">
        <v>4463</v>
      </c>
      <c r="M38" t="s">
        <v>4463</v>
      </c>
    </row>
    <row r="39" spans="1:13">
      <c r="A39" t="s">
        <v>4464</v>
      </c>
      <c r="M39" t="s">
        <v>4464</v>
      </c>
    </row>
    <row r="40" spans="1:13">
      <c r="A40" t="s">
        <v>4465</v>
      </c>
      <c r="M40" t="s">
        <v>4465</v>
      </c>
    </row>
    <row r="41" spans="1:13">
      <c r="A41" t="s">
        <v>4466</v>
      </c>
      <c r="M41" t="s">
        <v>4466</v>
      </c>
    </row>
    <row r="42" spans="1:13">
      <c r="A42" t="s">
        <v>4467</v>
      </c>
      <c r="M42" t="s">
        <v>4467</v>
      </c>
    </row>
    <row r="43" spans="1:13">
      <c r="A43" t="s">
        <v>4468</v>
      </c>
      <c r="M43" t="s">
        <v>4468</v>
      </c>
    </row>
    <row r="44" spans="1:13">
      <c r="A44" t="s">
        <v>4469</v>
      </c>
      <c r="M44" t="s">
        <v>4469</v>
      </c>
    </row>
    <row r="45" spans="1:13">
      <c r="A45" t="s">
        <v>4470</v>
      </c>
      <c r="M45" t="s">
        <v>4470</v>
      </c>
    </row>
    <row r="47" spans="1:13">
      <c r="A47" t="s">
        <v>4515</v>
      </c>
      <c r="M47" t="s">
        <v>4515</v>
      </c>
    </row>
    <row r="48" spans="1:13">
      <c r="A48" t="s">
        <v>4471</v>
      </c>
      <c r="M48" t="s">
        <v>4471</v>
      </c>
    </row>
    <row r="49" spans="1:13">
      <c r="A49" t="s">
        <v>4472</v>
      </c>
      <c r="M49" t="s">
        <v>4472</v>
      </c>
    </row>
    <row r="50" spans="1:13">
      <c r="A50" t="s">
        <v>4473</v>
      </c>
      <c r="M50" t="s">
        <v>4473</v>
      </c>
    </row>
    <row r="51" spans="1:13">
      <c r="A51" t="s">
        <v>4474</v>
      </c>
      <c r="M51" t="s">
        <v>4474</v>
      </c>
    </row>
    <row r="52" spans="1:13">
      <c r="A52" t="s">
        <v>4475</v>
      </c>
      <c r="M52" t="s">
        <v>4475</v>
      </c>
    </row>
    <row r="53" spans="1:13">
      <c r="A53" t="s">
        <v>4476</v>
      </c>
      <c r="M53" t="s">
        <v>4476</v>
      </c>
    </row>
    <row r="54" spans="1:13">
      <c r="A54" t="s">
        <v>4477</v>
      </c>
      <c r="M54" t="s">
        <v>4477</v>
      </c>
    </row>
    <row r="55" spans="1:13">
      <c r="A55" t="s">
        <v>4478</v>
      </c>
      <c r="M55" t="s">
        <v>4478</v>
      </c>
    </row>
    <row r="56" spans="1:13">
      <c r="A56" t="s">
        <v>4479</v>
      </c>
      <c r="M56" t="s">
        <v>4479</v>
      </c>
    </row>
    <row r="57" spans="1:13">
      <c r="A57" t="s">
        <v>4480</v>
      </c>
      <c r="M57" t="s">
        <v>4480</v>
      </c>
    </row>
    <row r="58" spans="1:13">
      <c r="A58" t="s">
        <v>4481</v>
      </c>
      <c r="M58" t="s">
        <v>4481</v>
      </c>
    </row>
    <row r="59" spans="1:13">
      <c r="A59" t="s">
        <v>4482</v>
      </c>
      <c r="M59" t="s">
        <v>4482</v>
      </c>
    </row>
    <row r="60" spans="1:13">
      <c r="A60" t="s">
        <v>4483</v>
      </c>
      <c r="M60" t="s">
        <v>4483</v>
      </c>
    </row>
    <row r="61" spans="1:13">
      <c r="A61" t="s">
        <v>4484</v>
      </c>
      <c r="M61" t="s">
        <v>4484</v>
      </c>
    </row>
    <row r="62" spans="1:13">
      <c r="A62" t="s">
        <v>4485</v>
      </c>
      <c r="M62" t="s">
        <v>4485</v>
      </c>
    </row>
    <row r="63" spans="1:13">
      <c r="A63" t="s">
        <v>4486</v>
      </c>
      <c r="M63" t="s">
        <v>4486</v>
      </c>
    </row>
    <row r="64" spans="1:13">
      <c r="A64" t="s">
        <v>4487</v>
      </c>
      <c r="M64" t="s">
        <v>4487</v>
      </c>
    </row>
    <row r="65" spans="1:13">
      <c r="A65" t="s">
        <v>4488</v>
      </c>
      <c r="M65" t="s">
        <v>4488</v>
      </c>
    </row>
    <row r="66" spans="1:13">
      <c r="A66" t="s">
        <v>4489</v>
      </c>
      <c r="M66" t="s">
        <v>4489</v>
      </c>
    </row>
    <row r="67" spans="1:13">
      <c r="A67" t="s">
        <v>4490</v>
      </c>
      <c r="M67" t="s">
        <v>4490</v>
      </c>
    </row>
    <row r="68" spans="1:13">
      <c r="A68" t="s">
        <v>4491</v>
      </c>
      <c r="M68" t="s">
        <v>4491</v>
      </c>
    </row>
    <row r="69" spans="1:13">
      <c r="A69" t="s">
        <v>4492</v>
      </c>
      <c r="M69" t="s">
        <v>4492</v>
      </c>
    </row>
    <row r="70" spans="1:13">
      <c r="A70" t="s">
        <v>4493</v>
      </c>
      <c r="M70" t="s">
        <v>4493</v>
      </c>
    </row>
    <row r="71" spans="1:13">
      <c r="A71" t="s">
        <v>4494</v>
      </c>
      <c r="M71" t="s">
        <v>4494</v>
      </c>
    </row>
    <row r="72" spans="1:13">
      <c r="A72" t="s">
        <v>4495</v>
      </c>
      <c r="M72" t="s">
        <v>4495</v>
      </c>
    </row>
    <row r="73" spans="1:13">
      <c r="A73" t="s">
        <v>4496</v>
      </c>
      <c r="M73" t="s">
        <v>4496</v>
      </c>
    </row>
    <row r="74" spans="1:13">
      <c r="A74" t="s">
        <v>4497</v>
      </c>
      <c r="M74" t="s">
        <v>4497</v>
      </c>
    </row>
    <row r="75" spans="1:13">
      <c r="A75" t="s">
        <v>4498</v>
      </c>
      <c r="M75" t="s">
        <v>4498</v>
      </c>
    </row>
    <row r="76" spans="1:13">
      <c r="A76" t="s">
        <v>4499</v>
      </c>
      <c r="M76" t="s">
        <v>4499</v>
      </c>
    </row>
    <row r="77" spans="1:13">
      <c r="A77" t="s">
        <v>4500</v>
      </c>
      <c r="M77" t="s">
        <v>4500</v>
      </c>
    </row>
    <row r="78" spans="1:13">
      <c r="A78" t="s">
        <v>4501</v>
      </c>
      <c r="M78" t="s">
        <v>4501</v>
      </c>
    </row>
    <row r="79" spans="1:13">
      <c r="A79" t="s">
        <v>4502</v>
      </c>
      <c r="M79" t="s">
        <v>4502</v>
      </c>
    </row>
    <row r="80" spans="1:13">
      <c r="A80" t="s">
        <v>4503</v>
      </c>
      <c r="M80" t="s">
        <v>4503</v>
      </c>
    </row>
    <row r="81" spans="1:13">
      <c r="A81" t="s">
        <v>4504</v>
      </c>
      <c r="M81" t="s">
        <v>4504</v>
      </c>
    </row>
    <row r="82" spans="1:13">
      <c r="A82" t="s">
        <v>4505</v>
      </c>
      <c r="M82" t="s">
        <v>4505</v>
      </c>
    </row>
    <row r="83" spans="1:13">
      <c r="A83" t="s">
        <v>4506</v>
      </c>
      <c r="M83" t="s">
        <v>4506</v>
      </c>
    </row>
    <row r="84" spans="1:13">
      <c r="A84" t="s">
        <v>4507</v>
      </c>
      <c r="M84" t="s">
        <v>4507</v>
      </c>
    </row>
    <row r="85" spans="1:13">
      <c r="A85" t="s">
        <v>4508</v>
      </c>
      <c r="M85" t="s">
        <v>4508</v>
      </c>
    </row>
    <row r="86" spans="1:13">
      <c r="A86" t="s">
        <v>4509</v>
      </c>
      <c r="M86" t="s">
        <v>4509</v>
      </c>
    </row>
    <row r="87" spans="1:13">
      <c r="A87" t="s">
        <v>4510</v>
      </c>
      <c r="M87" t="s">
        <v>4510</v>
      </c>
    </row>
    <row r="88" spans="1:13">
      <c r="A88" t="s">
        <v>4511</v>
      </c>
      <c r="M88" t="s">
        <v>4511</v>
      </c>
    </row>
    <row r="89" spans="1:13">
      <c r="A89" t="s">
        <v>4512</v>
      </c>
      <c r="M89" t="s">
        <v>4512</v>
      </c>
    </row>
    <row r="90" spans="1:13">
      <c r="A90" t="s">
        <v>4513</v>
      </c>
      <c r="M90" t="s">
        <v>4513</v>
      </c>
    </row>
    <row r="92" spans="1:13">
      <c r="A92" t="s">
        <v>2605</v>
      </c>
      <c r="M92" t="s">
        <v>4560</v>
      </c>
    </row>
    <row r="93" spans="1:13">
      <c r="M93" t="s">
        <v>4516</v>
      </c>
    </row>
    <row r="94" spans="1:13">
      <c r="A94" t="s">
        <v>1224</v>
      </c>
      <c r="M94" t="s">
        <v>4517</v>
      </c>
    </row>
    <row r="95" spans="1:13">
      <c r="A95" t="s">
        <v>2603</v>
      </c>
      <c r="M95" t="s">
        <v>4518</v>
      </c>
    </row>
    <row r="96" spans="1:13">
      <c r="A96" t="s">
        <v>2604</v>
      </c>
      <c r="M96" t="s">
        <v>4519</v>
      </c>
    </row>
    <row r="97" spans="1:13">
      <c r="A97" t="s">
        <v>1227</v>
      </c>
      <c r="M97" t="s">
        <v>4520</v>
      </c>
    </row>
    <row r="98" spans="1:13">
      <c r="A98" t="s">
        <v>1228</v>
      </c>
      <c r="M98" t="s">
        <v>4521</v>
      </c>
    </row>
    <row r="99" spans="1:13">
      <c r="M99" t="s">
        <v>4522</v>
      </c>
    </row>
    <row r="100" spans="1:13">
      <c r="A100" t="s">
        <v>4514</v>
      </c>
      <c r="M100" t="s">
        <v>4523</v>
      </c>
    </row>
    <row r="101" spans="1:13">
      <c r="M101" t="s">
        <v>4524</v>
      </c>
    </row>
    <row r="102" spans="1:13">
      <c r="M102" t="s">
        <v>4525</v>
      </c>
    </row>
    <row r="103" spans="1:13">
      <c r="M103" t="s">
        <v>4526</v>
      </c>
    </row>
    <row r="104" spans="1:13">
      <c r="M104" t="s">
        <v>4527</v>
      </c>
    </row>
    <row r="105" spans="1:13">
      <c r="M105" t="s">
        <v>4528</v>
      </c>
    </row>
    <row r="106" spans="1:13">
      <c r="M106" t="s">
        <v>4529</v>
      </c>
    </row>
    <row r="107" spans="1:13">
      <c r="M107" t="s">
        <v>4530</v>
      </c>
    </row>
    <row r="108" spans="1:13">
      <c r="M108" t="s">
        <v>4531</v>
      </c>
    </row>
    <row r="109" spans="1:13">
      <c r="M109" t="s">
        <v>4532</v>
      </c>
    </row>
    <row r="110" spans="1:13">
      <c r="M110" t="s">
        <v>4533</v>
      </c>
    </row>
    <row r="111" spans="1:13">
      <c r="M111" t="s">
        <v>4534</v>
      </c>
    </row>
    <row r="112" spans="1:13">
      <c r="M112" t="s">
        <v>4535</v>
      </c>
    </row>
    <row r="113" spans="13:13">
      <c r="M113" t="s">
        <v>4536</v>
      </c>
    </row>
    <row r="114" spans="13:13">
      <c r="M114" t="s">
        <v>4537</v>
      </c>
    </row>
    <row r="115" spans="13:13">
      <c r="M115" t="s">
        <v>4538</v>
      </c>
    </row>
    <row r="116" spans="13:13">
      <c r="M116" t="s">
        <v>4539</v>
      </c>
    </row>
    <row r="117" spans="13:13">
      <c r="M117" t="s">
        <v>4540</v>
      </c>
    </row>
    <row r="118" spans="13:13">
      <c r="M118" t="s">
        <v>4541</v>
      </c>
    </row>
    <row r="119" spans="13:13">
      <c r="M119" t="s">
        <v>4542</v>
      </c>
    </row>
    <row r="120" spans="13:13">
      <c r="M120" t="s">
        <v>4543</v>
      </c>
    </row>
    <row r="121" spans="13:13">
      <c r="M121" t="s">
        <v>4544</v>
      </c>
    </row>
    <row r="122" spans="13:13">
      <c r="M122" t="s">
        <v>4545</v>
      </c>
    </row>
    <row r="123" spans="13:13">
      <c r="M123" t="s">
        <v>4546</v>
      </c>
    </row>
    <row r="124" spans="13:13">
      <c r="M124" t="s">
        <v>4547</v>
      </c>
    </row>
    <row r="125" spans="13:13">
      <c r="M125" t="s">
        <v>4548</v>
      </c>
    </row>
    <row r="126" spans="13:13">
      <c r="M126" t="s">
        <v>4549</v>
      </c>
    </row>
    <row r="127" spans="13:13">
      <c r="M127" t="s">
        <v>4550</v>
      </c>
    </row>
    <row r="128" spans="13:13">
      <c r="M128" t="s">
        <v>4551</v>
      </c>
    </row>
    <row r="129" spans="13:13">
      <c r="M129" t="s">
        <v>4552</v>
      </c>
    </row>
    <row r="130" spans="13:13">
      <c r="M130" t="s">
        <v>4553</v>
      </c>
    </row>
    <row r="131" spans="13:13">
      <c r="M131" t="s">
        <v>4554</v>
      </c>
    </row>
    <row r="132" spans="13:13">
      <c r="M132" t="s">
        <v>4555</v>
      </c>
    </row>
    <row r="133" spans="13:13">
      <c r="M133" t="s">
        <v>4556</v>
      </c>
    </row>
    <row r="134" spans="13:13">
      <c r="M134" t="s">
        <v>4557</v>
      </c>
    </row>
    <row r="135" spans="13:13">
      <c r="M135" t="s">
        <v>4558</v>
      </c>
    </row>
    <row r="138" spans="13:13">
      <c r="M138" t="s">
        <v>2605</v>
      </c>
    </row>
    <row r="140" spans="13:13">
      <c r="M140" t="s">
        <v>1224</v>
      </c>
    </row>
    <row r="141" spans="13:13">
      <c r="M141" t="s">
        <v>2603</v>
      </c>
    </row>
    <row r="142" spans="13:13">
      <c r="M142" t="s">
        <v>2604</v>
      </c>
    </row>
    <row r="143" spans="13:13">
      <c r="M143" t="s">
        <v>1227</v>
      </c>
    </row>
    <row r="144" spans="13:13">
      <c r="M144" t="s">
        <v>1228</v>
      </c>
    </row>
    <row r="146" spans="13:13">
      <c r="M146" t="s">
        <v>4559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D93"/>
  <sheetViews>
    <sheetView topLeftCell="B1" workbookViewId="0">
      <selection activeCell="E26" sqref="E26"/>
    </sheetView>
  </sheetViews>
  <sheetFormatPr defaultRowHeight="14.4"/>
  <sheetData>
    <row r="2" spans="3:3">
      <c r="C2" t="s">
        <v>4341</v>
      </c>
    </row>
    <row r="3" spans="3:3">
      <c r="C3" s="40" t="s">
        <v>4411</v>
      </c>
    </row>
    <row r="4" spans="3:3">
      <c r="C4" s="45" t="s">
        <v>4412</v>
      </c>
    </row>
    <row r="5" spans="3:3">
      <c r="C5" s="48" t="s">
        <v>4410</v>
      </c>
    </row>
    <row r="6" spans="3:3">
      <c r="C6" t="s">
        <v>4413</v>
      </c>
    </row>
    <row r="13" spans="3:3">
      <c r="C13" s="51" t="s">
        <v>4414</v>
      </c>
    </row>
    <row r="15" spans="3:3">
      <c r="C15">
        <f>LEN(C13)</f>
        <v>230</v>
      </c>
    </row>
    <row r="16" spans="3:3">
      <c r="C16" t="str">
        <f>MID(C13,225,3)</f>
        <v>=70</v>
      </c>
    </row>
    <row r="21" spans="3:3">
      <c r="C21" t="s">
        <v>4416</v>
      </c>
    </row>
    <row r="23" spans="3:3">
      <c r="C23" t="s">
        <v>4415</v>
      </c>
    </row>
    <row r="29" spans="3:3">
      <c r="C29" t="s">
        <v>4341</v>
      </c>
    </row>
    <row r="30" spans="3:3">
      <c r="C30" t="s">
        <v>4417</v>
      </c>
    </row>
    <row r="31" spans="3:3">
      <c r="C31" t="s">
        <v>4418</v>
      </c>
    </row>
    <row r="32" spans="3:3">
      <c r="C32" t="s">
        <v>4419</v>
      </c>
    </row>
    <row r="33" spans="3:3">
      <c r="C33" t="s">
        <v>4420</v>
      </c>
    </row>
    <row r="34" spans="3:3">
      <c r="C34" t="s">
        <v>4421</v>
      </c>
    </row>
    <row r="35" spans="3:3">
      <c r="C35" t="s">
        <v>4422</v>
      </c>
    </row>
    <row r="37" spans="3:3">
      <c r="C37" t="s">
        <v>4423</v>
      </c>
    </row>
    <row r="42" spans="3:3">
      <c r="C42" t="s">
        <v>4341</v>
      </c>
    </row>
    <row r="43" spans="3:3">
      <c r="C43" s="20" t="s">
        <v>4424</v>
      </c>
    </row>
    <row r="44" spans="3:3">
      <c r="C44" t="s">
        <v>4425</v>
      </c>
    </row>
    <row r="45" spans="3:3">
      <c r="C45" t="s">
        <v>4426</v>
      </c>
    </row>
    <row r="49" spans="3:3">
      <c r="C49" t="s">
        <v>4561</v>
      </c>
    </row>
    <row r="52" spans="3:3">
      <c r="C52" t="s">
        <v>4562</v>
      </c>
    </row>
    <row r="53" spans="3:3">
      <c r="C53" t="s">
        <v>4563</v>
      </c>
    </row>
    <row r="59" spans="3:3">
      <c r="C59" s="20" t="s">
        <v>4564</v>
      </c>
    </row>
    <row r="62" spans="3:3">
      <c r="C62" s="20" t="s">
        <v>4565</v>
      </c>
    </row>
    <row r="65" spans="3:4">
      <c r="C65" t="s">
        <v>4566</v>
      </c>
    </row>
    <row r="68" spans="3:4">
      <c r="C68" s="52" t="s">
        <v>4567</v>
      </c>
    </row>
    <row r="69" spans="3:4">
      <c r="C69" t="s">
        <v>4576</v>
      </c>
    </row>
    <row r="73" spans="3:4">
      <c r="C73" s="54" t="s">
        <v>4568</v>
      </c>
      <c r="D73" s="24"/>
    </row>
    <row r="74" spans="3:4">
      <c r="C74" s="54" t="s">
        <v>4569</v>
      </c>
      <c r="D74" s="24"/>
    </row>
    <row r="75" spans="3:4">
      <c r="C75" s="54" t="s">
        <v>4570</v>
      </c>
      <c r="D75" s="24"/>
    </row>
    <row r="76" spans="3:4">
      <c r="C76" s="54" t="s">
        <v>4571</v>
      </c>
      <c r="D76" s="24"/>
    </row>
    <row r="77" spans="3:4">
      <c r="C77" s="54" t="s">
        <v>4578</v>
      </c>
      <c r="D77" s="24"/>
    </row>
    <row r="78" spans="3:4">
      <c r="C78" s="54" t="s">
        <v>4572</v>
      </c>
      <c r="D78" s="24"/>
    </row>
    <row r="79" spans="3:4">
      <c r="C79" s="54" t="s">
        <v>4573</v>
      </c>
      <c r="D79" s="24"/>
    </row>
    <row r="80" spans="3:4">
      <c r="C80" s="54" t="s">
        <v>4577</v>
      </c>
      <c r="D80" s="24"/>
    </row>
    <row r="81" spans="3:4">
      <c r="C81" s="54" t="s">
        <v>4574</v>
      </c>
      <c r="D81" s="24"/>
    </row>
    <row r="82" spans="3:4">
      <c r="C82" s="54" t="s">
        <v>4575</v>
      </c>
      <c r="D82" s="24"/>
    </row>
    <row r="85" spans="3:4">
      <c r="C85" s="53" t="s">
        <v>4579</v>
      </c>
    </row>
    <row r="86" spans="3:4">
      <c r="C86" s="53" t="s">
        <v>4568</v>
      </c>
    </row>
    <row r="87" spans="3:4">
      <c r="C87" s="53" t="s">
        <v>4569</v>
      </c>
    </row>
    <row r="88" spans="3:4">
      <c r="C88" s="53" t="s">
        <v>4580</v>
      </c>
    </row>
    <row r="89" spans="3:4">
      <c r="C89" s="53" t="s">
        <v>4575</v>
      </c>
    </row>
    <row r="91" spans="3:4">
      <c r="C91" s="52"/>
    </row>
    <row r="93" spans="3:4" ht="18">
      <c r="C93" s="55" t="s">
        <v>4581</v>
      </c>
    </row>
  </sheetData>
  <hyperlinks>
    <hyperlink ref="C68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2024</vt:lpstr>
      <vt:lpstr>2023</vt:lpstr>
      <vt:lpstr>2022</vt:lpstr>
      <vt:lpstr>2021</vt:lpstr>
      <vt:lpstr>IVR Remove CR</vt:lpstr>
      <vt:lpstr>Remodel.Downsize</vt:lpstr>
      <vt:lpstr>Planning and Store Dev</vt:lpstr>
      <vt:lpstr>sls prod guide</vt:lpstr>
      <vt:lpstr>doc link</vt:lpstr>
      <vt:lpstr>milestones</vt:lpstr>
      <vt:lpstr>SC Store ID chg for Relos</vt:lpstr>
      <vt:lpstr>entity name</vt:lpstr>
      <vt:lpstr>Due Dates</vt:lpstr>
      <vt:lpstr>GO Date and Remodel Complete</vt:lpstr>
      <vt:lpstr>Sheet3</vt:lpstr>
      <vt:lpstr>5yr plan</vt:lpstr>
      <vt:lpstr>RE Dir</vt:lpstr>
      <vt:lpstr>Legal</vt:lpstr>
      <vt:lpstr>pipeline mketbl vba</vt:lpstr>
      <vt:lpstr>Entity Name Change</vt:lpstr>
      <vt:lpstr>TI Report</vt:lpstr>
      <vt:lpstr>TIME</vt:lpstr>
      <vt:lpstr>ASC 842 Assumed options rpt</vt:lpstr>
      <vt:lpstr>Harvey</vt:lpstr>
      <vt:lpstr>Fiscal Calendar</vt:lpstr>
      <vt:lpstr>Sheet10</vt:lpstr>
      <vt:lpstr>Downsize</vt:lpstr>
      <vt:lpstr>Sheet6</vt:lpstr>
      <vt:lpstr>Sheet7</vt:lpstr>
      <vt:lpstr>Tax Amort</vt:lpstr>
      <vt:lpstr>decision matrix jan2018</vt:lpstr>
      <vt:lpstr>Relo Size Chg</vt:lpstr>
      <vt:lpstr>R US</vt:lpstr>
      <vt:lpstr>master term</vt:lpstr>
      <vt:lpstr>asc842 codes</vt:lpstr>
      <vt:lpstr>distance</vt:lpstr>
      <vt:lpstr>lozier</vt:lpstr>
      <vt:lpstr>Sheet9</vt:lpstr>
      <vt:lpstr>Sheet1</vt:lpstr>
      <vt:lpstr>Terms</vt:lpstr>
      <vt:lpstr>End date of Last option</vt:lpstr>
      <vt:lpstr>Service Channel</vt:lpstr>
      <vt:lpstr>Multiple Project Select</vt:lpstr>
      <vt:lpstr>Oracle WBS</vt:lpstr>
    </vt:vector>
  </TitlesOfParts>
  <Company>Burlington Coat Factory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Rivera</dc:creator>
  <cp:lastModifiedBy>Michael Paul Teter</cp:lastModifiedBy>
  <dcterms:created xsi:type="dcterms:W3CDTF">2016-01-19T17:59:47Z</dcterms:created>
  <dcterms:modified xsi:type="dcterms:W3CDTF">2025-03-06T18:10:24Z</dcterms:modified>
</cp:coreProperties>
</file>