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arowy/Documents/Code/cs331-materials/year-specific materials/cs331-f21/Administrivia/"/>
    </mc:Choice>
  </mc:AlternateContent>
  <xr:revisionPtr revIDLastSave="0" documentId="13_ncr:1_{00A2F3B4-5164-FF4F-8537-A1643D993B26}" xr6:coauthVersionLast="47" xr6:coauthVersionMax="47" xr10:uidLastSave="{00000000-0000-0000-0000-000000000000}"/>
  <bookViews>
    <workbookView xWindow="12560" yWindow="2540" windowWidth="24900" windowHeight="19360" xr2:uid="{FFB96E64-A563-B042-AFCA-2A9608809EC4}"/>
  </bookViews>
  <sheets>
    <sheet name="Sheet1" sheetId="1" r:id="rId1"/>
  </sheets>
  <definedNames>
    <definedName name="a_1">Sheet1!$B$30</definedName>
    <definedName name="a_2">Sheet1!$B$31</definedName>
    <definedName name="a_3">Sheet1!$B$32</definedName>
    <definedName name="a_4">Sheet1!#REF!</definedName>
    <definedName name="freebie">Sheet1!$B$33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20" i="1"/>
  <c r="E21" i="1"/>
  <c r="E22" i="1"/>
  <c r="E23" i="1"/>
  <c r="E24" i="1"/>
  <c r="E25" i="1"/>
  <c r="B16" i="1" l="1"/>
  <c r="E16" i="1" s="1"/>
  <c r="B17" i="1"/>
  <c r="E17" i="1" s="1"/>
  <c r="B18" i="1"/>
  <c r="E18" i="1" s="1"/>
  <c r="B19" i="1"/>
  <c r="E19" i="1" s="1"/>
  <c r="B15" i="1"/>
  <c r="E15" i="1" s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B2" i="1"/>
  <c r="E2" i="1" s="1"/>
  <c r="E26" i="1" l="1"/>
  <c r="B33" i="1" s="1"/>
  <c r="E27" i="1" s="1"/>
  <c r="B27" i="1"/>
  <c r="E28" i="1" l="1"/>
</calcChain>
</file>

<file path=xl/sharedStrings.xml><?xml version="1.0" encoding="utf-8"?>
<sst xmlns="http://schemas.openxmlformats.org/spreadsheetml/2006/main" count="62" uniqueCount="41">
  <si>
    <t>RR1</t>
  </si>
  <si>
    <t>RR2</t>
  </si>
  <si>
    <t>RR3</t>
  </si>
  <si>
    <t>RR4</t>
  </si>
  <si>
    <t>RR5</t>
  </si>
  <si>
    <t>RR6</t>
  </si>
  <si>
    <t>RR7</t>
  </si>
  <si>
    <t>RR8</t>
  </si>
  <si>
    <t>RR9</t>
  </si>
  <si>
    <t>RR10</t>
  </si>
  <si>
    <t>RR11</t>
  </si>
  <si>
    <t>RR12</t>
  </si>
  <si>
    <t>RR13 (bonus)</t>
  </si>
  <si>
    <t>Lab 1</t>
  </si>
  <si>
    <t>Lab 3</t>
  </si>
  <si>
    <t>Lab 6</t>
  </si>
  <si>
    <t>Lab 8</t>
  </si>
  <si>
    <t>Lab 10</t>
  </si>
  <si>
    <t>Project 1</t>
  </si>
  <si>
    <t>Project 2</t>
  </si>
  <si>
    <t>Project 4 (present)</t>
  </si>
  <si>
    <t>Project 3 (turned in)</t>
  </si>
  <si>
    <t>Attendance (30)</t>
  </si>
  <si>
    <t>Midterm</t>
  </si>
  <si>
    <t>assignment</t>
  </si>
  <si>
    <t>points</t>
  </si>
  <si>
    <t>coeff</t>
  </si>
  <si>
    <t>a_1</t>
  </si>
  <si>
    <t>a_2</t>
  </si>
  <si>
    <t>a_3</t>
  </si>
  <si>
    <t>possible scores</t>
  </si>
  <si>
    <t>0-4</t>
  </si>
  <si>
    <t>0-30</t>
  </si>
  <si>
    <t>0-100</t>
  </si>
  <si>
    <t>your score</t>
  </si>
  <si>
    <t>as semester points</t>
  </si>
  <si>
    <t>Semester</t>
  </si>
  <si>
    <t>Grade</t>
  </si>
  <si>
    <t>Instructions: put your assignment score in the appropriate yellow cell</t>
  </si>
  <si>
    <t>Sem. Subtotal</t>
  </si>
  <si>
    <t>no rounding complaints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</si>
</sst>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CAC4-8394-294C-B907-BA750633D141}">
  <dimension ref="A1:E33"/>
  <sheetViews>
    <sheetView tabSelected="1" workbookViewId="0">
      <selection activeCell="G24" sqref="G24"/>
    </sheetView>
  </sheetViews>
  <sheetFormatPr baseColWidth="10" defaultRowHeight="16" x14ac:dyDescent="0.2"/>
  <cols>
    <col min="1" max="1" width="20.5" bestFit="1" customWidth="1"/>
    <col min="3" max="3" width="13.5" bestFit="1" customWidth="1"/>
    <col min="5" max="5" width="16.83203125" bestFit="1" customWidth="1"/>
  </cols>
  <sheetData>
    <row r="1" spans="1:5" s="1" customFormat="1" x14ac:dyDescent="0.2">
      <c r="A1" s="1" t="s">
        <v>24</v>
      </c>
      <c r="B1" s="1" t="s">
        <v>25</v>
      </c>
      <c r="C1" s="1" t="s">
        <v>30</v>
      </c>
      <c r="D1" s="1" t="s">
        <v>34</v>
      </c>
      <c r="E1" s="1" t="s">
        <v>35</v>
      </c>
    </row>
    <row r="2" spans="1:5" x14ac:dyDescent="0.2">
      <c r="A2" t="s">
        <v>0</v>
      </c>
      <c r="B2">
        <f>20/12</f>
        <v>1.6666666666666667</v>
      </c>
      <c r="C2" t="s">
        <v>31</v>
      </c>
      <c r="D2" s="2">
        <v>0</v>
      </c>
      <c r="E2">
        <f t="shared" ref="E2:E23" si="0">TRUNC(IF(D2&lt;0,0,IF(D2&gt;4,B2,IF(D2&gt;0,(a_1*D2+a_2*POWER(D2,2)+a_3*POWER(D2,3))/100*B2,0))),2)</f>
        <v>0</v>
      </c>
    </row>
    <row r="3" spans="1:5" x14ac:dyDescent="0.2">
      <c r="A3" t="s">
        <v>1</v>
      </c>
      <c r="B3">
        <f t="shared" ref="B3:B14" si="1">20/12</f>
        <v>1.6666666666666667</v>
      </c>
      <c r="C3" t="s">
        <v>31</v>
      </c>
      <c r="D3" s="2">
        <v>0</v>
      </c>
      <c r="E3">
        <f t="shared" si="0"/>
        <v>0</v>
      </c>
    </row>
    <row r="4" spans="1:5" x14ac:dyDescent="0.2">
      <c r="A4" t="s">
        <v>2</v>
      </c>
      <c r="B4">
        <f t="shared" si="1"/>
        <v>1.6666666666666667</v>
      </c>
      <c r="C4" t="s">
        <v>31</v>
      </c>
      <c r="D4" s="2">
        <v>0</v>
      </c>
      <c r="E4">
        <f t="shared" si="0"/>
        <v>0</v>
      </c>
    </row>
    <row r="5" spans="1:5" x14ac:dyDescent="0.2">
      <c r="A5" t="s">
        <v>3</v>
      </c>
      <c r="B5">
        <f t="shared" si="1"/>
        <v>1.6666666666666667</v>
      </c>
      <c r="C5" t="s">
        <v>31</v>
      </c>
      <c r="D5" s="2">
        <v>0</v>
      </c>
      <c r="E5">
        <f t="shared" si="0"/>
        <v>0</v>
      </c>
    </row>
    <row r="6" spans="1:5" x14ac:dyDescent="0.2">
      <c r="A6" t="s">
        <v>4</v>
      </c>
      <c r="B6">
        <f t="shared" si="1"/>
        <v>1.6666666666666667</v>
      </c>
      <c r="C6" t="s">
        <v>31</v>
      </c>
      <c r="D6" s="2">
        <v>0</v>
      </c>
      <c r="E6">
        <f t="shared" si="0"/>
        <v>0</v>
      </c>
    </row>
    <row r="7" spans="1:5" x14ac:dyDescent="0.2">
      <c r="A7" t="s">
        <v>5</v>
      </c>
      <c r="B7">
        <f t="shared" si="1"/>
        <v>1.6666666666666667</v>
      </c>
      <c r="C7" t="s">
        <v>31</v>
      </c>
      <c r="D7" s="2">
        <v>0</v>
      </c>
      <c r="E7">
        <f t="shared" si="0"/>
        <v>0</v>
      </c>
    </row>
    <row r="8" spans="1:5" x14ac:dyDescent="0.2">
      <c r="A8" t="s">
        <v>6</v>
      </c>
      <c r="B8">
        <f t="shared" si="1"/>
        <v>1.6666666666666667</v>
      </c>
      <c r="C8" t="s">
        <v>31</v>
      </c>
      <c r="D8" s="2">
        <v>0</v>
      </c>
      <c r="E8">
        <f t="shared" si="0"/>
        <v>0</v>
      </c>
    </row>
    <row r="9" spans="1:5" x14ac:dyDescent="0.2">
      <c r="A9" t="s">
        <v>7</v>
      </c>
      <c r="B9">
        <f t="shared" si="1"/>
        <v>1.6666666666666667</v>
      </c>
      <c r="C9" t="s">
        <v>31</v>
      </c>
      <c r="D9" s="2">
        <v>0</v>
      </c>
      <c r="E9">
        <f t="shared" si="0"/>
        <v>0</v>
      </c>
    </row>
    <row r="10" spans="1:5" x14ac:dyDescent="0.2">
      <c r="A10" t="s">
        <v>8</v>
      </c>
      <c r="B10">
        <f t="shared" si="1"/>
        <v>1.6666666666666667</v>
      </c>
      <c r="C10" t="s">
        <v>31</v>
      </c>
      <c r="D10" s="2">
        <v>0</v>
      </c>
      <c r="E10">
        <f t="shared" si="0"/>
        <v>0</v>
      </c>
    </row>
    <row r="11" spans="1:5" x14ac:dyDescent="0.2">
      <c r="A11" t="s">
        <v>9</v>
      </c>
      <c r="B11">
        <f t="shared" si="1"/>
        <v>1.6666666666666667</v>
      </c>
      <c r="C11" t="s">
        <v>31</v>
      </c>
      <c r="D11" s="2">
        <v>0</v>
      </c>
      <c r="E11">
        <f t="shared" si="0"/>
        <v>0</v>
      </c>
    </row>
    <row r="12" spans="1:5" x14ac:dyDescent="0.2">
      <c r="A12" t="s">
        <v>10</v>
      </c>
      <c r="B12">
        <f t="shared" si="1"/>
        <v>1.6666666666666667</v>
      </c>
      <c r="C12" t="s">
        <v>31</v>
      </c>
      <c r="D12" s="2">
        <v>0</v>
      </c>
      <c r="E12">
        <f t="shared" si="0"/>
        <v>0</v>
      </c>
    </row>
    <row r="13" spans="1:5" x14ac:dyDescent="0.2">
      <c r="A13" t="s">
        <v>11</v>
      </c>
      <c r="B13">
        <f t="shared" si="1"/>
        <v>1.6666666666666667</v>
      </c>
      <c r="C13" t="s">
        <v>31</v>
      </c>
      <c r="D13" s="2">
        <v>0</v>
      </c>
      <c r="E13">
        <f t="shared" si="0"/>
        <v>0</v>
      </c>
    </row>
    <row r="14" spans="1:5" x14ac:dyDescent="0.2">
      <c r="A14" t="s">
        <v>12</v>
      </c>
      <c r="B14">
        <f t="shared" si="1"/>
        <v>1.6666666666666667</v>
      </c>
      <c r="C14" t="s">
        <v>31</v>
      </c>
      <c r="D14" s="2">
        <v>0</v>
      </c>
      <c r="E14">
        <f t="shared" si="0"/>
        <v>0</v>
      </c>
    </row>
    <row r="15" spans="1:5" x14ac:dyDescent="0.2">
      <c r="A15" t="s">
        <v>13</v>
      </c>
      <c r="B15">
        <f>30/5</f>
        <v>6</v>
      </c>
      <c r="C15" t="s">
        <v>31</v>
      </c>
      <c r="D15" s="2">
        <v>0</v>
      </c>
      <c r="E15">
        <f t="shared" si="0"/>
        <v>0</v>
      </c>
    </row>
    <row r="16" spans="1:5" x14ac:dyDescent="0.2">
      <c r="A16" t="s">
        <v>14</v>
      </c>
      <c r="B16">
        <f t="shared" ref="B16:B19" si="2">30/5</f>
        <v>6</v>
      </c>
      <c r="C16" t="s">
        <v>31</v>
      </c>
      <c r="D16" s="2">
        <v>0</v>
      </c>
      <c r="E16">
        <f t="shared" si="0"/>
        <v>0</v>
      </c>
    </row>
    <row r="17" spans="1:5" x14ac:dyDescent="0.2">
      <c r="A17" t="s">
        <v>15</v>
      </c>
      <c r="B17">
        <f t="shared" si="2"/>
        <v>6</v>
      </c>
      <c r="C17" t="s">
        <v>31</v>
      </c>
      <c r="D17" s="2">
        <v>0</v>
      </c>
      <c r="E17">
        <f t="shared" si="0"/>
        <v>0</v>
      </c>
    </row>
    <row r="18" spans="1:5" x14ac:dyDescent="0.2">
      <c r="A18" t="s">
        <v>16</v>
      </c>
      <c r="B18">
        <f t="shared" si="2"/>
        <v>6</v>
      </c>
      <c r="C18" t="s">
        <v>31</v>
      </c>
      <c r="D18" s="2">
        <v>0</v>
      </c>
      <c r="E18">
        <f t="shared" si="0"/>
        <v>0</v>
      </c>
    </row>
    <row r="19" spans="1:5" x14ac:dyDescent="0.2">
      <c r="A19" t="s">
        <v>17</v>
      </c>
      <c r="B19">
        <f t="shared" si="2"/>
        <v>6</v>
      </c>
      <c r="C19" t="s">
        <v>31</v>
      </c>
      <c r="D19" s="2">
        <v>0</v>
      </c>
      <c r="E19">
        <f t="shared" si="0"/>
        <v>0</v>
      </c>
    </row>
    <row r="20" spans="1:5" x14ac:dyDescent="0.2">
      <c r="A20" t="s">
        <v>18</v>
      </c>
      <c r="B20">
        <v>2</v>
      </c>
      <c r="C20" t="s">
        <v>31</v>
      </c>
      <c r="D20" s="2">
        <v>0</v>
      </c>
      <c r="E20">
        <f t="shared" si="0"/>
        <v>0</v>
      </c>
    </row>
    <row r="21" spans="1:5" x14ac:dyDescent="0.2">
      <c r="A21" t="s">
        <v>19</v>
      </c>
      <c r="B21">
        <v>4</v>
      </c>
      <c r="C21" t="s">
        <v>31</v>
      </c>
      <c r="D21" s="2">
        <v>0</v>
      </c>
      <c r="E21">
        <f t="shared" si="0"/>
        <v>0</v>
      </c>
    </row>
    <row r="22" spans="1:5" x14ac:dyDescent="0.2">
      <c r="A22" t="s">
        <v>21</v>
      </c>
      <c r="B22">
        <v>10</v>
      </c>
      <c r="C22" t="s">
        <v>31</v>
      </c>
      <c r="D22" s="2">
        <v>0</v>
      </c>
      <c r="E22">
        <f t="shared" si="0"/>
        <v>0</v>
      </c>
    </row>
    <row r="23" spans="1:5" x14ac:dyDescent="0.2">
      <c r="A23" t="s">
        <v>20</v>
      </c>
      <c r="B23">
        <v>4</v>
      </c>
      <c r="C23" t="s">
        <v>31</v>
      </c>
      <c r="D23" s="2">
        <v>0</v>
      </c>
      <c r="E23">
        <f t="shared" si="0"/>
        <v>0</v>
      </c>
    </row>
    <row r="24" spans="1:5" x14ac:dyDescent="0.2">
      <c r="A24" t="s">
        <v>22</v>
      </c>
      <c r="B24">
        <v>10</v>
      </c>
      <c r="C24" t="s">
        <v>32</v>
      </c>
      <c r="D24" s="2">
        <v>0</v>
      </c>
      <c r="E24">
        <f>TRUNC(IF(D24&lt;0,0,IF(D24&gt;30,B24,B24/30*D24)),2)</f>
        <v>0</v>
      </c>
    </row>
    <row r="25" spans="1:5" x14ac:dyDescent="0.2">
      <c r="A25" t="s">
        <v>23</v>
      </c>
      <c r="B25">
        <v>20</v>
      </c>
      <c r="C25" t="s">
        <v>33</v>
      </c>
      <c r="D25" s="2">
        <v>0</v>
      </c>
      <c r="E25">
        <f>TRUNC(IF(D25&lt;0,0,IF(D25&gt;105,1.05*B25,B25/100*D25)),2)</f>
        <v>0</v>
      </c>
    </row>
    <row r="26" spans="1:5" hidden="1" x14ac:dyDescent="0.2">
      <c r="D26" s="3" t="s">
        <v>39</v>
      </c>
      <c r="E26">
        <f>TRUNC(SUM(E2:E25),1)</f>
        <v>0</v>
      </c>
    </row>
    <row r="27" spans="1:5" x14ac:dyDescent="0.2">
      <c r="B27">
        <f>SUM(B2:B25)</f>
        <v>101.66666666666667</v>
      </c>
      <c r="D27" t="s">
        <v>36</v>
      </c>
      <c r="E27">
        <f>E26+freebie</f>
        <v>0</v>
      </c>
    </row>
    <row r="28" spans="1:5" x14ac:dyDescent="0.2">
      <c r="D28" s="4" t="s">
        <v>37</v>
      </c>
      <c r="E28" s="4" t="str">
        <f>IF(D24&gt;26,IF(E27&gt;=93,"A",IF(E27&gt;=90,"A-",IF(E27&gt;=87,"B+",IF(E27&gt;=83,"B",IF(E27&gt;=80,"B-",IF(E27&gt;=77,"C+",IF(E27&gt;=73,"C",IF(E27&gt;=70,"C-",IF(E27&gt;=67,"D+",IF(E27&gt;=63,"D",IF(E27&gt;=60,"D-","E"))))))))))),"E")</f>
        <v>E</v>
      </c>
    </row>
    <row r="29" spans="1:5" x14ac:dyDescent="0.2">
      <c r="A29" t="s">
        <v>26</v>
      </c>
    </row>
    <row r="30" spans="1:5" x14ac:dyDescent="0.2">
      <c r="A30" t="s">
        <v>27</v>
      </c>
      <c r="B30">
        <v>62.333300000000001</v>
      </c>
      <c r="D30" s="1" t="s">
        <v>38</v>
      </c>
    </row>
    <row r="31" spans="1:5" x14ac:dyDescent="0.2">
      <c r="A31" t="s">
        <v>28</v>
      </c>
      <c r="B31">
        <v>-16</v>
      </c>
    </row>
    <row r="32" spans="1:5" x14ac:dyDescent="0.2">
      <c r="A32" t="s">
        <v>29</v>
      </c>
      <c r="B32">
        <v>1.667</v>
      </c>
    </row>
    <row r="33" spans="1:2" x14ac:dyDescent="0.2">
      <c r="A33" t="s">
        <v>40</v>
      </c>
      <c r="B33">
        <f>IF(ROUNDUP(E26,0)-E26&lt;=0.1,ROUNDUP(E26,0)-E26,0)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a_1</vt:lpstr>
      <vt:lpstr>a_2</vt:lpstr>
      <vt:lpstr>a_3</vt:lpstr>
      <vt:lpstr>freebie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Barowy</dc:creator>
  <cp:lastModifiedBy>Dan Barowy</cp:lastModifiedBy>
  <dcterms:created xsi:type="dcterms:W3CDTF">2021-09-12T22:14:08Z</dcterms:created>
  <dcterms:modified xsi:type="dcterms:W3CDTF">2021-09-15T13:17:52Z</dcterms:modified>
</cp:coreProperties>
</file>