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x Halvorson\Documents\GitHub\glm_main\Article Coding\"/>
    </mc:Choice>
  </mc:AlternateContent>
  <bookViews>
    <workbookView xWindow="0" yWindow="0" windowWidth="11496" windowHeight="9168"/>
  </bookViews>
  <sheets>
    <sheet name="Max" sheetId="1" r:id="rId1"/>
    <sheet name="Xiaolin" sheetId="3" r:id="rId2"/>
    <sheet name="Comparison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D3" i="2"/>
  <c r="E3" i="2"/>
  <c r="F3" i="2"/>
  <c r="G3" i="2"/>
  <c r="H3" i="2"/>
  <c r="I3" i="2"/>
  <c r="J3" i="2"/>
  <c r="K3" i="2"/>
  <c r="L3" i="2"/>
  <c r="M3" i="2"/>
  <c r="D4" i="2"/>
  <c r="E4" i="2"/>
  <c r="F4" i="2"/>
  <c r="G4" i="2"/>
  <c r="H4" i="2"/>
  <c r="I4" i="2"/>
  <c r="J4" i="2"/>
  <c r="K4" i="2"/>
  <c r="L4" i="2"/>
  <c r="M4" i="2"/>
  <c r="D5" i="2"/>
  <c r="E5" i="2"/>
  <c r="F5" i="2"/>
  <c r="G5" i="2"/>
  <c r="H5" i="2"/>
  <c r="I5" i="2"/>
  <c r="J5" i="2"/>
  <c r="K5" i="2"/>
  <c r="L5" i="2"/>
  <c r="M5" i="2"/>
  <c r="D6" i="2"/>
  <c r="E6" i="2"/>
  <c r="F6" i="2"/>
  <c r="G6" i="2"/>
  <c r="H6" i="2"/>
  <c r="I6" i="2"/>
  <c r="J6" i="2"/>
  <c r="K6" i="2"/>
  <c r="L6" i="2"/>
  <c r="M6" i="2"/>
  <c r="D7" i="2"/>
  <c r="E7" i="2"/>
  <c r="F7" i="2"/>
  <c r="G7" i="2"/>
  <c r="H7" i="2"/>
  <c r="I7" i="2"/>
  <c r="J7" i="2"/>
  <c r="K7" i="2"/>
  <c r="L7" i="2"/>
  <c r="M7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D20" i="2"/>
  <c r="E20" i="2"/>
  <c r="F20" i="2"/>
  <c r="G20" i="2"/>
  <c r="H20" i="2"/>
  <c r="I20" i="2"/>
  <c r="J20" i="2"/>
  <c r="K20" i="2"/>
  <c r="L20" i="2"/>
  <c r="M20" i="2"/>
  <c r="D21" i="2"/>
  <c r="E21" i="2"/>
  <c r="F21" i="2"/>
  <c r="G21" i="2"/>
  <c r="H21" i="2"/>
  <c r="I21" i="2"/>
  <c r="J21" i="2"/>
  <c r="K21" i="2"/>
  <c r="L21" i="2"/>
  <c r="M21" i="2"/>
  <c r="D22" i="2"/>
  <c r="E22" i="2"/>
  <c r="F22" i="2"/>
  <c r="G22" i="2"/>
  <c r="H22" i="2"/>
  <c r="I22" i="2"/>
  <c r="J22" i="2"/>
  <c r="K22" i="2"/>
  <c r="L22" i="2"/>
  <c r="M2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2" i="2"/>
  <c r="O11" i="3"/>
  <c r="O10" i="3"/>
  <c r="O9" i="3"/>
  <c r="O8" i="3"/>
  <c r="O7" i="3"/>
  <c r="O6" i="3"/>
  <c r="O5" i="3"/>
  <c r="O4" i="3"/>
  <c r="O3" i="3"/>
  <c r="G2" i="3"/>
  <c r="F2" i="3"/>
  <c r="E2" i="3"/>
  <c r="C2" i="3"/>
  <c r="O1" i="2"/>
  <c r="P10" i="1"/>
  <c r="P11" i="1"/>
  <c r="P9" i="1"/>
  <c r="P8" i="1"/>
  <c r="C2" i="1"/>
  <c r="F2" i="1"/>
  <c r="P4" i="1"/>
  <c r="P5" i="1"/>
  <c r="P6" i="1"/>
  <c r="P7" i="1"/>
  <c r="P3" i="1"/>
  <c r="E2" i="1"/>
  <c r="G2" i="1"/>
</calcChain>
</file>

<file path=xl/comments1.xml><?xml version="1.0" encoding="utf-8"?>
<comments xmlns="http://schemas.openxmlformats.org/spreadsheetml/2006/main">
  <authors>
    <author>XIAOLIN CAO</author>
  </authors>
  <commentList>
    <comment ref="F3" authorId="0" shapeId="0">
      <text>
        <r>
          <rPr>
            <b/>
            <sz val="9"/>
            <color indexed="81"/>
            <rFont val="Calibri"/>
            <family val="2"/>
          </rPr>
          <t>XIAOLIN CAO:
just a graph, does not have to be table</t>
        </r>
      </text>
    </comment>
    <comment ref="H3" authorId="0" shapeId="0">
      <text>
        <r>
          <rPr>
            <b/>
            <sz val="9"/>
            <color indexed="81"/>
            <rFont val="Calibri"/>
            <family val="2"/>
          </rPr>
          <t>XIAOLIN CAO:</t>
        </r>
        <r>
          <rPr>
            <sz val="9"/>
            <color indexed="81"/>
            <rFont val="Calibri"/>
            <family val="2"/>
          </rPr>
          <t xml:space="preserve">
comment of the outcome var</t>
        </r>
      </text>
    </comment>
    <comment ref="I3" authorId="0" shapeId="0">
      <text>
        <r>
          <rPr>
            <b/>
            <sz val="9"/>
            <color indexed="81"/>
            <rFont val="Calibri"/>
            <family val="2"/>
          </rPr>
          <t>XIAOLIN CAO:</t>
        </r>
        <r>
          <rPr>
            <sz val="9"/>
            <color indexed="81"/>
            <rFont val="Calibri"/>
            <family val="2"/>
          </rPr>
          <t xml:space="preserve">
comment on the result</t>
        </r>
      </text>
    </comment>
  </commentList>
</comments>
</file>

<file path=xl/sharedStrings.xml><?xml version="1.0" encoding="utf-8"?>
<sst xmlns="http://schemas.openxmlformats.org/spreadsheetml/2006/main" count="1926" uniqueCount="153">
  <si>
    <t>Result #</t>
  </si>
  <si>
    <t>Interpret conditional effects</t>
  </si>
  <si>
    <t>MnLR</t>
  </si>
  <si>
    <t>Outcome Type Codes</t>
  </si>
  <si>
    <t>Multinomial logistic regression</t>
  </si>
  <si>
    <t>Pois</t>
  </si>
  <si>
    <t xml:space="preserve">Poisson </t>
  </si>
  <si>
    <t>Notes</t>
  </si>
  <si>
    <t>LR</t>
  </si>
  <si>
    <t>Logistic Regression</t>
  </si>
  <si>
    <t>OLS</t>
  </si>
  <si>
    <t>OLS Regression</t>
  </si>
  <si>
    <t>Summary Stats</t>
  </si>
  <si>
    <t>NegBin</t>
  </si>
  <si>
    <t>Negative Binomial</t>
  </si>
  <si>
    <t>% Of Papers</t>
  </si>
  <si>
    <t>Things people look at</t>
  </si>
  <si>
    <t>Suicide attempts</t>
  </si>
  <si>
    <t># of psychiatric symptoms</t>
  </si>
  <si>
    <t># of problem behaviors (like drinking, gambling, eating binges, self harm, etc.)</t>
  </si>
  <si>
    <t>GLMM-LR</t>
  </si>
  <si>
    <t>GLMM with Logistic outcome</t>
  </si>
  <si>
    <t>ZIP</t>
  </si>
  <si>
    <t>Zero-Inflated Poisson</t>
  </si>
  <si>
    <t>Qpois</t>
  </si>
  <si>
    <t>Quasi-Poisson</t>
  </si>
  <si>
    <t>ZiNB</t>
  </si>
  <si>
    <t>Zero-Inflated Negative Binomial</t>
  </si>
  <si>
    <t>Journal</t>
  </si>
  <si>
    <t>Coefficient figure</t>
  </si>
  <si>
    <t>Outcome type</t>
  </si>
  <si>
    <t>Relevant analysis (Y/N)</t>
  </si>
  <si>
    <t>Examined distributions</t>
  </si>
  <si>
    <t>Reported effect in terms of count or probability</t>
  </si>
  <si>
    <t>Discussed centering</t>
  </si>
  <si>
    <t>Justification for Y transformation</t>
  </si>
  <si>
    <t>Total sample size (n)</t>
  </si>
  <si>
    <t>Y</t>
  </si>
  <si>
    <t>JCCP</t>
  </si>
  <si>
    <t>N</t>
  </si>
  <si>
    <t>Interpreted standardized OR correctly in terms of SDs</t>
  </si>
  <si>
    <t>Figure shows predicted counts, but not described in text</t>
  </si>
  <si>
    <t>JAbP</t>
  </si>
  <si>
    <t>-</t>
  </si>
  <si>
    <t>Methods Paper</t>
  </si>
  <si>
    <t>PAB</t>
  </si>
  <si>
    <t>Used GEE; figure shows predicted counts, not described in text</t>
  </si>
  <si>
    <t>Report transformed coefficient? (OR/RR)</t>
  </si>
  <si>
    <t>Figure shows predicted probs, but not described in text</t>
  </si>
  <si>
    <t>This is David Atkins' tutorial paper</t>
  </si>
  <si>
    <t>This is a correction to David Atkins' tutorial paper</t>
  </si>
  <si>
    <t>Linear Regression</t>
  </si>
  <si>
    <t>A series of univariate LR's, no multivariate model</t>
  </si>
  <si>
    <t>IRT</t>
  </si>
  <si>
    <t>IRT paper</t>
  </si>
  <si>
    <t>Standard multivariate LR - "For risk-taking propensity, a one unit increase in level of BART was associated with an approximately one and half greater likelihood of not having used a condom at last sexual intercourse, OR = 1.61, 95% CI [1.09, 2.34], p = .02."</t>
  </si>
  <si>
    <t>Report transformed OR/RR</t>
  </si>
  <si>
    <t>Pois(multilevel)</t>
  </si>
  <si>
    <t>OLS + LR</t>
  </si>
  <si>
    <t>no picture in 10.25 version</t>
  </si>
  <si>
    <t>722 (63% completed)</t>
  </si>
  <si>
    <t>None</t>
  </si>
  <si>
    <t>This is a method paper.</t>
  </si>
  <si>
    <t>The article is missing.</t>
  </si>
  <si>
    <t>GLMM</t>
  </si>
  <si>
    <t>same as 9</t>
  </si>
  <si>
    <t>multiple regression</t>
  </si>
  <si>
    <t>?</t>
  </si>
  <si>
    <t>two samples</t>
  </si>
  <si>
    <t>same as 26</t>
  </si>
  <si>
    <t>HurNegBin</t>
  </si>
  <si>
    <t xml:space="preserve">no pictures </t>
  </si>
  <si>
    <t>no pictures (10.25 version)</t>
  </si>
  <si>
    <t>LR+ZiNB</t>
  </si>
  <si>
    <t>no pictures (10.25)</t>
  </si>
  <si>
    <t>LR+OLS</t>
  </si>
  <si>
    <t>OLS+LR</t>
  </si>
  <si>
    <t>no content</t>
  </si>
  <si>
    <t>LR+Gamma</t>
  </si>
  <si>
    <t>The interaction probing part is extensive but not number-wise.</t>
  </si>
  <si>
    <t>20+16</t>
  </si>
  <si>
    <t>206+139</t>
  </si>
  <si>
    <t>LR+NegBin</t>
  </si>
  <si>
    <t>ZiPoi</t>
  </si>
  <si>
    <t>Hypothesis testing</t>
  </si>
  <si>
    <t>Y(CR)</t>
  </si>
  <si>
    <t>Logit Random Effects Model</t>
  </si>
  <si>
    <t>Hypothesis testing?</t>
  </si>
  <si>
    <t>correlates in MMPI-2-RF</t>
  </si>
  <si>
    <t>correlational analysis and hypo testing</t>
  </si>
  <si>
    <t>2PL MultiLog</t>
  </si>
  <si>
    <t>The interpretation of conditional effects are not specific.</t>
  </si>
  <si>
    <t>306+605</t>
  </si>
  <si>
    <t>168+73</t>
  </si>
  <si>
    <t>no pictures in 10.25 version</t>
  </si>
  <si>
    <t>The interaction is not interpreted in numbers.</t>
  </si>
  <si>
    <t>actuarial approach</t>
  </si>
  <si>
    <t>pca</t>
  </si>
  <si>
    <t>Pois+GMM</t>
  </si>
  <si>
    <t>GMM+LR</t>
  </si>
  <si>
    <t>same as 81</t>
  </si>
  <si>
    <t>same as 86</t>
  </si>
  <si>
    <t>2657+2274</t>
  </si>
  <si>
    <t>did ROC</t>
  </si>
  <si>
    <t>2 parameter logistic</t>
  </si>
  <si>
    <t>204+48</t>
  </si>
  <si>
    <t>ZiPois</t>
  </si>
  <si>
    <t>1036+245</t>
  </si>
  <si>
    <t>plus GEE</t>
  </si>
  <si>
    <t>?!</t>
  </si>
  <si>
    <t>30+30</t>
  </si>
  <si>
    <t>multivariate analysis of variance</t>
  </si>
  <si>
    <t>908+667</t>
  </si>
  <si>
    <t>GMM</t>
  </si>
  <si>
    <t>probed interaction but no interpretation with numbers</t>
  </si>
  <si>
    <t>MnLR failed</t>
  </si>
  <si>
    <t>structural equation model</t>
  </si>
  <si>
    <t>This is a method paper on best single predictor.</t>
  </si>
  <si>
    <t>path analysis</t>
  </si>
  <si>
    <t>&gt;2900</t>
  </si>
  <si>
    <t>ZiPois+ZiNB+NBHur</t>
  </si>
  <si>
    <t>180+425</t>
  </si>
  <si>
    <t>The OR interpretation is in the abstract.</t>
  </si>
  <si>
    <t>166+73</t>
  </si>
  <si>
    <t>multimodal, mutilevel factor model</t>
  </si>
  <si>
    <t>2 parameter logistic model</t>
  </si>
  <si>
    <t>same as 132</t>
  </si>
  <si>
    <t>2PL</t>
  </si>
  <si>
    <t>&gt;1000</t>
  </si>
  <si>
    <t>3 samples</t>
  </si>
  <si>
    <t>3 studies</t>
  </si>
  <si>
    <t>QuasiPois</t>
  </si>
  <si>
    <t xml:space="preserve">Y </t>
  </si>
  <si>
    <t>43093+34653</t>
  </si>
  <si>
    <t>212+194</t>
  </si>
  <si>
    <t>same as 152</t>
  </si>
  <si>
    <t>introduction paper on dirty zone</t>
  </si>
  <si>
    <t>ZiNB+Pois</t>
  </si>
  <si>
    <t>MANOVA</t>
  </si>
  <si>
    <t>891+387</t>
  </si>
  <si>
    <t>40+35</t>
  </si>
  <si>
    <t>extensive interaction probing</t>
  </si>
  <si>
    <t>*NOTE: Xiaolin separated out Psych Assessment and JCCP; Max combined them since Psych Assessment is run by JCCP</t>
  </si>
  <si>
    <t>OR</t>
  </si>
  <si>
    <t>RR</t>
  </si>
  <si>
    <t>IRR</t>
  </si>
  <si>
    <t>Type of coefficient</t>
  </si>
  <si>
    <t>Coefficient graph</t>
  </si>
  <si>
    <t>Correction to previous entry</t>
  </si>
  <si>
    <t>ZINB</t>
  </si>
  <si>
    <t>IRR, B</t>
  </si>
  <si>
    <t>IRR for negative binomial, B for zero-inflation (why not OR?)</t>
  </si>
  <si>
    <t>Experimental design (Chi-square)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</si>
</sst>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1" applyFont="1"/>
    <xf numFmtId="9" fontId="0" fillId="0" borderId="0" xfId="1" applyFont="1" applyAlignment="1">
      <alignment wrapText="1"/>
    </xf>
    <xf numFmtId="9" fontId="0" fillId="0" borderId="0" xfId="1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/>
    <xf numFmtId="0" fontId="0" fillId="0" borderId="0" xfId="0" quotePrefix="1" applyAlignment="1">
      <alignment wrapText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8"/>
  <sheetViews>
    <sheetView tabSelected="1" topLeftCell="A3" workbookViewId="0">
      <pane ySplit="1" topLeftCell="A4" activePane="bottomLeft" state="frozen"/>
      <selection activeCell="A3" sqref="A3"/>
      <selection pane="bottomLeft" activeCell="M3" sqref="M1:N1048576"/>
    </sheetView>
  </sheetViews>
  <sheetFormatPr defaultRowHeight="14.4" x14ac:dyDescent="0.3"/>
  <cols>
    <col min="2" max="2" width="8" bestFit="1" customWidth="1"/>
    <col min="3" max="13" width="15.33203125" style="2" customWidth="1"/>
    <col min="14" max="14" width="64.6640625" customWidth="1"/>
    <col min="15" max="15" width="9.109375" customWidth="1"/>
    <col min="16" max="16" width="11.5546875" bestFit="1" customWidth="1"/>
    <col min="17" max="17" width="20" bestFit="1" customWidth="1"/>
    <col min="18" max="18" width="28.88671875" bestFit="1" customWidth="1"/>
  </cols>
  <sheetData>
    <row r="2" spans="1:18" x14ac:dyDescent="0.3">
      <c r="B2" t="s">
        <v>12</v>
      </c>
      <c r="C2" s="2">
        <f>COUNTIF(C4:C60,"Y")</f>
        <v>16</v>
      </c>
      <c r="E2" s="4">
        <f>COUNTIF(E4:E58,"Yes")/COUNTIF($C4:$C58,"Y")</f>
        <v>0</v>
      </c>
      <c r="F2" s="5" t="str">
        <f>ROUND(COUNTIF(F4:F58,"Yes")/COUNTIF($C4:$C58,"Y")*100,2)&amp;"% / " &amp; ROUND(COUNTIF(F4:F58,"Yes (Int)")/COUNTIF($C4:$C58,"Y")*100,2)&amp;"%"</f>
        <v>0% / 0%</v>
      </c>
      <c r="G2" s="4">
        <f>COUNTIF(G4:G58,"Yes")/COUNTIF($C4:$C58,"Y")</f>
        <v>0</v>
      </c>
      <c r="H2" s="4"/>
      <c r="I2" s="4"/>
      <c r="J2" s="4"/>
      <c r="K2" s="4"/>
      <c r="L2" s="4"/>
      <c r="M2" s="4"/>
      <c r="P2" t="s">
        <v>15</v>
      </c>
      <c r="Q2" s="1" t="s">
        <v>3</v>
      </c>
    </row>
    <row r="3" spans="1:18" ht="57.6" x14ac:dyDescent="0.3">
      <c r="A3" s="1" t="s">
        <v>28</v>
      </c>
      <c r="B3" s="1" t="s">
        <v>0</v>
      </c>
      <c r="C3" s="6" t="s">
        <v>31</v>
      </c>
      <c r="D3" s="6" t="s">
        <v>30</v>
      </c>
      <c r="E3" s="6" t="s">
        <v>47</v>
      </c>
      <c r="F3" s="6" t="s">
        <v>147</v>
      </c>
      <c r="G3" s="6" t="s">
        <v>1</v>
      </c>
      <c r="H3" s="6" t="s">
        <v>32</v>
      </c>
      <c r="I3" s="6" t="s">
        <v>33</v>
      </c>
      <c r="J3" s="6" t="s">
        <v>34</v>
      </c>
      <c r="K3" s="6" t="s">
        <v>35</v>
      </c>
      <c r="L3" s="6" t="s">
        <v>36</v>
      </c>
      <c r="M3" s="6" t="s">
        <v>146</v>
      </c>
      <c r="N3" s="1" t="s">
        <v>7</v>
      </c>
      <c r="P3" s="3">
        <f t="shared" ref="P3:P11" si="0">COUNTIF(D:D,Q3)/COUNTIF($C4:$C58,"Y")</f>
        <v>6.25E-2</v>
      </c>
      <c r="Q3" t="s">
        <v>2</v>
      </c>
      <c r="R3" t="s">
        <v>4</v>
      </c>
    </row>
    <row r="4" spans="1:18" x14ac:dyDescent="0.3">
      <c r="A4" t="s">
        <v>38</v>
      </c>
      <c r="B4">
        <v>1</v>
      </c>
      <c r="C4" s="2" t="s">
        <v>37</v>
      </c>
      <c r="D4" s="2" t="s">
        <v>2</v>
      </c>
      <c r="E4" s="2" t="s">
        <v>37</v>
      </c>
      <c r="F4" s="2" t="s">
        <v>39</v>
      </c>
      <c r="G4" s="2" t="s">
        <v>39</v>
      </c>
      <c r="H4" s="2" t="s">
        <v>39</v>
      </c>
      <c r="I4" s="2" t="s">
        <v>39</v>
      </c>
      <c r="J4" s="2" t="s">
        <v>39</v>
      </c>
      <c r="K4" s="2" t="s">
        <v>37</v>
      </c>
      <c r="L4" s="2">
        <v>202</v>
      </c>
      <c r="M4" s="2" t="s">
        <v>143</v>
      </c>
      <c r="N4" t="s">
        <v>40</v>
      </c>
      <c r="P4" s="3">
        <f t="shared" si="0"/>
        <v>6.6666666666666666E-2</v>
      </c>
      <c r="Q4" t="s">
        <v>5</v>
      </c>
      <c r="R4" t="s">
        <v>6</v>
      </c>
    </row>
    <row r="5" spans="1:18" x14ac:dyDescent="0.3">
      <c r="A5" t="s">
        <v>38</v>
      </c>
      <c r="B5">
        <v>2</v>
      </c>
      <c r="C5" s="2" t="s">
        <v>37</v>
      </c>
      <c r="D5" s="2" t="s">
        <v>5</v>
      </c>
      <c r="E5" s="2" t="s">
        <v>37</v>
      </c>
      <c r="F5" s="2" t="s">
        <v>37</v>
      </c>
      <c r="G5" s="2" t="s">
        <v>39</v>
      </c>
      <c r="H5" s="2" t="s">
        <v>39</v>
      </c>
      <c r="I5" s="2" t="s">
        <v>39</v>
      </c>
      <c r="J5" s="2" t="s">
        <v>39</v>
      </c>
      <c r="K5" s="2" t="s">
        <v>37</v>
      </c>
      <c r="L5" s="2">
        <v>84</v>
      </c>
      <c r="M5" s="2" t="s">
        <v>144</v>
      </c>
      <c r="N5" s="2" t="s">
        <v>41</v>
      </c>
      <c r="P5" s="3">
        <f t="shared" si="0"/>
        <v>0.8571428571428571</v>
      </c>
      <c r="Q5" t="s">
        <v>8</v>
      </c>
      <c r="R5" t="s">
        <v>9</v>
      </c>
    </row>
    <row r="6" spans="1:18" x14ac:dyDescent="0.3">
      <c r="A6" t="s">
        <v>38</v>
      </c>
      <c r="B6">
        <v>3</v>
      </c>
      <c r="C6" s="2" t="s">
        <v>37</v>
      </c>
      <c r="D6" s="2" t="s">
        <v>8</v>
      </c>
      <c r="E6" s="2" t="s">
        <v>37</v>
      </c>
      <c r="F6" s="2" t="s">
        <v>39</v>
      </c>
      <c r="G6" s="2" t="s">
        <v>39</v>
      </c>
      <c r="H6" s="2" t="s">
        <v>39</v>
      </c>
      <c r="I6" s="2" t="s">
        <v>39</v>
      </c>
      <c r="J6" s="2" t="s">
        <v>39</v>
      </c>
      <c r="K6" s="2" t="s">
        <v>39</v>
      </c>
      <c r="L6" s="2">
        <v>623</v>
      </c>
      <c r="M6" s="2" t="s">
        <v>143</v>
      </c>
      <c r="P6" s="3">
        <f t="shared" si="0"/>
        <v>0</v>
      </c>
      <c r="Q6" t="s">
        <v>10</v>
      </c>
      <c r="R6" t="s">
        <v>11</v>
      </c>
    </row>
    <row r="7" spans="1:18" x14ac:dyDescent="0.3">
      <c r="A7" t="s">
        <v>38</v>
      </c>
      <c r="B7">
        <v>4</v>
      </c>
      <c r="C7" s="2" t="s">
        <v>37</v>
      </c>
      <c r="D7" s="2" t="s">
        <v>8</v>
      </c>
      <c r="E7" s="2" t="s">
        <v>37</v>
      </c>
      <c r="F7" s="2" t="s">
        <v>37</v>
      </c>
      <c r="G7" s="2" t="s">
        <v>39</v>
      </c>
      <c r="H7" s="2" t="s">
        <v>39</v>
      </c>
      <c r="I7" s="2" t="s">
        <v>39</v>
      </c>
      <c r="J7" s="2" t="s">
        <v>39</v>
      </c>
      <c r="K7" s="2" t="s">
        <v>39</v>
      </c>
      <c r="L7" s="2">
        <v>722</v>
      </c>
      <c r="M7" s="2" t="s">
        <v>143</v>
      </c>
      <c r="N7" t="s">
        <v>48</v>
      </c>
      <c r="P7" s="3">
        <f t="shared" si="0"/>
        <v>8.3333333333333329E-2</v>
      </c>
      <c r="Q7" t="s">
        <v>13</v>
      </c>
      <c r="R7" t="s">
        <v>14</v>
      </c>
    </row>
    <row r="8" spans="1:18" x14ac:dyDescent="0.3">
      <c r="A8" t="s">
        <v>42</v>
      </c>
      <c r="B8">
        <v>5</v>
      </c>
      <c r="C8" s="2" t="s">
        <v>39</v>
      </c>
      <c r="D8" s="2" t="s">
        <v>43</v>
      </c>
      <c r="E8" s="2" t="s">
        <v>43</v>
      </c>
      <c r="F8" s="2" t="s">
        <v>43</v>
      </c>
      <c r="G8" s="2" t="s">
        <v>43</v>
      </c>
      <c r="H8" s="2" t="s">
        <v>43</v>
      </c>
      <c r="I8" s="2" t="s">
        <v>43</v>
      </c>
      <c r="J8" s="2" t="s">
        <v>43</v>
      </c>
      <c r="K8" s="2" t="s">
        <v>43</v>
      </c>
      <c r="L8" s="2" t="s">
        <v>43</v>
      </c>
      <c r="M8" s="2" t="s">
        <v>43</v>
      </c>
      <c r="N8" s="2" t="s">
        <v>44</v>
      </c>
      <c r="P8" s="3">
        <f t="shared" si="0"/>
        <v>0</v>
      </c>
      <c r="Q8" t="s">
        <v>20</v>
      </c>
      <c r="R8" t="s">
        <v>21</v>
      </c>
    </row>
    <row r="9" spans="1:18" x14ac:dyDescent="0.3">
      <c r="A9" t="s">
        <v>45</v>
      </c>
      <c r="B9">
        <v>6</v>
      </c>
      <c r="C9" s="2" t="s">
        <v>37</v>
      </c>
      <c r="D9" s="2" t="s">
        <v>13</v>
      </c>
      <c r="E9" s="2" t="s">
        <v>37</v>
      </c>
      <c r="F9" s="2" t="s">
        <v>39</v>
      </c>
      <c r="G9" s="2" t="s">
        <v>39</v>
      </c>
      <c r="H9" s="2" t="s">
        <v>37</v>
      </c>
      <c r="I9" s="2" t="s">
        <v>39</v>
      </c>
      <c r="J9" s="2" t="s">
        <v>39</v>
      </c>
      <c r="K9" s="2" t="s">
        <v>37</v>
      </c>
      <c r="L9" s="2">
        <v>143</v>
      </c>
      <c r="M9" s="2" t="s">
        <v>145</v>
      </c>
      <c r="N9" t="s">
        <v>46</v>
      </c>
      <c r="P9" s="3">
        <f t="shared" si="0"/>
        <v>0</v>
      </c>
      <c r="Q9" t="s">
        <v>22</v>
      </c>
      <c r="R9" t="s">
        <v>23</v>
      </c>
    </row>
    <row r="10" spans="1:18" x14ac:dyDescent="0.3">
      <c r="A10" t="s">
        <v>42</v>
      </c>
      <c r="B10">
        <v>7</v>
      </c>
      <c r="C10" s="2" t="s">
        <v>37</v>
      </c>
      <c r="D10" s="2" t="s">
        <v>8</v>
      </c>
      <c r="E10" s="2" t="s">
        <v>37</v>
      </c>
      <c r="F10" s="2" t="s">
        <v>39</v>
      </c>
      <c r="G10" s="2" t="s">
        <v>39</v>
      </c>
      <c r="H10" s="2" t="s">
        <v>37</v>
      </c>
      <c r="I10" s="2" t="s">
        <v>39</v>
      </c>
      <c r="J10" s="2" t="s">
        <v>39</v>
      </c>
      <c r="K10" s="2" t="s">
        <v>39</v>
      </c>
      <c r="L10" s="2">
        <v>195</v>
      </c>
      <c r="M10" s="2" t="s">
        <v>143</v>
      </c>
      <c r="P10" s="3">
        <f t="shared" si="0"/>
        <v>0</v>
      </c>
      <c r="Q10" t="s">
        <v>24</v>
      </c>
      <c r="R10" t="s">
        <v>25</v>
      </c>
    </row>
    <row r="11" spans="1:18" x14ac:dyDescent="0.3">
      <c r="A11" t="s">
        <v>38</v>
      </c>
      <c r="B11">
        <v>8</v>
      </c>
      <c r="C11" s="2" t="s">
        <v>37</v>
      </c>
      <c r="D11" s="2" t="s">
        <v>8</v>
      </c>
      <c r="E11" s="2" t="s">
        <v>37</v>
      </c>
      <c r="F11" s="2" t="s">
        <v>39</v>
      </c>
      <c r="G11" s="2" t="s">
        <v>39</v>
      </c>
      <c r="H11" s="2" t="s">
        <v>39</v>
      </c>
      <c r="I11" s="2" t="s">
        <v>39</v>
      </c>
      <c r="J11" s="2" t="s">
        <v>39</v>
      </c>
      <c r="K11" s="2" t="s">
        <v>39</v>
      </c>
      <c r="L11" s="2">
        <v>307</v>
      </c>
      <c r="M11" s="2" t="s">
        <v>143</v>
      </c>
      <c r="P11" s="3">
        <f t="shared" si="0"/>
        <v>0.1111111111111111</v>
      </c>
      <c r="Q11" t="s">
        <v>26</v>
      </c>
      <c r="R11" t="s">
        <v>27</v>
      </c>
    </row>
    <row r="12" spans="1:18" x14ac:dyDescent="0.3">
      <c r="A12" t="s">
        <v>45</v>
      </c>
      <c r="B12">
        <v>9</v>
      </c>
      <c r="C12" s="2" t="s">
        <v>39</v>
      </c>
      <c r="D12" s="2" t="s">
        <v>43</v>
      </c>
      <c r="E12" s="2" t="s">
        <v>43</v>
      </c>
      <c r="F12" s="2" t="s">
        <v>43</v>
      </c>
      <c r="G12" s="2" t="s">
        <v>43</v>
      </c>
      <c r="H12" s="2" t="s">
        <v>43</v>
      </c>
      <c r="I12" s="2" t="s">
        <v>43</v>
      </c>
      <c r="J12" s="2" t="s">
        <v>43</v>
      </c>
      <c r="K12" s="2" t="s">
        <v>43</v>
      </c>
      <c r="L12" s="2" t="s">
        <v>43</v>
      </c>
      <c r="M12" s="2" t="s">
        <v>43</v>
      </c>
      <c r="N12" t="s">
        <v>49</v>
      </c>
    </row>
    <row r="13" spans="1:18" x14ac:dyDescent="0.3">
      <c r="A13" t="s">
        <v>45</v>
      </c>
      <c r="B13">
        <v>10</v>
      </c>
      <c r="C13" s="2" t="s">
        <v>39</v>
      </c>
      <c r="D13" s="2" t="s">
        <v>43</v>
      </c>
      <c r="E13" s="2" t="s">
        <v>43</v>
      </c>
      <c r="F13" s="2" t="s">
        <v>43</v>
      </c>
      <c r="G13" s="2" t="s">
        <v>43</v>
      </c>
      <c r="H13" s="2" t="s">
        <v>43</v>
      </c>
      <c r="I13" s="2" t="s">
        <v>43</v>
      </c>
      <c r="J13" s="2" t="s">
        <v>43</v>
      </c>
      <c r="K13" s="2" t="s">
        <v>43</v>
      </c>
      <c r="L13" s="2" t="s">
        <v>43</v>
      </c>
      <c r="M13" s="8" t="s">
        <v>43</v>
      </c>
      <c r="N13" t="s">
        <v>50</v>
      </c>
    </row>
    <row r="14" spans="1:18" x14ac:dyDescent="0.3">
      <c r="A14" t="s">
        <v>45</v>
      </c>
      <c r="B14">
        <v>11</v>
      </c>
      <c r="C14" s="2" t="s">
        <v>39</v>
      </c>
      <c r="D14" s="2" t="s">
        <v>43</v>
      </c>
      <c r="E14" s="2" t="s">
        <v>43</v>
      </c>
      <c r="F14" s="2" t="s">
        <v>43</v>
      </c>
      <c r="G14" s="2" t="s">
        <v>43</v>
      </c>
      <c r="H14" s="2" t="s">
        <v>43</v>
      </c>
      <c r="I14" s="2" t="s">
        <v>43</v>
      </c>
      <c r="J14" s="2" t="s">
        <v>43</v>
      </c>
      <c r="K14" s="2" t="s">
        <v>43</v>
      </c>
      <c r="L14" s="2" t="s">
        <v>43</v>
      </c>
      <c r="M14" s="2" t="s">
        <v>43</v>
      </c>
      <c r="N14" t="s">
        <v>51</v>
      </c>
    </row>
    <row r="15" spans="1:18" x14ac:dyDescent="0.3">
      <c r="A15" t="s">
        <v>38</v>
      </c>
      <c r="B15">
        <v>12</v>
      </c>
      <c r="C15" s="2" t="s">
        <v>37</v>
      </c>
      <c r="D15" s="2" t="s">
        <v>8</v>
      </c>
      <c r="E15" s="2" t="s">
        <v>37</v>
      </c>
      <c r="F15" s="2" t="s">
        <v>39</v>
      </c>
      <c r="G15" s="2" t="s">
        <v>39</v>
      </c>
      <c r="H15" s="2" t="s">
        <v>39</v>
      </c>
      <c r="I15" s="2" t="s">
        <v>37</v>
      </c>
      <c r="J15" s="2" t="s">
        <v>39</v>
      </c>
      <c r="K15" s="2" t="s">
        <v>39</v>
      </c>
      <c r="L15" s="2">
        <v>70</v>
      </c>
      <c r="M15" s="2" t="s">
        <v>143</v>
      </c>
      <c r="N15" t="s">
        <v>52</v>
      </c>
    </row>
    <row r="16" spans="1:18" x14ac:dyDescent="0.3">
      <c r="A16" t="s">
        <v>42</v>
      </c>
      <c r="B16">
        <v>13</v>
      </c>
      <c r="C16" s="2" t="s">
        <v>37</v>
      </c>
      <c r="D16" s="2" t="s">
        <v>8</v>
      </c>
      <c r="E16" s="2" t="s">
        <v>37</v>
      </c>
      <c r="F16" s="2" t="s">
        <v>39</v>
      </c>
      <c r="G16" s="2" t="s">
        <v>39</v>
      </c>
      <c r="H16" s="2" t="s">
        <v>37</v>
      </c>
      <c r="I16" s="2" t="s">
        <v>39</v>
      </c>
      <c r="J16" s="2" t="s">
        <v>39</v>
      </c>
      <c r="K16" s="2" t="s">
        <v>39</v>
      </c>
      <c r="L16" s="2">
        <v>2451</v>
      </c>
      <c r="M16" s="2" t="s">
        <v>143</v>
      </c>
      <c r="N16" t="s">
        <v>52</v>
      </c>
      <c r="Q16" s="1" t="s">
        <v>16</v>
      </c>
    </row>
    <row r="17" spans="1:17" x14ac:dyDescent="0.3">
      <c r="A17" t="s">
        <v>42</v>
      </c>
      <c r="B17">
        <v>14</v>
      </c>
      <c r="C17" s="2" t="s">
        <v>39</v>
      </c>
      <c r="D17" s="2" t="s">
        <v>43</v>
      </c>
      <c r="E17" s="2" t="s">
        <v>43</v>
      </c>
      <c r="F17" s="2" t="s">
        <v>43</v>
      </c>
      <c r="G17" s="2" t="s">
        <v>43</v>
      </c>
      <c r="H17" s="2" t="s">
        <v>43</v>
      </c>
      <c r="I17" s="2" t="s">
        <v>43</v>
      </c>
      <c r="J17" s="2" t="s">
        <v>43</v>
      </c>
      <c r="K17" s="2" t="s">
        <v>43</v>
      </c>
      <c r="L17" s="2" t="s">
        <v>43</v>
      </c>
      <c r="M17" s="2" t="s">
        <v>43</v>
      </c>
      <c r="N17" t="s">
        <v>44</v>
      </c>
      <c r="Q17" t="s">
        <v>17</v>
      </c>
    </row>
    <row r="18" spans="1:17" x14ac:dyDescent="0.3">
      <c r="A18" t="s">
        <v>38</v>
      </c>
      <c r="B18">
        <v>15</v>
      </c>
      <c r="C18" s="2" t="s">
        <v>37</v>
      </c>
      <c r="D18" s="2" t="s">
        <v>8</v>
      </c>
      <c r="E18" s="2" t="s">
        <v>37</v>
      </c>
      <c r="F18" s="2" t="s">
        <v>39</v>
      </c>
      <c r="G18" s="2" t="s">
        <v>39</v>
      </c>
      <c r="H18" s="2" t="s">
        <v>39</v>
      </c>
      <c r="I18" s="2" t="s">
        <v>39</v>
      </c>
      <c r="J18" s="2" t="s">
        <v>39</v>
      </c>
      <c r="K18" s="2" t="s">
        <v>39</v>
      </c>
      <c r="L18" s="2">
        <v>399</v>
      </c>
      <c r="M18" s="2" t="s">
        <v>143</v>
      </c>
      <c r="Q18" t="s">
        <v>18</v>
      </c>
    </row>
    <row r="19" spans="1:17" x14ac:dyDescent="0.3">
      <c r="A19" t="s">
        <v>45</v>
      </c>
      <c r="B19">
        <v>16</v>
      </c>
      <c r="C19" s="2" t="s">
        <v>39</v>
      </c>
      <c r="D19" s="2" t="s">
        <v>53</v>
      </c>
      <c r="E19" s="2" t="s">
        <v>43</v>
      </c>
      <c r="F19" s="2" t="s">
        <v>43</v>
      </c>
      <c r="G19" s="2" t="s">
        <v>43</v>
      </c>
      <c r="H19" s="2" t="s">
        <v>43</v>
      </c>
      <c r="I19" s="2" t="s">
        <v>43</v>
      </c>
      <c r="J19" s="2" t="s">
        <v>43</v>
      </c>
      <c r="K19" s="2" t="s">
        <v>43</v>
      </c>
      <c r="L19" s="2" t="s">
        <v>43</v>
      </c>
      <c r="M19" s="2" t="s">
        <v>43</v>
      </c>
      <c r="N19" t="s">
        <v>54</v>
      </c>
      <c r="Q19" t="s">
        <v>19</v>
      </c>
    </row>
    <row r="20" spans="1:17" x14ac:dyDescent="0.3">
      <c r="A20" t="s">
        <v>45</v>
      </c>
      <c r="B20">
        <v>17</v>
      </c>
      <c r="C20" s="2" t="s">
        <v>37</v>
      </c>
      <c r="D20" s="2" t="s">
        <v>8</v>
      </c>
      <c r="E20" s="2" t="s">
        <v>37</v>
      </c>
      <c r="F20" s="2" t="s">
        <v>39</v>
      </c>
      <c r="G20" s="2" t="s">
        <v>39</v>
      </c>
      <c r="H20" s="2" t="s">
        <v>39</v>
      </c>
      <c r="I20" s="2" t="s">
        <v>39</v>
      </c>
      <c r="J20" s="2" t="s">
        <v>39</v>
      </c>
      <c r="K20" s="2" t="s">
        <v>39</v>
      </c>
      <c r="L20" s="2">
        <v>156</v>
      </c>
      <c r="M20" s="2" t="s">
        <v>143</v>
      </c>
      <c r="N20" s="7" t="s">
        <v>55</v>
      </c>
    </row>
    <row r="21" spans="1:17" x14ac:dyDescent="0.3">
      <c r="A21" t="s">
        <v>38</v>
      </c>
      <c r="B21">
        <v>18</v>
      </c>
      <c r="C21" s="2" t="s">
        <v>37</v>
      </c>
      <c r="D21" s="2" t="s">
        <v>8</v>
      </c>
      <c r="E21" s="2" t="s">
        <v>37</v>
      </c>
      <c r="F21" s="2" t="s">
        <v>39</v>
      </c>
      <c r="G21" s="2" t="s">
        <v>39</v>
      </c>
      <c r="H21" s="2" t="s">
        <v>39</v>
      </c>
      <c r="I21" s="2" t="s">
        <v>39</v>
      </c>
      <c r="J21" s="2" t="s">
        <v>39</v>
      </c>
      <c r="K21" s="2" t="s">
        <v>39</v>
      </c>
      <c r="L21" s="2">
        <v>2516</v>
      </c>
      <c r="M21" s="2" t="s">
        <v>143</v>
      </c>
    </row>
    <row r="22" spans="1:17" x14ac:dyDescent="0.3">
      <c r="A22" t="s">
        <v>38</v>
      </c>
      <c r="B22">
        <v>19</v>
      </c>
      <c r="C22" s="2" t="s">
        <v>37</v>
      </c>
      <c r="D22" s="2" t="s">
        <v>8</v>
      </c>
      <c r="E22" s="2" t="s">
        <v>37</v>
      </c>
      <c r="F22" s="2" t="s">
        <v>39</v>
      </c>
      <c r="G22" s="2" t="s">
        <v>39</v>
      </c>
      <c r="H22" s="2" t="s">
        <v>39</v>
      </c>
      <c r="I22" s="2" t="s">
        <v>39</v>
      </c>
      <c r="J22" s="2" t="s">
        <v>39</v>
      </c>
      <c r="K22" s="2" t="s">
        <v>39</v>
      </c>
      <c r="L22" s="2">
        <v>348</v>
      </c>
      <c r="M22" s="2" t="s">
        <v>143</v>
      </c>
    </row>
    <row r="23" spans="1:17" x14ac:dyDescent="0.3">
      <c r="A23" t="s">
        <v>45</v>
      </c>
      <c r="B23">
        <v>20</v>
      </c>
      <c r="C23" s="2" t="s">
        <v>39</v>
      </c>
      <c r="D23" s="2" t="s">
        <v>43</v>
      </c>
      <c r="E23" s="2" t="s">
        <v>43</v>
      </c>
      <c r="F23" s="2" t="s">
        <v>43</v>
      </c>
      <c r="G23" s="2" t="s">
        <v>43</v>
      </c>
      <c r="H23" s="2" t="s">
        <v>43</v>
      </c>
      <c r="I23" s="2" t="s">
        <v>43</v>
      </c>
      <c r="J23" s="2" t="s">
        <v>43</v>
      </c>
      <c r="K23" s="2" t="s">
        <v>43</v>
      </c>
      <c r="L23" s="2" t="s">
        <v>43</v>
      </c>
      <c r="M23" s="2" t="s">
        <v>43</v>
      </c>
    </row>
    <row r="24" spans="1:17" x14ac:dyDescent="0.3">
      <c r="A24" t="s">
        <v>45</v>
      </c>
      <c r="B24">
        <v>21</v>
      </c>
      <c r="C24" s="2" t="s">
        <v>39</v>
      </c>
      <c r="D24" s="2" t="s">
        <v>53</v>
      </c>
      <c r="E24" s="2" t="s">
        <v>43</v>
      </c>
      <c r="F24" s="2" t="s">
        <v>43</v>
      </c>
      <c r="G24" s="2" t="s">
        <v>43</v>
      </c>
      <c r="H24" s="2" t="s">
        <v>43</v>
      </c>
      <c r="I24" s="2" t="s">
        <v>43</v>
      </c>
      <c r="J24" s="2" t="s">
        <v>43</v>
      </c>
      <c r="K24" s="2" t="s">
        <v>43</v>
      </c>
      <c r="L24" s="2" t="s">
        <v>43</v>
      </c>
      <c r="M24" s="2" t="s">
        <v>43</v>
      </c>
      <c r="N24" t="s">
        <v>54</v>
      </c>
    </row>
    <row r="25" spans="1:17" x14ac:dyDescent="0.3">
      <c r="A25" t="s">
        <v>38</v>
      </c>
      <c r="B25">
        <v>22</v>
      </c>
      <c r="C25" s="2" t="s">
        <v>39</v>
      </c>
      <c r="D25" s="2" t="s">
        <v>43</v>
      </c>
      <c r="E25" s="2" t="s">
        <v>43</v>
      </c>
      <c r="F25" s="2" t="s">
        <v>43</v>
      </c>
      <c r="G25" s="2" t="s">
        <v>43</v>
      </c>
      <c r="H25" s="2" t="s">
        <v>43</v>
      </c>
      <c r="I25" s="2" t="s">
        <v>43</v>
      </c>
      <c r="J25" s="2" t="s">
        <v>43</v>
      </c>
      <c r="K25" s="2" t="s">
        <v>43</v>
      </c>
      <c r="L25" s="2" t="s">
        <v>43</v>
      </c>
      <c r="M25" s="2" t="s">
        <v>43</v>
      </c>
      <c r="N25" s="2" t="s">
        <v>54</v>
      </c>
    </row>
    <row r="26" spans="1:17" x14ac:dyDescent="0.3">
      <c r="A26" t="s">
        <v>45</v>
      </c>
      <c r="B26">
        <v>23</v>
      </c>
      <c r="C26" s="2" t="s">
        <v>37</v>
      </c>
      <c r="D26" s="2" t="s">
        <v>8</v>
      </c>
      <c r="E26" s="2" t="s">
        <v>37</v>
      </c>
      <c r="F26" s="2" t="s">
        <v>39</v>
      </c>
      <c r="G26" s="2" t="s">
        <v>39</v>
      </c>
      <c r="H26" s="2" t="s">
        <v>39</v>
      </c>
      <c r="I26" s="2" t="s">
        <v>39</v>
      </c>
      <c r="J26" s="2" t="s">
        <v>37</v>
      </c>
      <c r="K26" s="2" t="s">
        <v>39</v>
      </c>
      <c r="L26" s="2">
        <v>182</v>
      </c>
      <c r="M26" s="2" t="s">
        <v>143</v>
      </c>
    </row>
    <row r="27" spans="1:17" x14ac:dyDescent="0.3">
      <c r="A27" t="s">
        <v>45</v>
      </c>
      <c r="B27">
        <v>24</v>
      </c>
      <c r="C27" s="2" t="s">
        <v>39</v>
      </c>
      <c r="D27" s="2" t="s">
        <v>43</v>
      </c>
      <c r="E27" s="2" t="s">
        <v>43</v>
      </c>
      <c r="F27" s="2" t="s">
        <v>43</v>
      </c>
      <c r="G27" s="2" t="s">
        <v>43</v>
      </c>
      <c r="H27" s="2" t="s">
        <v>43</v>
      </c>
      <c r="I27" s="2" t="s">
        <v>43</v>
      </c>
      <c r="J27" s="2" t="s">
        <v>43</v>
      </c>
      <c r="K27" s="2" t="s">
        <v>43</v>
      </c>
      <c r="L27" s="2" t="s">
        <v>43</v>
      </c>
      <c r="M27" s="2" t="s">
        <v>43</v>
      </c>
      <c r="N27" t="s">
        <v>148</v>
      </c>
    </row>
    <row r="28" spans="1:17" x14ac:dyDescent="0.3">
      <c r="A28" t="s">
        <v>45</v>
      </c>
      <c r="B28">
        <v>25</v>
      </c>
      <c r="C28" s="2" t="s">
        <v>37</v>
      </c>
      <c r="D28" s="2" t="s">
        <v>149</v>
      </c>
      <c r="E28" s="2" t="s">
        <v>37</v>
      </c>
      <c r="F28" s="2" t="s">
        <v>43</v>
      </c>
      <c r="G28" s="2" t="s">
        <v>43</v>
      </c>
      <c r="H28" s="2" t="s">
        <v>37</v>
      </c>
      <c r="I28" s="2" t="s">
        <v>43</v>
      </c>
      <c r="J28" s="2" t="s">
        <v>43</v>
      </c>
      <c r="K28" s="2" t="s">
        <v>37</v>
      </c>
      <c r="L28" s="2">
        <v>837</v>
      </c>
      <c r="M28" s="2" t="s">
        <v>150</v>
      </c>
      <c r="N28" t="s">
        <v>151</v>
      </c>
    </row>
    <row r="29" spans="1:17" x14ac:dyDescent="0.3">
      <c r="A29" t="s">
        <v>42</v>
      </c>
      <c r="B29">
        <v>26</v>
      </c>
      <c r="C29" s="2" t="s">
        <v>37</v>
      </c>
      <c r="D29" s="2" t="s">
        <v>8</v>
      </c>
      <c r="E29" s="2" t="s">
        <v>37</v>
      </c>
      <c r="F29" s="2" t="s">
        <v>39</v>
      </c>
      <c r="G29" s="2" t="s">
        <v>39</v>
      </c>
      <c r="H29" s="2" t="s">
        <v>39</v>
      </c>
      <c r="I29" s="2" t="s">
        <v>39</v>
      </c>
      <c r="J29" s="2" t="s">
        <v>39</v>
      </c>
      <c r="K29" s="2" t="s">
        <v>39</v>
      </c>
      <c r="L29" s="2">
        <v>60</v>
      </c>
      <c r="M29" s="2" t="s">
        <v>143</v>
      </c>
    </row>
    <row r="30" spans="1:17" x14ac:dyDescent="0.3">
      <c r="A30" t="s">
        <v>45</v>
      </c>
      <c r="B30">
        <v>27</v>
      </c>
      <c r="C30" s="2" t="s">
        <v>39</v>
      </c>
      <c r="D30" s="2" t="s">
        <v>43</v>
      </c>
      <c r="E30" s="2" t="s">
        <v>43</v>
      </c>
      <c r="F30" s="2" t="s">
        <v>43</v>
      </c>
      <c r="G30" s="2" t="s">
        <v>43</v>
      </c>
      <c r="H30" s="2" t="s">
        <v>43</v>
      </c>
      <c r="I30" s="2" t="s">
        <v>43</v>
      </c>
      <c r="J30" s="2" t="s">
        <v>43</v>
      </c>
      <c r="K30" s="2" t="s">
        <v>43</v>
      </c>
      <c r="L30" s="2" t="s">
        <v>43</v>
      </c>
      <c r="M30" s="2" t="s">
        <v>43</v>
      </c>
      <c r="N30" s="2" t="s">
        <v>152</v>
      </c>
    </row>
    <row r="31" spans="1:17" x14ac:dyDescent="0.3">
      <c r="B31">
        <v>28</v>
      </c>
    </row>
    <row r="32" spans="1:17" x14ac:dyDescent="0.3">
      <c r="B32">
        <v>29</v>
      </c>
    </row>
    <row r="33" spans="2:2" x14ac:dyDescent="0.3">
      <c r="B33">
        <v>30</v>
      </c>
    </row>
    <row r="34" spans="2:2" x14ac:dyDescent="0.3">
      <c r="B34">
        <v>31</v>
      </c>
    </row>
    <row r="35" spans="2:2" x14ac:dyDescent="0.3">
      <c r="B35">
        <v>32</v>
      </c>
    </row>
    <row r="36" spans="2:2" x14ac:dyDescent="0.3">
      <c r="B36">
        <v>33</v>
      </c>
    </row>
    <row r="37" spans="2:2" x14ac:dyDescent="0.3">
      <c r="B37">
        <v>34</v>
      </c>
    </row>
    <row r="38" spans="2:2" x14ac:dyDescent="0.3">
      <c r="B38">
        <v>35</v>
      </c>
    </row>
    <row r="39" spans="2:2" x14ac:dyDescent="0.3">
      <c r="B39">
        <v>36</v>
      </c>
    </row>
    <row r="40" spans="2:2" x14ac:dyDescent="0.3">
      <c r="B40">
        <v>37</v>
      </c>
    </row>
    <row r="41" spans="2:2" x14ac:dyDescent="0.3">
      <c r="B41">
        <v>38</v>
      </c>
    </row>
    <row r="42" spans="2:2" x14ac:dyDescent="0.3">
      <c r="B42">
        <v>39</v>
      </c>
    </row>
    <row r="43" spans="2:2" x14ac:dyDescent="0.3">
      <c r="B43">
        <v>40</v>
      </c>
    </row>
    <row r="44" spans="2:2" x14ac:dyDescent="0.3">
      <c r="B44">
        <v>41</v>
      </c>
    </row>
    <row r="45" spans="2:2" x14ac:dyDescent="0.3">
      <c r="B45">
        <v>42</v>
      </c>
    </row>
    <row r="46" spans="2:2" x14ac:dyDescent="0.3">
      <c r="B46">
        <v>43</v>
      </c>
    </row>
    <row r="47" spans="2:2" x14ac:dyDescent="0.3">
      <c r="B47">
        <v>44</v>
      </c>
    </row>
    <row r="48" spans="2:2" x14ac:dyDescent="0.3">
      <c r="B48">
        <v>45</v>
      </c>
    </row>
    <row r="49" spans="2:2" x14ac:dyDescent="0.3">
      <c r="B49">
        <v>46</v>
      </c>
    </row>
    <row r="50" spans="2:2" x14ac:dyDescent="0.3">
      <c r="B50">
        <v>47</v>
      </c>
    </row>
    <row r="51" spans="2:2" x14ac:dyDescent="0.3">
      <c r="B51">
        <v>48</v>
      </c>
    </row>
    <row r="52" spans="2:2" x14ac:dyDescent="0.3">
      <c r="B52">
        <v>49</v>
      </c>
    </row>
    <row r="53" spans="2:2" x14ac:dyDescent="0.3">
      <c r="B53">
        <v>50</v>
      </c>
    </row>
    <row r="54" spans="2:2" x14ac:dyDescent="0.3">
      <c r="B54">
        <v>51</v>
      </c>
    </row>
    <row r="55" spans="2:2" x14ac:dyDescent="0.3">
      <c r="B55">
        <v>52</v>
      </c>
    </row>
    <row r="56" spans="2:2" x14ac:dyDescent="0.3">
      <c r="B56">
        <v>53</v>
      </c>
    </row>
    <row r="57" spans="2:2" x14ac:dyDescent="0.3">
      <c r="B57">
        <v>54</v>
      </c>
    </row>
    <row r="58" spans="2:2" x14ac:dyDescent="0.3">
      <c r="B58">
        <v>55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200"/>
  <sheetViews>
    <sheetView topLeftCell="A4" workbookViewId="0">
      <selection activeCell="F4" sqref="F4"/>
    </sheetView>
  </sheetViews>
  <sheetFormatPr defaultColWidth="8.77734375" defaultRowHeight="14.4" x14ac:dyDescent="0.3"/>
  <cols>
    <col min="2" max="2" width="8" bestFit="1" customWidth="1"/>
    <col min="3" max="12" width="15.33203125" style="2" customWidth="1"/>
    <col min="13" max="13" width="42.44140625" customWidth="1"/>
    <col min="14" max="14" width="9.109375" customWidth="1"/>
    <col min="15" max="15" width="11.44140625" bestFit="1" customWidth="1"/>
    <col min="16" max="16" width="20" bestFit="1" customWidth="1"/>
    <col min="17" max="17" width="28.77734375" bestFit="1" customWidth="1"/>
  </cols>
  <sheetData>
    <row r="2" spans="1:17" x14ac:dyDescent="0.3">
      <c r="B2" t="s">
        <v>12</v>
      </c>
      <c r="C2" s="2">
        <f>COUNTIF(C4:C60,"Y")</f>
        <v>36</v>
      </c>
      <c r="E2" s="4">
        <f>COUNTIF(E4:E58,"Yes")/COUNTIF($C4:$C58,"Y")</f>
        <v>0</v>
      </c>
      <c r="F2" s="5" t="str">
        <f>ROUND(COUNTIF(F4:F58,"Yes")/COUNTIF($C4:$C58,"Y")*100,2)&amp;"% / " &amp; ROUND(COUNTIF(F4:F58,"Yes (Int)")/COUNTIF($C4:$C58,"Y")*100,2)&amp;"%"</f>
        <v>0% / 0%</v>
      </c>
      <c r="G2" s="4">
        <f>COUNTIF(G4:G58,"Yes")/COUNTIF($C4:$C58,"Y")</f>
        <v>0</v>
      </c>
      <c r="H2" s="4"/>
      <c r="I2" s="4"/>
      <c r="J2" s="4"/>
      <c r="K2" s="4"/>
      <c r="L2" s="4"/>
      <c r="O2" t="s">
        <v>15</v>
      </c>
      <c r="P2" s="1" t="s">
        <v>3</v>
      </c>
    </row>
    <row r="3" spans="1:17" ht="57.6" x14ac:dyDescent="0.3">
      <c r="A3" s="1" t="s">
        <v>28</v>
      </c>
      <c r="B3" s="1" t="s">
        <v>0</v>
      </c>
      <c r="C3" s="6" t="s">
        <v>31</v>
      </c>
      <c r="D3" s="6" t="s">
        <v>30</v>
      </c>
      <c r="E3" s="6" t="s">
        <v>56</v>
      </c>
      <c r="F3" s="6" t="s">
        <v>147</v>
      </c>
      <c r="G3" s="6" t="s">
        <v>1</v>
      </c>
      <c r="H3" s="6" t="s">
        <v>32</v>
      </c>
      <c r="I3" s="6" t="s">
        <v>33</v>
      </c>
      <c r="J3" s="6" t="s">
        <v>34</v>
      </c>
      <c r="K3" s="6" t="s">
        <v>35</v>
      </c>
      <c r="L3" s="6" t="s">
        <v>36</v>
      </c>
      <c r="M3" s="1" t="s">
        <v>7</v>
      </c>
      <c r="O3" s="3">
        <f t="shared" ref="O3:O11" si="0">COUNTIF(D:D,P3)/COUNTIF($C4:$C58,"Y")</f>
        <v>0.23529411764705882</v>
      </c>
      <c r="P3" t="s">
        <v>2</v>
      </c>
      <c r="Q3" t="s">
        <v>4</v>
      </c>
    </row>
    <row r="4" spans="1:17" x14ac:dyDescent="0.3">
      <c r="A4" t="s">
        <v>38</v>
      </c>
      <c r="B4">
        <v>1</v>
      </c>
      <c r="C4" s="2" t="s">
        <v>37</v>
      </c>
      <c r="D4" s="2" t="s">
        <v>2</v>
      </c>
      <c r="E4" s="2" t="s">
        <v>37</v>
      </c>
      <c r="F4" s="2" t="s">
        <v>37</v>
      </c>
      <c r="G4" s="2" t="s">
        <v>39</v>
      </c>
      <c r="H4" s="2" t="s">
        <v>39</v>
      </c>
      <c r="I4" s="2" t="s">
        <v>39</v>
      </c>
      <c r="J4" s="2" t="s">
        <v>39</v>
      </c>
      <c r="K4" s="2" t="s">
        <v>39</v>
      </c>
      <c r="L4" s="2">
        <v>202</v>
      </c>
      <c r="O4" s="3">
        <f t="shared" si="0"/>
        <v>5.8823529411764705E-2</v>
      </c>
      <c r="P4" t="s">
        <v>5</v>
      </c>
      <c r="Q4" t="s">
        <v>6</v>
      </c>
    </row>
    <row r="5" spans="1:17" x14ac:dyDescent="0.3">
      <c r="A5" t="s">
        <v>38</v>
      </c>
      <c r="B5">
        <v>2</v>
      </c>
      <c r="C5" s="2" t="s">
        <v>37</v>
      </c>
      <c r="D5" s="2" t="s">
        <v>57</v>
      </c>
      <c r="E5" s="2" t="s">
        <v>37</v>
      </c>
      <c r="F5" s="2" t="s">
        <v>39</v>
      </c>
      <c r="G5" s="2" t="s">
        <v>37</v>
      </c>
      <c r="H5" s="2" t="s">
        <v>37</v>
      </c>
      <c r="I5" s="2" t="s">
        <v>39</v>
      </c>
      <c r="J5" s="2" t="s">
        <v>39</v>
      </c>
      <c r="K5" s="2" t="s">
        <v>37</v>
      </c>
      <c r="L5" s="2">
        <v>84</v>
      </c>
      <c r="M5" s="2"/>
      <c r="O5" s="3">
        <f t="shared" si="0"/>
        <v>2.1176470588235294</v>
      </c>
      <c r="P5" t="s">
        <v>8</v>
      </c>
      <c r="Q5" t="s">
        <v>9</v>
      </c>
    </row>
    <row r="6" spans="1:17" x14ac:dyDescent="0.3">
      <c r="A6" t="s">
        <v>38</v>
      </c>
      <c r="B6">
        <v>3</v>
      </c>
      <c r="C6" s="2" t="s">
        <v>37</v>
      </c>
      <c r="D6" s="2" t="s">
        <v>58</v>
      </c>
      <c r="E6" s="2" t="s">
        <v>39</v>
      </c>
      <c r="G6" s="2" t="s">
        <v>37</v>
      </c>
      <c r="H6" s="2" t="s">
        <v>37</v>
      </c>
      <c r="I6" s="2" t="s">
        <v>37</v>
      </c>
      <c r="J6" s="2" t="s">
        <v>39</v>
      </c>
      <c r="K6" s="2" t="s">
        <v>39</v>
      </c>
      <c r="L6" s="2">
        <v>623</v>
      </c>
      <c r="M6" s="2" t="s">
        <v>59</v>
      </c>
      <c r="O6" s="3">
        <f t="shared" si="0"/>
        <v>0.36363636363636365</v>
      </c>
      <c r="P6" t="s">
        <v>10</v>
      </c>
      <c r="Q6" t="s">
        <v>11</v>
      </c>
    </row>
    <row r="7" spans="1:17" ht="28.8" x14ac:dyDescent="0.3">
      <c r="A7" t="s">
        <v>38</v>
      </c>
      <c r="B7">
        <v>4</v>
      </c>
      <c r="C7" s="2" t="s">
        <v>37</v>
      </c>
      <c r="D7" s="2" t="s">
        <v>8</v>
      </c>
      <c r="E7" s="2" t="s">
        <v>39</v>
      </c>
      <c r="F7" s="2" t="s">
        <v>39</v>
      </c>
      <c r="G7" s="2" t="s">
        <v>39</v>
      </c>
      <c r="H7" s="2" t="s">
        <v>39</v>
      </c>
      <c r="I7" s="2" t="s">
        <v>37</v>
      </c>
      <c r="J7" s="2" t="s">
        <v>39</v>
      </c>
      <c r="K7" s="2" t="s">
        <v>39</v>
      </c>
      <c r="L7" s="2" t="s">
        <v>60</v>
      </c>
      <c r="O7" s="3">
        <f t="shared" si="0"/>
        <v>0.21875</v>
      </c>
      <c r="P7" t="s">
        <v>13</v>
      </c>
      <c r="Q7" t="s">
        <v>14</v>
      </c>
    </row>
    <row r="8" spans="1:17" x14ac:dyDescent="0.3">
      <c r="A8" t="s">
        <v>42</v>
      </c>
      <c r="B8">
        <v>5</v>
      </c>
      <c r="C8" s="2" t="s">
        <v>39</v>
      </c>
      <c r="D8" s="2" t="s">
        <v>61</v>
      </c>
      <c r="E8" s="2" t="s">
        <v>39</v>
      </c>
      <c r="G8" s="2" t="s">
        <v>39</v>
      </c>
      <c r="H8" s="2" t="s">
        <v>39</v>
      </c>
      <c r="I8" s="2" t="s">
        <v>39</v>
      </c>
      <c r="J8" s="2" t="s">
        <v>39</v>
      </c>
      <c r="K8" s="2" t="s">
        <v>39</v>
      </c>
      <c r="L8" s="2" t="s">
        <v>61</v>
      </c>
      <c r="M8" s="2" t="s">
        <v>62</v>
      </c>
      <c r="O8" s="3">
        <f t="shared" si="0"/>
        <v>0</v>
      </c>
      <c r="P8" t="s">
        <v>20</v>
      </c>
      <c r="Q8" t="s">
        <v>21</v>
      </c>
    </row>
    <row r="9" spans="1:17" x14ac:dyDescent="0.3">
      <c r="A9" t="s">
        <v>45</v>
      </c>
      <c r="B9">
        <v>6</v>
      </c>
      <c r="C9" s="2" t="s">
        <v>37</v>
      </c>
      <c r="D9" s="2" t="s">
        <v>13</v>
      </c>
      <c r="E9" s="2" t="s">
        <v>39</v>
      </c>
      <c r="F9" s="2" t="s">
        <v>37</v>
      </c>
      <c r="G9" s="2" t="s">
        <v>37</v>
      </c>
      <c r="H9" s="2" t="s">
        <v>37</v>
      </c>
      <c r="I9" s="2" t="s">
        <v>39</v>
      </c>
      <c r="J9" s="2" t="s">
        <v>39</v>
      </c>
      <c r="K9" s="2" t="s">
        <v>39</v>
      </c>
      <c r="L9" s="2">
        <v>143</v>
      </c>
      <c r="O9" s="3">
        <f t="shared" si="0"/>
        <v>0</v>
      </c>
      <c r="P9" t="s">
        <v>22</v>
      </c>
      <c r="Q9" t="s">
        <v>23</v>
      </c>
    </row>
    <row r="10" spans="1:17" x14ac:dyDescent="0.3">
      <c r="A10" t="s">
        <v>42</v>
      </c>
      <c r="B10">
        <v>7</v>
      </c>
      <c r="C10" s="2" t="s">
        <v>37</v>
      </c>
      <c r="D10" s="2" t="s">
        <v>8</v>
      </c>
      <c r="E10" s="2" t="s">
        <v>37</v>
      </c>
      <c r="F10" s="2" t="s">
        <v>39</v>
      </c>
      <c r="G10" s="2" t="s">
        <v>39</v>
      </c>
      <c r="H10" s="2" t="s">
        <v>37</v>
      </c>
      <c r="I10" s="2" t="s">
        <v>39</v>
      </c>
      <c r="J10" s="2" t="s">
        <v>39</v>
      </c>
      <c r="K10" s="2" t="s">
        <v>39</v>
      </c>
      <c r="L10" s="2">
        <v>118</v>
      </c>
      <c r="O10" s="3">
        <f t="shared" si="0"/>
        <v>0</v>
      </c>
      <c r="P10" t="s">
        <v>24</v>
      </c>
      <c r="Q10" t="s">
        <v>25</v>
      </c>
    </row>
    <row r="11" spans="1:17" x14ac:dyDescent="0.3">
      <c r="A11" t="s">
        <v>38</v>
      </c>
      <c r="B11">
        <v>8</v>
      </c>
      <c r="C11" s="2" t="s">
        <v>39</v>
      </c>
      <c r="D11" s="2" t="s">
        <v>8</v>
      </c>
      <c r="M11" t="s">
        <v>63</v>
      </c>
      <c r="O11" s="3">
        <f t="shared" si="0"/>
        <v>0.2</v>
      </c>
      <c r="P11" t="s">
        <v>26</v>
      </c>
      <c r="Q11" t="s">
        <v>27</v>
      </c>
    </row>
    <row r="12" spans="1:17" x14ac:dyDescent="0.3">
      <c r="A12" t="s">
        <v>45</v>
      </c>
      <c r="B12">
        <v>9</v>
      </c>
      <c r="C12" s="2" t="s">
        <v>37</v>
      </c>
      <c r="D12" s="2" t="s">
        <v>64</v>
      </c>
      <c r="E12" s="2" t="s">
        <v>37</v>
      </c>
      <c r="F12" s="2" t="s">
        <v>37</v>
      </c>
      <c r="G12" s="2" t="s">
        <v>39</v>
      </c>
      <c r="H12" s="2" t="s">
        <v>37</v>
      </c>
      <c r="I12" s="2" t="s">
        <v>39</v>
      </c>
      <c r="J12" s="2" t="s">
        <v>39</v>
      </c>
      <c r="K12" s="2" t="s">
        <v>37</v>
      </c>
      <c r="M12" s="2" t="s">
        <v>62</v>
      </c>
    </row>
    <row r="13" spans="1:17" x14ac:dyDescent="0.3">
      <c r="B13">
        <v>10</v>
      </c>
      <c r="C13" s="2" t="s">
        <v>39</v>
      </c>
      <c r="M13" t="s">
        <v>65</v>
      </c>
    </row>
    <row r="14" spans="1:17" x14ac:dyDescent="0.3">
      <c r="A14" t="s">
        <v>45</v>
      </c>
      <c r="B14">
        <v>11</v>
      </c>
      <c r="C14" s="2" t="s">
        <v>39</v>
      </c>
      <c r="D14" s="2" t="s">
        <v>10</v>
      </c>
      <c r="E14" s="2" t="s">
        <v>39</v>
      </c>
      <c r="F14" s="2" t="s">
        <v>37</v>
      </c>
      <c r="G14" s="2" t="s">
        <v>39</v>
      </c>
      <c r="H14" s="2" t="s">
        <v>39</v>
      </c>
      <c r="I14" s="2" t="s">
        <v>39</v>
      </c>
      <c r="J14" s="2" t="s">
        <v>39</v>
      </c>
      <c r="K14" s="2" t="s">
        <v>39</v>
      </c>
      <c r="L14" s="2">
        <v>54</v>
      </c>
      <c r="M14" s="2" t="s">
        <v>66</v>
      </c>
    </row>
    <row r="15" spans="1:17" x14ac:dyDescent="0.3">
      <c r="A15" t="s">
        <v>38</v>
      </c>
      <c r="B15">
        <v>12</v>
      </c>
      <c r="C15" s="2" t="s">
        <v>37</v>
      </c>
      <c r="D15" s="2" t="s">
        <v>8</v>
      </c>
      <c r="E15" s="2" t="s">
        <v>39</v>
      </c>
      <c r="F15" s="2" t="s">
        <v>39</v>
      </c>
      <c r="G15" s="2" t="s">
        <v>39</v>
      </c>
      <c r="H15" s="2" t="s">
        <v>39</v>
      </c>
      <c r="I15" s="2" t="s">
        <v>39</v>
      </c>
      <c r="J15" s="2" t="s">
        <v>39</v>
      </c>
      <c r="K15" s="2" t="s">
        <v>39</v>
      </c>
      <c r="L15" s="2">
        <v>70</v>
      </c>
    </row>
    <row r="16" spans="1:17" x14ac:dyDescent="0.3">
      <c r="A16" t="s">
        <v>42</v>
      </c>
      <c r="B16">
        <v>13</v>
      </c>
      <c r="C16" s="2" t="s">
        <v>39</v>
      </c>
      <c r="D16" s="2" t="s">
        <v>10</v>
      </c>
      <c r="E16" s="2" t="s">
        <v>39</v>
      </c>
      <c r="F16" s="2" t="s">
        <v>37</v>
      </c>
      <c r="G16" s="2" t="s">
        <v>37</v>
      </c>
      <c r="H16" s="2" t="s">
        <v>39</v>
      </c>
      <c r="I16" s="2" t="s">
        <v>37</v>
      </c>
      <c r="J16" s="2" t="s">
        <v>39</v>
      </c>
      <c r="K16" s="2" t="s">
        <v>39</v>
      </c>
      <c r="L16" s="2">
        <v>2451</v>
      </c>
      <c r="P16" s="1" t="s">
        <v>16</v>
      </c>
    </row>
    <row r="17" spans="1:16" x14ac:dyDescent="0.3">
      <c r="A17" t="s">
        <v>42</v>
      </c>
      <c r="B17">
        <v>14</v>
      </c>
      <c r="C17" s="2" t="s">
        <v>37</v>
      </c>
      <c r="D17" s="2" t="s">
        <v>13</v>
      </c>
      <c r="E17" s="2" t="s">
        <v>37</v>
      </c>
      <c r="F17" s="2" t="s">
        <v>39</v>
      </c>
      <c r="G17" s="2" t="s">
        <v>39</v>
      </c>
      <c r="H17" s="2" t="s">
        <v>37</v>
      </c>
      <c r="I17" s="2" t="s">
        <v>39</v>
      </c>
      <c r="J17" s="2" t="s">
        <v>39</v>
      </c>
      <c r="K17" s="2" t="s">
        <v>37</v>
      </c>
      <c r="L17" s="2">
        <v>250</v>
      </c>
      <c r="P17" t="s">
        <v>17</v>
      </c>
    </row>
    <row r="18" spans="1:16" x14ac:dyDescent="0.3">
      <c r="A18" t="s">
        <v>38</v>
      </c>
      <c r="B18">
        <v>15</v>
      </c>
      <c r="C18" s="2" t="s">
        <v>37</v>
      </c>
      <c r="D18" s="2" t="s">
        <v>8</v>
      </c>
      <c r="E18" s="2" t="s">
        <v>39</v>
      </c>
      <c r="F18" s="2" t="s">
        <v>37</v>
      </c>
      <c r="G18" s="2" t="s">
        <v>39</v>
      </c>
      <c r="H18" s="2" t="s">
        <v>39</v>
      </c>
      <c r="I18" s="2" t="s">
        <v>39</v>
      </c>
      <c r="J18" s="2" t="s">
        <v>39</v>
      </c>
      <c r="K18" s="2" t="s">
        <v>39</v>
      </c>
      <c r="L18" s="2">
        <v>664</v>
      </c>
      <c r="P18" t="s">
        <v>18</v>
      </c>
    </row>
    <row r="19" spans="1:16" x14ac:dyDescent="0.3">
      <c r="A19" t="s">
        <v>45</v>
      </c>
      <c r="B19">
        <v>16</v>
      </c>
      <c r="C19" s="2" t="s">
        <v>37</v>
      </c>
      <c r="D19" s="2" t="s">
        <v>8</v>
      </c>
      <c r="E19" s="2" t="s">
        <v>39</v>
      </c>
      <c r="F19" s="2" t="s">
        <v>39</v>
      </c>
      <c r="G19" s="2" t="s">
        <v>37</v>
      </c>
      <c r="H19" s="2" t="s">
        <v>39</v>
      </c>
      <c r="I19" s="2" t="s">
        <v>39</v>
      </c>
      <c r="J19" s="2" t="s">
        <v>39</v>
      </c>
      <c r="K19" s="2" t="s">
        <v>39</v>
      </c>
      <c r="L19" s="2">
        <v>775</v>
      </c>
      <c r="P19" t="s">
        <v>19</v>
      </c>
    </row>
    <row r="20" spans="1:16" x14ac:dyDescent="0.3">
      <c r="A20" t="s">
        <v>45</v>
      </c>
      <c r="B20">
        <v>17</v>
      </c>
      <c r="C20" s="2" t="s">
        <v>37</v>
      </c>
      <c r="D20" s="2" t="s">
        <v>8</v>
      </c>
      <c r="E20" s="2" t="s">
        <v>37</v>
      </c>
      <c r="F20" s="2" t="s">
        <v>37</v>
      </c>
      <c r="G20" s="2" t="s">
        <v>39</v>
      </c>
      <c r="H20" s="2" t="s">
        <v>39</v>
      </c>
      <c r="I20" s="2" t="s">
        <v>39</v>
      </c>
      <c r="J20" s="2" t="s">
        <v>39</v>
      </c>
      <c r="K20" s="2" t="s">
        <v>39</v>
      </c>
      <c r="L20" s="2">
        <v>156</v>
      </c>
    </row>
    <row r="21" spans="1:16" x14ac:dyDescent="0.3">
      <c r="A21" t="s">
        <v>38</v>
      </c>
      <c r="B21">
        <v>18</v>
      </c>
      <c r="C21" s="2" t="s">
        <v>37</v>
      </c>
      <c r="D21" s="2" t="s">
        <v>8</v>
      </c>
      <c r="E21" s="2" t="s">
        <v>39</v>
      </c>
      <c r="F21" s="2" t="s">
        <v>39</v>
      </c>
      <c r="G21" s="2" t="s">
        <v>39</v>
      </c>
      <c r="H21" s="2" t="s">
        <v>39</v>
      </c>
      <c r="I21" s="2" t="s">
        <v>39</v>
      </c>
      <c r="J21" s="2" t="s">
        <v>39</v>
      </c>
      <c r="K21" s="2" t="s">
        <v>39</v>
      </c>
      <c r="L21" s="2">
        <v>2516</v>
      </c>
    </row>
    <row r="22" spans="1:16" x14ac:dyDescent="0.3">
      <c r="A22" t="s">
        <v>38</v>
      </c>
      <c r="B22">
        <v>19</v>
      </c>
      <c r="C22" s="2" t="s">
        <v>37</v>
      </c>
      <c r="D22" s="2" t="s">
        <v>8</v>
      </c>
      <c r="E22" s="2" t="s">
        <v>39</v>
      </c>
      <c r="F22" s="2" t="s">
        <v>37</v>
      </c>
      <c r="G22" s="2" t="s">
        <v>39</v>
      </c>
      <c r="H22" s="2" t="s">
        <v>39</v>
      </c>
      <c r="I22" s="2" t="s">
        <v>37</v>
      </c>
      <c r="J22" s="2" t="s">
        <v>39</v>
      </c>
      <c r="K22" s="2" t="s">
        <v>39</v>
      </c>
      <c r="L22" s="2">
        <v>348</v>
      </c>
    </row>
    <row r="23" spans="1:16" x14ac:dyDescent="0.3">
      <c r="A23" t="s">
        <v>45</v>
      </c>
      <c r="B23">
        <v>20</v>
      </c>
      <c r="C23" s="2" t="s">
        <v>39</v>
      </c>
      <c r="D23" s="2" t="s">
        <v>61</v>
      </c>
      <c r="E23" s="2" t="s">
        <v>39</v>
      </c>
      <c r="F23" s="2" t="s">
        <v>39</v>
      </c>
      <c r="G23" s="2" t="s">
        <v>39</v>
      </c>
      <c r="H23" s="2" t="s">
        <v>39</v>
      </c>
      <c r="I23" s="2" t="s">
        <v>39</v>
      </c>
      <c r="J23" s="2" t="s">
        <v>39</v>
      </c>
      <c r="K23" s="2" t="s">
        <v>39</v>
      </c>
    </row>
    <row r="24" spans="1:16" x14ac:dyDescent="0.3">
      <c r="A24" t="s">
        <v>38</v>
      </c>
      <c r="B24">
        <v>21</v>
      </c>
      <c r="C24" s="2" t="s">
        <v>37</v>
      </c>
      <c r="D24" s="2" t="s">
        <v>8</v>
      </c>
      <c r="E24" s="2" t="s">
        <v>39</v>
      </c>
      <c r="F24" s="2" t="s">
        <v>39</v>
      </c>
      <c r="G24" s="2" t="s">
        <v>39</v>
      </c>
      <c r="H24" s="2" t="s">
        <v>39</v>
      </c>
      <c r="I24" s="2" t="s">
        <v>37</v>
      </c>
      <c r="J24" s="2" t="s">
        <v>39</v>
      </c>
      <c r="K24" s="2" t="s">
        <v>39</v>
      </c>
      <c r="L24" s="2">
        <v>196</v>
      </c>
    </row>
    <row r="25" spans="1:16" x14ac:dyDescent="0.3">
      <c r="A25" t="s">
        <v>38</v>
      </c>
      <c r="B25">
        <v>22</v>
      </c>
      <c r="C25" s="2" t="s">
        <v>39</v>
      </c>
      <c r="D25" s="2" t="s">
        <v>67</v>
      </c>
      <c r="E25" s="2" t="s">
        <v>39</v>
      </c>
      <c r="F25" s="2" t="s">
        <v>39</v>
      </c>
      <c r="G25" s="2" t="s">
        <v>39</v>
      </c>
      <c r="H25" s="2" t="s">
        <v>39</v>
      </c>
      <c r="I25" s="2" t="s">
        <v>39</v>
      </c>
      <c r="J25" s="2" t="s">
        <v>39</v>
      </c>
      <c r="K25" s="2" t="s">
        <v>39</v>
      </c>
      <c r="L25" s="2" t="s">
        <v>68</v>
      </c>
    </row>
    <row r="26" spans="1:16" x14ac:dyDescent="0.3">
      <c r="A26" t="s">
        <v>45</v>
      </c>
      <c r="B26">
        <v>23</v>
      </c>
      <c r="C26" s="2" t="s">
        <v>37</v>
      </c>
      <c r="D26" s="2" t="s">
        <v>8</v>
      </c>
      <c r="E26" s="2" t="s">
        <v>39</v>
      </c>
      <c r="F26" s="2" t="s">
        <v>37</v>
      </c>
      <c r="G26" s="2" t="s">
        <v>37</v>
      </c>
      <c r="H26" s="2" t="s">
        <v>39</v>
      </c>
      <c r="I26" s="2" t="s">
        <v>39</v>
      </c>
      <c r="J26" s="2" t="s">
        <v>39</v>
      </c>
      <c r="K26" s="2" t="s">
        <v>39</v>
      </c>
      <c r="L26" s="2">
        <v>182</v>
      </c>
    </row>
    <row r="27" spans="1:16" x14ac:dyDescent="0.3">
      <c r="B27">
        <v>24</v>
      </c>
      <c r="M27" t="s">
        <v>69</v>
      </c>
    </row>
    <row r="28" spans="1:16" x14ac:dyDescent="0.3">
      <c r="A28" t="s">
        <v>45</v>
      </c>
      <c r="B28">
        <v>25</v>
      </c>
      <c r="C28" s="2" t="s">
        <v>37</v>
      </c>
      <c r="D28" s="2" t="s">
        <v>26</v>
      </c>
      <c r="E28" s="2" t="s">
        <v>39</v>
      </c>
      <c r="F28" s="2" t="s">
        <v>37</v>
      </c>
      <c r="G28" s="2" t="s">
        <v>39</v>
      </c>
      <c r="H28" s="2" t="s">
        <v>37</v>
      </c>
      <c r="I28" s="2" t="s">
        <v>39</v>
      </c>
      <c r="J28" s="2" t="s">
        <v>39</v>
      </c>
      <c r="K28" s="2" t="s">
        <v>37</v>
      </c>
      <c r="L28" s="2">
        <v>837</v>
      </c>
    </row>
    <row r="29" spans="1:16" x14ac:dyDescent="0.3">
      <c r="A29" t="s">
        <v>42</v>
      </c>
      <c r="B29">
        <v>26</v>
      </c>
      <c r="C29" s="2" t="s">
        <v>39</v>
      </c>
      <c r="D29" s="2" t="s">
        <v>10</v>
      </c>
      <c r="E29" s="2" t="s">
        <v>39</v>
      </c>
      <c r="F29" s="2" t="s">
        <v>37</v>
      </c>
      <c r="G29" s="2" t="s">
        <v>39</v>
      </c>
      <c r="H29" s="2" t="s">
        <v>39</v>
      </c>
      <c r="I29" s="2" t="s">
        <v>39</v>
      </c>
      <c r="J29" s="2" t="s">
        <v>39</v>
      </c>
      <c r="K29" s="2" t="s">
        <v>39</v>
      </c>
      <c r="L29" s="2">
        <v>124</v>
      </c>
    </row>
    <row r="30" spans="1:16" x14ac:dyDescent="0.3">
      <c r="A30" t="s">
        <v>45</v>
      </c>
      <c r="B30">
        <v>27</v>
      </c>
      <c r="C30" s="2" t="s">
        <v>37</v>
      </c>
      <c r="D30" s="2" t="s">
        <v>8</v>
      </c>
      <c r="E30" s="2" t="s">
        <v>39</v>
      </c>
      <c r="F30" s="2" t="s">
        <v>39</v>
      </c>
      <c r="G30" s="2" t="s">
        <v>39</v>
      </c>
      <c r="H30" s="2" t="s">
        <v>39</v>
      </c>
      <c r="I30" s="2" t="s">
        <v>37</v>
      </c>
      <c r="J30" s="2" t="s">
        <v>39</v>
      </c>
      <c r="K30" s="2" t="s">
        <v>39</v>
      </c>
      <c r="L30" s="2">
        <v>179</v>
      </c>
    </row>
    <row r="31" spans="1:16" x14ac:dyDescent="0.3">
      <c r="A31" t="s">
        <v>38</v>
      </c>
      <c r="B31">
        <v>28</v>
      </c>
      <c r="C31" s="2" t="s">
        <v>37</v>
      </c>
      <c r="D31" s="2" t="s">
        <v>8</v>
      </c>
      <c r="E31" s="2" t="s">
        <v>37</v>
      </c>
      <c r="F31" s="2" t="s">
        <v>39</v>
      </c>
      <c r="G31" s="2" t="s">
        <v>39</v>
      </c>
      <c r="H31" s="2" t="s">
        <v>39</v>
      </c>
      <c r="I31" s="2" t="s">
        <v>39</v>
      </c>
      <c r="J31" s="2" t="s">
        <v>39</v>
      </c>
      <c r="K31" s="2" t="s">
        <v>39</v>
      </c>
      <c r="L31" s="2">
        <v>23</v>
      </c>
    </row>
    <row r="32" spans="1:16" x14ac:dyDescent="0.3">
      <c r="A32" t="s">
        <v>45</v>
      </c>
      <c r="B32">
        <v>29</v>
      </c>
      <c r="C32" s="2" t="s">
        <v>37</v>
      </c>
      <c r="D32" s="2" t="s">
        <v>70</v>
      </c>
      <c r="E32" s="2" t="s">
        <v>37</v>
      </c>
      <c r="G32" s="2" t="s">
        <v>37</v>
      </c>
      <c r="H32" s="2" t="s">
        <v>39</v>
      </c>
      <c r="I32" s="2" t="s">
        <v>39</v>
      </c>
      <c r="J32" s="2" t="s">
        <v>37</v>
      </c>
      <c r="K32" s="2" t="s">
        <v>39</v>
      </c>
      <c r="L32" s="2">
        <v>259</v>
      </c>
      <c r="M32" s="2" t="s">
        <v>71</v>
      </c>
    </row>
    <row r="33" spans="1:13" x14ac:dyDescent="0.3">
      <c r="A33" t="s">
        <v>38</v>
      </c>
      <c r="B33">
        <v>30</v>
      </c>
      <c r="C33" s="2" t="s">
        <v>37</v>
      </c>
      <c r="D33" s="2" t="s">
        <v>8</v>
      </c>
      <c r="E33" s="2" t="s">
        <v>37</v>
      </c>
      <c r="G33" s="2" t="s">
        <v>39</v>
      </c>
      <c r="H33" s="2" t="s">
        <v>39</v>
      </c>
      <c r="I33" s="2" t="s">
        <v>37</v>
      </c>
      <c r="J33" s="2" t="s">
        <v>39</v>
      </c>
      <c r="K33" s="2" t="s">
        <v>39</v>
      </c>
      <c r="L33" s="2">
        <v>1512</v>
      </c>
      <c r="M33" t="s">
        <v>72</v>
      </c>
    </row>
    <row r="34" spans="1:13" x14ac:dyDescent="0.3">
      <c r="A34" t="s">
        <v>45</v>
      </c>
      <c r="B34">
        <v>31</v>
      </c>
      <c r="C34" s="2" t="s">
        <v>37</v>
      </c>
      <c r="D34" s="2" t="s">
        <v>73</v>
      </c>
      <c r="E34" s="2" t="s">
        <v>39</v>
      </c>
      <c r="F34" s="2" t="s">
        <v>37</v>
      </c>
      <c r="G34" s="2" t="s">
        <v>37</v>
      </c>
      <c r="H34" s="2" t="s">
        <v>39</v>
      </c>
      <c r="I34" s="2" t="s">
        <v>39</v>
      </c>
      <c r="J34" s="2" t="s">
        <v>39</v>
      </c>
      <c r="K34" s="2" t="s">
        <v>39</v>
      </c>
      <c r="L34" s="2">
        <v>1107</v>
      </c>
    </row>
    <row r="35" spans="1:13" x14ac:dyDescent="0.3">
      <c r="A35" t="s">
        <v>45</v>
      </c>
      <c r="B35">
        <v>32</v>
      </c>
      <c r="C35" s="2" t="s">
        <v>37</v>
      </c>
      <c r="D35" s="2" t="s">
        <v>8</v>
      </c>
      <c r="E35" s="2" t="s">
        <v>39</v>
      </c>
      <c r="G35" s="2" t="s">
        <v>39</v>
      </c>
      <c r="H35" s="2" t="s">
        <v>39</v>
      </c>
      <c r="I35" s="2" t="s">
        <v>39</v>
      </c>
      <c r="J35" s="2" t="s">
        <v>39</v>
      </c>
      <c r="K35" s="2" t="s">
        <v>39</v>
      </c>
      <c r="L35" s="2">
        <v>8308</v>
      </c>
      <c r="M35" s="2" t="s">
        <v>74</v>
      </c>
    </row>
    <row r="36" spans="1:13" x14ac:dyDescent="0.3">
      <c r="A36" t="s">
        <v>42</v>
      </c>
      <c r="B36">
        <v>33</v>
      </c>
      <c r="C36" s="2" t="s">
        <v>39</v>
      </c>
      <c r="D36" s="2" t="s">
        <v>10</v>
      </c>
      <c r="E36" s="2" t="s">
        <v>39</v>
      </c>
      <c r="F36" s="2" t="s">
        <v>37</v>
      </c>
      <c r="G36" s="2" t="s">
        <v>39</v>
      </c>
      <c r="H36" s="2" t="s">
        <v>39</v>
      </c>
      <c r="I36" s="2" t="s">
        <v>39</v>
      </c>
      <c r="J36" s="2" t="s">
        <v>39</v>
      </c>
      <c r="K36" s="2" t="s">
        <v>39</v>
      </c>
      <c r="L36" s="2">
        <v>2780</v>
      </c>
    </row>
    <row r="37" spans="1:13" x14ac:dyDescent="0.3">
      <c r="A37" t="s">
        <v>38</v>
      </c>
      <c r="B37">
        <v>34</v>
      </c>
      <c r="C37" s="2" t="s">
        <v>37</v>
      </c>
      <c r="D37" s="2" t="s">
        <v>75</v>
      </c>
      <c r="E37" s="2" t="s">
        <v>39</v>
      </c>
      <c r="F37" s="2" t="s">
        <v>37</v>
      </c>
      <c r="G37" s="2" t="s">
        <v>39</v>
      </c>
      <c r="H37" s="2" t="s">
        <v>39</v>
      </c>
      <c r="I37" s="2" t="s">
        <v>39</v>
      </c>
      <c r="J37" s="2" t="s">
        <v>39</v>
      </c>
      <c r="K37" s="2" t="s">
        <v>39</v>
      </c>
      <c r="L37" s="2">
        <v>5692</v>
      </c>
    </row>
    <row r="38" spans="1:13" x14ac:dyDescent="0.3">
      <c r="A38" t="s">
        <v>38</v>
      </c>
      <c r="B38">
        <v>35</v>
      </c>
      <c r="C38" s="2" t="s">
        <v>37</v>
      </c>
      <c r="D38" s="2" t="s">
        <v>8</v>
      </c>
      <c r="E38" s="2" t="s">
        <v>39</v>
      </c>
      <c r="F38" s="2" t="s">
        <v>37</v>
      </c>
      <c r="G38" s="2" t="s">
        <v>39</v>
      </c>
      <c r="H38" s="2" t="s">
        <v>39</v>
      </c>
      <c r="I38" s="2" t="s">
        <v>39</v>
      </c>
      <c r="J38" s="2" t="s">
        <v>39</v>
      </c>
      <c r="K38" s="2" t="s">
        <v>39</v>
      </c>
      <c r="L38" s="2">
        <v>121</v>
      </c>
    </row>
    <row r="39" spans="1:13" x14ac:dyDescent="0.3">
      <c r="A39" t="s">
        <v>38</v>
      </c>
      <c r="B39">
        <v>36</v>
      </c>
      <c r="C39" s="2" t="s">
        <v>39</v>
      </c>
      <c r="D39" s="2" t="s">
        <v>10</v>
      </c>
      <c r="E39" s="2" t="s">
        <v>39</v>
      </c>
      <c r="F39" s="2" t="s">
        <v>37</v>
      </c>
      <c r="G39" s="2" t="s">
        <v>39</v>
      </c>
      <c r="H39" s="2" t="s">
        <v>39</v>
      </c>
      <c r="I39" s="2" t="s">
        <v>37</v>
      </c>
      <c r="J39" s="2" t="s">
        <v>39</v>
      </c>
      <c r="K39" s="2" t="s">
        <v>39</v>
      </c>
      <c r="L39" s="2">
        <v>89</v>
      </c>
    </row>
    <row r="40" spans="1:13" x14ac:dyDescent="0.3">
      <c r="A40" t="s">
        <v>42</v>
      </c>
      <c r="B40">
        <v>37</v>
      </c>
      <c r="C40" s="2" t="s">
        <v>39</v>
      </c>
      <c r="D40" s="2" t="s">
        <v>10</v>
      </c>
      <c r="E40" s="2" t="s">
        <v>39</v>
      </c>
      <c r="F40" s="2" t="s">
        <v>37</v>
      </c>
      <c r="G40" s="2" t="s">
        <v>39</v>
      </c>
      <c r="H40" s="2" t="s">
        <v>39</v>
      </c>
      <c r="I40" s="2" t="s">
        <v>39</v>
      </c>
      <c r="J40" s="2" t="s">
        <v>39</v>
      </c>
      <c r="K40" s="2" t="s">
        <v>39</v>
      </c>
      <c r="L40" s="2">
        <v>454</v>
      </c>
    </row>
    <row r="41" spans="1:13" x14ac:dyDescent="0.3">
      <c r="A41" t="s">
        <v>38</v>
      </c>
      <c r="B41">
        <v>38</v>
      </c>
      <c r="C41" s="2" t="s">
        <v>39</v>
      </c>
      <c r="M41" t="s">
        <v>62</v>
      </c>
    </row>
    <row r="42" spans="1:13" x14ac:dyDescent="0.3">
      <c r="A42" t="s">
        <v>45</v>
      </c>
      <c r="B42">
        <v>39</v>
      </c>
      <c r="C42" s="2" t="s">
        <v>37</v>
      </c>
      <c r="D42" s="2" t="s">
        <v>76</v>
      </c>
      <c r="E42" s="2" t="s">
        <v>39</v>
      </c>
      <c r="F42" s="2" t="s">
        <v>37</v>
      </c>
      <c r="G42" s="2" t="s">
        <v>39</v>
      </c>
      <c r="H42" s="2" t="s">
        <v>39</v>
      </c>
      <c r="I42" s="2" t="s">
        <v>39</v>
      </c>
      <c r="J42" s="2" t="s">
        <v>39</v>
      </c>
      <c r="K42" s="2" t="s">
        <v>39</v>
      </c>
      <c r="L42" s="2">
        <v>288</v>
      </c>
    </row>
    <row r="43" spans="1:13" x14ac:dyDescent="0.3">
      <c r="A43" t="s">
        <v>45</v>
      </c>
      <c r="B43">
        <v>40</v>
      </c>
      <c r="L43" s="2">
        <v>55108</v>
      </c>
      <c r="M43" t="s">
        <v>77</v>
      </c>
    </row>
    <row r="44" spans="1:13" x14ac:dyDescent="0.3">
      <c r="A44" t="s">
        <v>45</v>
      </c>
      <c r="B44">
        <v>41</v>
      </c>
      <c r="C44" s="2" t="s">
        <v>37</v>
      </c>
      <c r="D44" s="2" t="s">
        <v>76</v>
      </c>
      <c r="E44" s="2" t="s">
        <v>39</v>
      </c>
      <c r="F44" s="2" t="s">
        <v>37</v>
      </c>
      <c r="G44" s="2" t="s">
        <v>39</v>
      </c>
      <c r="H44" s="2" t="s">
        <v>39</v>
      </c>
      <c r="I44" s="2" t="s">
        <v>39</v>
      </c>
      <c r="J44" s="2" t="s">
        <v>39</v>
      </c>
      <c r="K44" s="2" t="s">
        <v>39</v>
      </c>
      <c r="L44" s="2">
        <v>406</v>
      </c>
    </row>
    <row r="45" spans="1:13" x14ac:dyDescent="0.3">
      <c r="A45" t="s">
        <v>38</v>
      </c>
      <c r="B45">
        <v>42</v>
      </c>
      <c r="C45" s="2" t="s">
        <v>39</v>
      </c>
      <c r="D45" s="2" t="s">
        <v>67</v>
      </c>
      <c r="L45" s="2">
        <v>1345</v>
      </c>
    </row>
    <row r="46" spans="1:13" x14ac:dyDescent="0.3">
      <c r="A46" t="s">
        <v>45</v>
      </c>
      <c r="B46">
        <v>43</v>
      </c>
      <c r="C46" s="2" t="s">
        <v>37</v>
      </c>
      <c r="D46" s="2" t="s">
        <v>78</v>
      </c>
      <c r="E46" s="2" t="s">
        <v>39</v>
      </c>
      <c r="F46" s="2" t="s">
        <v>37</v>
      </c>
      <c r="G46" s="2" t="s">
        <v>37</v>
      </c>
      <c r="H46" s="2" t="s">
        <v>39</v>
      </c>
      <c r="I46" s="2" t="s">
        <v>39</v>
      </c>
      <c r="J46" s="2" t="s">
        <v>39</v>
      </c>
      <c r="K46" s="2" t="s">
        <v>39</v>
      </c>
      <c r="L46" s="2">
        <v>86</v>
      </c>
    </row>
    <row r="47" spans="1:13" ht="28.8" x14ac:dyDescent="0.3">
      <c r="A47" t="s">
        <v>45</v>
      </c>
      <c r="B47">
        <v>44</v>
      </c>
      <c r="C47" s="2" t="s">
        <v>37</v>
      </c>
      <c r="D47" s="2" t="s">
        <v>13</v>
      </c>
      <c r="E47" s="2" t="s">
        <v>37</v>
      </c>
      <c r="F47" s="2" t="s">
        <v>37</v>
      </c>
      <c r="G47" s="2" t="s">
        <v>39</v>
      </c>
      <c r="H47" s="2" t="s">
        <v>39</v>
      </c>
      <c r="I47" s="2" t="s">
        <v>39</v>
      </c>
      <c r="J47" s="2" t="s">
        <v>39</v>
      </c>
      <c r="K47" s="2" t="s">
        <v>39</v>
      </c>
      <c r="L47" s="2">
        <v>963</v>
      </c>
      <c r="M47" s="2" t="s">
        <v>79</v>
      </c>
    </row>
    <row r="48" spans="1:13" x14ac:dyDescent="0.3">
      <c r="A48" t="s">
        <v>38</v>
      </c>
      <c r="B48">
        <v>45</v>
      </c>
      <c r="C48" s="2" t="s">
        <v>39</v>
      </c>
      <c r="D48" s="2" t="s">
        <v>10</v>
      </c>
      <c r="L48" s="2" t="s">
        <v>80</v>
      </c>
    </row>
    <row r="49" spans="1:13" x14ac:dyDescent="0.3">
      <c r="A49" t="s">
        <v>38</v>
      </c>
      <c r="B49">
        <v>46</v>
      </c>
      <c r="C49" s="2" t="s">
        <v>39</v>
      </c>
      <c r="D49" s="2" t="s">
        <v>10</v>
      </c>
      <c r="L49" s="2" t="s">
        <v>81</v>
      </c>
    </row>
    <row r="50" spans="1:13" x14ac:dyDescent="0.3">
      <c r="A50" t="s">
        <v>38</v>
      </c>
      <c r="B50">
        <v>47</v>
      </c>
      <c r="C50" s="2" t="s">
        <v>37</v>
      </c>
      <c r="D50" s="2" t="s">
        <v>8</v>
      </c>
      <c r="E50" s="2" t="s">
        <v>39</v>
      </c>
      <c r="F50" s="2" t="s">
        <v>37</v>
      </c>
      <c r="G50" s="2" t="s">
        <v>37</v>
      </c>
      <c r="H50" s="2" t="s">
        <v>39</v>
      </c>
      <c r="I50" s="2" t="s">
        <v>39</v>
      </c>
      <c r="J50" s="2" t="s">
        <v>39</v>
      </c>
      <c r="K50" s="2" t="s">
        <v>39</v>
      </c>
      <c r="L50" s="2">
        <v>2026</v>
      </c>
    </row>
    <row r="51" spans="1:13" x14ac:dyDescent="0.3">
      <c r="A51" t="s">
        <v>45</v>
      </c>
      <c r="B51">
        <v>48</v>
      </c>
      <c r="C51" s="2" t="s">
        <v>39</v>
      </c>
      <c r="D51" s="2" t="s">
        <v>67</v>
      </c>
      <c r="L51" s="2">
        <v>50</v>
      </c>
    </row>
    <row r="52" spans="1:13" x14ac:dyDescent="0.3">
      <c r="A52" t="s">
        <v>45</v>
      </c>
      <c r="B52">
        <v>49</v>
      </c>
      <c r="C52" s="2" t="s">
        <v>39</v>
      </c>
      <c r="L52" s="2">
        <v>273</v>
      </c>
    </row>
    <row r="53" spans="1:13" x14ac:dyDescent="0.3">
      <c r="A53" t="s">
        <v>38</v>
      </c>
      <c r="B53">
        <v>50</v>
      </c>
      <c r="C53" s="2" t="s">
        <v>37</v>
      </c>
      <c r="D53" s="2" t="s">
        <v>8</v>
      </c>
      <c r="E53" s="2" t="s">
        <v>39</v>
      </c>
      <c r="F53" s="2" t="s">
        <v>39</v>
      </c>
      <c r="G53" s="2" t="s">
        <v>39</v>
      </c>
      <c r="H53" s="2" t="s">
        <v>39</v>
      </c>
      <c r="I53" s="2" t="s">
        <v>39</v>
      </c>
      <c r="J53" s="2" t="s">
        <v>39</v>
      </c>
      <c r="K53" s="2" t="s">
        <v>39</v>
      </c>
      <c r="L53" s="2">
        <v>253</v>
      </c>
    </row>
    <row r="54" spans="1:13" x14ac:dyDescent="0.3">
      <c r="A54" t="s">
        <v>42</v>
      </c>
      <c r="B54">
        <v>51</v>
      </c>
      <c r="C54" s="2" t="s">
        <v>37</v>
      </c>
      <c r="D54" s="2" t="s">
        <v>2</v>
      </c>
      <c r="E54" s="2" t="s">
        <v>39</v>
      </c>
      <c r="F54" s="2" t="s">
        <v>37</v>
      </c>
      <c r="G54" s="2" t="s">
        <v>39</v>
      </c>
      <c r="H54" s="2" t="s">
        <v>39</v>
      </c>
      <c r="I54" s="2" t="s">
        <v>39</v>
      </c>
      <c r="J54" s="2" t="s">
        <v>39</v>
      </c>
      <c r="K54" s="2" t="s">
        <v>39</v>
      </c>
      <c r="L54" s="2">
        <v>413</v>
      </c>
    </row>
    <row r="55" spans="1:13" x14ac:dyDescent="0.3">
      <c r="A55" t="s">
        <v>38</v>
      </c>
      <c r="B55">
        <v>52</v>
      </c>
      <c r="C55" s="2" t="s">
        <v>39</v>
      </c>
      <c r="D55" s="2" t="s">
        <v>8</v>
      </c>
      <c r="E55" s="2" t="s">
        <v>39</v>
      </c>
      <c r="F55" s="2" t="s">
        <v>37</v>
      </c>
      <c r="G55" s="2" t="s">
        <v>39</v>
      </c>
      <c r="H55" s="2" t="s">
        <v>39</v>
      </c>
      <c r="I55" s="2" t="s">
        <v>39</v>
      </c>
      <c r="J55" s="2" t="s">
        <v>39</v>
      </c>
      <c r="K55" s="2" t="s">
        <v>39</v>
      </c>
      <c r="L55" s="2">
        <v>975</v>
      </c>
    </row>
    <row r="56" spans="1:13" x14ac:dyDescent="0.3">
      <c r="A56" t="s">
        <v>38</v>
      </c>
      <c r="B56">
        <v>53</v>
      </c>
      <c r="C56" s="2" t="s">
        <v>39</v>
      </c>
      <c r="D56" s="2" t="s">
        <v>67</v>
      </c>
      <c r="L56" s="2">
        <v>1800</v>
      </c>
    </row>
    <row r="57" spans="1:13" x14ac:dyDescent="0.3">
      <c r="A57" t="s">
        <v>45</v>
      </c>
      <c r="B57">
        <v>54</v>
      </c>
      <c r="C57" s="2" t="s">
        <v>37</v>
      </c>
      <c r="D57" s="2" t="s">
        <v>8</v>
      </c>
      <c r="E57" s="2" t="s">
        <v>39</v>
      </c>
      <c r="F57" s="2" t="s">
        <v>37</v>
      </c>
      <c r="G57" s="2" t="s">
        <v>39</v>
      </c>
      <c r="H57" s="2" t="s">
        <v>39</v>
      </c>
      <c r="I57" s="2" t="s">
        <v>37</v>
      </c>
      <c r="J57" s="2" t="s">
        <v>39</v>
      </c>
      <c r="K57" s="2" t="s">
        <v>39</v>
      </c>
      <c r="L57" s="2">
        <v>81</v>
      </c>
    </row>
    <row r="58" spans="1:13" x14ac:dyDescent="0.3">
      <c r="A58" t="s">
        <v>45</v>
      </c>
      <c r="B58">
        <v>55</v>
      </c>
      <c r="C58" s="2" t="s">
        <v>37</v>
      </c>
      <c r="D58" s="2" t="s">
        <v>8</v>
      </c>
      <c r="E58" s="2" t="s">
        <v>39</v>
      </c>
      <c r="F58" s="2" t="s">
        <v>37</v>
      </c>
      <c r="G58" s="2" t="s">
        <v>39</v>
      </c>
      <c r="H58" s="2" t="s">
        <v>39</v>
      </c>
      <c r="I58" s="2" t="s">
        <v>39</v>
      </c>
      <c r="J58" s="2" t="s">
        <v>39</v>
      </c>
      <c r="K58" s="2" t="s">
        <v>39</v>
      </c>
      <c r="L58" s="2">
        <v>660</v>
      </c>
    </row>
    <row r="59" spans="1:13" x14ac:dyDescent="0.3">
      <c r="A59" t="s">
        <v>45</v>
      </c>
      <c r="B59">
        <v>56</v>
      </c>
      <c r="C59" s="2" t="s">
        <v>37</v>
      </c>
      <c r="D59" s="2" t="s">
        <v>82</v>
      </c>
      <c r="E59" s="2" t="s">
        <v>39</v>
      </c>
      <c r="F59" s="2" t="s">
        <v>39</v>
      </c>
      <c r="G59" s="2" t="s">
        <v>39</v>
      </c>
      <c r="H59" s="2" t="s">
        <v>39</v>
      </c>
      <c r="I59" s="2" t="s">
        <v>39</v>
      </c>
      <c r="J59" s="2" t="s">
        <v>39</v>
      </c>
      <c r="K59" s="2" t="s">
        <v>39</v>
      </c>
      <c r="L59" s="2">
        <v>2482</v>
      </c>
    </row>
    <row r="60" spans="1:13" x14ac:dyDescent="0.3">
      <c r="A60" t="s">
        <v>45</v>
      </c>
      <c r="B60">
        <v>57</v>
      </c>
      <c r="C60" s="2" t="s">
        <v>37</v>
      </c>
      <c r="D60" s="2" t="s">
        <v>83</v>
      </c>
      <c r="E60" s="2" t="s">
        <v>39</v>
      </c>
      <c r="F60" s="2" t="s">
        <v>39</v>
      </c>
      <c r="G60" s="2" t="s">
        <v>39</v>
      </c>
      <c r="H60" s="2" t="s">
        <v>39</v>
      </c>
      <c r="I60" s="2" t="s">
        <v>39</v>
      </c>
      <c r="J60" s="2" t="s">
        <v>39</v>
      </c>
      <c r="K60" s="2" t="s">
        <v>37</v>
      </c>
      <c r="L60" s="2">
        <v>599</v>
      </c>
    </row>
    <row r="61" spans="1:13" x14ac:dyDescent="0.3">
      <c r="A61" t="s">
        <v>42</v>
      </c>
      <c r="B61">
        <v>58</v>
      </c>
      <c r="C61" s="2" t="s">
        <v>39</v>
      </c>
      <c r="L61" s="2">
        <v>1383</v>
      </c>
      <c r="M61" t="s">
        <v>84</v>
      </c>
    </row>
    <row r="62" spans="1:13" x14ac:dyDescent="0.3">
      <c r="A62" t="s">
        <v>38</v>
      </c>
      <c r="B62">
        <v>59</v>
      </c>
      <c r="C62" s="2" t="s">
        <v>39</v>
      </c>
      <c r="D62" s="2" t="s">
        <v>67</v>
      </c>
      <c r="E62" s="2" t="s">
        <v>85</v>
      </c>
      <c r="F62" s="2" t="s">
        <v>39</v>
      </c>
      <c r="G62" s="2" t="s">
        <v>39</v>
      </c>
      <c r="H62" s="2" t="s">
        <v>39</v>
      </c>
      <c r="I62" s="2" t="s">
        <v>37</v>
      </c>
      <c r="J62" s="2" t="s">
        <v>39</v>
      </c>
      <c r="K62" s="2" t="s">
        <v>39</v>
      </c>
      <c r="L62" s="2">
        <v>1057</v>
      </c>
    </row>
    <row r="63" spans="1:13" ht="28.8" x14ac:dyDescent="0.3">
      <c r="A63" t="s">
        <v>38</v>
      </c>
      <c r="B63">
        <v>60</v>
      </c>
      <c r="C63" s="2" t="s">
        <v>39</v>
      </c>
      <c r="D63" s="2" t="s">
        <v>86</v>
      </c>
      <c r="E63" s="2" t="s">
        <v>39</v>
      </c>
      <c r="F63" s="2" t="s">
        <v>37</v>
      </c>
      <c r="G63" s="2" t="s">
        <v>39</v>
      </c>
      <c r="H63" s="2" t="s">
        <v>39</v>
      </c>
      <c r="I63" s="2" t="s">
        <v>39</v>
      </c>
      <c r="J63" s="2" t="s">
        <v>39</v>
      </c>
      <c r="K63" s="2" t="s">
        <v>39</v>
      </c>
      <c r="L63" s="2">
        <v>412</v>
      </c>
    </row>
    <row r="64" spans="1:13" x14ac:dyDescent="0.3">
      <c r="A64" t="s">
        <v>38</v>
      </c>
      <c r="B64">
        <v>61</v>
      </c>
      <c r="C64" s="2" t="s">
        <v>39</v>
      </c>
      <c r="L64" s="2">
        <v>42</v>
      </c>
      <c r="M64" t="s">
        <v>87</v>
      </c>
    </row>
    <row r="65" spans="1:13" x14ac:dyDescent="0.3">
      <c r="A65" t="s">
        <v>38</v>
      </c>
      <c r="B65">
        <v>62</v>
      </c>
      <c r="C65" s="2" t="s">
        <v>39</v>
      </c>
      <c r="L65" s="2">
        <v>488</v>
      </c>
      <c r="M65" t="s">
        <v>88</v>
      </c>
    </row>
    <row r="66" spans="1:13" x14ac:dyDescent="0.3">
      <c r="A66" t="s">
        <v>38</v>
      </c>
      <c r="B66">
        <v>63</v>
      </c>
      <c r="C66" s="2" t="s">
        <v>39</v>
      </c>
      <c r="L66" s="2">
        <v>63</v>
      </c>
      <c r="M66" t="s">
        <v>89</v>
      </c>
    </row>
    <row r="67" spans="1:13" x14ac:dyDescent="0.3">
      <c r="A67" t="s">
        <v>42</v>
      </c>
      <c r="B67">
        <v>64</v>
      </c>
      <c r="C67" s="2" t="s">
        <v>39</v>
      </c>
      <c r="L67" s="2">
        <v>2300</v>
      </c>
      <c r="M67" s="2" t="s">
        <v>90</v>
      </c>
    </row>
    <row r="68" spans="1:13" x14ac:dyDescent="0.3">
      <c r="A68" t="s">
        <v>38</v>
      </c>
      <c r="B68">
        <v>65</v>
      </c>
      <c r="C68" s="2" t="s">
        <v>37</v>
      </c>
      <c r="D68" s="2" t="s">
        <v>8</v>
      </c>
      <c r="E68" s="2" t="s">
        <v>39</v>
      </c>
      <c r="F68" s="2" t="s">
        <v>37</v>
      </c>
      <c r="G68" s="2" t="s">
        <v>39</v>
      </c>
      <c r="H68" s="2" t="s">
        <v>39</v>
      </c>
      <c r="I68" s="2" t="s">
        <v>39</v>
      </c>
      <c r="J68" s="2" t="s">
        <v>39</v>
      </c>
      <c r="K68" s="2" t="s">
        <v>39</v>
      </c>
      <c r="L68" s="2">
        <v>1209</v>
      </c>
    </row>
    <row r="69" spans="1:13" x14ac:dyDescent="0.3">
      <c r="A69" t="s">
        <v>42</v>
      </c>
      <c r="B69">
        <v>66</v>
      </c>
      <c r="C69" s="2" t="s">
        <v>37</v>
      </c>
      <c r="D69" s="2" t="s">
        <v>76</v>
      </c>
      <c r="E69" s="2" t="s">
        <v>39</v>
      </c>
      <c r="F69" s="2" t="s">
        <v>39</v>
      </c>
      <c r="G69" s="2" t="s">
        <v>39</v>
      </c>
      <c r="H69" s="2" t="s">
        <v>39</v>
      </c>
      <c r="I69" s="2" t="s">
        <v>39</v>
      </c>
      <c r="J69" s="2" t="s">
        <v>39</v>
      </c>
      <c r="K69" s="2" t="s">
        <v>39</v>
      </c>
      <c r="L69" s="2">
        <v>1000</v>
      </c>
    </row>
    <row r="70" spans="1:13" ht="28.8" x14ac:dyDescent="0.3">
      <c r="A70" t="s">
        <v>42</v>
      </c>
      <c r="B70">
        <v>67</v>
      </c>
      <c r="C70" s="2" t="s">
        <v>37</v>
      </c>
      <c r="D70" s="2" t="s">
        <v>8</v>
      </c>
      <c r="E70" s="2" t="s">
        <v>39</v>
      </c>
      <c r="F70" s="2" t="s">
        <v>37</v>
      </c>
      <c r="G70" s="2" t="s">
        <v>39</v>
      </c>
      <c r="H70" s="2" t="s">
        <v>39</v>
      </c>
      <c r="I70" s="2" t="s">
        <v>39</v>
      </c>
      <c r="J70" s="2" t="s">
        <v>39</v>
      </c>
      <c r="K70" s="2" t="s">
        <v>39</v>
      </c>
      <c r="L70" s="2">
        <v>748</v>
      </c>
      <c r="M70" s="2" t="s">
        <v>91</v>
      </c>
    </row>
    <row r="71" spans="1:13" x14ac:dyDescent="0.3">
      <c r="A71" t="s">
        <v>38</v>
      </c>
      <c r="B71">
        <v>68</v>
      </c>
      <c r="C71" s="2" t="s">
        <v>37</v>
      </c>
      <c r="D71" s="2" t="s">
        <v>8</v>
      </c>
      <c r="E71" s="2" t="s">
        <v>39</v>
      </c>
      <c r="F71" s="2" t="s">
        <v>39</v>
      </c>
      <c r="G71" s="2" t="s">
        <v>39</v>
      </c>
      <c r="H71" s="2" t="s">
        <v>39</v>
      </c>
      <c r="I71" s="2" t="s">
        <v>39</v>
      </c>
      <c r="J71" s="2" t="s">
        <v>39</v>
      </c>
      <c r="K71" s="2" t="s">
        <v>39</v>
      </c>
      <c r="L71" s="2">
        <v>47</v>
      </c>
    </row>
    <row r="72" spans="1:13" x14ac:dyDescent="0.3">
      <c r="A72" t="s">
        <v>38</v>
      </c>
      <c r="B72">
        <v>69</v>
      </c>
      <c r="M72" t="s">
        <v>77</v>
      </c>
    </row>
    <row r="73" spans="1:13" x14ac:dyDescent="0.3">
      <c r="A73" t="s">
        <v>38</v>
      </c>
      <c r="B73">
        <v>70</v>
      </c>
      <c r="C73" s="2" t="s">
        <v>37</v>
      </c>
      <c r="D73" s="2" t="s">
        <v>8</v>
      </c>
      <c r="E73" s="2" t="s">
        <v>39</v>
      </c>
      <c r="F73" s="2" t="s">
        <v>39</v>
      </c>
      <c r="G73" s="2" t="s">
        <v>39</v>
      </c>
      <c r="H73" s="2" t="s">
        <v>39</v>
      </c>
      <c r="I73" s="2" t="s">
        <v>39</v>
      </c>
      <c r="J73" s="2" t="s">
        <v>39</v>
      </c>
      <c r="K73" s="2" t="s">
        <v>39</v>
      </c>
      <c r="L73" s="2" t="s">
        <v>92</v>
      </c>
    </row>
    <row r="74" spans="1:13" x14ac:dyDescent="0.3">
      <c r="A74" t="s">
        <v>45</v>
      </c>
      <c r="B74">
        <v>71</v>
      </c>
      <c r="C74" s="2" t="s">
        <v>37</v>
      </c>
      <c r="D74" s="2" t="s">
        <v>8</v>
      </c>
      <c r="E74" s="2" t="s">
        <v>39</v>
      </c>
      <c r="G74" s="2" t="s">
        <v>39</v>
      </c>
      <c r="H74" s="2" t="s">
        <v>39</v>
      </c>
      <c r="I74" s="2" t="s">
        <v>39</v>
      </c>
      <c r="J74" s="2" t="s">
        <v>39</v>
      </c>
      <c r="K74" s="2" t="s">
        <v>39</v>
      </c>
      <c r="L74" s="2" t="s">
        <v>93</v>
      </c>
      <c r="M74" s="2" t="s">
        <v>94</v>
      </c>
    </row>
    <row r="75" spans="1:13" x14ac:dyDescent="0.3">
      <c r="A75" t="s">
        <v>42</v>
      </c>
      <c r="B75">
        <v>72</v>
      </c>
      <c r="C75" s="2" t="s">
        <v>37</v>
      </c>
      <c r="D75" s="2" t="s">
        <v>8</v>
      </c>
      <c r="E75" s="2" t="s">
        <v>39</v>
      </c>
      <c r="F75" s="2" t="s">
        <v>37</v>
      </c>
      <c r="G75" s="2" t="s">
        <v>39</v>
      </c>
      <c r="H75" s="2" t="s">
        <v>39</v>
      </c>
      <c r="I75" s="2" t="s">
        <v>39</v>
      </c>
      <c r="J75" s="2" t="s">
        <v>39</v>
      </c>
      <c r="K75" s="2" t="s">
        <v>39</v>
      </c>
      <c r="L75" s="2">
        <v>375</v>
      </c>
      <c r="M75" s="2" t="s">
        <v>95</v>
      </c>
    </row>
    <row r="76" spans="1:13" x14ac:dyDescent="0.3">
      <c r="A76" t="s">
        <v>38</v>
      </c>
      <c r="B76">
        <v>73</v>
      </c>
      <c r="C76" s="2" t="s">
        <v>39</v>
      </c>
      <c r="D76" s="2" t="s">
        <v>10</v>
      </c>
      <c r="E76" s="2" t="s">
        <v>39</v>
      </c>
      <c r="F76" s="2" t="s">
        <v>39</v>
      </c>
      <c r="G76" s="2" t="s">
        <v>39</v>
      </c>
      <c r="H76" s="2" t="s">
        <v>39</v>
      </c>
      <c r="I76" s="2" t="s">
        <v>39</v>
      </c>
      <c r="J76" s="2" t="s">
        <v>39</v>
      </c>
      <c r="K76" s="2" t="s">
        <v>39</v>
      </c>
      <c r="L76" s="2">
        <v>562</v>
      </c>
      <c r="M76" s="2" t="s">
        <v>96</v>
      </c>
    </row>
    <row r="77" spans="1:13" x14ac:dyDescent="0.3">
      <c r="A77" t="s">
        <v>42</v>
      </c>
      <c r="B77">
        <v>74</v>
      </c>
      <c r="C77" s="2" t="s">
        <v>39</v>
      </c>
      <c r="L77" s="2">
        <v>605</v>
      </c>
      <c r="M77" s="2" t="s">
        <v>97</v>
      </c>
    </row>
    <row r="78" spans="1:13" x14ac:dyDescent="0.3">
      <c r="A78" t="s">
        <v>45</v>
      </c>
      <c r="B78">
        <v>75</v>
      </c>
      <c r="L78" s="2">
        <v>420</v>
      </c>
      <c r="M78" s="2" t="s">
        <v>77</v>
      </c>
    </row>
    <row r="79" spans="1:13" x14ac:dyDescent="0.3">
      <c r="A79" t="s">
        <v>45</v>
      </c>
      <c r="B79">
        <v>76</v>
      </c>
      <c r="C79" s="2" t="s">
        <v>37</v>
      </c>
      <c r="D79" s="2" t="s">
        <v>8</v>
      </c>
      <c r="E79" s="2" t="s">
        <v>39</v>
      </c>
      <c r="F79" s="2" t="s">
        <v>39</v>
      </c>
      <c r="G79" s="2" t="s">
        <v>39</v>
      </c>
      <c r="H79" s="2" t="s">
        <v>39</v>
      </c>
      <c r="I79" s="2" t="s">
        <v>39</v>
      </c>
      <c r="J79" s="2" t="s">
        <v>39</v>
      </c>
      <c r="K79" s="2" t="s">
        <v>39</v>
      </c>
      <c r="L79" s="2">
        <v>503</v>
      </c>
    </row>
    <row r="80" spans="1:13" x14ac:dyDescent="0.3">
      <c r="A80" t="s">
        <v>42</v>
      </c>
      <c r="B80">
        <v>77</v>
      </c>
      <c r="C80" s="2" t="s">
        <v>37</v>
      </c>
      <c r="D80" s="2" t="s">
        <v>98</v>
      </c>
      <c r="E80" s="2" t="s">
        <v>39</v>
      </c>
      <c r="F80" s="2" t="s">
        <v>37</v>
      </c>
      <c r="G80" s="2" t="s">
        <v>39</v>
      </c>
      <c r="H80" s="2" t="s">
        <v>37</v>
      </c>
      <c r="I80" s="2" t="s">
        <v>39</v>
      </c>
      <c r="J80" s="2" t="s">
        <v>39</v>
      </c>
      <c r="K80" s="2" t="s">
        <v>37</v>
      </c>
      <c r="L80" s="2">
        <v>250</v>
      </c>
    </row>
    <row r="81" spans="1:13" x14ac:dyDescent="0.3">
      <c r="A81" t="s">
        <v>45</v>
      </c>
      <c r="B81">
        <v>78</v>
      </c>
      <c r="C81" s="2" t="s">
        <v>37</v>
      </c>
      <c r="D81" s="2" t="s">
        <v>99</v>
      </c>
      <c r="E81" s="2" t="s">
        <v>39</v>
      </c>
      <c r="F81" s="2" t="s">
        <v>37</v>
      </c>
      <c r="G81" s="2" t="s">
        <v>39</v>
      </c>
      <c r="H81" s="2" t="s">
        <v>39</v>
      </c>
      <c r="I81" s="2" t="s">
        <v>39</v>
      </c>
      <c r="J81" s="2" t="s">
        <v>39</v>
      </c>
      <c r="K81" s="2" t="s">
        <v>39</v>
      </c>
      <c r="L81" s="2">
        <v>164</v>
      </c>
    </row>
    <row r="82" spans="1:13" x14ac:dyDescent="0.3">
      <c r="A82" t="s">
        <v>38</v>
      </c>
      <c r="B82">
        <v>79</v>
      </c>
      <c r="C82" s="2" t="s">
        <v>37</v>
      </c>
      <c r="D82" s="2" t="s">
        <v>8</v>
      </c>
      <c r="E82" s="2" t="s">
        <v>39</v>
      </c>
      <c r="F82" s="2" t="s">
        <v>37</v>
      </c>
      <c r="G82" s="2" t="s">
        <v>39</v>
      </c>
      <c r="H82" s="2" t="s">
        <v>39</v>
      </c>
      <c r="I82" s="2" t="s">
        <v>39</v>
      </c>
      <c r="J82" s="2" t="s">
        <v>39</v>
      </c>
      <c r="K82" s="2" t="s">
        <v>39</v>
      </c>
      <c r="L82" s="2">
        <v>348</v>
      </c>
    </row>
    <row r="83" spans="1:13" x14ac:dyDescent="0.3">
      <c r="A83" t="s">
        <v>42</v>
      </c>
      <c r="B83">
        <v>80</v>
      </c>
      <c r="C83" s="2" t="s">
        <v>37</v>
      </c>
      <c r="D83" s="2" t="s">
        <v>8</v>
      </c>
      <c r="E83" s="2" t="s">
        <v>39</v>
      </c>
      <c r="F83" s="2" t="s">
        <v>39</v>
      </c>
      <c r="G83" s="2" t="s">
        <v>39</v>
      </c>
      <c r="H83" s="2" t="s">
        <v>39</v>
      </c>
      <c r="I83" s="2" t="s">
        <v>39</v>
      </c>
      <c r="J83" s="2" t="s">
        <v>39</v>
      </c>
      <c r="K83" s="2" t="s">
        <v>39</v>
      </c>
      <c r="L83" s="2">
        <v>157</v>
      </c>
    </row>
    <row r="84" spans="1:13" x14ac:dyDescent="0.3">
      <c r="A84" t="s">
        <v>45</v>
      </c>
      <c r="B84">
        <v>81</v>
      </c>
      <c r="C84" s="2" t="s">
        <v>37</v>
      </c>
      <c r="D84" s="2" t="s">
        <v>8</v>
      </c>
      <c r="E84" s="2" t="s">
        <v>39</v>
      </c>
      <c r="F84" s="2" t="s">
        <v>37</v>
      </c>
      <c r="G84" s="2" t="s">
        <v>39</v>
      </c>
      <c r="H84" s="2" t="s">
        <v>39</v>
      </c>
      <c r="I84" s="2" t="s">
        <v>39</v>
      </c>
      <c r="J84" s="2" t="s">
        <v>39</v>
      </c>
      <c r="K84" s="2" t="s">
        <v>39</v>
      </c>
      <c r="L84" s="2" t="s">
        <v>67</v>
      </c>
    </row>
    <row r="85" spans="1:13" x14ac:dyDescent="0.3">
      <c r="B85">
        <v>82</v>
      </c>
      <c r="M85" t="s">
        <v>100</v>
      </c>
    </row>
    <row r="86" spans="1:13" x14ac:dyDescent="0.3">
      <c r="A86" t="s">
        <v>38</v>
      </c>
      <c r="B86">
        <v>83</v>
      </c>
      <c r="C86" s="2" t="s">
        <v>37</v>
      </c>
      <c r="D86" s="2" t="s">
        <v>8</v>
      </c>
      <c r="E86" s="2" t="s">
        <v>39</v>
      </c>
      <c r="F86" s="2" t="s">
        <v>39</v>
      </c>
      <c r="G86" s="2" t="s">
        <v>39</v>
      </c>
      <c r="H86" s="2" t="s">
        <v>39</v>
      </c>
      <c r="I86" s="2" t="s">
        <v>39</v>
      </c>
      <c r="J86" s="2" t="s">
        <v>39</v>
      </c>
      <c r="K86" s="2" t="s">
        <v>39</v>
      </c>
      <c r="L86" s="2">
        <v>388</v>
      </c>
    </row>
    <row r="87" spans="1:13" x14ac:dyDescent="0.3">
      <c r="A87" t="s">
        <v>38</v>
      </c>
      <c r="B87">
        <v>84</v>
      </c>
      <c r="C87" s="2" t="s">
        <v>37</v>
      </c>
      <c r="D87" s="2" t="s">
        <v>8</v>
      </c>
      <c r="E87" s="2" t="s">
        <v>39</v>
      </c>
      <c r="F87" s="2" t="s">
        <v>37</v>
      </c>
      <c r="G87" s="2" t="s">
        <v>39</v>
      </c>
      <c r="H87" s="2" t="s">
        <v>39</v>
      </c>
      <c r="I87" s="2" t="s">
        <v>39</v>
      </c>
      <c r="J87" s="2" t="s">
        <v>39</v>
      </c>
      <c r="K87" s="2" t="s">
        <v>39</v>
      </c>
      <c r="L87" s="2">
        <v>105</v>
      </c>
    </row>
    <row r="88" spans="1:13" x14ac:dyDescent="0.3">
      <c r="B88">
        <v>85</v>
      </c>
      <c r="M88" t="s">
        <v>101</v>
      </c>
    </row>
    <row r="89" spans="1:13" x14ac:dyDescent="0.3">
      <c r="A89" t="s">
        <v>45</v>
      </c>
      <c r="B89">
        <v>86</v>
      </c>
      <c r="C89" s="2" t="s">
        <v>37</v>
      </c>
      <c r="D89" s="2" t="s">
        <v>8</v>
      </c>
      <c r="E89" s="2" t="s">
        <v>37</v>
      </c>
      <c r="F89" s="2" t="s">
        <v>39</v>
      </c>
      <c r="G89" s="2" t="s">
        <v>39</v>
      </c>
      <c r="H89" s="2" t="s">
        <v>39</v>
      </c>
      <c r="I89" s="2" t="s">
        <v>39</v>
      </c>
      <c r="J89" s="2" t="s">
        <v>39</v>
      </c>
      <c r="K89" s="2" t="s">
        <v>39</v>
      </c>
      <c r="L89" s="2">
        <v>182</v>
      </c>
    </row>
    <row r="90" spans="1:13" x14ac:dyDescent="0.3">
      <c r="A90" t="s">
        <v>38</v>
      </c>
      <c r="B90">
        <v>87</v>
      </c>
      <c r="C90" s="2" t="s">
        <v>37</v>
      </c>
      <c r="D90" s="2" t="s">
        <v>8</v>
      </c>
      <c r="E90" s="2" t="s">
        <v>39</v>
      </c>
      <c r="F90" s="2" t="s">
        <v>39</v>
      </c>
      <c r="G90" s="2" t="s">
        <v>39</v>
      </c>
      <c r="H90" s="2" t="s">
        <v>39</v>
      </c>
      <c r="I90" s="2" t="s">
        <v>37</v>
      </c>
      <c r="J90" s="2" t="s">
        <v>39</v>
      </c>
      <c r="K90" s="2" t="s">
        <v>39</v>
      </c>
      <c r="L90" s="2" t="s">
        <v>102</v>
      </c>
      <c r="M90" s="2" t="s">
        <v>103</v>
      </c>
    </row>
    <row r="91" spans="1:13" x14ac:dyDescent="0.3">
      <c r="A91" t="s">
        <v>38</v>
      </c>
      <c r="B91">
        <v>88</v>
      </c>
      <c r="C91" s="2" t="s">
        <v>39</v>
      </c>
      <c r="L91" s="2">
        <v>1638</v>
      </c>
      <c r="M91" t="s">
        <v>104</v>
      </c>
    </row>
    <row r="92" spans="1:13" x14ac:dyDescent="0.3">
      <c r="A92" t="s">
        <v>38</v>
      </c>
      <c r="B92">
        <v>89</v>
      </c>
      <c r="C92" s="2" t="s">
        <v>37</v>
      </c>
      <c r="D92" s="2" t="s">
        <v>76</v>
      </c>
      <c r="E92" s="2" t="s">
        <v>39</v>
      </c>
      <c r="F92" s="2" t="s">
        <v>37</v>
      </c>
      <c r="G92" s="2" t="s">
        <v>39</v>
      </c>
      <c r="H92" s="2" t="s">
        <v>39</v>
      </c>
      <c r="I92" s="2" t="s">
        <v>39</v>
      </c>
      <c r="J92" s="2" t="s">
        <v>39</v>
      </c>
      <c r="K92" s="2" t="s">
        <v>39</v>
      </c>
      <c r="L92" s="2">
        <v>158</v>
      </c>
    </row>
    <row r="93" spans="1:13" x14ac:dyDescent="0.3">
      <c r="A93" t="s">
        <v>45</v>
      </c>
      <c r="B93">
        <v>90</v>
      </c>
      <c r="C93" s="2" t="s">
        <v>37</v>
      </c>
      <c r="D93" s="2" t="s">
        <v>26</v>
      </c>
      <c r="E93" s="2" t="s">
        <v>37</v>
      </c>
      <c r="F93" s="2" t="s">
        <v>39</v>
      </c>
      <c r="G93" s="2" t="s">
        <v>39</v>
      </c>
      <c r="H93" s="2" t="s">
        <v>39</v>
      </c>
      <c r="I93" s="2" t="s">
        <v>37</v>
      </c>
      <c r="J93" s="2" t="s">
        <v>39</v>
      </c>
      <c r="K93" s="2" t="s">
        <v>39</v>
      </c>
      <c r="L93" s="2">
        <v>48</v>
      </c>
    </row>
    <row r="94" spans="1:13" x14ac:dyDescent="0.3">
      <c r="A94" t="s">
        <v>38</v>
      </c>
      <c r="B94">
        <v>91</v>
      </c>
      <c r="M94" t="s">
        <v>77</v>
      </c>
    </row>
    <row r="95" spans="1:13" x14ac:dyDescent="0.3">
      <c r="A95" t="s">
        <v>42</v>
      </c>
      <c r="B95">
        <v>92</v>
      </c>
      <c r="M95" t="s">
        <v>77</v>
      </c>
    </row>
    <row r="96" spans="1:13" x14ac:dyDescent="0.3">
      <c r="B96">
        <v>93</v>
      </c>
      <c r="M96" t="s">
        <v>77</v>
      </c>
    </row>
    <row r="97" spans="1:13" x14ac:dyDescent="0.3">
      <c r="B97">
        <v>94</v>
      </c>
      <c r="M97" t="s">
        <v>77</v>
      </c>
    </row>
    <row r="98" spans="1:13" x14ac:dyDescent="0.3">
      <c r="B98">
        <v>95</v>
      </c>
      <c r="M98" t="s">
        <v>77</v>
      </c>
    </row>
    <row r="99" spans="1:13" x14ac:dyDescent="0.3">
      <c r="B99">
        <v>96</v>
      </c>
      <c r="M99" t="s">
        <v>77</v>
      </c>
    </row>
    <row r="100" spans="1:13" x14ac:dyDescent="0.3">
      <c r="B100">
        <v>97</v>
      </c>
      <c r="M100" t="s">
        <v>77</v>
      </c>
    </row>
    <row r="101" spans="1:13" x14ac:dyDescent="0.3">
      <c r="B101">
        <v>98</v>
      </c>
      <c r="M101" t="s">
        <v>77</v>
      </c>
    </row>
    <row r="102" spans="1:13" x14ac:dyDescent="0.3">
      <c r="B102">
        <v>99</v>
      </c>
      <c r="M102" t="s">
        <v>77</v>
      </c>
    </row>
    <row r="103" spans="1:13" x14ac:dyDescent="0.3">
      <c r="B103">
        <v>100</v>
      </c>
      <c r="M103" t="s">
        <v>77</v>
      </c>
    </row>
    <row r="104" spans="1:13" x14ac:dyDescent="0.3">
      <c r="A104" t="s">
        <v>38</v>
      </c>
      <c r="B104">
        <v>101</v>
      </c>
      <c r="C104" s="2" t="s">
        <v>37</v>
      </c>
      <c r="D104" s="2" t="s">
        <v>8</v>
      </c>
      <c r="E104" s="2" t="s">
        <v>39</v>
      </c>
      <c r="F104" s="2" t="s">
        <v>37</v>
      </c>
      <c r="G104" s="2" t="s">
        <v>39</v>
      </c>
      <c r="H104" s="2" t="s">
        <v>39</v>
      </c>
      <c r="I104" s="2" t="s">
        <v>39</v>
      </c>
      <c r="J104" s="2" t="s">
        <v>39</v>
      </c>
      <c r="K104" s="2" t="s">
        <v>39</v>
      </c>
      <c r="L104" s="2" t="s">
        <v>105</v>
      </c>
    </row>
    <row r="105" spans="1:13" x14ac:dyDescent="0.3">
      <c r="A105" t="s">
        <v>45</v>
      </c>
      <c r="B105">
        <v>102</v>
      </c>
      <c r="C105" s="2" t="s">
        <v>37</v>
      </c>
      <c r="D105" s="2" t="s">
        <v>8</v>
      </c>
      <c r="E105" s="2" t="s">
        <v>39</v>
      </c>
      <c r="F105" s="2" t="s">
        <v>39</v>
      </c>
      <c r="G105" s="2" t="s">
        <v>39</v>
      </c>
      <c r="H105" s="2" t="s">
        <v>39</v>
      </c>
      <c r="I105" s="2" t="s">
        <v>39</v>
      </c>
      <c r="J105" s="2" t="s">
        <v>39</v>
      </c>
      <c r="K105" s="2" t="s">
        <v>39</v>
      </c>
      <c r="L105" s="2">
        <v>199</v>
      </c>
    </row>
    <row r="106" spans="1:13" x14ac:dyDescent="0.3">
      <c r="A106" t="s">
        <v>38</v>
      </c>
      <c r="B106">
        <v>103</v>
      </c>
      <c r="C106" s="2" t="s">
        <v>37</v>
      </c>
      <c r="D106" s="2" t="s">
        <v>106</v>
      </c>
      <c r="E106" s="2" t="s">
        <v>39</v>
      </c>
      <c r="F106" s="2" t="s">
        <v>39</v>
      </c>
      <c r="G106" s="2" t="s">
        <v>39</v>
      </c>
      <c r="H106" s="2" t="s">
        <v>39</v>
      </c>
      <c r="I106" s="2" t="s">
        <v>39</v>
      </c>
      <c r="J106" s="2" t="s">
        <v>39</v>
      </c>
      <c r="K106" s="2" t="s">
        <v>39</v>
      </c>
      <c r="L106" s="2" t="s">
        <v>107</v>
      </c>
    </row>
    <row r="107" spans="1:13" x14ac:dyDescent="0.3">
      <c r="A107" t="s">
        <v>38</v>
      </c>
      <c r="B107">
        <v>104</v>
      </c>
      <c r="C107" s="2" t="s">
        <v>37</v>
      </c>
      <c r="D107" s="2" t="s">
        <v>8</v>
      </c>
      <c r="E107" s="2" t="s">
        <v>37</v>
      </c>
      <c r="F107" s="2" t="s">
        <v>37</v>
      </c>
      <c r="G107" s="2" t="s">
        <v>39</v>
      </c>
      <c r="H107" s="2" t="s">
        <v>39</v>
      </c>
      <c r="I107" s="2" t="s">
        <v>39</v>
      </c>
      <c r="J107" s="2" t="s">
        <v>39</v>
      </c>
      <c r="K107" s="2" t="s">
        <v>39</v>
      </c>
      <c r="L107" s="2">
        <v>399</v>
      </c>
      <c r="M107" s="2" t="s">
        <v>108</v>
      </c>
    </row>
    <row r="108" spans="1:13" x14ac:dyDescent="0.3">
      <c r="A108" t="s">
        <v>42</v>
      </c>
      <c r="B108">
        <v>105</v>
      </c>
      <c r="C108" s="2" t="s">
        <v>37</v>
      </c>
      <c r="D108" s="2" t="s">
        <v>13</v>
      </c>
      <c r="E108" s="2" t="s">
        <v>39</v>
      </c>
      <c r="F108" s="2" t="s">
        <v>39</v>
      </c>
      <c r="G108" s="2" t="s">
        <v>39</v>
      </c>
      <c r="H108" s="2" t="s">
        <v>39</v>
      </c>
      <c r="I108" s="2" t="s">
        <v>39</v>
      </c>
      <c r="J108" s="2" t="s">
        <v>39</v>
      </c>
      <c r="K108" s="2" t="s">
        <v>39</v>
      </c>
      <c r="L108" s="2">
        <v>1220</v>
      </c>
    </row>
    <row r="109" spans="1:13" x14ac:dyDescent="0.3">
      <c r="A109" t="s">
        <v>38</v>
      </c>
      <c r="B109">
        <v>106</v>
      </c>
      <c r="C109" s="2" t="s">
        <v>37</v>
      </c>
      <c r="D109" s="2" t="s">
        <v>8</v>
      </c>
      <c r="E109" s="2" t="s">
        <v>39</v>
      </c>
      <c r="F109" s="2" t="s">
        <v>39</v>
      </c>
      <c r="G109" s="2" t="s">
        <v>39</v>
      </c>
      <c r="H109" s="2" t="s">
        <v>39</v>
      </c>
      <c r="I109" s="2" t="s">
        <v>39</v>
      </c>
      <c r="J109" s="2" t="s">
        <v>39</v>
      </c>
      <c r="K109" s="2" t="s">
        <v>39</v>
      </c>
      <c r="L109" s="2">
        <v>192</v>
      </c>
      <c r="M109" s="2" t="s">
        <v>109</v>
      </c>
    </row>
    <row r="110" spans="1:13" x14ac:dyDescent="0.3">
      <c r="A110" t="s">
        <v>45</v>
      </c>
      <c r="B110">
        <v>107</v>
      </c>
      <c r="C110" s="2" t="s">
        <v>37</v>
      </c>
      <c r="D110" s="2" t="s">
        <v>106</v>
      </c>
      <c r="E110" s="2" t="s">
        <v>39</v>
      </c>
      <c r="F110" s="2" t="s">
        <v>37</v>
      </c>
      <c r="G110" s="2" t="s">
        <v>39</v>
      </c>
      <c r="H110" s="2" t="s">
        <v>39</v>
      </c>
      <c r="I110" s="2" t="s">
        <v>39</v>
      </c>
      <c r="J110" s="2" t="s">
        <v>39</v>
      </c>
      <c r="K110" s="2" t="s">
        <v>39</v>
      </c>
      <c r="L110" s="2">
        <v>92</v>
      </c>
    </row>
    <row r="111" spans="1:13" x14ac:dyDescent="0.3">
      <c r="A111" t="s">
        <v>45</v>
      </c>
      <c r="B111">
        <v>108</v>
      </c>
      <c r="C111" s="2" t="s">
        <v>37</v>
      </c>
      <c r="D111" s="2" t="s">
        <v>106</v>
      </c>
      <c r="E111" s="2" t="s">
        <v>37</v>
      </c>
      <c r="F111" s="2" t="s">
        <v>39</v>
      </c>
      <c r="G111" s="2" t="s">
        <v>39</v>
      </c>
      <c r="H111" s="2" t="s">
        <v>39</v>
      </c>
      <c r="I111" s="2" t="s">
        <v>37</v>
      </c>
      <c r="J111" s="2" t="s">
        <v>39</v>
      </c>
      <c r="K111" s="2" t="s">
        <v>39</v>
      </c>
      <c r="L111" s="2">
        <v>148</v>
      </c>
    </row>
    <row r="112" spans="1:13" x14ac:dyDescent="0.3">
      <c r="A112" t="s">
        <v>42</v>
      </c>
      <c r="B112">
        <v>109</v>
      </c>
      <c r="C112" s="2" t="s">
        <v>39</v>
      </c>
      <c r="L112" s="2" t="s">
        <v>110</v>
      </c>
      <c r="M112" t="s">
        <v>111</v>
      </c>
    </row>
    <row r="113" spans="1:13" x14ac:dyDescent="0.3">
      <c r="A113" t="s">
        <v>38</v>
      </c>
      <c r="B113">
        <v>110</v>
      </c>
      <c r="C113" s="2" t="s">
        <v>37</v>
      </c>
      <c r="D113" s="2" t="s">
        <v>8</v>
      </c>
      <c r="E113" s="2" t="s">
        <v>39</v>
      </c>
      <c r="F113" s="2" t="s">
        <v>39</v>
      </c>
      <c r="G113" s="2" t="s">
        <v>39</v>
      </c>
      <c r="H113" s="2" t="s">
        <v>39</v>
      </c>
      <c r="I113" s="2" t="s">
        <v>39</v>
      </c>
      <c r="J113" s="2" t="s">
        <v>39</v>
      </c>
      <c r="K113" s="2" t="s">
        <v>39</v>
      </c>
      <c r="L113" s="2" t="s">
        <v>112</v>
      </c>
    </row>
    <row r="114" spans="1:13" x14ac:dyDescent="0.3">
      <c r="A114" t="s">
        <v>42</v>
      </c>
      <c r="B114">
        <v>111</v>
      </c>
      <c r="C114" s="2" t="s">
        <v>37</v>
      </c>
      <c r="D114" s="2" t="s">
        <v>2</v>
      </c>
      <c r="E114" s="2" t="s">
        <v>39</v>
      </c>
      <c r="F114" s="2" t="s">
        <v>39</v>
      </c>
      <c r="G114" s="2" t="s">
        <v>39</v>
      </c>
      <c r="H114" s="2" t="s">
        <v>39</v>
      </c>
      <c r="I114" s="2" t="s">
        <v>39</v>
      </c>
      <c r="J114" s="2" t="s">
        <v>39</v>
      </c>
      <c r="K114" s="2" t="s">
        <v>39</v>
      </c>
      <c r="L114" s="2">
        <v>1036</v>
      </c>
      <c r="M114" s="2" t="s">
        <v>113</v>
      </c>
    </row>
    <row r="115" spans="1:13" ht="28.8" x14ac:dyDescent="0.3">
      <c r="A115" t="s">
        <v>45</v>
      </c>
      <c r="B115">
        <v>112</v>
      </c>
      <c r="C115" s="2" t="s">
        <v>37</v>
      </c>
      <c r="D115" s="2" t="s">
        <v>106</v>
      </c>
      <c r="E115" s="2" t="s">
        <v>39</v>
      </c>
      <c r="F115" s="2" t="s">
        <v>37</v>
      </c>
      <c r="G115" s="2" t="s">
        <v>39</v>
      </c>
      <c r="H115" s="2" t="s">
        <v>39</v>
      </c>
      <c r="I115" s="2" t="s">
        <v>39</v>
      </c>
      <c r="J115" s="2" t="s">
        <v>37</v>
      </c>
      <c r="K115" s="2" t="s">
        <v>39</v>
      </c>
      <c r="L115" s="2">
        <v>202</v>
      </c>
      <c r="M115" s="2" t="s">
        <v>114</v>
      </c>
    </row>
    <row r="116" spans="1:13" x14ac:dyDescent="0.3">
      <c r="A116" t="s">
        <v>42</v>
      </c>
      <c r="B116">
        <v>113</v>
      </c>
      <c r="C116" s="2" t="s">
        <v>37</v>
      </c>
      <c r="D116" s="2" t="s">
        <v>2</v>
      </c>
      <c r="E116" s="2" t="s">
        <v>39</v>
      </c>
      <c r="F116" s="2" t="s">
        <v>39</v>
      </c>
      <c r="G116" s="2" t="s">
        <v>39</v>
      </c>
      <c r="H116" s="2" t="s">
        <v>39</v>
      </c>
      <c r="I116" s="2" t="s">
        <v>39</v>
      </c>
      <c r="J116" s="2" t="s">
        <v>39</v>
      </c>
      <c r="K116" s="2" t="s">
        <v>39</v>
      </c>
      <c r="L116" s="2">
        <v>867</v>
      </c>
      <c r="M116" s="2" t="s">
        <v>115</v>
      </c>
    </row>
    <row r="117" spans="1:13" x14ac:dyDescent="0.3">
      <c r="A117" t="s">
        <v>38</v>
      </c>
      <c r="B117">
        <v>114</v>
      </c>
      <c r="C117" s="2" t="s">
        <v>39</v>
      </c>
      <c r="E117" s="2" t="s">
        <v>37</v>
      </c>
      <c r="L117" s="2">
        <v>392</v>
      </c>
      <c r="M117" s="2" t="s">
        <v>116</v>
      </c>
    </row>
    <row r="118" spans="1:13" x14ac:dyDescent="0.3">
      <c r="A118" t="s">
        <v>42</v>
      </c>
      <c r="B118">
        <v>115</v>
      </c>
      <c r="C118" s="2" t="s">
        <v>37</v>
      </c>
      <c r="D118" s="2" t="s">
        <v>8</v>
      </c>
      <c r="E118" s="2" t="s">
        <v>39</v>
      </c>
      <c r="F118" s="2" t="s">
        <v>37</v>
      </c>
      <c r="G118" s="2" t="s">
        <v>39</v>
      </c>
      <c r="H118" s="2" t="s">
        <v>39</v>
      </c>
      <c r="I118" s="2" t="s">
        <v>39</v>
      </c>
      <c r="J118" s="2" t="s">
        <v>39</v>
      </c>
      <c r="K118" s="2" t="s">
        <v>39</v>
      </c>
      <c r="L118" s="2">
        <v>534</v>
      </c>
    </row>
    <row r="119" spans="1:13" x14ac:dyDescent="0.3">
      <c r="A119" t="s">
        <v>42</v>
      </c>
      <c r="B119">
        <v>116</v>
      </c>
      <c r="C119" s="2" t="s">
        <v>39</v>
      </c>
      <c r="D119" s="2" t="s">
        <v>10</v>
      </c>
      <c r="L119" s="2">
        <v>754</v>
      </c>
    </row>
    <row r="120" spans="1:13" x14ac:dyDescent="0.3">
      <c r="A120" t="s">
        <v>38</v>
      </c>
      <c r="B120">
        <v>117</v>
      </c>
      <c r="C120" s="2" t="s">
        <v>39</v>
      </c>
      <c r="M120" s="2" t="s">
        <v>117</v>
      </c>
    </row>
    <row r="121" spans="1:13" x14ac:dyDescent="0.3">
      <c r="A121" t="s">
        <v>45</v>
      </c>
      <c r="B121">
        <v>118</v>
      </c>
      <c r="C121" s="2" t="s">
        <v>39</v>
      </c>
      <c r="L121" s="2">
        <v>2168</v>
      </c>
      <c r="M121" t="s">
        <v>118</v>
      </c>
    </row>
    <row r="122" spans="1:13" x14ac:dyDescent="0.3">
      <c r="A122" t="s">
        <v>45</v>
      </c>
      <c r="B122">
        <v>119</v>
      </c>
      <c r="C122" s="2" t="s">
        <v>37</v>
      </c>
      <c r="D122" s="2" t="s">
        <v>8</v>
      </c>
      <c r="E122" s="2" t="s">
        <v>39</v>
      </c>
      <c r="F122" s="2" t="s">
        <v>39</v>
      </c>
      <c r="G122" s="2" t="s">
        <v>39</v>
      </c>
      <c r="H122" s="2" t="s">
        <v>39</v>
      </c>
      <c r="I122" s="2" t="s">
        <v>39</v>
      </c>
      <c r="J122" s="2" t="s">
        <v>39</v>
      </c>
      <c r="K122" s="2" t="s">
        <v>39</v>
      </c>
      <c r="L122" s="2" t="s">
        <v>119</v>
      </c>
    </row>
    <row r="123" spans="1:13" x14ac:dyDescent="0.3">
      <c r="A123" t="s">
        <v>45</v>
      </c>
      <c r="B123">
        <v>120</v>
      </c>
      <c r="C123" s="2" t="s">
        <v>37</v>
      </c>
      <c r="D123" s="2" t="s">
        <v>26</v>
      </c>
      <c r="E123" s="2" t="s">
        <v>39</v>
      </c>
      <c r="F123" s="2" t="s">
        <v>37</v>
      </c>
      <c r="G123" s="2" t="s">
        <v>39</v>
      </c>
      <c r="H123" s="2" t="s">
        <v>39</v>
      </c>
      <c r="I123" s="2" t="s">
        <v>39</v>
      </c>
      <c r="J123" s="2" t="s">
        <v>39</v>
      </c>
      <c r="K123" s="2" t="s">
        <v>39</v>
      </c>
      <c r="L123" s="2">
        <v>483</v>
      </c>
    </row>
    <row r="124" spans="1:13" x14ac:dyDescent="0.3">
      <c r="A124" t="s">
        <v>45</v>
      </c>
      <c r="B124">
        <v>121</v>
      </c>
      <c r="C124" s="2" t="s">
        <v>37</v>
      </c>
      <c r="D124" s="2" t="s">
        <v>8</v>
      </c>
      <c r="E124" s="2" t="s">
        <v>37</v>
      </c>
      <c r="F124" s="2" t="s">
        <v>37</v>
      </c>
      <c r="G124" s="2" t="s">
        <v>39</v>
      </c>
      <c r="H124" s="2" t="s">
        <v>39</v>
      </c>
      <c r="I124" s="2" t="s">
        <v>39</v>
      </c>
      <c r="J124" s="2" t="s">
        <v>39</v>
      </c>
      <c r="K124" s="2" t="s">
        <v>39</v>
      </c>
      <c r="L124" s="2">
        <v>1644</v>
      </c>
    </row>
    <row r="125" spans="1:13" ht="28.8" x14ac:dyDescent="0.3">
      <c r="A125" t="s">
        <v>45</v>
      </c>
      <c r="B125">
        <v>122</v>
      </c>
      <c r="C125" s="2" t="s">
        <v>37</v>
      </c>
      <c r="D125" s="2" t="s">
        <v>120</v>
      </c>
      <c r="E125" s="2" t="s">
        <v>37</v>
      </c>
      <c r="F125" s="2" t="s">
        <v>37</v>
      </c>
      <c r="G125" s="2" t="s">
        <v>37</v>
      </c>
      <c r="H125" s="2" t="s">
        <v>37</v>
      </c>
      <c r="I125" s="2" t="s">
        <v>37</v>
      </c>
      <c r="J125" s="2" t="s">
        <v>39</v>
      </c>
      <c r="K125" s="2" t="s">
        <v>37</v>
      </c>
      <c r="L125" s="2">
        <v>491</v>
      </c>
    </row>
    <row r="126" spans="1:13" x14ac:dyDescent="0.3">
      <c r="A126" t="s">
        <v>45</v>
      </c>
      <c r="B126">
        <v>123</v>
      </c>
      <c r="C126" s="2" t="s">
        <v>37</v>
      </c>
      <c r="D126" s="2" t="s">
        <v>8</v>
      </c>
      <c r="E126" s="2" t="s">
        <v>39</v>
      </c>
      <c r="F126" s="2" t="s">
        <v>39</v>
      </c>
      <c r="G126" s="2" t="s">
        <v>39</v>
      </c>
      <c r="H126" s="2" t="s">
        <v>39</v>
      </c>
      <c r="I126" s="2" t="s">
        <v>39</v>
      </c>
      <c r="J126" s="2" t="s">
        <v>39</v>
      </c>
      <c r="K126" s="2" t="s">
        <v>39</v>
      </c>
      <c r="L126" s="2">
        <v>719</v>
      </c>
    </row>
    <row r="127" spans="1:13" x14ac:dyDescent="0.3">
      <c r="A127" t="s">
        <v>45</v>
      </c>
      <c r="B127">
        <v>124</v>
      </c>
      <c r="C127" s="2" t="s">
        <v>37</v>
      </c>
      <c r="D127" s="2" t="s">
        <v>8</v>
      </c>
      <c r="E127" s="2" t="s">
        <v>39</v>
      </c>
      <c r="F127" s="2" t="s">
        <v>39</v>
      </c>
      <c r="G127" s="2" t="s">
        <v>39</v>
      </c>
      <c r="H127" s="2" t="s">
        <v>39</v>
      </c>
      <c r="I127" s="2" t="s">
        <v>39</v>
      </c>
      <c r="J127" s="2" t="s">
        <v>39</v>
      </c>
      <c r="K127" s="2" t="s">
        <v>39</v>
      </c>
      <c r="L127" s="2">
        <v>4575</v>
      </c>
    </row>
    <row r="128" spans="1:13" x14ac:dyDescent="0.3">
      <c r="A128" t="s">
        <v>45</v>
      </c>
      <c r="B128">
        <v>125</v>
      </c>
      <c r="C128" s="2" t="s">
        <v>37</v>
      </c>
      <c r="D128" s="2" t="s">
        <v>8</v>
      </c>
      <c r="E128" s="2" t="s">
        <v>37</v>
      </c>
      <c r="F128" s="2" t="s">
        <v>39</v>
      </c>
      <c r="G128" s="2" t="s">
        <v>39</v>
      </c>
      <c r="H128" s="2" t="s">
        <v>39</v>
      </c>
      <c r="I128" s="2" t="s">
        <v>39</v>
      </c>
      <c r="J128" s="2" t="s">
        <v>39</v>
      </c>
      <c r="K128" s="2" t="s">
        <v>39</v>
      </c>
      <c r="L128" s="2" t="s">
        <v>121</v>
      </c>
      <c r="M128" s="2" t="s">
        <v>122</v>
      </c>
    </row>
    <row r="129" spans="1:13" x14ac:dyDescent="0.3">
      <c r="A129" t="s">
        <v>38</v>
      </c>
      <c r="B129">
        <v>126</v>
      </c>
      <c r="C129" s="2" t="s">
        <v>39</v>
      </c>
      <c r="D129" s="2" t="s">
        <v>10</v>
      </c>
      <c r="L129" s="2">
        <v>57</v>
      </c>
    </row>
    <row r="130" spans="1:13" x14ac:dyDescent="0.3">
      <c r="A130" t="s">
        <v>45</v>
      </c>
      <c r="B130">
        <v>127</v>
      </c>
      <c r="C130" s="2" t="s">
        <v>39</v>
      </c>
      <c r="D130" s="2" t="s">
        <v>67</v>
      </c>
      <c r="L130" s="2">
        <v>12630</v>
      </c>
    </row>
    <row r="131" spans="1:13" x14ac:dyDescent="0.3">
      <c r="A131" t="s">
        <v>45</v>
      </c>
      <c r="B131">
        <v>128</v>
      </c>
      <c r="C131" s="2" t="s">
        <v>37</v>
      </c>
      <c r="D131" s="2" t="s">
        <v>13</v>
      </c>
      <c r="L131" s="2">
        <v>181</v>
      </c>
      <c r="M131" t="s">
        <v>77</v>
      </c>
    </row>
    <row r="132" spans="1:13" x14ac:dyDescent="0.3">
      <c r="A132" t="s">
        <v>38</v>
      </c>
      <c r="B132">
        <v>129</v>
      </c>
      <c r="C132" s="2" t="s">
        <v>37</v>
      </c>
      <c r="D132" s="2" t="s">
        <v>75</v>
      </c>
      <c r="E132" s="2" t="s">
        <v>39</v>
      </c>
      <c r="F132" s="2" t="s">
        <v>37</v>
      </c>
      <c r="G132" s="2" t="s">
        <v>39</v>
      </c>
      <c r="H132" s="2" t="s">
        <v>39</v>
      </c>
      <c r="I132" s="2" t="s">
        <v>39</v>
      </c>
      <c r="J132" s="2" t="s">
        <v>39</v>
      </c>
      <c r="K132" s="2" t="s">
        <v>39</v>
      </c>
      <c r="L132" s="2" t="s">
        <v>123</v>
      </c>
    </row>
    <row r="133" spans="1:13" x14ac:dyDescent="0.3">
      <c r="A133" t="s">
        <v>38</v>
      </c>
      <c r="B133">
        <v>130</v>
      </c>
      <c r="C133" s="2" t="s">
        <v>37</v>
      </c>
      <c r="D133" s="2" t="s">
        <v>8</v>
      </c>
      <c r="E133" s="2" t="s">
        <v>39</v>
      </c>
      <c r="F133" s="2" t="s">
        <v>37</v>
      </c>
      <c r="G133" s="2" t="s">
        <v>39</v>
      </c>
      <c r="H133" s="2" t="s">
        <v>39</v>
      </c>
      <c r="I133" s="2" t="s">
        <v>39</v>
      </c>
      <c r="J133" s="2" t="s">
        <v>39</v>
      </c>
      <c r="K133" s="2" t="s">
        <v>39</v>
      </c>
      <c r="L133" s="2">
        <v>70</v>
      </c>
    </row>
    <row r="134" spans="1:13" x14ac:dyDescent="0.3">
      <c r="A134" t="s">
        <v>38</v>
      </c>
      <c r="B134">
        <v>131</v>
      </c>
      <c r="C134" s="2" t="s">
        <v>39</v>
      </c>
      <c r="E134" s="2" t="s">
        <v>37</v>
      </c>
      <c r="L134" s="2">
        <v>349</v>
      </c>
      <c r="M134" t="s">
        <v>124</v>
      </c>
    </row>
    <row r="135" spans="1:13" x14ac:dyDescent="0.3">
      <c r="A135" t="s">
        <v>38</v>
      </c>
      <c r="B135">
        <v>132</v>
      </c>
      <c r="C135" s="2" t="s">
        <v>39</v>
      </c>
      <c r="M135" t="s">
        <v>125</v>
      </c>
    </row>
    <row r="136" spans="1:13" x14ac:dyDescent="0.3">
      <c r="B136">
        <v>133</v>
      </c>
      <c r="M136" t="s">
        <v>126</v>
      </c>
    </row>
    <row r="137" spans="1:13" x14ac:dyDescent="0.3">
      <c r="A137" t="s">
        <v>38</v>
      </c>
      <c r="B137">
        <v>134</v>
      </c>
      <c r="C137" s="2" t="s">
        <v>39</v>
      </c>
      <c r="L137" s="2">
        <v>399</v>
      </c>
      <c r="M137" t="s">
        <v>127</v>
      </c>
    </row>
    <row r="138" spans="1:13" x14ac:dyDescent="0.3">
      <c r="A138" t="s">
        <v>45</v>
      </c>
      <c r="B138">
        <v>135</v>
      </c>
      <c r="C138" s="2" t="s">
        <v>39</v>
      </c>
      <c r="M138" t="s">
        <v>127</v>
      </c>
    </row>
    <row r="139" spans="1:13" x14ac:dyDescent="0.3">
      <c r="A139" t="s">
        <v>38</v>
      </c>
      <c r="B139">
        <v>136</v>
      </c>
      <c r="C139" s="2" t="s">
        <v>39</v>
      </c>
      <c r="L139" s="2">
        <v>239</v>
      </c>
    </row>
    <row r="140" spans="1:13" x14ac:dyDescent="0.3">
      <c r="A140" t="s">
        <v>42</v>
      </c>
      <c r="B140">
        <v>137</v>
      </c>
      <c r="C140" s="2" t="s">
        <v>37</v>
      </c>
      <c r="D140" s="2" t="s">
        <v>8</v>
      </c>
      <c r="E140" s="2" t="s">
        <v>39</v>
      </c>
      <c r="F140" s="2" t="s">
        <v>39</v>
      </c>
      <c r="G140" s="2" t="s">
        <v>39</v>
      </c>
      <c r="H140" s="2" t="s">
        <v>39</v>
      </c>
      <c r="I140" s="2" t="s">
        <v>39</v>
      </c>
      <c r="J140" s="2" t="s">
        <v>39</v>
      </c>
      <c r="K140" s="2" t="s">
        <v>39</v>
      </c>
      <c r="L140" s="2">
        <v>150</v>
      </c>
    </row>
    <row r="141" spans="1:13" x14ac:dyDescent="0.3">
      <c r="A141" t="s">
        <v>42</v>
      </c>
      <c r="B141">
        <v>138</v>
      </c>
      <c r="C141" s="2" t="s">
        <v>37</v>
      </c>
      <c r="D141" s="2" t="s">
        <v>8</v>
      </c>
      <c r="E141" s="2" t="s">
        <v>37</v>
      </c>
      <c r="F141" s="2" t="s">
        <v>39</v>
      </c>
      <c r="G141" s="2" t="s">
        <v>39</v>
      </c>
      <c r="H141" s="2" t="s">
        <v>39</v>
      </c>
      <c r="I141" s="2" t="s">
        <v>39</v>
      </c>
      <c r="J141" s="2" t="s">
        <v>39</v>
      </c>
      <c r="K141" s="2" t="s">
        <v>39</v>
      </c>
      <c r="L141" s="2">
        <v>110</v>
      </c>
    </row>
    <row r="142" spans="1:13" x14ac:dyDescent="0.3">
      <c r="A142" t="s">
        <v>38</v>
      </c>
      <c r="B142">
        <v>139</v>
      </c>
      <c r="C142" s="2" t="s">
        <v>37</v>
      </c>
      <c r="D142" s="2" t="s">
        <v>8</v>
      </c>
      <c r="E142" s="2" t="s">
        <v>39</v>
      </c>
      <c r="F142" s="2" t="s">
        <v>39</v>
      </c>
      <c r="G142" s="2" t="s">
        <v>39</v>
      </c>
      <c r="H142" s="2" t="s">
        <v>39</v>
      </c>
      <c r="I142" s="2" t="s">
        <v>39</v>
      </c>
      <c r="J142" s="2" t="s">
        <v>39</v>
      </c>
      <c r="K142" s="2" t="s">
        <v>39</v>
      </c>
      <c r="L142" s="2" t="s">
        <v>128</v>
      </c>
      <c r="M142" s="2" t="s">
        <v>129</v>
      </c>
    </row>
    <row r="143" spans="1:13" x14ac:dyDescent="0.3">
      <c r="A143" t="s">
        <v>38</v>
      </c>
      <c r="B143">
        <v>140</v>
      </c>
      <c r="C143" s="2" t="s">
        <v>39</v>
      </c>
      <c r="M143" t="s">
        <v>130</v>
      </c>
    </row>
    <row r="144" spans="1:13" x14ac:dyDescent="0.3">
      <c r="A144" t="s">
        <v>38</v>
      </c>
      <c r="B144">
        <v>141</v>
      </c>
      <c r="C144" s="2" t="s">
        <v>37</v>
      </c>
      <c r="D144" s="2" t="s">
        <v>131</v>
      </c>
      <c r="E144" s="2" t="s">
        <v>37</v>
      </c>
      <c r="F144" s="2" t="s">
        <v>39</v>
      </c>
      <c r="G144" s="2" t="s">
        <v>37</v>
      </c>
      <c r="H144" s="2" t="s">
        <v>37</v>
      </c>
      <c r="I144" s="2" t="s">
        <v>37</v>
      </c>
      <c r="J144" s="2" t="s">
        <v>39</v>
      </c>
      <c r="K144" s="2" t="s">
        <v>37</v>
      </c>
      <c r="L144" s="2">
        <v>1663</v>
      </c>
    </row>
    <row r="145" spans="1:13" x14ac:dyDescent="0.3">
      <c r="A145" t="s">
        <v>45</v>
      </c>
      <c r="B145">
        <v>142</v>
      </c>
      <c r="C145" s="2" t="s">
        <v>37</v>
      </c>
      <c r="D145" s="2" t="s">
        <v>82</v>
      </c>
      <c r="E145" s="2" t="s">
        <v>37</v>
      </c>
      <c r="F145" s="2" t="s">
        <v>37</v>
      </c>
      <c r="G145" s="2" t="s">
        <v>39</v>
      </c>
      <c r="H145" s="2" t="s">
        <v>39</v>
      </c>
      <c r="I145" s="2" t="s">
        <v>39</v>
      </c>
      <c r="J145" s="2" t="s">
        <v>39</v>
      </c>
      <c r="K145" s="2" t="s">
        <v>39</v>
      </c>
      <c r="L145" s="2">
        <v>377</v>
      </c>
    </row>
    <row r="146" spans="1:13" x14ac:dyDescent="0.3">
      <c r="A146" t="s">
        <v>45</v>
      </c>
      <c r="B146">
        <v>143</v>
      </c>
      <c r="C146" s="2" t="s">
        <v>37</v>
      </c>
      <c r="D146" s="2" t="s">
        <v>8</v>
      </c>
      <c r="E146" s="2" t="s">
        <v>39</v>
      </c>
      <c r="F146" s="2" t="s">
        <v>37</v>
      </c>
      <c r="G146" s="2" t="s">
        <v>39</v>
      </c>
      <c r="H146" s="2" t="s">
        <v>39</v>
      </c>
      <c r="I146" s="2" t="s">
        <v>39</v>
      </c>
      <c r="J146" s="2" t="s">
        <v>39</v>
      </c>
      <c r="K146" s="2" t="s">
        <v>39</v>
      </c>
      <c r="L146" s="2">
        <v>1055</v>
      </c>
    </row>
    <row r="147" spans="1:13" x14ac:dyDescent="0.3">
      <c r="A147" t="s">
        <v>42</v>
      </c>
      <c r="B147">
        <v>144</v>
      </c>
      <c r="C147" s="2" t="s">
        <v>37</v>
      </c>
      <c r="D147" s="2" t="s">
        <v>8</v>
      </c>
      <c r="E147" s="2" t="s">
        <v>39</v>
      </c>
      <c r="F147" s="2" t="s">
        <v>39</v>
      </c>
      <c r="G147" s="2" t="s">
        <v>39</v>
      </c>
      <c r="H147" s="2" t="s">
        <v>39</v>
      </c>
      <c r="I147" s="2" t="s">
        <v>39</v>
      </c>
      <c r="J147" s="2" t="s">
        <v>39</v>
      </c>
      <c r="K147" s="2" t="s">
        <v>39</v>
      </c>
      <c r="L147" s="2">
        <v>550</v>
      </c>
    </row>
    <row r="148" spans="1:13" x14ac:dyDescent="0.3">
      <c r="A148" t="s">
        <v>38</v>
      </c>
      <c r="B148">
        <v>145</v>
      </c>
      <c r="C148" s="2" t="s">
        <v>37</v>
      </c>
      <c r="D148" s="2" t="s">
        <v>8</v>
      </c>
      <c r="E148" s="2" t="s">
        <v>39</v>
      </c>
      <c r="F148" s="2" t="s">
        <v>39</v>
      </c>
      <c r="G148" s="2" t="s">
        <v>39</v>
      </c>
      <c r="H148" s="2" t="s">
        <v>39</v>
      </c>
      <c r="I148" s="2" t="s">
        <v>39</v>
      </c>
      <c r="J148" s="2" t="s">
        <v>39</v>
      </c>
      <c r="K148" s="2" t="s">
        <v>39</v>
      </c>
      <c r="L148" s="2">
        <v>483</v>
      </c>
    </row>
    <row r="149" spans="1:13" x14ac:dyDescent="0.3">
      <c r="A149" t="s">
        <v>45</v>
      </c>
      <c r="B149">
        <v>146</v>
      </c>
      <c r="C149" s="2" t="s">
        <v>37</v>
      </c>
      <c r="D149" s="2" t="s">
        <v>8</v>
      </c>
      <c r="E149" s="2" t="s">
        <v>37</v>
      </c>
      <c r="F149" s="2" t="s">
        <v>39</v>
      </c>
      <c r="G149" s="2" t="s">
        <v>39</v>
      </c>
      <c r="H149" s="2" t="s">
        <v>39</v>
      </c>
      <c r="I149" s="2" t="s">
        <v>39</v>
      </c>
      <c r="J149" s="2" t="s">
        <v>39</v>
      </c>
      <c r="K149" s="2" t="s">
        <v>39</v>
      </c>
      <c r="L149" s="2">
        <v>5689</v>
      </c>
    </row>
    <row r="150" spans="1:13" x14ac:dyDescent="0.3">
      <c r="A150" t="s">
        <v>42</v>
      </c>
      <c r="B150">
        <v>147</v>
      </c>
      <c r="C150" s="2" t="s">
        <v>37</v>
      </c>
      <c r="D150" s="2" t="s">
        <v>8</v>
      </c>
      <c r="E150" s="2" t="s">
        <v>39</v>
      </c>
      <c r="F150" s="2" t="s">
        <v>37</v>
      </c>
      <c r="G150" s="2" t="s">
        <v>39</v>
      </c>
      <c r="H150" s="2" t="s">
        <v>39</v>
      </c>
      <c r="I150" s="2" t="s">
        <v>39</v>
      </c>
      <c r="J150" s="2" t="s">
        <v>39</v>
      </c>
      <c r="K150" s="2" t="s">
        <v>39</v>
      </c>
      <c r="L150" s="2">
        <v>126</v>
      </c>
    </row>
    <row r="151" spans="1:13" x14ac:dyDescent="0.3">
      <c r="A151" t="s">
        <v>45</v>
      </c>
      <c r="B151">
        <v>148</v>
      </c>
      <c r="C151" s="2" t="s">
        <v>37</v>
      </c>
      <c r="D151" s="2" t="s">
        <v>2</v>
      </c>
      <c r="E151" s="2" t="s">
        <v>37</v>
      </c>
      <c r="F151" s="2" t="s">
        <v>39</v>
      </c>
      <c r="G151" s="2" t="s">
        <v>39</v>
      </c>
      <c r="H151" s="2" t="s">
        <v>39</v>
      </c>
      <c r="I151" s="2" t="s">
        <v>39</v>
      </c>
      <c r="J151" s="2" t="s">
        <v>39</v>
      </c>
      <c r="K151" s="2" t="s">
        <v>39</v>
      </c>
      <c r="L151" s="2">
        <v>814</v>
      </c>
    </row>
    <row r="152" spans="1:13" x14ac:dyDescent="0.3">
      <c r="A152" t="s">
        <v>45</v>
      </c>
      <c r="B152">
        <v>149</v>
      </c>
      <c r="C152" s="2" t="s">
        <v>132</v>
      </c>
      <c r="D152" s="2" t="s">
        <v>8</v>
      </c>
      <c r="E152" s="2" t="s">
        <v>37</v>
      </c>
      <c r="F152" s="2" t="s">
        <v>39</v>
      </c>
      <c r="G152" s="2" t="s">
        <v>39</v>
      </c>
      <c r="H152" s="2" t="s">
        <v>39</v>
      </c>
      <c r="I152" s="2" t="s">
        <v>37</v>
      </c>
      <c r="J152" s="2" t="s">
        <v>39</v>
      </c>
      <c r="K152" s="2" t="s">
        <v>39</v>
      </c>
      <c r="L152" s="2">
        <v>37027</v>
      </c>
    </row>
    <row r="153" spans="1:13" x14ac:dyDescent="0.3">
      <c r="A153" t="s">
        <v>45</v>
      </c>
      <c r="B153">
        <v>150</v>
      </c>
      <c r="C153" s="2" t="s">
        <v>37</v>
      </c>
      <c r="D153" s="2" t="s">
        <v>8</v>
      </c>
      <c r="E153" s="2" t="s">
        <v>39</v>
      </c>
      <c r="F153" s="2" t="s">
        <v>39</v>
      </c>
      <c r="G153" s="2" t="s">
        <v>39</v>
      </c>
      <c r="H153" s="2" t="s">
        <v>39</v>
      </c>
      <c r="I153" s="2" t="s">
        <v>39</v>
      </c>
      <c r="J153" s="2" t="s">
        <v>39</v>
      </c>
      <c r="K153" s="2" t="s">
        <v>39</v>
      </c>
      <c r="L153" s="2" t="s">
        <v>133</v>
      </c>
    </row>
    <row r="154" spans="1:13" x14ac:dyDescent="0.3">
      <c r="A154" t="s">
        <v>45</v>
      </c>
      <c r="B154">
        <v>151</v>
      </c>
      <c r="C154" s="2" t="s">
        <v>37</v>
      </c>
      <c r="D154" s="2" t="s">
        <v>2</v>
      </c>
      <c r="E154" s="2" t="s">
        <v>39</v>
      </c>
      <c r="F154" s="2" t="s">
        <v>39</v>
      </c>
      <c r="G154" s="2" t="s">
        <v>39</v>
      </c>
      <c r="H154" s="2" t="s">
        <v>39</v>
      </c>
      <c r="I154" s="2" t="s">
        <v>39</v>
      </c>
      <c r="J154" s="2" t="s">
        <v>39</v>
      </c>
      <c r="K154" s="2" t="s">
        <v>39</v>
      </c>
      <c r="L154" s="2">
        <v>1153</v>
      </c>
    </row>
    <row r="155" spans="1:13" x14ac:dyDescent="0.3">
      <c r="A155" t="s">
        <v>45</v>
      </c>
      <c r="B155">
        <v>152</v>
      </c>
      <c r="C155" s="2" t="s">
        <v>39</v>
      </c>
      <c r="L155" s="2" t="s">
        <v>134</v>
      </c>
    </row>
    <row r="156" spans="1:13" x14ac:dyDescent="0.3">
      <c r="B156">
        <v>153</v>
      </c>
      <c r="M156" t="s">
        <v>135</v>
      </c>
    </row>
    <row r="157" spans="1:13" x14ac:dyDescent="0.3">
      <c r="A157" t="s">
        <v>38</v>
      </c>
      <c r="B157">
        <v>154</v>
      </c>
      <c r="C157" s="2" t="s">
        <v>39</v>
      </c>
      <c r="L157" s="2">
        <v>3403</v>
      </c>
    </row>
    <row r="158" spans="1:13" x14ac:dyDescent="0.3">
      <c r="A158" t="s">
        <v>42</v>
      </c>
      <c r="B158">
        <v>155</v>
      </c>
      <c r="C158" s="2" t="s">
        <v>37</v>
      </c>
      <c r="D158" s="2" t="s">
        <v>76</v>
      </c>
      <c r="E158" s="2" t="s">
        <v>39</v>
      </c>
      <c r="F158" s="2" t="s">
        <v>37</v>
      </c>
      <c r="G158" s="2" t="s">
        <v>39</v>
      </c>
      <c r="H158" s="2" t="s">
        <v>39</v>
      </c>
      <c r="I158" s="2" t="s">
        <v>39</v>
      </c>
      <c r="J158" s="2" t="s">
        <v>39</v>
      </c>
      <c r="K158" s="2" t="s">
        <v>39</v>
      </c>
      <c r="L158" s="2">
        <v>184</v>
      </c>
    </row>
    <row r="159" spans="1:13" x14ac:dyDescent="0.3">
      <c r="A159" t="s">
        <v>38</v>
      </c>
      <c r="B159">
        <v>156</v>
      </c>
      <c r="C159" s="2" t="s">
        <v>37</v>
      </c>
      <c r="D159" s="2" t="s">
        <v>82</v>
      </c>
      <c r="E159" s="2" t="s">
        <v>37</v>
      </c>
      <c r="F159" s="2" t="s">
        <v>37</v>
      </c>
      <c r="G159" s="2" t="s">
        <v>39</v>
      </c>
      <c r="H159" s="2" t="s">
        <v>39</v>
      </c>
      <c r="I159" s="2" t="s">
        <v>39</v>
      </c>
      <c r="J159" s="2" t="s">
        <v>39</v>
      </c>
      <c r="K159" s="2" t="s">
        <v>39</v>
      </c>
      <c r="L159" s="2">
        <v>180</v>
      </c>
    </row>
    <row r="160" spans="1:13" x14ac:dyDescent="0.3">
      <c r="A160" t="s">
        <v>42</v>
      </c>
      <c r="B160">
        <v>157</v>
      </c>
      <c r="C160" s="2" t="s">
        <v>37</v>
      </c>
      <c r="D160" s="2" t="s">
        <v>8</v>
      </c>
      <c r="E160" s="2" t="s">
        <v>39</v>
      </c>
      <c r="F160" s="2" t="s">
        <v>39</v>
      </c>
      <c r="G160" s="2" t="s">
        <v>39</v>
      </c>
      <c r="H160" s="2" t="s">
        <v>39</v>
      </c>
      <c r="I160" s="2" t="s">
        <v>39</v>
      </c>
      <c r="J160" s="2" t="s">
        <v>39</v>
      </c>
      <c r="K160" s="2" t="s">
        <v>39</v>
      </c>
      <c r="L160" s="2">
        <v>13035</v>
      </c>
    </row>
    <row r="161" spans="1:13" x14ac:dyDescent="0.3">
      <c r="A161" t="s">
        <v>42</v>
      </c>
      <c r="B161">
        <v>158</v>
      </c>
      <c r="C161" s="2" t="s">
        <v>37</v>
      </c>
      <c r="D161" s="2" t="s">
        <v>26</v>
      </c>
      <c r="E161" s="2" t="s">
        <v>37</v>
      </c>
      <c r="F161" s="2" t="s">
        <v>37</v>
      </c>
      <c r="G161" s="2" t="s">
        <v>39</v>
      </c>
      <c r="H161" s="2" t="s">
        <v>37</v>
      </c>
      <c r="I161" s="2" t="s">
        <v>39</v>
      </c>
      <c r="J161" s="2" t="s">
        <v>39</v>
      </c>
      <c r="K161" s="2" t="s">
        <v>37</v>
      </c>
      <c r="L161" s="2">
        <v>239</v>
      </c>
    </row>
    <row r="162" spans="1:13" x14ac:dyDescent="0.3">
      <c r="A162" t="s">
        <v>45</v>
      </c>
      <c r="B162">
        <v>159</v>
      </c>
      <c r="C162" s="2" t="s">
        <v>37</v>
      </c>
      <c r="D162" s="2" t="s">
        <v>13</v>
      </c>
      <c r="E162" s="2" t="s">
        <v>39</v>
      </c>
      <c r="F162" s="2" t="s">
        <v>37</v>
      </c>
      <c r="G162" s="2" t="s">
        <v>39</v>
      </c>
      <c r="H162" s="2" t="s">
        <v>39</v>
      </c>
      <c r="I162" s="2" t="s">
        <v>39</v>
      </c>
      <c r="J162" s="2" t="s">
        <v>39</v>
      </c>
      <c r="K162" s="2" t="s">
        <v>39</v>
      </c>
      <c r="L162" s="2">
        <v>29</v>
      </c>
    </row>
    <row r="163" spans="1:13" x14ac:dyDescent="0.3">
      <c r="A163" t="s">
        <v>42</v>
      </c>
      <c r="B163">
        <v>160</v>
      </c>
      <c r="C163" s="2" t="s">
        <v>37</v>
      </c>
      <c r="D163" s="2" t="s">
        <v>8</v>
      </c>
      <c r="E163" s="2" t="s">
        <v>39</v>
      </c>
      <c r="F163" s="2" t="s">
        <v>37</v>
      </c>
      <c r="G163" s="2" t="s">
        <v>39</v>
      </c>
      <c r="H163" s="2" t="s">
        <v>39</v>
      </c>
      <c r="I163" s="2" t="s">
        <v>39</v>
      </c>
      <c r="J163" s="2" t="s">
        <v>39</v>
      </c>
      <c r="K163" s="2" t="s">
        <v>39</v>
      </c>
      <c r="L163" s="2">
        <v>536</v>
      </c>
    </row>
    <row r="164" spans="1:13" x14ac:dyDescent="0.3">
      <c r="A164" t="s">
        <v>45</v>
      </c>
      <c r="B164">
        <v>161</v>
      </c>
      <c r="C164" s="2" t="s">
        <v>37</v>
      </c>
      <c r="D164" s="2" t="s">
        <v>26</v>
      </c>
      <c r="E164" s="2" t="s">
        <v>39</v>
      </c>
      <c r="F164" s="2" t="s">
        <v>39</v>
      </c>
      <c r="G164" s="2" t="s">
        <v>39</v>
      </c>
      <c r="H164" s="2" t="s">
        <v>39</v>
      </c>
      <c r="I164" s="2" t="s">
        <v>39</v>
      </c>
      <c r="J164" s="2" t="s">
        <v>39</v>
      </c>
      <c r="K164" s="2" t="s">
        <v>39</v>
      </c>
      <c r="L164" s="2">
        <v>129</v>
      </c>
    </row>
    <row r="165" spans="1:13" x14ac:dyDescent="0.3">
      <c r="A165" t="s">
        <v>45</v>
      </c>
      <c r="B165">
        <v>162</v>
      </c>
      <c r="C165" s="2" t="s">
        <v>37</v>
      </c>
      <c r="D165" s="2" t="s">
        <v>8</v>
      </c>
      <c r="E165" s="2" t="s">
        <v>37</v>
      </c>
      <c r="G165" s="2" t="s">
        <v>39</v>
      </c>
      <c r="H165" s="2" t="s">
        <v>39</v>
      </c>
      <c r="I165" s="2" t="s">
        <v>39</v>
      </c>
      <c r="J165" s="2" t="s">
        <v>39</v>
      </c>
      <c r="K165" s="2" t="s">
        <v>39</v>
      </c>
      <c r="L165" s="2">
        <v>4148</v>
      </c>
      <c r="M165" s="2" t="s">
        <v>94</v>
      </c>
    </row>
    <row r="166" spans="1:13" x14ac:dyDescent="0.3">
      <c r="A166" t="s">
        <v>42</v>
      </c>
      <c r="B166">
        <v>163</v>
      </c>
      <c r="C166" s="2" t="s">
        <v>39</v>
      </c>
      <c r="L166" s="2">
        <v>48</v>
      </c>
    </row>
    <row r="167" spans="1:13" x14ac:dyDescent="0.3">
      <c r="A167" t="s">
        <v>38</v>
      </c>
      <c r="B167">
        <v>164</v>
      </c>
      <c r="C167" s="2" t="s">
        <v>37</v>
      </c>
      <c r="D167" s="2" t="s">
        <v>8</v>
      </c>
      <c r="E167" s="2" t="s">
        <v>39</v>
      </c>
      <c r="F167" s="2" t="s">
        <v>39</v>
      </c>
      <c r="G167" s="2" t="s">
        <v>39</v>
      </c>
      <c r="H167" s="2" t="s">
        <v>39</v>
      </c>
      <c r="I167" s="2" t="s">
        <v>39</v>
      </c>
      <c r="J167" s="2" t="s">
        <v>39</v>
      </c>
      <c r="K167" s="2" t="s">
        <v>39</v>
      </c>
      <c r="L167" s="2">
        <v>15770</v>
      </c>
    </row>
    <row r="168" spans="1:13" x14ac:dyDescent="0.3">
      <c r="A168" t="s">
        <v>38</v>
      </c>
      <c r="B168">
        <v>165</v>
      </c>
      <c r="C168" s="2" t="s">
        <v>39</v>
      </c>
      <c r="M168" t="s">
        <v>136</v>
      </c>
    </row>
    <row r="169" spans="1:13" x14ac:dyDescent="0.3">
      <c r="A169" t="s">
        <v>42</v>
      </c>
      <c r="B169">
        <v>166</v>
      </c>
      <c r="C169" s="2" t="s">
        <v>37</v>
      </c>
      <c r="D169" s="2" t="s">
        <v>8</v>
      </c>
      <c r="E169" s="2" t="s">
        <v>39</v>
      </c>
      <c r="F169" s="2" t="s">
        <v>39</v>
      </c>
      <c r="G169" s="2" t="s">
        <v>39</v>
      </c>
      <c r="H169" s="2" t="s">
        <v>39</v>
      </c>
      <c r="I169" s="2" t="s">
        <v>39</v>
      </c>
      <c r="J169" s="2" t="s">
        <v>39</v>
      </c>
      <c r="K169" s="2" t="s">
        <v>39</v>
      </c>
      <c r="L169" s="2">
        <v>274</v>
      </c>
    </row>
    <row r="170" spans="1:13" x14ac:dyDescent="0.3">
      <c r="A170" t="s">
        <v>45</v>
      </c>
      <c r="B170">
        <v>167</v>
      </c>
      <c r="C170" s="2" t="s">
        <v>37</v>
      </c>
      <c r="D170" s="2" t="s">
        <v>13</v>
      </c>
      <c r="E170" s="2" t="s">
        <v>37</v>
      </c>
      <c r="F170" s="2" t="s">
        <v>37</v>
      </c>
      <c r="G170" s="2" t="s">
        <v>39</v>
      </c>
      <c r="H170" s="2" t="s">
        <v>39</v>
      </c>
      <c r="I170" s="2" t="s">
        <v>39</v>
      </c>
      <c r="J170" s="2" t="s">
        <v>39</v>
      </c>
      <c r="K170" s="2" t="s">
        <v>39</v>
      </c>
      <c r="L170" s="2">
        <v>708</v>
      </c>
    </row>
    <row r="171" spans="1:13" x14ac:dyDescent="0.3">
      <c r="A171" t="s">
        <v>45</v>
      </c>
      <c r="B171">
        <v>168</v>
      </c>
      <c r="C171" s="2" t="s">
        <v>37</v>
      </c>
      <c r="D171" s="2" t="s">
        <v>5</v>
      </c>
      <c r="E171" s="2" t="s">
        <v>39</v>
      </c>
      <c r="F171" s="2" t="s">
        <v>37</v>
      </c>
      <c r="G171" s="2" t="s">
        <v>39</v>
      </c>
      <c r="H171" s="2" t="s">
        <v>39</v>
      </c>
      <c r="I171" s="2" t="s">
        <v>39</v>
      </c>
      <c r="J171" s="2" t="s">
        <v>39</v>
      </c>
      <c r="K171" s="2" t="s">
        <v>37</v>
      </c>
      <c r="L171" s="2">
        <v>96</v>
      </c>
    </row>
    <row r="172" spans="1:13" x14ac:dyDescent="0.3">
      <c r="A172" t="s">
        <v>45</v>
      </c>
      <c r="B172">
        <v>169</v>
      </c>
      <c r="C172" s="2" t="s">
        <v>37</v>
      </c>
      <c r="D172" s="2" t="s">
        <v>137</v>
      </c>
      <c r="E172" s="2" t="s">
        <v>37</v>
      </c>
      <c r="F172" s="2" t="s">
        <v>37</v>
      </c>
      <c r="G172" s="2" t="s">
        <v>39</v>
      </c>
      <c r="H172" s="2" t="s">
        <v>39</v>
      </c>
      <c r="I172" s="2" t="s">
        <v>37</v>
      </c>
      <c r="J172" s="2" t="s">
        <v>39</v>
      </c>
      <c r="K172" s="2" t="s">
        <v>37</v>
      </c>
      <c r="L172" s="2">
        <v>1002</v>
      </c>
    </row>
    <row r="173" spans="1:13" x14ac:dyDescent="0.3">
      <c r="A173" t="s">
        <v>45</v>
      </c>
      <c r="B173">
        <v>170</v>
      </c>
      <c r="C173" s="2" t="s">
        <v>37</v>
      </c>
      <c r="D173" s="2" t="s">
        <v>8</v>
      </c>
      <c r="E173" s="2" t="s">
        <v>37</v>
      </c>
      <c r="F173" s="2" t="s">
        <v>39</v>
      </c>
      <c r="G173" s="2" t="s">
        <v>39</v>
      </c>
      <c r="H173" s="2" t="s">
        <v>39</v>
      </c>
      <c r="I173" s="2" t="s">
        <v>39</v>
      </c>
      <c r="J173" s="2" t="s">
        <v>39</v>
      </c>
      <c r="K173" s="2" t="s">
        <v>39</v>
      </c>
      <c r="L173" s="2">
        <v>669</v>
      </c>
    </row>
    <row r="174" spans="1:13" x14ac:dyDescent="0.3">
      <c r="A174" t="s">
        <v>38</v>
      </c>
      <c r="B174">
        <v>171</v>
      </c>
      <c r="C174" s="2" t="s">
        <v>37</v>
      </c>
      <c r="D174" s="2" t="s">
        <v>8</v>
      </c>
      <c r="E174" s="2" t="s">
        <v>39</v>
      </c>
      <c r="F174" s="2" t="s">
        <v>37</v>
      </c>
      <c r="G174" s="2" t="s">
        <v>39</v>
      </c>
      <c r="H174" s="2" t="s">
        <v>39</v>
      </c>
      <c r="I174" s="2" t="s">
        <v>39</v>
      </c>
      <c r="J174" s="2" t="s">
        <v>39</v>
      </c>
      <c r="K174" s="2" t="s">
        <v>39</v>
      </c>
      <c r="L174" s="2">
        <v>251</v>
      </c>
      <c r="M174" t="s">
        <v>138</v>
      </c>
    </row>
    <row r="175" spans="1:13" x14ac:dyDescent="0.3">
      <c r="A175" t="s">
        <v>38</v>
      </c>
      <c r="B175">
        <v>172</v>
      </c>
      <c r="C175" s="2" t="s">
        <v>39</v>
      </c>
    </row>
    <row r="176" spans="1:13" x14ac:dyDescent="0.3">
      <c r="A176" t="s">
        <v>38</v>
      </c>
      <c r="B176">
        <v>173</v>
      </c>
      <c r="C176" s="2" t="s">
        <v>37</v>
      </c>
      <c r="D176" s="2" t="s">
        <v>75</v>
      </c>
      <c r="E176" s="2" t="s">
        <v>39</v>
      </c>
      <c r="F176" s="2" t="s">
        <v>37</v>
      </c>
      <c r="G176" s="2" t="s">
        <v>39</v>
      </c>
      <c r="H176" s="2" t="s">
        <v>37</v>
      </c>
      <c r="I176" s="2" t="s">
        <v>39</v>
      </c>
      <c r="J176" s="2" t="s">
        <v>39</v>
      </c>
      <c r="K176" s="2" t="s">
        <v>37</v>
      </c>
      <c r="L176" s="2" t="s">
        <v>139</v>
      </c>
    </row>
    <row r="177" spans="1:13" x14ac:dyDescent="0.3">
      <c r="A177" t="s">
        <v>38</v>
      </c>
      <c r="B177">
        <v>174</v>
      </c>
      <c r="C177" s="2" t="s">
        <v>37</v>
      </c>
      <c r="D177" s="2" t="s">
        <v>8</v>
      </c>
      <c r="E177" s="2" t="s">
        <v>37</v>
      </c>
      <c r="F177" s="2" t="s">
        <v>37</v>
      </c>
      <c r="G177" s="2" t="s">
        <v>39</v>
      </c>
      <c r="H177" s="2" t="s">
        <v>39</v>
      </c>
      <c r="I177" s="2" t="s">
        <v>39</v>
      </c>
      <c r="J177" s="2" t="s">
        <v>39</v>
      </c>
      <c r="K177" s="2" t="s">
        <v>39</v>
      </c>
      <c r="L177" s="2">
        <v>87</v>
      </c>
    </row>
    <row r="178" spans="1:13" x14ac:dyDescent="0.3">
      <c r="A178" t="s">
        <v>38</v>
      </c>
      <c r="B178">
        <v>175</v>
      </c>
      <c r="C178" s="2" t="s">
        <v>37</v>
      </c>
      <c r="D178" s="2" t="s">
        <v>8</v>
      </c>
      <c r="E178" s="2" t="s">
        <v>39</v>
      </c>
      <c r="F178" s="2" t="s">
        <v>37</v>
      </c>
      <c r="G178" s="2" t="s">
        <v>39</v>
      </c>
      <c r="H178" s="2" t="s">
        <v>39</v>
      </c>
      <c r="I178" s="2" t="s">
        <v>39</v>
      </c>
      <c r="J178" s="2" t="s">
        <v>39</v>
      </c>
      <c r="K178" s="2" t="s">
        <v>39</v>
      </c>
      <c r="L178" s="2">
        <v>259</v>
      </c>
    </row>
    <row r="179" spans="1:13" x14ac:dyDescent="0.3">
      <c r="A179" t="s">
        <v>45</v>
      </c>
      <c r="B179">
        <v>176</v>
      </c>
      <c r="C179" s="2" t="s">
        <v>37</v>
      </c>
      <c r="D179" s="2" t="s">
        <v>2</v>
      </c>
      <c r="E179" s="2" t="s">
        <v>37</v>
      </c>
      <c r="F179" s="2" t="s">
        <v>39</v>
      </c>
      <c r="G179" s="2" t="s">
        <v>39</v>
      </c>
      <c r="H179" s="2" t="s">
        <v>39</v>
      </c>
      <c r="I179" s="2" t="s">
        <v>39</v>
      </c>
      <c r="J179" s="2" t="s">
        <v>39</v>
      </c>
      <c r="K179" s="2" t="s">
        <v>39</v>
      </c>
      <c r="L179" s="2">
        <v>901</v>
      </c>
    </row>
    <row r="180" spans="1:13" x14ac:dyDescent="0.3">
      <c r="A180" t="s">
        <v>42</v>
      </c>
      <c r="B180">
        <v>177</v>
      </c>
      <c r="C180" s="2" t="s">
        <v>37</v>
      </c>
      <c r="D180" s="2" t="s">
        <v>8</v>
      </c>
      <c r="E180" s="2" t="s">
        <v>39</v>
      </c>
      <c r="F180" s="2" t="s">
        <v>39</v>
      </c>
      <c r="G180" s="2" t="s">
        <v>39</v>
      </c>
      <c r="H180" s="2" t="s">
        <v>39</v>
      </c>
      <c r="I180" s="2" t="s">
        <v>39</v>
      </c>
      <c r="J180" s="2" t="s">
        <v>39</v>
      </c>
      <c r="K180" s="2" t="s">
        <v>39</v>
      </c>
      <c r="L180" s="2">
        <v>171</v>
      </c>
    </row>
    <row r="181" spans="1:13" x14ac:dyDescent="0.3">
      <c r="A181" t="s">
        <v>38</v>
      </c>
      <c r="B181">
        <v>178</v>
      </c>
      <c r="C181" s="2" t="s">
        <v>37</v>
      </c>
      <c r="D181" s="2" t="s">
        <v>8</v>
      </c>
      <c r="E181" s="2" t="s">
        <v>39</v>
      </c>
      <c r="F181" s="2" t="s">
        <v>39</v>
      </c>
      <c r="G181" s="2" t="s">
        <v>39</v>
      </c>
      <c r="H181" s="2" t="s">
        <v>39</v>
      </c>
      <c r="I181" s="2" t="s">
        <v>39</v>
      </c>
      <c r="J181" s="2" t="s">
        <v>39</v>
      </c>
      <c r="K181" s="2" t="s">
        <v>39</v>
      </c>
      <c r="L181" s="2">
        <v>21488</v>
      </c>
    </row>
    <row r="182" spans="1:13" x14ac:dyDescent="0.3">
      <c r="A182" t="s">
        <v>45</v>
      </c>
      <c r="B182">
        <v>179</v>
      </c>
      <c r="C182" s="2" t="s">
        <v>37</v>
      </c>
      <c r="D182" s="2" t="s">
        <v>5</v>
      </c>
      <c r="E182" s="2" t="s">
        <v>37</v>
      </c>
      <c r="F182" s="2" t="s">
        <v>37</v>
      </c>
      <c r="G182" s="2" t="s">
        <v>39</v>
      </c>
      <c r="H182" s="2" t="s">
        <v>39</v>
      </c>
      <c r="I182" s="2" t="s">
        <v>39</v>
      </c>
      <c r="J182" s="2" t="s">
        <v>39</v>
      </c>
      <c r="K182" s="2" t="s">
        <v>39</v>
      </c>
      <c r="L182" s="2">
        <v>174</v>
      </c>
    </row>
    <row r="183" spans="1:13" x14ac:dyDescent="0.3">
      <c r="A183" t="s">
        <v>45</v>
      </c>
      <c r="B183">
        <v>180</v>
      </c>
      <c r="C183" s="2" t="s">
        <v>132</v>
      </c>
      <c r="D183" s="2" t="s">
        <v>76</v>
      </c>
      <c r="E183" s="2" t="s">
        <v>39</v>
      </c>
      <c r="F183" s="2" t="s">
        <v>39</v>
      </c>
      <c r="G183" s="2" t="s">
        <v>39</v>
      </c>
      <c r="H183" s="2" t="s">
        <v>39</v>
      </c>
      <c r="I183" s="2" t="s">
        <v>39</v>
      </c>
      <c r="J183" s="2" t="s">
        <v>39</v>
      </c>
      <c r="K183" s="2" t="s">
        <v>39</v>
      </c>
      <c r="L183" s="2">
        <v>385</v>
      </c>
    </row>
    <row r="184" spans="1:13" x14ac:dyDescent="0.3">
      <c r="A184" t="s">
        <v>45</v>
      </c>
      <c r="B184">
        <v>181</v>
      </c>
      <c r="C184" s="2" t="s">
        <v>37</v>
      </c>
      <c r="D184" s="2" t="s">
        <v>2</v>
      </c>
      <c r="E184" s="2" t="s">
        <v>37</v>
      </c>
      <c r="F184" s="2" t="s">
        <v>37</v>
      </c>
      <c r="G184" s="2" t="s">
        <v>39</v>
      </c>
      <c r="H184" s="2" t="s">
        <v>39</v>
      </c>
      <c r="I184" s="2" t="s">
        <v>39</v>
      </c>
      <c r="J184" s="2" t="s">
        <v>39</v>
      </c>
      <c r="K184" s="2" t="s">
        <v>39</v>
      </c>
      <c r="L184" s="2">
        <v>437</v>
      </c>
    </row>
    <row r="185" spans="1:13" x14ac:dyDescent="0.3">
      <c r="A185" t="s">
        <v>45</v>
      </c>
      <c r="B185">
        <v>182</v>
      </c>
      <c r="C185" s="2" t="s">
        <v>37</v>
      </c>
      <c r="D185" s="2" t="s">
        <v>8</v>
      </c>
      <c r="E185" s="2" t="s">
        <v>39</v>
      </c>
      <c r="F185" s="2" t="s">
        <v>39</v>
      </c>
      <c r="G185" s="2" t="s">
        <v>39</v>
      </c>
      <c r="H185" s="2" t="s">
        <v>39</v>
      </c>
      <c r="I185" s="2" t="s">
        <v>39</v>
      </c>
      <c r="J185" s="2" t="s">
        <v>39</v>
      </c>
      <c r="K185" s="2" t="s">
        <v>39</v>
      </c>
      <c r="L185" s="2">
        <v>229</v>
      </c>
      <c r="M185" s="2" t="s">
        <v>138</v>
      </c>
    </row>
    <row r="186" spans="1:13" x14ac:dyDescent="0.3">
      <c r="A186" t="s">
        <v>38</v>
      </c>
      <c r="B186">
        <v>183</v>
      </c>
      <c r="C186" s="2" t="s">
        <v>39</v>
      </c>
      <c r="L186" s="2">
        <v>105</v>
      </c>
    </row>
    <row r="187" spans="1:13" x14ac:dyDescent="0.3">
      <c r="A187" t="s">
        <v>45</v>
      </c>
      <c r="B187">
        <v>184</v>
      </c>
      <c r="C187" s="2" t="s">
        <v>39</v>
      </c>
      <c r="L187" s="2">
        <v>118</v>
      </c>
      <c r="M187" t="s">
        <v>97</v>
      </c>
    </row>
    <row r="188" spans="1:13" x14ac:dyDescent="0.3">
      <c r="A188" t="s">
        <v>45</v>
      </c>
      <c r="B188">
        <v>185</v>
      </c>
      <c r="C188" s="2" t="s">
        <v>39</v>
      </c>
      <c r="L188" s="2">
        <v>981</v>
      </c>
      <c r="M188" t="s">
        <v>127</v>
      </c>
    </row>
    <row r="189" spans="1:13" x14ac:dyDescent="0.3">
      <c r="A189" t="s">
        <v>45</v>
      </c>
      <c r="B189">
        <v>186</v>
      </c>
      <c r="C189" s="2" t="s">
        <v>37</v>
      </c>
      <c r="D189" s="2" t="s">
        <v>8</v>
      </c>
      <c r="E189" s="2" t="s">
        <v>37</v>
      </c>
      <c r="F189" s="2" t="s">
        <v>39</v>
      </c>
      <c r="G189" s="2" t="s">
        <v>39</v>
      </c>
      <c r="H189" s="2" t="s">
        <v>39</v>
      </c>
      <c r="I189" s="2" t="s">
        <v>39</v>
      </c>
      <c r="J189" s="2" t="s">
        <v>39</v>
      </c>
      <c r="K189" s="2" t="s">
        <v>39</v>
      </c>
      <c r="L189" s="2">
        <v>15023</v>
      </c>
    </row>
    <row r="190" spans="1:13" x14ac:dyDescent="0.3">
      <c r="A190" t="s">
        <v>45</v>
      </c>
      <c r="B190">
        <v>187</v>
      </c>
      <c r="C190" s="2" t="s">
        <v>39</v>
      </c>
      <c r="D190" s="2" t="s">
        <v>10</v>
      </c>
      <c r="L190" s="2" t="s">
        <v>140</v>
      </c>
    </row>
    <row r="191" spans="1:13" x14ac:dyDescent="0.3">
      <c r="A191" t="s">
        <v>38</v>
      </c>
      <c r="B191">
        <v>188</v>
      </c>
      <c r="C191" s="2" t="s">
        <v>39</v>
      </c>
      <c r="L191" s="2">
        <v>2872</v>
      </c>
      <c r="M191" t="s">
        <v>127</v>
      </c>
    </row>
    <row r="192" spans="1:13" x14ac:dyDescent="0.3">
      <c r="A192" t="s">
        <v>38</v>
      </c>
      <c r="B192">
        <v>189</v>
      </c>
      <c r="C192" s="2" t="s">
        <v>37</v>
      </c>
      <c r="D192" s="2" t="s">
        <v>8</v>
      </c>
      <c r="E192" s="2" t="s">
        <v>39</v>
      </c>
      <c r="F192" s="2" t="s">
        <v>39</v>
      </c>
      <c r="G192" s="2" t="s">
        <v>39</v>
      </c>
      <c r="H192" s="2" t="s">
        <v>39</v>
      </c>
      <c r="I192" s="2" t="s">
        <v>39</v>
      </c>
      <c r="J192" s="2" t="s">
        <v>39</v>
      </c>
      <c r="K192" s="2" t="s">
        <v>39</v>
      </c>
      <c r="L192" s="2">
        <v>1004</v>
      </c>
    </row>
    <row r="193" spans="1:13" x14ac:dyDescent="0.3">
      <c r="A193" t="s">
        <v>45</v>
      </c>
      <c r="B193">
        <v>190</v>
      </c>
      <c r="C193" s="2" t="s">
        <v>37</v>
      </c>
      <c r="D193" s="2" t="s">
        <v>8</v>
      </c>
      <c r="E193" s="2" t="s">
        <v>39</v>
      </c>
      <c r="F193" s="2" t="s">
        <v>37</v>
      </c>
      <c r="G193" s="2" t="s">
        <v>39</v>
      </c>
      <c r="H193" s="2" t="s">
        <v>39</v>
      </c>
      <c r="I193" s="2" t="s">
        <v>39</v>
      </c>
      <c r="J193" s="2" t="s">
        <v>39</v>
      </c>
      <c r="K193" s="2" t="s">
        <v>39</v>
      </c>
      <c r="L193" s="2">
        <v>1187</v>
      </c>
      <c r="M193" s="2" t="s">
        <v>141</v>
      </c>
    </row>
    <row r="194" spans="1:13" x14ac:dyDescent="0.3">
      <c r="A194" t="s">
        <v>45</v>
      </c>
      <c r="B194">
        <v>191</v>
      </c>
      <c r="C194" s="2" t="s">
        <v>37</v>
      </c>
      <c r="D194" s="2" t="s">
        <v>26</v>
      </c>
      <c r="L194" s="2">
        <v>270</v>
      </c>
      <c r="M194" t="s">
        <v>77</v>
      </c>
    </row>
    <row r="195" spans="1:13" x14ac:dyDescent="0.3">
      <c r="B195">
        <v>192</v>
      </c>
      <c r="M195" t="s">
        <v>77</v>
      </c>
    </row>
    <row r="196" spans="1:13" x14ac:dyDescent="0.3">
      <c r="B196">
        <v>193</v>
      </c>
      <c r="M196" t="s">
        <v>77</v>
      </c>
    </row>
    <row r="197" spans="1:13" x14ac:dyDescent="0.3">
      <c r="B197">
        <v>194</v>
      </c>
      <c r="M197" t="s">
        <v>77</v>
      </c>
    </row>
    <row r="198" spans="1:13" x14ac:dyDescent="0.3">
      <c r="B198">
        <v>195</v>
      </c>
      <c r="M198" t="s">
        <v>77</v>
      </c>
    </row>
    <row r="199" spans="1:13" x14ac:dyDescent="0.3">
      <c r="B199">
        <v>196</v>
      </c>
      <c r="M199" t="s">
        <v>77</v>
      </c>
    </row>
    <row r="200" spans="1:13" x14ac:dyDescent="0.3">
      <c r="B200">
        <v>197</v>
      </c>
      <c r="M200" t="s">
        <v>77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activeCell="D3" sqref="D3"/>
    </sheetView>
  </sheetViews>
  <sheetFormatPr defaultRowHeight="14.4" x14ac:dyDescent="0.3"/>
  <sheetData>
    <row r="1" spans="1:20" ht="57.6" x14ac:dyDescent="0.3">
      <c r="A1" s="1" t="s">
        <v>28</v>
      </c>
      <c r="B1" s="1" t="s">
        <v>0</v>
      </c>
      <c r="C1" s="6" t="s">
        <v>31</v>
      </c>
      <c r="D1" s="6" t="s">
        <v>30</v>
      </c>
      <c r="E1" s="6" t="s">
        <v>47</v>
      </c>
      <c r="F1" s="6" t="s">
        <v>29</v>
      </c>
      <c r="G1" s="6" t="s">
        <v>1</v>
      </c>
      <c r="H1" s="6" t="s">
        <v>32</v>
      </c>
      <c r="I1" s="6" t="s">
        <v>33</v>
      </c>
      <c r="J1" s="6" t="s">
        <v>34</v>
      </c>
      <c r="K1" s="6" t="s">
        <v>35</v>
      </c>
      <c r="L1" s="6" t="s">
        <v>36</v>
      </c>
      <c r="M1" s="1" t="s">
        <v>7</v>
      </c>
      <c r="O1" s="3" t="e">
        <f>COUNTIF(D:D,P1)/COUNTIF($C2:$C56,"Y")</f>
        <v>#DIV/0!</v>
      </c>
      <c r="P1" t="s">
        <v>2</v>
      </c>
      <c r="Q1" t="s">
        <v>4</v>
      </c>
    </row>
    <row r="2" spans="1:20" x14ac:dyDescent="0.3">
      <c r="A2" t="b">
        <f>Xiaolin!A4=Max!A4</f>
        <v>1</v>
      </c>
      <c r="B2">
        <v>1</v>
      </c>
      <c r="C2" t="b">
        <f>Max!C4=Xiaolin!C4</f>
        <v>1</v>
      </c>
      <c r="D2" t="b">
        <f>Max!D4=Xiaolin!D4</f>
        <v>1</v>
      </c>
      <c r="E2" t="b">
        <f>Max!E4=Xiaolin!E4</f>
        <v>1</v>
      </c>
      <c r="F2" t="b">
        <f>Max!F4=Xiaolin!F4</f>
        <v>0</v>
      </c>
      <c r="G2" t="b">
        <f>Max!G4=Xiaolin!G4</f>
        <v>1</v>
      </c>
      <c r="H2" t="b">
        <f>Max!H4=Xiaolin!H4</f>
        <v>1</v>
      </c>
      <c r="I2" t="b">
        <f>Max!I4=Xiaolin!I4</f>
        <v>1</v>
      </c>
      <c r="J2" t="b">
        <f>Max!J4=Xiaolin!J4</f>
        <v>1</v>
      </c>
      <c r="K2" t="b">
        <f>Max!K4=Xiaolin!K4</f>
        <v>0</v>
      </c>
      <c r="L2" t="b">
        <f>Max!L4=Xiaolin!L4</f>
        <v>1</v>
      </c>
      <c r="M2" t="b">
        <f>Max!N4=Xiaolin!M4</f>
        <v>0</v>
      </c>
    </row>
    <row r="3" spans="1:20" x14ac:dyDescent="0.3">
      <c r="A3" t="b">
        <f>Xiaolin!A5=Max!A5</f>
        <v>1</v>
      </c>
      <c r="B3">
        <v>2</v>
      </c>
      <c r="C3" t="b">
        <f>Max!C5=Xiaolin!C5</f>
        <v>1</v>
      </c>
      <c r="D3" t="b">
        <f>Max!D5=Xiaolin!D5</f>
        <v>0</v>
      </c>
      <c r="E3" t="b">
        <f>Max!E5=Xiaolin!E5</f>
        <v>1</v>
      </c>
      <c r="F3" t="b">
        <f>Max!F5=Xiaolin!F5</f>
        <v>0</v>
      </c>
      <c r="G3" t="b">
        <f>Max!G5=Xiaolin!G5</f>
        <v>0</v>
      </c>
      <c r="H3" t="b">
        <f>Max!H5=Xiaolin!H5</f>
        <v>0</v>
      </c>
      <c r="I3" t="b">
        <f>Max!I5=Xiaolin!I5</f>
        <v>1</v>
      </c>
      <c r="J3" t="b">
        <f>Max!J5=Xiaolin!J5</f>
        <v>1</v>
      </c>
      <c r="K3" t="b">
        <f>Max!K5=Xiaolin!K5</f>
        <v>1</v>
      </c>
      <c r="L3" t="b">
        <f>Max!L5=Xiaolin!L5</f>
        <v>1</v>
      </c>
      <c r="M3" t="b">
        <f>Max!N5=Xiaolin!M5</f>
        <v>0</v>
      </c>
    </row>
    <row r="4" spans="1:20" x14ac:dyDescent="0.3">
      <c r="A4" t="b">
        <f>Xiaolin!A6=Max!A6</f>
        <v>1</v>
      </c>
      <c r="B4">
        <v>3</v>
      </c>
      <c r="C4" t="b">
        <f>Max!C6=Xiaolin!C6</f>
        <v>1</v>
      </c>
      <c r="D4" t="b">
        <f>Max!D6=Xiaolin!D6</f>
        <v>0</v>
      </c>
      <c r="E4" t="b">
        <f>Max!E6=Xiaolin!E6</f>
        <v>0</v>
      </c>
      <c r="F4" t="b">
        <f>Max!F6=Xiaolin!F6</f>
        <v>0</v>
      </c>
      <c r="G4" t="b">
        <f>Max!G6=Xiaolin!G6</f>
        <v>0</v>
      </c>
      <c r="H4" t="b">
        <f>Max!H6=Xiaolin!H6</f>
        <v>0</v>
      </c>
      <c r="I4" t="b">
        <f>Max!I6=Xiaolin!I6</f>
        <v>0</v>
      </c>
      <c r="J4" t="b">
        <f>Max!J6=Xiaolin!J6</f>
        <v>1</v>
      </c>
      <c r="K4" t="b">
        <f>Max!K6=Xiaolin!K6</f>
        <v>1</v>
      </c>
      <c r="L4" t="b">
        <f>Max!L6=Xiaolin!L6</f>
        <v>1</v>
      </c>
      <c r="M4" t="b">
        <f>Max!N6=Xiaolin!M6</f>
        <v>0</v>
      </c>
    </row>
    <row r="5" spans="1:20" x14ac:dyDescent="0.3">
      <c r="A5" t="b">
        <f>Xiaolin!A7=Max!A7</f>
        <v>1</v>
      </c>
      <c r="B5">
        <v>4</v>
      </c>
      <c r="C5" t="b">
        <f>Max!C7=Xiaolin!C7</f>
        <v>1</v>
      </c>
      <c r="D5" t="b">
        <f>Max!D7=Xiaolin!D7</f>
        <v>1</v>
      </c>
      <c r="E5" t="b">
        <f>Max!E7=Xiaolin!E7</f>
        <v>0</v>
      </c>
      <c r="F5" t="b">
        <f>Max!F7=Xiaolin!F7</f>
        <v>0</v>
      </c>
      <c r="G5" t="b">
        <f>Max!G7=Xiaolin!G7</f>
        <v>1</v>
      </c>
      <c r="H5" t="b">
        <f>Max!H7=Xiaolin!H7</f>
        <v>1</v>
      </c>
      <c r="I5" t="b">
        <f>Max!I7=Xiaolin!I7</f>
        <v>0</v>
      </c>
      <c r="J5" t="b">
        <f>Max!J7=Xiaolin!J7</f>
        <v>1</v>
      </c>
      <c r="K5" t="b">
        <f>Max!K7=Xiaolin!K7</f>
        <v>1</v>
      </c>
      <c r="L5" t="b">
        <f>Max!L7=Xiaolin!L7</f>
        <v>0</v>
      </c>
      <c r="M5" t="b">
        <f>Max!N7=Xiaolin!M7</f>
        <v>0</v>
      </c>
      <c r="T5" t="s">
        <v>142</v>
      </c>
    </row>
    <row r="6" spans="1:20" x14ac:dyDescent="0.3">
      <c r="A6" t="b">
        <f>Xiaolin!A8=Max!A8</f>
        <v>1</v>
      </c>
      <c r="B6">
        <v>5</v>
      </c>
      <c r="C6" t="b">
        <f>Max!C8=Xiaolin!C8</f>
        <v>1</v>
      </c>
      <c r="D6" t="b">
        <f>Max!D8=Xiaolin!D8</f>
        <v>0</v>
      </c>
      <c r="E6" t="b">
        <f>Max!E8=Xiaolin!E8</f>
        <v>0</v>
      </c>
      <c r="F6" t="b">
        <f>Max!F8=Xiaolin!F8</f>
        <v>0</v>
      </c>
      <c r="G6" t="b">
        <f>Max!G8=Xiaolin!G8</f>
        <v>0</v>
      </c>
      <c r="H6" t="b">
        <f>Max!H8=Xiaolin!H8</f>
        <v>0</v>
      </c>
      <c r="I6" t="b">
        <f>Max!I8=Xiaolin!I8</f>
        <v>0</v>
      </c>
      <c r="J6" t="b">
        <f>Max!J8=Xiaolin!J8</f>
        <v>0</v>
      </c>
      <c r="K6" t="b">
        <f>Max!K8=Xiaolin!K8</f>
        <v>0</v>
      </c>
      <c r="L6" t="b">
        <f>Max!L8=Xiaolin!L8</f>
        <v>0</v>
      </c>
      <c r="M6" t="b">
        <f>Max!N8=Xiaolin!M8</f>
        <v>0</v>
      </c>
    </row>
    <row r="7" spans="1:20" x14ac:dyDescent="0.3">
      <c r="A7" t="b">
        <f>Xiaolin!A9=Max!A9</f>
        <v>1</v>
      </c>
      <c r="B7">
        <v>6</v>
      </c>
      <c r="C7" t="b">
        <f>Max!C9=Xiaolin!C9</f>
        <v>1</v>
      </c>
      <c r="D7" t="b">
        <f>Max!D9=Xiaolin!D9</f>
        <v>1</v>
      </c>
      <c r="E7" t="b">
        <f>Max!E9=Xiaolin!E9</f>
        <v>0</v>
      </c>
      <c r="F7" t="b">
        <f>Max!F9=Xiaolin!F9</f>
        <v>0</v>
      </c>
      <c r="G7" t="b">
        <f>Max!G9=Xiaolin!G9</f>
        <v>0</v>
      </c>
      <c r="H7" t="b">
        <f>Max!H9=Xiaolin!H9</f>
        <v>1</v>
      </c>
      <c r="I7" t="b">
        <f>Max!I9=Xiaolin!I9</f>
        <v>1</v>
      </c>
      <c r="J7" t="b">
        <f>Max!J9=Xiaolin!J9</f>
        <v>1</v>
      </c>
      <c r="K7" t="b">
        <f>Max!K9=Xiaolin!K9</f>
        <v>0</v>
      </c>
      <c r="L7" t="b">
        <f>Max!L9=Xiaolin!L9</f>
        <v>1</v>
      </c>
      <c r="M7" t="b">
        <f>Max!N9=Xiaolin!M9</f>
        <v>0</v>
      </c>
    </row>
    <row r="8" spans="1:20" x14ac:dyDescent="0.3">
      <c r="A8" t="b">
        <f>Xiaolin!A10=Max!A10</f>
        <v>1</v>
      </c>
      <c r="B8">
        <v>7</v>
      </c>
      <c r="C8" t="b">
        <f>Max!C10=Xiaolin!C10</f>
        <v>1</v>
      </c>
      <c r="D8" t="b">
        <f>Max!D10=Xiaolin!D10</f>
        <v>1</v>
      </c>
      <c r="E8" t="b">
        <f>Max!E10=Xiaolin!E10</f>
        <v>1</v>
      </c>
      <c r="F8" t="b">
        <f>Max!F10=Xiaolin!F10</f>
        <v>1</v>
      </c>
      <c r="G8" t="b">
        <f>Max!G10=Xiaolin!G10</f>
        <v>1</v>
      </c>
      <c r="H8" t="b">
        <f>Max!H10=Xiaolin!H10</f>
        <v>1</v>
      </c>
      <c r="I8" t="b">
        <f>Max!I10=Xiaolin!I10</f>
        <v>1</v>
      </c>
      <c r="J8" t="b">
        <f>Max!J10=Xiaolin!J10</f>
        <v>1</v>
      </c>
      <c r="K8" t="b">
        <f>Max!K10=Xiaolin!K10</f>
        <v>1</v>
      </c>
      <c r="L8" t="b">
        <f>Max!L10=Xiaolin!L10</f>
        <v>0</v>
      </c>
      <c r="M8" t="b">
        <f>Max!N10=Xiaolin!M10</f>
        <v>1</v>
      </c>
    </row>
    <row r="9" spans="1:20" x14ac:dyDescent="0.3">
      <c r="A9" t="b">
        <f>Xiaolin!A11=Max!A11</f>
        <v>1</v>
      </c>
      <c r="B9">
        <v>8</v>
      </c>
      <c r="C9" t="b">
        <f>Max!C11=Xiaolin!C11</f>
        <v>0</v>
      </c>
      <c r="D9" t="b">
        <f>Max!D11=Xiaolin!D11</f>
        <v>1</v>
      </c>
      <c r="E9" t="b">
        <f>Max!E11=Xiaolin!E11</f>
        <v>0</v>
      </c>
      <c r="F9" t="b">
        <f>Max!F11=Xiaolin!F11</f>
        <v>0</v>
      </c>
      <c r="G9" t="b">
        <f>Max!G11=Xiaolin!G11</f>
        <v>0</v>
      </c>
      <c r="H9" t="b">
        <f>Max!H11=Xiaolin!H11</f>
        <v>0</v>
      </c>
      <c r="I9" t="b">
        <f>Max!I11=Xiaolin!I11</f>
        <v>0</v>
      </c>
      <c r="J9" t="b">
        <f>Max!J11=Xiaolin!J11</f>
        <v>0</v>
      </c>
      <c r="K9" t="b">
        <f>Max!K11=Xiaolin!K11</f>
        <v>0</v>
      </c>
      <c r="L9" t="b">
        <f>Max!L11=Xiaolin!L11</f>
        <v>0</v>
      </c>
      <c r="M9" t="b">
        <f>Max!N11=Xiaolin!M11</f>
        <v>0</v>
      </c>
    </row>
    <row r="10" spans="1:20" x14ac:dyDescent="0.3">
      <c r="A10" t="b">
        <f>Xiaolin!A12=Max!A12</f>
        <v>1</v>
      </c>
      <c r="B10">
        <v>9</v>
      </c>
      <c r="C10" t="b">
        <f>Max!C12=Xiaolin!C12</f>
        <v>0</v>
      </c>
      <c r="D10" t="b">
        <f>Max!D12=Xiaolin!D12</f>
        <v>0</v>
      </c>
      <c r="E10" t="b">
        <f>Max!E12=Xiaolin!E12</f>
        <v>0</v>
      </c>
      <c r="F10" t="b">
        <f>Max!F12=Xiaolin!F12</f>
        <v>0</v>
      </c>
      <c r="G10" t="b">
        <f>Max!G12=Xiaolin!G12</f>
        <v>0</v>
      </c>
      <c r="H10" t="b">
        <f>Max!H12=Xiaolin!H12</f>
        <v>0</v>
      </c>
      <c r="I10" t="b">
        <f>Max!I12=Xiaolin!I12</f>
        <v>0</v>
      </c>
      <c r="J10" t="b">
        <f>Max!J12=Xiaolin!J12</f>
        <v>0</v>
      </c>
      <c r="K10" t="b">
        <f>Max!K12=Xiaolin!K12</f>
        <v>0</v>
      </c>
      <c r="L10" t="b">
        <f>Max!L12=Xiaolin!L12</f>
        <v>0</v>
      </c>
      <c r="M10" t="b">
        <f>Max!N12=Xiaolin!M12</f>
        <v>0</v>
      </c>
    </row>
    <row r="11" spans="1:20" x14ac:dyDescent="0.3">
      <c r="A11" t="b">
        <f>Xiaolin!A13=Max!A13</f>
        <v>0</v>
      </c>
      <c r="B11">
        <v>10</v>
      </c>
      <c r="C11" t="b">
        <f>Max!C13=Xiaolin!C13</f>
        <v>1</v>
      </c>
      <c r="D11" t="b">
        <f>Max!D13=Xiaolin!D13</f>
        <v>0</v>
      </c>
      <c r="E11" t="b">
        <f>Max!E13=Xiaolin!E13</f>
        <v>0</v>
      </c>
      <c r="F11" t="b">
        <f>Max!F13=Xiaolin!F13</f>
        <v>0</v>
      </c>
      <c r="G11" t="b">
        <f>Max!G13=Xiaolin!G13</f>
        <v>0</v>
      </c>
      <c r="H11" t="b">
        <f>Max!H13=Xiaolin!H13</f>
        <v>0</v>
      </c>
      <c r="I11" t="b">
        <f>Max!I13=Xiaolin!I13</f>
        <v>0</v>
      </c>
      <c r="J11" t="b">
        <f>Max!J13=Xiaolin!J13</f>
        <v>0</v>
      </c>
      <c r="K11" t="b">
        <f>Max!K13=Xiaolin!K13</f>
        <v>0</v>
      </c>
      <c r="L11" t="b">
        <f>Max!L13=Xiaolin!L13</f>
        <v>0</v>
      </c>
      <c r="M11" t="b">
        <f>Max!N13=Xiaolin!M13</f>
        <v>0</v>
      </c>
    </row>
    <row r="12" spans="1:20" x14ac:dyDescent="0.3">
      <c r="A12" t="b">
        <f>Xiaolin!A14=Max!A14</f>
        <v>1</v>
      </c>
      <c r="B12">
        <v>11</v>
      </c>
      <c r="C12" t="b">
        <f>Max!C14=Xiaolin!C14</f>
        <v>1</v>
      </c>
      <c r="D12" t="b">
        <f>Max!D14=Xiaolin!D14</f>
        <v>0</v>
      </c>
      <c r="E12" t="b">
        <f>Max!E14=Xiaolin!E14</f>
        <v>0</v>
      </c>
      <c r="F12" t="b">
        <f>Max!F14=Xiaolin!F14</f>
        <v>0</v>
      </c>
      <c r="G12" t="b">
        <f>Max!G14=Xiaolin!G14</f>
        <v>0</v>
      </c>
      <c r="H12" t="b">
        <f>Max!H14=Xiaolin!H14</f>
        <v>0</v>
      </c>
      <c r="I12" t="b">
        <f>Max!I14=Xiaolin!I14</f>
        <v>0</v>
      </c>
      <c r="J12" t="b">
        <f>Max!J14=Xiaolin!J14</f>
        <v>0</v>
      </c>
      <c r="K12" t="b">
        <f>Max!K14=Xiaolin!K14</f>
        <v>0</v>
      </c>
      <c r="L12" t="b">
        <f>Max!L14=Xiaolin!L14</f>
        <v>0</v>
      </c>
      <c r="M12" t="b">
        <f>Max!N14=Xiaolin!M14</f>
        <v>0</v>
      </c>
    </row>
    <row r="13" spans="1:20" x14ac:dyDescent="0.3">
      <c r="A13" t="b">
        <f>Xiaolin!A15=Max!A15</f>
        <v>1</v>
      </c>
      <c r="B13">
        <v>12</v>
      </c>
      <c r="C13" t="b">
        <f>Max!C15=Xiaolin!C15</f>
        <v>1</v>
      </c>
      <c r="D13" t="b">
        <f>Max!D15=Xiaolin!D15</f>
        <v>1</v>
      </c>
      <c r="E13" t="b">
        <f>Max!E15=Xiaolin!E15</f>
        <v>0</v>
      </c>
      <c r="F13" t="b">
        <f>Max!F15=Xiaolin!F15</f>
        <v>1</v>
      </c>
      <c r="G13" t="b">
        <f>Max!G15=Xiaolin!G15</f>
        <v>1</v>
      </c>
      <c r="H13" t="b">
        <f>Max!H15=Xiaolin!H15</f>
        <v>1</v>
      </c>
      <c r="I13" t="b">
        <f>Max!I15=Xiaolin!I15</f>
        <v>0</v>
      </c>
      <c r="J13" t="b">
        <f>Max!J15=Xiaolin!J15</f>
        <v>1</v>
      </c>
      <c r="K13" t="b">
        <f>Max!K15=Xiaolin!K15</f>
        <v>1</v>
      </c>
      <c r="L13" t="b">
        <f>Max!L15=Xiaolin!L15</f>
        <v>1</v>
      </c>
      <c r="M13" t="b">
        <f>Max!N15=Xiaolin!M15</f>
        <v>0</v>
      </c>
    </row>
    <row r="14" spans="1:20" x14ac:dyDescent="0.3">
      <c r="A14" t="b">
        <f>Xiaolin!A16=Max!A16</f>
        <v>1</v>
      </c>
      <c r="B14">
        <v>13</v>
      </c>
      <c r="C14" t="b">
        <f>Max!C16=Xiaolin!C16</f>
        <v>0</v>
      </c>
      <c r="D14" t="b">
        <f>Max!D16=Xiaolin!D16</f>
        <v>0</v>
      </c>
      <c r="E14" t="b">
        <f>Max!E16=Xiaolin!E16</f>
        <v>0</v>
      </c>
      <c r="F14" t="b">
        <f>Max!F16=Xiaolin!F16</f>
        <v>0</v>
      </c>
      <c r="G14" t="b">
        <f>Max!G16=Xiaolin!G16</f>
        <v>0</v>
      </c>
      <c r="H14" t="b">
        <f>Max!H16=Xiaolin!H16</f>
        <v>0</v>
      </c>
      <c r="I14" t="b">
        <f>Max!I16=Xiaolin!I16</f>
        <v>0</v>
      </c>
      <c r="J14" t="b">
        <f>Max!J16=Xiaolin!J16</f>
        <v>1</v>
      </c>
      <c r="K14" t="b">
        <f>Max!K16=Xiaolin!K16</f>
        <v>1</v>
      </c>
      <c r="L14" t="b">
        <f>Max!L16=Xiaolin!L16</f>
        <v>1</v>
      </c>
      <c r="M14" t="b">
        <f>Max!N16=Xiaolin!M16</f>
        <v>0</v>
      </c>
    </row>
    <row r="15" spans="1:20" x14ac:dyDescent="0.3">
      <c r="A15" t="b">
        <f>Xiaolin!A17=Max!A17</f>
        <v>1</v>
      </c>
      <c r="B15">
        <v>14</v>
      </c>
      <c r="C15" t="b">
        <f>Max!C17=Xiaolin!C17</f>
        <v>0</v>
      </c>
      <c r="D15" t="b">
        <f>Max!D17=Xiaolin!D17</f>
        <v>0</v>
      </c>
      <c r="E15" t="b">
        <f>Max!E17=Xiaolin!E17</f>
        <v>0</v>
      </c>
      <c r="F15" t="b">
        <f>Max!F17=Xiaolin!F17</f>
        <v>0</v>
      </c>
      <c r="G15" t="b">
        <f>Max!G17=Xiaolin!G17</f>
        <v>0</v>
      </c>
      <c r="H15" t="b">
        <f>Max!H17=Xiaolin!H17</f>
        <v>0</v>
      </c>
      <c r="I15" t="b">
        <f>Max!I17=Xiaolin!I17</f>
        <v>0</v>
      </c>
      <c r="J15" t="b">
        <f>Max!J17=Xiaolin!J17</f>
        <v>0</v>
      </c>
      <c r="K15" t="b">
        <f>Max!K17=Xiaolin!K17</f>
        <v>0</v>
      </c>
      <c r="L15" t="b">
        <f>Max!L17=Xiaolin!L17</f>
        <v>0</v>
      </c>
      <c r="M15" t="b">
        <f>Max!N17=Xiaolin!M17</f>
        <v>0</v>
      </c>
    </row>
    <row r="16" spans="1:20" x14ac:dyDescent="0.3">
      <c r="A16" t="b">
        <f>Xiaolin!A18=Max!A18</f>
        <v>1</v>
      </c>
      <c r="B16">
        <v>15</v>
      </c>
      <c r="C16" t="b">
        <f>Max!C18=Xiaolin!C18</f>
        <v>1</v>
      </c>
      <c r="D16" t="b">
        <f>Max!D18=Xiaolin!D18</f>
        <v>1</v>
      </c>
      <c r="E16" t="b">
        <f>Max!E18=Xiaolin!E18</f>
        <v>0</v>
      </c>
      <c r="F16" t="b">
        <f>Max!F18=Xiaolin!F18</f>
        <v>0</v>
      </c>
      <c r="G16" t="b">
        <f>Max!G18=Xiaolin!G18</f>
        <v>1</v>
      </c>
      <c r="H16" t="b">
        <f>Max!H18=Xiaolin!H18</f>
        <v>1</v>
      </c>
      <c r="I16" t="b">
        <f>Max!I18=Xiaolin!I18</f>
        <v>1</v>
      </c>
      <c r="J16" t="b">
        <f>Max!J18=Xiaolin!J18</f>
        <v>1</v>
      </c>
      <c r="K16" t="b">
        <f>Max!K18=Xiaolin!K18</f>
        <v>1</v>
      </c>
      <c r="L16" t="b">
        <f>Max!L18=Xiaolin!L18</f>
        <v>0</v>
      </c>
      <c r="M16" t="b">
        <f>Max!N18=Xiaolin!M18</f>
        <v>1</v>
      </c>
    </row>
    <row r="17" spans="1:13" x14ac:dyDescent="0.3">
      <c r="A17" t="b">
        <f>Xiaolin!A19=Max!A19</f>
        <v>1</v>
      </c>
      <c r="B17">
        <v>16</v>
      </c>
      <c r="C17" t="b">
        <f>Max!C19=Xiaolin!C19</f>
        <v>0</v>
      </c>
      <c r="D17" t="b">
        <f>Max!D19=Xiaolin!D19</f>
        <v>0</v>
      </c>
      <c r="E17" t="b">
        <f>Max!E19=Xiaolin!E19</f>
        <v>0</v>
      </c>
      <c r="F17" t="b">
        <f>Max!F19=Xiaolin!F19</f>
        <v>0</v>
      </c>
      <c r="G17" t="b">
        <f>Max!G19=Xiaolin!G19</f>
        <v>0</v>
      </c>
      <c r="H17" t="b">
        <f>Max!H19=Xiaolin!H19</f>
        <v>0</v>
      </c>
      <c r="I17" t="b">
        <f>Max!I19=Xiaolin!I19</f>
        <v>0</v>
      </c>
      <c r="J17" t="b">
        <f>Max!J19=Xiaolin!J19</f>
        <v>0</v>
      </c>
      <c r="K17" t="b">
        <f>Max!K19=Xiaolin!K19</f>
        <v>0</v>
      </c>
      <c r="L17" t="b">
        <f>Max!L19=Xiaolin!L19</f>
        <v>0</v>
      </c>
      <c r="M17" t="b">
        <f>Max!N19=Xiaolin!M19</f>
        <v>0</v>
      </c>
    </row>
    <row r="18" spans="1:13" x14ac:dyDescent="0.3">
      <c r="A18" t="b">
        <f>Xiaolin!A20=Max!A20</f>
        <v>1</v>
      </c>
      <c r="B18">
        <v>17</v>
      </c>
      <c r="C18" t="b">
        <f>Max!C20=Xiaolin!C20</f>
        <v>1</v>
      </c>
      <c r="D18" t="b">
        <f>Max!D20=Xiaolin!D20</f>
        <v>1</v>
      </c>
      <c r="E18" t="b">
        <f>Max!E20=Xiaolin!E20</f>
        <v>1</v>
      </c>
      <c r="F18" t="b">
        <f>Max!F20=Xiaolin!F20</f>
        <v>0</v>
      </c>
      <c r="G18" t="b">
        <f>Max!G20=Xiaolin!G20</f>
        <v>1</v>
      </c>
      <c r="H18" t="b">
        <f>Max!H20=Xiaolin!H20</f>
        <v>1</v>
      </c>
      <c r="I18" t="b">
        <f>Max!I20=Xiaolin!I20</f>
        <v>1</v>
      </c>
      <c r="J18" t="b">
        <f>Max!J20=Xiaolin!J20</f>
        <v>1</v>
      </c>
      <c r="K18" t="b">
        <f>Max!K20=Xiaolin!K20</f>
        <v>1</v>
      </c>
      <c r="L18" t="b">
        <f>Max!L20=Xiaolin!L20</f>
        <v>1</v>
      </c>
      <c r="M18" t="b">
        <f>Max!N20=Xiaolin!M20</f>
        <v>0</v>
      </c>
    </row>
    <row r="19" spans="1:13" x14ac:dyDescent="0.3">
      <c r="A19" t="b">
        <f>Xiaolin!A21=Max!A21</f>
        <v>1</v>
      </c>
      <c r="B19">
        <v>18</v>
      </c>
      <c r="C19" t="b">
        <f>Max!C21=Xiaolin!C21</f>
        <v>1</v>
      </c>
      <c r="D19" t="b">
        <f>Max!D21=Xiaolin!D21</f>
        <v>1</v>
      </c>
      <c r="E19" t="b">
        <f>Max!E21=Xiaolin!E21</f>
        <v>0</v>
      </c>
      <c r="F19" t="b">
        <f>Max!F21=Xiaolin!F21</f>
        <v>1</v>
      </c>
      <c r="G19" t="b">
        <f>Max!G21=Xiaolin!G21</f>
        <v>1</v>
      </c>
      <c r="H19" t="b">
        <f>Max!H21=Xiaolin!H21</f>
        <v>1</v>
      </c>
      <c r="I19" t="b">
        <f>Max!I21=Xiaolin!I21</f>
        <v>1</v>
      </c>
      <c r="J19" t="b">
        <f>Max!J21=Xiaolin!J21</f>
        <v>1</v>
      </c>
      <c r="K19" t="b">
        <f>Max!K21=Xiaolin!K21</f>
        <v>1</v>
      </c>
      <c r="L19" t="b">
        <f>Max!L21=Xiaolin!L21</f>
        <v>1</v>
      </c>
      <c r="M19" t="b">
        <f>Max!N21=Xiaolin!M21</f>
        <v>1</v>
      </c>
    </row>
    <row r="20" spans="1:13" x14ac:dyDescent="0.3">
      <c r="A20" t="b">
        <f>Xiaolin!A22=Max!A22</f>
        <v>1</v>
      </c>
      <c r="B20">
        <v>19</v>
      </c>
      <c r="C20" t="b">
        <f>Max!C22=Xiaolin!C22</f>
        <v>1</v>
      </c>
      <c r="D20" t="b">
        <f>Max!D22=Xiaolin!D22</f>
        <v>1</v>
      </c>
      <c r="E20" t="b">
        <f>Max!E22=Xiaolin!E22</f>
        <v>0</v>
      </c>
      <c r="F20" t="b">
        <f>Max!F22=Xiaolin!F22</f>
        <v>0</v>
      </c>
      <c r="G20" t="b">
        <f>Max!G22=Xiaolin!G22</f>
        <v>1</v>
      </c>
      <c r="H20" t="b">
        <f>Max!H22=Xiaolin!H22</f>
        <v>1</v>
      </c>
      <c r="I20" t="b">
        <f>Max!I22=Xiaolin!I22</f>
        <v>0</v>
      </c>
      <c r="J20" t="b">
        <f>Max!J22=Xiaolin!J22</f>
        <v>1</v>
      </c>
      <c r="K20" t="b">
        <f>Max!K22=Xiaolin!K22</f>
        <v>1</v>
      </c>
      <c r="L20" t="b">
        <f>Max!L22=Xiaolin!L22</f>
        <v>1</v>
      </c>
      <c r="M20" t="b">
        <f>Max!N22=Xiaolin!M22</f>
        <v>1</v>
      </c>
    </row>
    <row r="21" spans="1:13" x14ac:dyDescent="0.3">
      <c r="A21" t="b">
        <f>Xiaolin!A23=Max!A23</f>
        <v>1</v>
      </c>
      <c r="B21">
        <v>20</v>
      </c>
      <c r="C21" t="b">
        <f>Max!C23=Xiaolin!C23</f>
        <v>1</v>
      </c>
      <c r="D21" t="b">
        <f>Max!D23=Xiaolin!D23</f>
        <v>0</v>
      </c>
      <c r="E21" t="b">
        <f>Max!E23=Xiaolin!E23</f>
        <v>0</v>
      </c>
      <c r="F21" t="b">
        <f>Max!F23=Xiaolin!F23</f>
        <v>0</v>
      </c>
      <c r="G21" t="b">
        <f>Max!G23=Xiaolin!G23</f>
        <v>0</v>
      </c>
      <c r="H21" t="b">
        <f>Max!H23=Xiaolin!H23</f>
        <v>0</v>
      </c>
      <c r="I21" t="b">
        <f>Max!I23=Xiaolin!I23</f>
        <v>0</v>
      </c>
      <c r="J21" t="b">
        <f>Max!J23=Xiaolin!J23</f>
        <v>0</v>
      </c>
      <c r="K21" t="b">
        <f>Max!K23=Xiaolin!K23</f>
        <v>0</v>
      </c>
      <c r="L21" t="b">
        <f>Max!L23=Xiaolin!L23</f>
        <v>0</v>
      </c>
      <c r="M21" t="b">
        <f>Max!N23=Xiaolin!M23</f>
        <v>1</v>
      </c>
    </row>
    <row r="22" spans="1:13" x14ac:dyDescent="0.3">
      <c r="A22" t="b">
        <f>Xiaolin!A24=Max!A24</f>
        <v>0</v>
      </c>
      <c r="B22">
        <v>21</v>
      </c>
      <c r="C22" t="b">
        <f>Max!C24=Xiaolin!C24</f>
        <v>0</v>
      </c>
      <c r="D22" t="b">
        <f>Max!D24=Xiaolin!D24</f>
        <v>0</v>
      </c>
      <c r="E22" t="b">
        <f>Max!E24=Xiaolin!E24</f>
        <v>0</v>
      </c>
      <c r="F22" t="b">
        <f>Max!F24=Xiaolin!F24</f>
        <v>0</v>
      </c>
      <c r="G22" t="b">
        <f>Max!G24=Xiaolin!G24</f>
        <v>0</v>
      </c>
      <c r="H22" t="b">
        <f>Max!H24=Xiaolin!H24</f>
        <v>0</v>
      </c>
      <c r="I22" t="b">
        <f>Max!I24=Xiaolin!I24</f>
        <v>0</v>
      </c>
      <c r="J22" t="b">
        <f>Max!J24=Xiaolin!J24</f>
        <v>0</v>
      </c>
      <c r="K22" t="b">
        <f>Max!K24=Xiaolin!K24</f>
        <v>0</v>
      </c>
      <c r="L22" t="b">
        <f>Max!L24=Xiaolin!L24</f>
        <v>0</v>
      </c>
      <c r="M22" t="b">
        <f>Max!N24=Xiaolin!M24</f>
        <v>0</v>
      </c>
    </row>
    <row r="23" spans="1:13" x14ac:dyDescent="0.3">
      <c r="A23" t="b">
        <f>Xiaolin!A25=Max!A25</f>
        <v>1</v>
      </c>
      <c r="B23">
        <v>22</v>
      </c>
    </row>
    <row r="24" spans="1:13" x14ac:dyDescent="0.3">
      <c r="A24" t="b">
        <f>Xiaolin!A26=Max!A26</f>
        <v>1</v>
      </c>
      <c r="B24">
        <v>23</v>
      </c>
    </row>
    <row r="25" spans="1:13" x14ac:dyDescent="0.3">
      <c r="A25" t="b">
        <f>Xiaolin!A27=Max!A27</f>
        <v>0</v>
      </c>
      <c r="B25">
        <v>24</v>
      </c>
    </row>
    <row r="26" spans="1:13" x14ac:dyDescent="0.3">
      <c r="A26" t="b">
        <f>Xiaolin!A28=Max!A28</f>
        <v>1</v>
      </c>
      <c r="B26">
        <v>25</v>
      </c>
    </row>
    <row r="27" spans="1:13" x14ac:dyDescent="0.3">
      <c r="A27" t="b">
        <f>Xiaolin!A29=Max!A29</f>
        <v>1</v>
      </c>
      <c r="B27">
        <v>26</v>
      </c>
    </row>
    <row r="28" spans="1:13" x14ac:dyDescent="0.3">
      <c r="A28" t="b">
        <f>Xiaolin!A30=Max!A30</f>
        <v>1</v>
      </c>
      <c r="B28">
        <v>27</v>
      </c>
    </row>
    <row r="29" spans="1:13" x14ac:dyDescent="0.3">
      <c r="A29" t="b">
        <f>Xiaolin!A31=Max!A31</f>
        <v>0</v>
      </c>
      <c r="B29">
        <v>28</v>
      </c>
    </row>
    <row r="30" spans="1:13" x14ac:dyDescent="0.3">
      <c r="A30" t="b">
        <f>Xiaolin!A32=Max!A32</f>
        <v>0</v>
      </c>
      <c r="B30">
        <v>29</v>
      </c>
    </row>
    <row r="31" spans="1:13" x14ac:dyDescent="0.3">
      <c r="A31" t="b">
        <f>Xiaolin!A33=Max!A33</f>
        <v>0</v>
      </c>
      <c r="B31">
        <v>30</v>
      </c>
    </row>
    <row r="32" spans="1:13" x14ac:dyDescent="0.3">
      <c r="A32" t="b">
        <f>Xiaolin!A34=Max!A34</f>
        <v>0</v>
      </c>
      <c r="B32">
        <v>31</v>
      </c>
    </row>
    <row r="33" spans="1:2" x14ac:dyDescent="0.3">
      <c r="A33" t="b">
        <f>Xiaolin!A35=Max!A35</f>
        <v>0</v>
      </c>
      <c r="B33">
        <v>32</v>
      </c>
    </row>
    <row r="34" spans="1:2" x14ac:dyDescent="0.3">
      <c r="A34" t="b">
        <f>Xiaolin!A36=Max!A36</f>
        <v>0</v>
      </c>
      <c r="B34">
        <v>33</v>
      </c>
    </row>
    <row r="35" spans="1:2" x14ac:dyDescent="0.3">
      <c r="A35" t="b">
        <f>Xiaolin!A37=Max!A37</f>
        <v>0</v>
      </c>
      <c r="B35">
        <v>34</v>
      </c>
    </row>
    <row r="36" spans="1:2" x14ac:dyDescent="0.3">
      <c r="A36" t="b">
        <f>Xiaolin!A38=Max!A38</f>
        <v>0</v>
      </c>
      <c r="B36">
        <v>35</v>
      </c>
    </row>
    <row r="37" spans="1:2" x14ac:dyDescent="0.3">
      <c r="A37" t="b">
        <f>Xiaolin!A39=Max!A39</f>
        <v>0</v>
      </c>
      <c r="B37">
        <v>36</v>
      </c>
    </row>
    <row r="38" spans="1:2" x14ac:dyDescent="0.3">
      <c r="A38" t="b">
        <f>Xiaolin!A40=Max!A40</f>
        <v>0</v>
      </c>
      <c r="B38">
        <v>37</v>
      </c>
    </row>
    <row r="39" spans="1:2" x14ac:dyDescent="0.3">
      <c r="A39" t="b">
        <f>Xiaolin!A41=Max!A41</f>
        <v>0</v>
      </c>
      <c r="B39">
        <v>38</v>
      </c>
    </row>
    <row r="40" spans="1:2" x14ac:dyDescent="0.3">
      <c r="A40" t="b">
        <f>Xiaolin!A42=Max!A42</f>
        <v>0</v>
      </c>
      <c r="B40">
        <v>39</v>
      </c>
    </row>
    <row r="41" spans="1:2" x14ac:dyDescent="0.3">
      <c r="A41" t="b">
        <f>Xiaolin!A43=Max!A43</f>
        <v>0</v>
      </c>
      <c r="B41">
        <v>40</v>
      </c>
    </row>
    <row r="42" spans="1:2" x14ac:dyDescent="0.3">
      <c r="A42" t="b">
        <f>Xiaolin!A44=Max!A44</f>
        <v>0</v>
      </c>
      <c r="B42">
        <v>41</v>
      </c>
    </row>
    <row r="43" spans="1:2" x14ac:dyDescent="0.3">
      <c r="A43" t="b">
        <f>Xiaolin!A45=Max!A45</f>
        <v>0</v>
      </c>
      <c r="B43">
        <v>42</v>
      </c>
    </row>
    <row r="44" spans="1:2" x14ac:dyDescent="0.3">
      <c r="A44" t="b">
        <f>Xiaolin!A46=Max!A46</f>
        <v>0</v>
      </c>
      <c r="B44">
        <v>43</v>
      </c>
    </row>
    <row r="45" spans="1:2" x14ac:dyDescent="0.3">
      <c r="A45" t="b">
        <f>Xiaolin!A47=Max!A47</f>
        <v>0</v>
      </c>
      <c r="B45">
        <v>44</v>
      </c>
    </row>
    <row r="46" spans="1:2" x14ac:dyDescent="0.3">
      <c r="A46" t="b">
        <f>Xiaolin!A48=Max!A48</f>
        <v>0</v>
      </c>
      <c r="B46">
        <v>45</v>
      </c>
    </row>
    <row r="47" spans="1:2" x14ac:dyDescent="0.3">
      <c r="A47" t="b">
        <f>Xiaolin!A49=Max!A49</f>
        <v>0</v>
      </c>
      <c r="B47">
        <v>46</v>
      </c>
    </row>
    <row r="48" spans="1:2" x14ac:dyDescent="0.3">
      <c r="A48" t="b">
        <f>Xiaolin!A50=Max!A50</f>
        <v>0</v>
      </c>
      <c r="B48">
        <v>47</v>
      </c>
    </row>
    <row r="49" spans="1:2" x14ac:dyDescent="0.3">
      <c r="A49" t="b">
        <f>Xiaolin!A51=Max!A51</f>
        <v>0</v>
      </c>
      <c r="B49">
        <v>48</v>
      </c>
    </row>
    <row r="50" spans="1:2" x14ac:dyDescent="0.3">
      <c r="A50" t="b">
        <f>Xiaolin!A52=Max!A52</f>
        <v>0</v>
      </c>
      <c r="B50">
        <v>49</v>
      </c>
    </row>
    <row r="51" spans="1:2" x14ac:dyDescent="0.3">
      <c r="A51" t="b">
        <f>Xiaolin!A53=Max!A53</f>
        <v>0</v>
      </c>
      <c r="B51">
        <v>50</v>
      </c>
    </row>
    <row r="52" spans="1:2" x14ac:dyDescent="0.3">
      <c r="A52" t="b">
        <f>Xiaolin!A54=Max!A54</f>
        <v>0</v>
      </c>
      <c r="B52">
        <v>51</v>
      </c>
    </row>
    <row r="53" spans="1:2" x14ac:dyDescent="0.3">
      <c r="A53" t="b">
        <f>Xiaolin!A55=Max!A55</f>
        <v>0</v>
      </c>
      <c r="B53">
        <v>52</v>
      </c>
    </row>
    <row r="54" spans="1:2" x14ac:dyDescent="0.3">
      <c r="A54" t="b">
        <f>Xiaolin!A56=Max!A56</f>
        <v>0</v>
      </c>
      <c r="B54">
        <v>53</v>
      </c>
    </row>
    <row r="55" spans="1:2" x14ac:dyDescent="0.3">
      <c r="A55" t="b">
        <f>Xiaolin!A57=Max!A57</f>
        <v>0</v>
      </c>
      <c r="B55">
        <v>54</v>
      </c>
    </row>
    <row r="56" spans="1:2" x14ac:dyDescent="0.3">
      <c r="A56" t="b">
        <f>Xiaolin!A58=Max!A58</f>
        <v>0</v>
      </c>
      <c r="B56">
        <v>55</v>
      </c>
    </row>
    <row r="57" spans="1:2" x14ac:dyDescent="0.3">
      <c r="A57" t="b">
        <f>Xiaolin!A59=Max!A59</f>
        <v>0</v>
      </c>
      <c r="B57">
        <v>56</v>
      </c>
    </row>
    <row r="58" spans="1:2" x14ac:dyDescent="0.3">
      <c r="A58" t="b">
        <f>Xiaolin!A60=Max!A60</f>
        <v>0</v>
      </c>
      <c r="B58">
        <v>57</v>
      </c>
    </row>
    <row r="59" spans="1:2" x14ac:dyDescent="0.3">
      <c r="A59" t="b">
        <f>Xiaolin!A61=Max!A61</f>
        <v>0</v>
      </c>
      <c r="B59">
        <v>58</v>
      </c>
    </row>
    <row r="60" spans="1:2" x14ac:dyDescent="0.3">
      <c r="A60" t="b">
        <f>Xiaolin!A62=Max!A62</f>
        <v>0</v>
      </c>
      <c r="B60">
        <v>59</v>
      </c>
    </row>
    <row r="61" spans="1:2" x14ac:dyDescent="0.3">
      <c r="A61" t="b">
        <f>Xiaolin!A63=Max!A63</f>
        <v>0</v>
      </c>
      <c r="B61">
        <v>60</v>
      </c>
    </row>
    <row r="62" spans="1:2" x14ac:dyDescent="0.3">
      <c r="A62" t="b">
        <f>Xiaolin!A64=Max!A64</f>
        <v>0</v>
      </c>
      <c r="B62">
        <v>61</v>
      </c>
    </row>
    <row r="63" spans="1:2" x14ac:dyDescent="0.3">
      <c r="A63" t="b">
        <f>Xiaolin!A65=Max!A65</f>
        <v>0</v>
      </c>
      <c r="B63">
        <v>62</v>
      </c>
    </row>
    <row r="64" spans="1:2" x14ac:dyDescent="0.3">
      <c r="A64" t="b">
        <f>Xiaolin!A66=Max!A66</f>
        <v>0</v>
      </c>
      <c r="B64">
        <v>63</v>
      </c>
    </row>
    <row r="65" spans="1:2" x14ac:dyDescent="0.3">
      <c r="A65" t="b">
        <f>Xiaolin!A67=Max!A67</f>
        <v>0</v>
      </c>
      <c r="B65">
        <v>64</v>
      </c>
    </row>
    <row r="66" spans="1:2" x14ac:dyDescent="0.3">
      <c r="A66" t="b">
        <f>Xiaolin!A68=Max!A68</f>
        <v>0</v>
      </c>
      <c r="B66">
        <v>65</v>
      </c>
    </row>
    <row r="67" spans="1:2" x14ac:dyDescent="0.3">
      <c r="A67" t="b">
        <f>Xiaolin!A69=Max!A69</f>
        <v>0</v>
      </c>
      <c r="B67">
        <v>66</v>
      </c>
    </row>
    <row r="68" spans="1:2" x14ac:dyDescent="0.3">
      <c r="A68" t="b">
        <f>Xiaolin!A70=Max!A70</f>
        <v>0</v>
      </c>
      <c r="B68">
        <v>67</v>
      </c>
    </row>
    <row r="69" spans="1:2" x14ac:dyDescent="0.3">
      <c r="A69" t="b">
        <f>Xiaolin!A71=Max!A71</f>
        <v>0</v>
      </c>
      <c r="B69">
        <v>68</v>
      </c>
    </row>
    <row r="70" spans="1:2" x14ac:dyDescent="0.3">
      <c r="A70" t="b">
        <f>Xiaolin!A72=Max!A72</f>
        <v>0</v>
      </c>
      <c r="B70">
        <v>69</v>
      </c>
    </row>
    <row r="71" spans="1:2" x14ac:dyDescent="0.3">
      <c r="A71" t="b">
        <f>Xiaolin!A73=Max!A73</f>
        <v>0</v>
      </c>
      <c r="B71">
        <v>70</v>
      </c>
    </row>
    <row r="72" spans="1:2" x14ac:dyDescent="0.3">
      <c r="A72" t="b">
        <f>Xiaolin!A74=Max!A74</f>
        <v>0</v>
      </c>
      <c r="B72">
        <v>71</v>
      </c>
    </row>
    <row r="73" spans="1:2" x14ac:dyDescent="0.3">
      <c r="A73" t="b">
        <f>Xiaolin!A75=Max!A75</f>
        <v>0</v>
      </c>
      <c r="B73">
        <v>72</v>
      </c>
    </row>
    <row r="74" spans="1:2" x14ac:dyDescent="0.3">
      <c r="A74" t="b">
        <f>Xiaolin!A76=Max!A76</f>
        <v>0</v>
      </c>
      <c r="B74">
        <v>73</v>
      </c>
    </row>
    <row r="75" spans="1:2" x14ac:dyDescent="0.3">
      <c r="A75" t="b">
        <f>Xiaolin!A77=Max!A77</f>
        <v>0</v>
      </c>
      <c r="B75">
        <v>74</v>
      </c>
    </row>
    <row r="76" spans="1:2" x14ac:dyDescent="0.3">
      <c r="A76" t="b">
        <f>Xiaolin!A78=Max!A78</f>
        <v>0</v>
      </c>
      <c r="B76">
        <v>75</v>
      </c>
    </row>
    <row r="77" spans="1:2" x14ac:dyDescent="0.3">
      <c r="A77" t="b">
        <f>Xiaolin!A79=Max!A79</f>
        <v>0</v>
      </c>
      <c r="B77">
        <v>76</v>
      </c>
    </row>
    <row r="78" spans="1:2" x14ac:dyDescent="0.3">
      <c r="A78" t="b">
        <f>Xiaolin!A80=Max!A80</f>
        <v>0</v>
      </c>
      <c r="B78">
        <v>77</v>
      </c>
    </row>
    <row r="79" spans="1:2" x14ac:dyDescent="0.3">
      <c r="A79" t="b">
        <f>Xiaolin!A81=Max!A81</f>
        <v>0</v>
      </c>
      <c r="B79">
        <v>78</v>
      </c>
    </row>
    <row r="80" spans="1:2" x14ac:dyDescent="0.3">
      <c r="A80" t="b">
        <f>Xiaolin!A82=Max!A82</f>
        <v>0</v>
      </c>
      <c r="B80">
        <v>79</v>
      </c>
    </row>
    <row r="81" spans="1:2" x14ac:dyDescent="0.3">
      <c r="A81" t="b">
        <f>Xiaolin!A83=Max!A83</f>
        <v>0</v>
      </c>
      <c r="B81">
        <v>80</v>
      </c>
    </row>
    <row r="82" spans="1:2" x14ac:dyDescent="0.3">
      <c r="A82" t="b">
        <f>Xiaolin!A84=Max!A84</f>
        <v>0</v>
      </c>
      <c r="B82">
        <v>81</v>
      </c>
    </row>
    <row r="83" spans="1:2" x14ac:dyDescent="0.3">
      <c r="A83" t="b">
        <f>Xiaolin!A85=Max!A85</f>
        <v>1</v>
      </c>
      <c r="B83">
        <v>82</v>
      </c>
    </row>
    <row r="84" spans="1:2" x14ac:dyDescent="0.3">
      <c r="A84" t="b">
        <f>Xiaolin!A86=Max!A86</f>
        <v>0</v>
      </c>
      <c r="B84">
        <v>83</v>
      </c>
    </row>
    <row r="85" spans="1:2" x14ac:dyDescent="0.3">
      <c r="A85" t="b">
        <f>Xiaolin!A87=Max!A87</f>
        <v>0</v>
      </c>
      <c r="B85">
        <v>84</v>
      </c>
    </row>
    <row r="86" spans="1:2" x14ac:dyDescent="0.3">
      <c r="A86" t="b">
        <f>Xiaolin!A88=Max!A88</f>
        <v>1</v>
      </c>
      <c r="B86">
        <v>85</v>
      </c>
    </row>
    <row r="87" spans="1:2" x14ac:dyDescent="0.3">
      <c r="A87" t="b">
        <f>Xiaolin!A89=Max!A89</f>
        <v>0</v>
      </c>
      <c r="B87">
        <v>86</v>
      </c>
    </row>
    <row r="88" spans="1:2" x14ac:dyDescent="0.3">
      <c r="A88" t="b">
        <f>Xiaolin!A90=Max!A90</f>
        <v>0</v>
      </c>
      <c r="B88">
        <v>87</v>
      </c>
    </row>
    <row r="89" spans="1:2" x14ac:dyDescent="0.3">
      <c r="A89" t="b">
        <f>Xiaolin!A91=Max!A91</f>
        <v>0</v>
      </c>
      <c r="B89">
        <v>88</v>
      </c>
    </row>
    <row r="90" spans="1:2" x14ac:dyDescent="0.3">
      <c r="A90" t="b">
        <f>Xiaolin!A92=Max!A92</f>
        <v>0</v>
      </c>
      <c r="B90">
        <v>89</v>
      </c>
    </row>
    <row r="91" spans="1:2" x14ac:dyDescent="0.3">
      <c r="A91" t="b">
        <f>Xiaolin!A93=Max!A93</f>
        <v>0</v>
      </c>
      <c r="B91">
        <v>90</v>
      </c>
    </row>
    <row r="92" spans="1:2" x14ac:dyDescent="0.3">
      <c r="A92" t="b">
        <f>Xiaolin!A94=Max!A94</f>
        <v>0</v>
      </c>
      <c r="B92">
        <v>91</v>
      </c>
    </row>
    <row r="93" spans="1:2" x14ac:dyDescent="0.3">
      <c r="A93" t="b">
        <f>Xiaolin!A95=Max!A95</f>
        <v>0</v>
      </c>
      <c r="B93">
        <v>92</v>
      </c>
    </row>
    <row r="94" spans="1:2" x14ac:dyDescent="0.3">
      <c r="A94" t="b">
        <f>Xiaolin!A96=Max!A96</f>
        <v>1</v>
      </c>
      <c r="B94">
        <v>93</v>
      </c>
    </row>
    <row r="95" spans="1:2" x14ac:dyDescent="0.3">
      <c r="A95" t="b">
        <f>Xiaolin!A97=Max!A97</f>
        <v>1</v>
      </c>
      <c r="B95">
        <v>94</v>
      </c>
    </row>
    <row r="96" spans="1:2" x14ac:dyDescent="0.3">
      <c r="A96" t="b">
        <f>Xiaolin!A98=Max!A98</f>
        <v>1</v>
      </c>
      <c r="B96">
        <v>95</v>
      </c>
    </row>
    <row r="97" spans="1:2" x14ac:dyDescent="0.3">
      <c r="A97" t="b">
        <f>Xiaolin!A99=Max!A99</f>
        <v>1</v>
      </c>
      <c r="B97">
        <v>96</v>
      </c>
    </row>
    <row r="98" spans="1:2" x14ac:dyDescent="0.3">
      <c r="A98" t="b">
        <f>Xiaolin!A100=Max!A100</f>
        <v>1</v>
      </c>
      <c r="B98">
        <v>97</v>
      </c>
    </row>
    <row r="99" spans="1:2" x14ac:dyDescent="0.3">
      <c r="A99" t="b">
        <f>Xiaolin!A101=Max!A101</f>
        <v>1</v>
      </c>
      <c r="B99">
        <v>98</v>
      </c>
    </row>
    <row r="100" spans="1:2" x14ac:dyDescent="0.3">
      <c r="A100" t="b">
        <f>Xiaolin!A102=Max!A102</f>
        <v>1</v>
      </c>
      <c r="B100">
        <v>99</v>
      </c>
    </row>
    <row r="101" spans="1:2" x14ac:dyDescent="0.3">
      <c r="A101" t="b">
        <f>Xiaolin!A103=Max!A103</f>
        <v>1</v>
      </c>
      <c r="B101">
        <v>100</v>
      </c>
    </row>
    <row r="102" spans="1:2" x14ac:dyDescent="0.3">
      <c r="A102" t="b">
        <f>Xiaolin!A104=Max!A104</f>
        <v>0</v>
      </c>
      <c r="B102">
        <v>101</v>
      </c>
    </row>
    <row r="103" spans="1:2" x14ac:dyDescent="0.3">
      <c r="A103" t="b">
        <f>Xiaolin!A105=Max!A105</f>
        <v>0</v>
      </c>
      <c r="B103">
        <v>102</v>
      </c>
    </row>
    <row r="104" spans="1:2" x14ac:dyDescent="0.3">
      <c r="A104" t="b">
        <f>Xiaolin!A106=Max!A106</f>
        <v>0</v>
      </c>
      <c r="B104">
        <v>103</v>
      </c>
    </row>
    <row r="105" spans="1:2" x14ac:dyDescent="0.3">
      <c r="A105" t="b">
        <f>Xiaolin!A107=Max!A107</f>
        <v>0</v>
      </c>
      <c r="B105">
        <v>104</v>
      </c>
    </row>
    <row r="106" spans="1:2" x14ac:dyDescent="0.3">
      <c r="A106" t="b">
        <f>Xiaolin!A108=Max!A108</f>
        <v>0</v>
      </c>
      <c r="B106">
        <v>105</v>
      </c>
    </row>
    <row r="107" spans="1:2" x14ac:dyDescent="0.3">
      <c r="A107" t="b">
        <f>Xiaolin!A109=Max!A109</f>
        <v>0</v>
      </c>
      <c r="B107">
        <v>106</v>
      </c>
    </row>
    <row r="108" spans="1:2" x14ac:dyDescent="0.3">
      <c r="A108" t="b">
        <f>Xiaolin!A110=Max!A110</f>
        <v>0</v>
      </c>
      <c r="B108">
        <v>107</v>
      </c>
    </row>
    <row r="109" spans="1:2" x14ac:dyDescent="0.3">
      <c r="A109" t="b">
        <f>Xiaolin!A111=Max!A111</f>
        <v>0</v>
      </c>
      <c r="B109">
        <v>108</v>
      </c>
    </row>
    <row r="110" spans="1:2" x14ac:dyDescent="0.3">
      <c r="A110" t="b">
        <f>Xiaolin!A112=Max!A112</f>
        <v>0</v>
      </c>
      <c r="B110">
        <v>109</v>
      </c>
    </row>
    <row r="111" spans="1:2" x14ac:dyDescent="0.3">
      <c r="A111" t="b">
        <f>Xiaolin!A113=Max!A113</f>
        <v>0</v>
      </c>
      <c r="B111">
        <v>110</v>
      </c>
    </row>
    <row r="112" spans="1:2" x14ac:dyDescent="0.3">
      <c r="A112" t="b">
        <f>Xiaolin!A114=Max!A114</f>
        <v>0</v>
      </c>
      <c r="B112">
        <v>111</v>
      </c>
    </row>
    <row r="113" spans="1:2" x14ac:dyDescent="0.3">
      <c r="A113" t="b">
        <f>Xiaolin!A115=Max!A115</f>
        <v>0</v>
      </c>
      <c r="B113">
        <v>112</v>
      </c>
    </row>
    <row r="114" spans="1:2" x14ac:dyDescent="0.3">
      <c r="A114" t="b">
        <f>Xiaolin!A116=Max!A116</f>
        <v>0</v>
      </c>
      <c r="B114">
        <v>113</v>
      </c>
    </row>
    <row r="115" spans="1:2" x14ac:dyDescent="0.3">
      <c r="A115" t="b">
        <f>Xiaolin!A117=Max!A117</f>
        <v>0</v>
      </c>
      <c r="B115">
        <v>114</v>
      </c>
    </row>
    <row r="116" spans="1:2" x14ac:dyDescent="0.3">
      <c r="A116" t="b">
        <f>Xiaolin!A118=Max!A118</f>
        <v>0</v>
      </c>
      <c r="B116">
        <v>115</v>
      </c>
    </row>
    <row r="117" spans="1:2" x14ac:dyDescent="0.3">
      <c r="A117" t="b">
        <f>Xiaolin!A119=Max!A119</f>
        <v>0</v>
      </c>
      <c r="B117">
        <v>116</v>
      </c>
    </row>
    <row r="118" spans="1:2" x14ac:dyDescent="0.3">
      <c r="A118" t="b">
        <f>Xiaolin!A120=Max!A120</f>
        <v>0</v>
      </c>
      <c r="B118">
        <v>117</v>
      </c>
    </row>
    <row r="119" spans="1:2" x14ac:dyDescent="0.3">
      <c r="A119" t="b">
        <f>Xiaolin!A121=Max!A121</f>
        <v>0</v>
      </c>
      <c r="B119">
        <v>118</v>
      </c>
    </row>
    <row r="120" spans="1:2" x14ac:dyDescent="0.3">
      <c r="A120" t="b">
        <f>Xiaolin!A122=Max!A122</f>
        <v>0</v>
      </c>
      <c r="B120">
        <v>119</v>
      </c>
    </row>
    <row r="121" spans="1:2" x14ac:dyDescent="0.3">
      <c r="A121" t="b">
        <f>Xiaolin!A123=Max!A123</f>
        <v>0</v>
      </c>
      <c r="B121">
        <v>120</v>
      </c>
    </row>
    <row r="122" spans="1:2" x14ac:dyDescent="0.3">
      <c r="A122" t="b">
        <f>Xiaolin!A124=Max!A124</f>
        <v>0</v>
      </c>
      <c r="B122">
        <v>121</v>
      </c>
    </row>
    <row r="123" spans="1:2" x14ac:dyDescent="0.3">
      <c r="A123" t="b">
        <f>Xiaolin!A125=Max!A125</f>
        <v>0</v>
      </c>
      <c r="B123">
        <v>122</v>
      </c>
    </row>
    <row r="124" spans="1:2" x14ac:dyDescent="0.3">
      <c r="A124" t="b">
        <f>Xiaolin!A126=Max!A126</f>
        <v>0</v>
      </c>
      <c r="B124">
        <v>123</v>
      </c>
    </row>
    <row r="125" spans="1:2" x14ac:dyDescent="0.3">
      <c r="A125" t="b">
        <f>Xiaolin!A127=Max!A127</f>
        <v>0</v>
      </c>
      <c r="B125">
        <v>124</v>
      </c>
    </row>
    <row r="126" spans="1:2" x14ac:dyDescent="0.3">
      <c r="A126" t="b">
        <f>Xiaolin!A128=Max!A128</f>
        <v>0</v>
      </c>
      <c r="B126">
        <v>125</v>
      </c>
    </row>
    <row r="127" spans="1:2" x14ac:dyDescent="0.3">
      <c r="A127" t="b">
        <f>Xiaolin!A129=Max!A129</f>
        <v>0</v>
      </c>
      <c r="B127">
        <v>126</v>
      </c>
    </row>
    <row r="128" spans="1:2" x14ac:dyDescent="0.3">
      <c r="A128" t="b">
        <f>Xiaolin!A130=Max!A130</f>
        <v>0</v>
      </c>
      <c r="B128">
        <v>127</v>
      </c>
    </row>
    <row r="129" spans="1:2" x14ac:dyDescent="0.3">
      <c r="A129" t="b">
        <f>Xiaolin!A131=Max!A131</f>
        <v>0</v>
      </c>
      <c r="B129">
        <v>128</v>
      </c>
    </row>
    <row r="130" spans="1:2" x14ac:dyDescent="0.3">
      <c r="A130" t="b">
        <f>Xiaolin!A132=Max!A132</f>
        <v>0</v>
      </c>
      <c r="B130">
        <v>129</v>
      </c>
    </row>
    <row r="131" spans="1:2" x14ac:dyDescent="0.3">
      <c r="A131" t="b">
        <f>Xiaolin!A133=Max!A133</f>
        <v>0</v>
      </c>
      <c r="B131">
        <v>130</v>
      </c>
    </row>
    <row r="132" spans="1:2" x14ac:dyDescent="0.3">
      <c r="A132" t="b">
        <f>Xiaolin!A134=Max!A134</f>
        <v>0</v>
      </c>
      <c r="B132">
        <v>131</v>
      </c>
    </row>
    <row r="133" spans="1:2" x14ac:dyDescent="0.3">
      <c r="A133" t="b">
        <f>Xiaolin!A135=Max!A135</f>
        <v>0</v>
      </c>
      <c r="B133">
        <v>132</v>
      </c>
    </row>
    <row r="134" spans="1:2" x14ac:dyDescent="0.3">
      <c r="A134" t="b">
        <f>Xiaolin!A136=Max!A136</f>
        <v>1</v>
      </c>
      <c r="B134">
        <v>133</v>
      </c>
    </row>
    <row r="135" spans="1:2" x14ac:dyDescent="0.3">
      <c r="A135" t="b">
        <f>Xiaolin!A137=Max!A137</f>
        <v>0</v>
      </c>
      <c r="B135">
        <v>134</v>
      </c>
    </row>
    <row r="136" spans="1:2" x14ac:dyDescent="0.3">
      <c r="A136" t="b">
        <f>Xiaolin!A138=Max!A138</f>
        <v>0</v>
      </c>
      <c r="B136">
        <v>135</v>
      </c>
    </row>
    <row r="137" spans="1:2" x14ac:dyDescent="0.3">
      <c r="A137" t="b">
        <f>Xiaolin!A139=Max!A139</f>
        <v>0</v>
      </c>
      <c r="B137">
        <v>136</v>
      </c>
    </row>
    <row r="138" spans="1:2" x14ac:dyDescent="0.3">
      <c r="A138" t="b">
        <f>Xiaolin!A140=Max!A140</f>
        <v>0</v>
      </c>
      <c r="B138">
        <v>137</v>
      </c>
    </row>
    <row r="139" spans="1:2" x14ac:dyDescent="0.3">
      <c r="A139" t="b">
        <f>Xiaolin!A141=Max!A141</f>
        <v>0</v>
      </c>
      <c r="B139">
        <v>138</v>
      </c>
    </row>
    <row r="140" spans="1:2" x14ac:dyDescent="0.3">
      <c r="A140" t="b">
        <f>Xiaolin!A142=Max!A142</f>
        <v>0</v>
      </c>
      <c r="B140">
        <v>139</v>
      </c>
    </row>
    <row r="141" spans="1:2" x14ac:dyDescent="0.3">
      <c r="A141" t="b">
        <f>Xiaolin!A143=Max!A143</f>
        <v>0</v>
      </c>
      <c r="B141">
        <v>140</v>
      </c>
    </row>
    <row r="142" spans="1:2" x14ac:dyDescent="0.3">
      <c r="A142" t="b">
        <f>Xiaolin!A144=Max!A144</f>
        <v>0</v>
      </c>
      <c r="B142">
        <v>141</v>
      </c>
    </row>
    <row r="143" spans="1:2" x14ac:dyDescent="0.3">
      <c r="A143" t="b">
        <f>Xiaolin!A145=Max!A145</f>
        <v>0</v>
      </c>
      <c r="B143">
        <v>142</v>
      </c>
    </row>
    <row r="144" spans="1:2" x14ac:dyDescent="0.3">
      <c r="A144" t="b">
        <f>Xiaolin!A146=Max!A146</f>
        <v>0</v>
      </c>
      <c r="B144">
        <v>143</v>
      </c>
    </row>
    <row r="145" spans="1:2" x14ac:dyDescent="0.3">
      <c r="A145" t="b">
        <f>Xiaolin!A147=Max!A147</f>
        <v>0</v>
      </c>
      <c r="B145">
        <v>144</v>
      </c>
    </row>
    <row r="146" spans="1:2" x14ac:dyDescent="0.3">
      <c r="A146" t="b">
        <f>Xiaolin!A148=Max!A148</f>
        <v>0</v>
      </c>
      <c r="B146">
        <v>145</v>
      </c>
    </row>
    <row r="147" spans="1:2" x14ac:dyDescent="0.3">
      <c r="A147" t="b">
        <f>Xiaolin!A149=Max!A149</f>
        <v>0</v>
      </c>
      <c r="B147">
        <v>146</v>
      </c>
    </row>
    <row r="148" spans="1:2" x14ac:dyDescent="0.3">
      <c r="A148" t="b">
        <f>Xiaolin!A150=Max!A150</f>
        <v>0</v>
      </c>
      <c r="B148">
        <v>147</v>
      </c>
    </row>
    <row r="149" spans="1:2" x14ac:dyDescent="0.3">
      <c r="A149" t="b">
        <f>Xiaolin!A151=Max!A151</f>
        <v>0</v>
      </c>
      <c r="B149">
        <v>148</v>
      </c>
    </row>
    <row r="150" spans="1:2" x14ac:dyDescent="0.3">
      <c r="A150" t="b">
        <f>Xiaolin!A152=Max!A152</f>
        <v>0</v>
      </c>
      <c r="B150">
        <v>149</v>
      </c>
    </row>
    <row r="151" spans="1:2" x14ac:dyDescent="0.3">
      <c r="A151" t="b">
        <f>Xiaolin!A153=Max!A153</f>
        <v>0</v>
      </c>
      <c r="B151">
        <v>150</v>
      </c>
    </row>
    <row r="152" spans="1:2" x14ac:dyDescent="0.3">
      <c r="A152" t="b">
        <f>Xiaolin!A154=Max!A154</f>
        <v>0</v>
      </c>
      <c r="B152">
        <v>151</v>
      </c>
    </row>
    <row r="153" spans="1:2" x14ac:dyDescent="0.3">
      <c r="A153" t="b">
        <f>Xiaolin!A155=Max!A155</f>
        <v>0</v>
      </c>
      <c r="B153">
        <v>152</v>
      </c>
    </row>
    <row r="154" spans="1:2" x14ac:dyDescent="0.3">
      <c r="A154" t="b">
        <f>Xiaolin!A156=Max!A156</f>
        <v>1</v>
      </c>
      <c r="B154">
        <v>153</v>
      </c>
    </row>
    <row r="155" spans="1:2" x14ac:dyDescent="0.3">
      <c r="A155" t="b">
        <f>Xiaolin!A157=Max!A157</f>
        <v>0</v>
      </c>
      <c r="B155">
        <v>154</v>
      </c>
    </row>
    <row r="156" spans="1:2" x14ac:dyDescent="0.3">
      <c r="A156" t="b">
        <f>Xiaolin!A158=Max!A158</f>
        <v>0</v>
      </c>
      <c r="B156">
        <v>155</v>
      </c>
    </row>
    <row r="157" spans="1:2" x14ac:dyDescent="0.3">
      <c r="A157" t="b">
        <f>Xiaolin!A159=Max!A159</f>
        <v>0</v>
      </c>
      <c r="B157">
        <v>156</v>
      </c>
    </row>
    <row r="158" spans="1:2" x14ac:dyDescent="0.3">
      <c r="A158" t="b">
        <f>Xiaolin!A160=Max!A160</f>
        <v>0</v>
      </c>
      <c r="B158">
        <v>157</v>
      </c>
    </row>
    <row r="159" spans="1:2" x14ac:dyDescent="0.3">
      <c r="A159" t="b">
        <f>Xiaolin!A161=Max!A161</f>
        <v>0</v>
      </c>
      <c r="B159">
        <v>158</v>
      </c>
    </row>
    <row r="160" spans="1:2" x14ac:dyDescent="0.3">
      <c r="A160" t="b">
        <f>Xiaolin!A162=Max!A162</f>
        <v>0</v>
      </c>
      <c r="B160">
        <v>159</v>
      </c>
    </row>
    <row r="161" spans="1:2" x14ac:dyDescent="0.3">
      <c r="A161" t="b">
        <f>Xiaolin!A163=Max!A163</f>
        <v>0</v>
      </c>
      <c r="B161">
        <v>160</v>
      </c>
    </row>
    <row r="162" spans="1:2" x14ac:dyDescent="0.3">
      <c r="A162" t="b">
        <f>Xiaolin!A164=Max!A164</f>
        <v>0</v>
      </c>
      <c r="B162">
        <v>161</v>
      </c>
    </row>
    <row r="163" spans="1:2" x14ac:dyDescent="0.3">
      <c r="A163" t="b">
        <f>Xiaolin!A165=Max!A165</f>
        <v>0</v>
      </c>
      <c r="B163">
        <v>162</v>
      </c>
    </row>
    <row r="164" spans="1:2" x14ac:dyDescent="0.3">
      <c r="A164" t="b">
        <f>Xiaolin!A166=Max!A166</f>
        <v>0</v>
      </c>
      <c r="B164">
        <v>163</v>
      </c>
    </row>
    <row r="165" spans="1:2" x14ac:dyDescent="0.3">
      <c r="A165" t="b">
        <f>Xiaolin!A167=Max!A167</f>
        <v>0</v>
      </c>
      <c r="B165">
        <v>164</v>
      </c>
    </row>
    <row r="166" spans="1:2" x14ac:dyDescent="0.3">
      <c r="A166" t="b">
        <f>Xiaolin!A168=Max!A168</f>
        <v>0</v>
      </c>
      <c r="B166">
        <v>165</v>
      </c>
    </row>
    <row r="167" spans="1:2" x14ac:dyDescent="0.3">
      <c r="A167" t="b">
        <f>Xiaolin!A169=Max!A169</f>
        <v>0</v>
      </c>
      <c r="B167">
        <v>166</v>
      </c>
    </row>
    <row r="168" spans="1:2" x14ac:dyDescent="0.3">
      <c r="A168" t="b">
        <f>Xiaolin!A170=Max!A170</f>
        <v>0</v>
      </c>
      <c r="B168">
        <v>167</v>
      </c>
    </row>
    <row r="169" spans="1:2" x14ac:dyDescent="0.3">
      <c r="A169" t="b">
        <f>Xiaolin!A171=Max!A171</f>
        <v>0</v>
      </c>
      <c r="B169">
        <v>168</v>
      </c>
    </row>
    <row r="170" spans="1:2" x14ac:dyDescent="0.3">
      <c r="A170" t="b">
        <f>Xiaolin!A172=Max!A172</f>
        <v>0</v>
      </c>
      <c r="B170">
        <v>169</v>
      </c>
    </row>
    <row r="171" spans="1:2" x14ac:dyDescent="0.3">
      <c r="A171" t="b">
        <f>Xiaolin!A173=Max!A173</f>
        <v>0</v>
      </c>
      <c r="B171">
        <v>170</v>
      </c>
    </row>
    <row r="172" spans="1:2" x14ac:dyDescent="0.3">
      <c r="A172" t="b">
        <f>Xiaolin!A174=Max!A174</f>
        <v>0</v>
      </c>
      <c r="B172">
        <v>171</v>
      </c>
    </row>
    <row r="173" spans="1:2" x14ac:dyDescent="0.3">
      <c r="A173" t="b">
        <f>Xiaolin!A175=Max!A175</f>
        <v>0</v>
      </c>
      <c r="B173">
        <v>172</v>
      </c>
    </row>
    <row r="174" spans="1:2" x14ac:dyDescent="0.3">
      <c r="A174" t="b">
        <f>Xiaolin!A176=Max!A176</f>
        <v>0</v>
      </c>
      <c r="B174">
        <v>173</v>
      </c>
    </row>
    <row r="175" spans="1:2" x14ac:dyDescent="0.3">
      <c r="A175" t="b">
        <f>Xiaolin!A177=Max!A177</f>
        <v>0</v>
      </c>
      <c r="B175">
        <v>174</v>
      </c>
    </row>
    <row r="176" spans="1:2" x14ac:dyDescent="0.3">
      <c r="A176" t="b">
        <f>Xiaolin!A178=Max!A178</f>
        <v>0</v>
      </c>
      <c r="B176">
        <v>175</v>
      </c>
    </row>
    <row r="177" spans="1:2" x14ac:dyDescent="0.3">
      <c r="A177" t="b">
        <f>Xiaolin!A179=Max!A179</f>
        <v>0</v>
      </c>
      <c r="B177">
        <v>176</v>
      </c>
    </row>
    <row r="178" spans="1:2" x14ac:dyDescent="0.3">
      <c r="A178" t="b">
        <f>Xiaolin!A180=Max!A180</f>
        <v>0</v>
      </c>
      <c r="B178">
        <v>177</v>
      </c>
    </row>
    <row r="179" spans="1:2" x14ac:dyDescent="0.3">
      <c r="A179" t="b">
        <f>Xiaolin!A181=Max!A181</f>
        <v>0</v>
      </c>
      <c r="B179">
        <v>178</v>
      </c>
    </row>
    <row r="180" spans="1:2" x14ac:dyDescent="0.3">
      <c r="A180" t="b">
        <f>Xiaolin!A182=Max!A182</f>
        <v>0</v>
      </c>
      <c r="B180">
        <v>179</v>
      </c>
    </row>
    <row r="181" spans="1:2" x14ac:dyDescent="0.3">
      <c r="A181" t="b">
        <f>Xiaolin!A183=Max!A183</f>
        <v>0</v>
      </c>
      <c r="B181">
        <v>180</v>
      </c>
    </row>
    <row r="182" spans="1:2" x14ac:dyDescent="0.3">
      <c r="A182" t="b">
        <f>Xiaolin!A184=Max!A184</f>
        <v>0</v>
      </c>
      <c r="B182">
        <v>181</v>
      </c>
    </row>
    <row r="183" spans="1:2" x14ac:dyDescent="0.3">
      <c r="A183" t="b">
        <f>Xiaolin!A185=Max!A185</f>
        <v>0</v>
      </c>
      <c r="B183">
        <v>182</v>
      </c>
    </row>
    <row r="184" spans="1:2" x14ac:dyDescent="0.3">
      <c r="A184" t="b">
        <f>Xiaolin!A186=Max!A186</f>
        <v>0</v>
      </c>
      <c r="B184">
        <v>183</v>
      </c>
    </row>
    <row r="185" spans="1:2" x14ac:dyDescent="0.3">
      <c r="A185" t="b">
        <f>Xiaolin!A187=Max!A187</f>
        <v>0</v>
      </c>
      <c r="B185">
        <v>184</v>
      </c>
    </row>
    <row r="186" spans="1:2" x14ac:dyDescent="0.3">
      <c r="A186" t="b">
        <f>Xiaolin!A188=Max!A188</f>
        <v>0</v>
      </c>
      <c r="B186">
        <v>185</v>
      </c>
    </row>
    <row r="187" spans="1:2" x14ac:dyDescent="0.3">
      <c r="A187" t="b">
        <f>Xiaolin!A189=Max!A189</f>
        <v>0</v>
      </c>
      <c r="B187">
        <v>186</v>
      </c>
    </row>
    <row r="188" spans="1:2" x14ac:dyDescent="0.3">
      <c r="A188" t="b">
        <f>Xiaolin!A190=Max!A190</f>
        <v>0</v>
      </c>
      <c r="B188">
        <v>187</v>
      </c>
    </row>
    <row r="189" spans="1:2" x14ac:dyDescent="0.3">
      <c r="A189" t="b">
        <f>Xiaolin!A191=Max!A191</f>
        <v>0</v>
      </c>
      <c r="B189">
        <v>188</v>
      </c>
    </row>
    <row r="190" spans="1:2" x14ac:dyDescent="0.3">
      <c r="A190" t="b">
        <f>Xiaolin!A192=Max!A192</f>
        <v>0</v>
      </c>
      <c r="B190">
        <v>189</v>
      </c>
    </row>
    <row r="191" spans="1:2" x14ac:dyDescent="0.3">
      <c r="A191" t="b">
        <f>Xiaolin!A193=Max!A193</f>
        <v>0</v>
      </c>
      <c r="B191">
        <v>190</v>
      </c>
    </row>
    <row r="192" spans="1:2" x14ac:dyDescent="0.3">
      <c r="A192" t="b">
        <f>Xiaolin!A194=Max!A194</f>
        <v>0</v>
      </c>
      <c r="B192">
        <v>191</v>
      </c>
    </row>
  </sheetData>
  <conditionalFormatting sqref="C2:M192">
    <cfRule type="cellIs" dxfId="0" priority="1" operator="equal">
      <formula>FALSE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Max</vt:lpstr>
      <vt:lpstr>Xiaolin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King</dc:creator>
  <cp:lastModifiedBy>Max Halvorson</cp:lastModifiedBy>
  <dcterms:created xsi:type="dcterms:W3CDTF">2018-04-08T20:52:14Z</dcterms:created>
  <dcterms:modified xsi:type="dcterms:W3CDTF">2019-02-01T01:45:11Z</dcterms:modified>
</cp:coreProperties>
</file>