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teaching\"/>
    </mc:Choice>
  </mc:AlternateContent>
  <bookViews>
    <workbookView xWindow="0" yWindow="0" windowWidth="22992" windowHeight="7608"/>
  </bookViews>
  <sheets>
    <sheet name="1" sheetId="1" r:id="rId1"/>
    <sheet name="2" sheetId="3" r:id="rId2"/>
    <sheet name="3" sheetId="4" r:id="rId3"/>
    <sheet name="Filled" sheetId="2" r:id="rId4"/>
  </sheets>
  <definedNames>
    <definedName name="_xlnm._FilterDatabase" localSheetId="0" hidden="1">'1'!$A$1:$I$43</definedName>
    <definedName name="_xlnm._FilterDatabase" localSheetId="1" hidden="1">'2'!$A$1:$E$40</definedName>
    <definedName name="_xlnm._FilterDatabase" localSheetId="2" hidden="1">'3'!$A$1:$C$40</definedName>
    <definedName name="_xlnm._FilterDatabase" localSheetId="3" hidden="1">Filled!$A$1:$H$44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2" l="1"/>
  <c r="C41" i="2"/>
  <c r="C42" i="2" s="1"/>
  <c r="B41" i="2"/>
  <c r="B42" i="2" s="1"/>
  <c r="D18" i="2" s="1"/>
  <c r="D31" i="2" l="1"/>
  <c r="F31" i="2" s="1"/>
  <c r="E13" i="2"/>
  <c r="G13" i="2" s="1"/>
  <c r="E5" i="2"/>
  <c r="G5" i="2" s="1"/>
  <c r="E22" i="2"/>
  <c r="G22" i="2" s="1"/>
  <c r="E17" i="2"/>
  <c r="G17" i="2" s="1"/>
  <c r="E15" i="2"/>
  <c r="G15" i="2" s="1"/>
  <c r="E12" i="2"/>
  <c r="G12" i="2" s="1"/>
  <c r="E6" i="2"/>
  <c r="G6" i="2" s="1"/>
  <c r="E2" i="2"/>
  <c r="G2" i="2" s="1"/>
  <c r="E38" i="2"/>
  <c r="G38" i="2" s="1"/>
  <c r="E34" i="2"/>
  <c r="G34" i="2" s="1"/>
  <c r="E33" i="2"/>
  <c r="G33" i="2" s="1"/>
  <c r="E30" i="2"/>
  <c r="G30" i="2" s="1"/>
  <c r="E28" i="2"/>
  <c r="G28" i="2" s="1"/>
  <c r="E26" i="2"/>
  <c r="G26" i="2" s="1"/>
  <c r="E21" i="2"/>
  <c r="G21" i="2" s="1"/>
  <c r="E16" i="2"/>
  <c r="G16" i="2" s="1"/>
  <c r="E9" i="2"/>
  <c r="G9" i="2" s="1"/>
  <c r="E3" i="2"/>
  <c r="G3" i="2" s="1"/>
  <c r="E31" i="2"/>
  <c r="G31" i="2" s="1"/>
  <c r="E24" i="2"/>
  <c r="G24" i="2" s="1"/>
  <c r="E19" i="2"/>
  <c r="G19" i="2" s="1"/>
  <c r="E7" i="2"/>
  <c r="G7" i="2" s="1"/>
  <c r="E25" i="2"/>
  <c r="G25" i="2" s="1"/>
  <c r="E20" i="2"/>
  <c r="G20" i="2" s="1"/>
  <c r="E10" i="2"/>
  <c r="G10" i="2" s="1"/>
  <c r="E27" i="2"/>
  <c r="G27" i="2" s="1"/>
  <c r="E11" i="2"/>
  <c r="G11" i="2" s="1"/>
  <c r="E8" i="2"/>
  <c r="G8" i="2" s="1"/>
  <c r="E4" i="2"/>
  <c r="G4" i="2" s="1"/>
  <c r="D16" i="2"/>
  <c r="F16" i="2" s="1"/>
  <c r="D28" i="2"/>
  <c r="F28" i="2" s="1"/>
  <c r="D30" i="2"/>
  <c r="D33" i="2"/>
  <c r="F33" i="2" s="1"/>
  <c r="D2" i="2"/>
  <c r="H31" i="2"/>
  <c r="D5" i="2"/>
  <c r="D10" i="2"/>
  <c r="D11" i="2"/>
  <c r="F11" i="2" s="1"/>
  <c r="D25" i="2"/>
  <c r="D27" i="2"/>
  <c r="D32" i="2"/>
  <c r="F32" i="2" s="1"/>
  <c r="H27" i="2"/>
  <c r="F27" i="2"/>
  <c r="F18" i="2"/>
  <c r="H10" i="2"/>
  <c r="F10" i="2"/>
  <c r="D40" i="2"/>
  <c r="D38" i="2"/>
  <c r="D35" i="2"/>
  <c r="D34" i="2"/>
  <c r="D26" i="2"/>
  <c r="D24" i="2"/>
  <c r="D20" i="2"/>
  <c r="D19" i="2"/>
  <c r="D17" i="2"/>
  <c r="D15" i="2"/>
  <c r="D3" i="2"/>
  <c r="D6" i="2"/>
  <c r="D8" i="2"/>
  <c r="D13" i="2"/>
  <c r="D14" i="2"/>
  <c r="D21" i="2"/>
  <c r="D22" i="2"/>
  <c r="D23" i="2"/>
  <c r="D37" i="2"/>
  <c r="E39" i="2"/>
  <c r="G39" i="2" s="1"/>
  <c r="E36" i="2"/>
  <c r="G36" i="2" s="1"/>
  <c r="E37" i="2"/>
  <c r="G37" i="2" s="1"/>
  <c r="E32" i="2"/>
  <c r="E29" i="2"/>
  <c r="G29" i="2" s="1"/>
  <c r="E23" i="2"/>
  <c r="G23" i="2" s="1"/>
  <c r="E18" i="2"/>
  <c r="G18" i="2" s="1"/>
  <c r="E14" i="2"/>
  <c r="G14" i="2" s="1"/>
  <c r="D36" i="2"/>
  <c r="D4" i="2"/>
  <c r="D7" i="2"/>
  <c r="D9" i="2"/>
  <c r="D12" i="2"/>
  <c r="D29" i="2"/>
  <c r="E35" i="2"/>
  <c r="G35" i="2" s="1"/>
  <c r="D39" i="2"/>
  <c r="E40" i="2"/>
  <c r="G40" i="2" s="1"/>
  <c r="H28" i="2" l="1"/>
  <c r="H33" i="2"/>
  <c r="H16" i="2"/>
  <c r="F25" i="2"/>
  <c r="H25" i="2"/>
  <c r="F5" i="2"/>
  <c r="H5" i="2"/>
  <c r="H11" i="2"/>
  <c r="F30" i="2"/>
  <c r="H30" i="2"/>
  <c r="F2" i="2"/>
  <c r="H2" i="2"/>
  <c r="F22" i="2"/>
  <c r="H22" i="2"/>
  <c r="H21" i="2"/>
  <c r="F21" i="2"/>
  <c r="H18" i="2"/>
  <c r="H12" i="2"/>
  <c r="F12" i="2"/>
  <c r="F14" i="2"/>
  <c r="H14" i="2"/>
  <c r="H6" i="2"/>
  <c r="F6" i="2"/>
  <c r="H15" i="2"/>
  <c r="F15" i="2"/>
  <c r="H24" i="2"/>
  <c r="F24" i="2"/>
  <c r="F38" i="2"/>
  <c r="H38" i="2"/>
  <c r="H39" i="2"/>
  <c r="F39" i="2"/>
  <c r="H7" i="2"/>
  <c r="F7" i="2"/>
  <c r="F13" i="2"/>
  <c r="H13" i="2"/>
  <c r="H19" i="2"/>
  <c r="F19" i="2"/>
  <c r="H34" i="2"/>
  <c r="F34" i="2"/>
  <c r="H4" i="2"/>
  <c r="F4" i="2"/>
  <c r="H8" i="2"/>
  <c r="F8" i="2"/>
  <c r="H20" i="2"/>
  <c r="F20" i="2"/>
  <c r="F35" i="2"/>
  <c r="H35" i="2"/>
  <c r="E41" i="2"/>
  <c r="E42" i="2" s="1"/>
  <c r="H29" i="2"/>
  <c r="F29" i="2"/>
  <c r="D41" i="2"/>
  <c r="D42" i="2" s="1"/>
  <c r="H9" i="2"/>
  <c r="F9" i="2"/>
  <c r="H36" i="2"/>
  <c r="F36" i="2"/>
  <c r="G41" i="2"/>
  <c r="G42" i="2" s="1"/>
  <c r="G43" i="2" s="1"/>
  <c r="G32" i="2"/>
  <c r="H32" i="2"/>
  <c r="F37" i="2"/>
  <c r="H37" i="2"/>
  <c r="F23" i="2"/>
  <c r="H23" i="2"/>
  <c r="H3" i="2"/>
  <c r="F3" i="2"/>
  <c r="H17" i="2"/>
  <c r="F17" i="2"/>
  <c r="H26" i="2"/>
  <c r="F26" i="2"/>
  <c r="F40" i="2"/>
  <c r="H40" i="2"/>
  <c r="F41" i="2" l="1"/>
  <c r="F42" i="2" s="1"/>
  <c r="F43" i="2" s="1"/>
  <c r="H41" i="2"/>
  <c r="H42" i="2" s="1"/>
  <c r="H43" i="2" s="1"/>
</calcChain>
</file>

<file path=xl/sharedStrings.xml><?xml version="1.0" encoding="utf-8"?>
<sst xmlns="http://schemas.openxmlformats.org/spreadsheetml/2006/main" count="191" uniqueCount="58">
  <si>
    <t>Name</t>
  </si>
  <si>
    <t>Carmelo Anthony</t>
  </si>
  <si>
    <t>Jerome Beasley</t>
  </si>
  <si>
    <t>Troy Bell</t>
  </si>
  <si>
    <t>Keith Bogans</t>
  </si>
  <si>
    <t>Matt Bonner</t>
  </si>
  <si>
    <t>Chris Bosh</t>
  </si>
  <si>
    <t>Matt Carroll</t>
  </si>
  <si>
    <t>Nick Collison</t>
  </si>
  <si>
    <t>Brian Cook</t>
  </si>
  <si>
    <t>Marquis Daniels</t>
  </si>
  <si>
    <t>Ronald Dupree</t>
  </si>
  <si>
    <t>T.J. Ford</t>
  </si>
  <si>
    <t>Willie Green</t>
  </si>
  <si>
    <t>Justin Hamilton</t>
  </si>
  <si>
    <t>Travis Hansen</t>
  </si>
  <si>
    <t>Kirk Hinrich</t>
  </si>
  <si>
    <t>Josh Howard</t>
  </si>
  <si>
    <t>Brandon Hunter</t>
  </si>
  <si>
    <t>LeBron James</t>
  </si>
  <si>
    <t>Britton Johnsen</t>
  </si>
  <si>
    <t>Dahntay Jones</t>
  </si>
  <si>
    <t>James Jones</t>
  </si>
  <si>
    <t>Chris Kaman</t>
  </si>
  <si>
    <t>Jason Kapono</t>
  </si>
  <si>
    <t>Brandin Knight</t>
  </si>
  <si>
    <t>Kyle Korver</t>
  </si>
  <si>
    <t>James Lang</t>
  </si>
  <si>
    <t>Darko Milicic</t>
  </si>
  <si>
    <t>Kirk Penney</t>
  </si>
  <si>
    <t>Pavel Podkolzin</t>
  </si>
  <si>
    <t>Josh Powell</t>
  </si>
  <si>
    <t>Luke Ridnour</t>
  </si>
  <si>
    <t>Theron Smith</t>
  </si>
  <si>
    <t>Sasha Vujacic</t>
  </si>
  <si>
    <t>Dwyane Wade</t>
  </si>
  <si>
    <t>Luke Walton</t>
  </si>
  <si>
    <t>David West</t>
  </si>
  <si>
    <t>Mo Williams</t>
  </si>
  <si>
    <t>Derrick Zimmerman</t>
  </si>
  <si>
    <t>SUM</t>
  </si>
  <si>
    <t>MEAN</t>
  </si>
  <si>
    <t>Wingspan (X)</t>
  </si>
  <si>
    <t>NSeasons (Y)</t>
  </si>
  <si>
    <t>X-Xbar</t>
  </si>
  <si>
    <t>Y-Ybar</t>
  </si>
  <si>
    <t>(X-Xbar)^2</t>
  </si>
  <si>
    <t>(Y-Ybar)^2</t>
  </si>
  <si>
    <t>(X-Xbar)(Y-Ybar)</t>
  </si>
  <si>
    <t>Square root</t>
  </si>
  <si>
    <r>
      <rPr>
        <sz val="11"/>
        <color theme="1"/>
        <rFont val="Calibri"/>
        <family val="2"/>
        <scheme val="minor"/>
      </rPr>
      <t xml:space="preserve">&lt;- </t>
    </r>
    <r>
      <rPr>
        <b/>
        <i/>
        <u/>
        <sz val="11"/>
        <color theme="1"/>
        <rFont val="Calibri"/>
        <family val="2"/>
        <scheme val="minor"/>
      </rPr>
      <t>Correlation</t>
    </r>
  </si>
  <si>
    <r>
      <t>SD</t>
    </r>
    <r>
      <rPr>
        <sz val="11"/>
        <color theme="1"/>
        <rFont val="Calibri"/>
        <family val="2"/>
        <scheme val="minor"/>
      </rPr>
      <t>-&gt;</t>
    </r>
  </si>
  <si>
    <t>zX</t>
  </si>
  <si>
    <t>zY</t>
  </si>
  <si>
    <t>X-bar</t>
  </si>
  <si>
    <t>Y-bar</t>
  </si>
  <si>
    <t>Sy</t>
  </si>
  <si>
    <t>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</si>
</sst>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4" xfId="0" applyFont="1" applyBorder="1"/>
    <xf numFmtId="2" fontId="0" fillId="0" borderId="0" xfId="0" applyNumberFormat="1" applyFont="1" applyBorder="1"/>
    <xf numFmtId="0" fontId="0" fillId="0" borderId="0" xfId="0" applyBorder="1"/>
    <xf numFmtId="2" fontId="0" fillId="0" borderId="2" xfId="0" applyNumberFormat="1" applyFont="1" applyBorder="1"/>
    <xf numFmtId="0" fontId="1" fillId="0" borderId="3" xfId="0" applyFont="1" applyFill="1" applyBorder="1"/>
    <xf numFmtId="0" fontId="0" fillId="0" borderId="4" xfId="0" applyBorder="1"/>
    <xf numFmtId="0" fontId="1" fillId="0" borderId="5" xfId="0" applyFont="1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NSeasons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'3'!$B$2:$B$79</c:f>
              <c:numCache>
                <c:formatCode>0.00</c:formatCode>
                <c:ptCount val="78"/>
                <c:pt idx="0">
                  <c:v>84</c:v>
                </c:pt>
                <c:pt idx="1">
                  <c:v>84.5</c:v>
                </c:pt>
                <c:pt idx="2">
                  <c:v>77</c:v>
                </c:pt>
                <c:pt idx="3">
                  <c:v>81.25</c:v>
                </c:pt>
                <c:pt idx="4">
                  <c:v>80.75</c:v>
                </c:pt>
                <c:pt idx="5">
                  <c:v>87.5</c:v>
                </c:pt>
                <c:pt idx="6">
                  <c:v>78.5</c:v>
                </c:pt>
                <c:pt idx="7">
                  <c:v>85.5</c:v>
                </c:pt>
                <c:pt idx="8">
                  <c:v>86</c:v>
                </c:pt>
                <c:pt idx="9">
                  <c:v>82</c:v>
                </c:pt>
                <c:pt idx="10">
                  <c:v>80.25</c:v>
                </c:pt>
                <c:pt idx="11">
                  <c:v>71.5</c:v>
                </c:pt>
                <c:pt idx="12">
                  <c:v>79.25</c:v>
                </c:pt>
                <c:pt idx="13">
                  <c:v>83</c:v>
                </c:pt>
                <c:pt idx="14">
                  <c:v>78.5</c:v>
                </c:pt>
                <c:pt idx="15">
                  <c:v>78</c:v>
                </c:pt>
                <c:pt idx="16">
                  <c:v>86</c:v>
                </c:pt>
                <c:pt idx="17">
                  <c:v>86.75</c:v>
                </c:pt>
                <c:pt idx="18">
                  <c:v>84.25</c:v>
                </c:pt>
                <c:pt idx="19">
                  <c:v>82.75</c:v>
                </c:pt>
                <c:pt idx="20">
                  <c:v>81</c:v>
                </c:pt>
                <c:pt idx="21">
                  <c:v>86.5</c:v>
                </c:pt>
                <c:pt idx="22">
                  <c:v>83.75</c:v>
                </c:pt>
                <c:pt idx="23">
                  <c:v>78.5</c:v>
                </c:pt>
                <c:pt idx="24">
                  <c:v>78</c:v>
                </c:pt>
                <c:pt idx="25">
                  <c:v>81.5</c:v>
                </c:pt>
                <c:pt idx="26">
                  <c:v>90.25</c:v>
                </c:pt>
                <c:pt idx="27">
                  <c:v>89</c:v>
                </c:pt>
                <c:pt idx="28">
                  <c:v>77.25</c:v>
                </c:pt>
                <c:pt idx="29">
                  <c:v>89.75</c:v>
                </c:pt>
                <c:pt idx="30">
                  <c:v>85</c:v>
                </c:pt>
                <c:pt idx="31">
                  <c:v>75</c:v>
                </c:pt>
                <c:pt idx="32">
                  <c:v>82.25</c:v>
                </c:pt>
                <c:pt idx="33">
                  <c:v>77.5</c:v>
                </c:pt>
                <c:pt idx="34">
                  <c:v>82.75</c:v>
                </c:pt>
                <c:pt idx="35">
                  <c:v>80.5</c:v>
                </c:pt>
                <c:pt idx="36">
                  <c:v>88.25</c:v>
                </c:pt>
                <c:pt idx="37">
                  <c:v>77.5</c:v>
                </c:pt>
                <c:pt idx="38">
                  <c:v>81</c:v>
                </c:pt>
              </c:numCache>
            </c:numRef>
          </c:xVal>
          <c:yVal>
            <c:numRef>
              <c:f>'3'!$C$2:$C$79</c:f>
              <c:numCache>
                <c:formatCode>0.00</c:formatCode>
                <c:ptCount val="78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8</c:v>
                </c:pt>
                <c:pt idx="12">
                  <c:v>12</c:v>
                </c:pt>
                <c:pt idx="13">
                  <c:v>3</c:v>
                </c:pt>
                <c:pt idx="14">
                  <c:v>1</c:v>
                </c:pt>
                <c:pt idx="15">
                  <c:v>13</c:v>
                </c:pt>
                <c:pt idx="16">
                  <c:v>10</c:v>
                </c:pt>
                <c:pt idx="17">
                  <c:v>2</c:v>
                </c:pt>
                <c:pt idx="18">
                  <c:v>15</c:v>
                </c:pt>
                <c:pt idx="19">
                  <c:v>2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9</c:v>
                </c:pt>
                <c:pt idx="24">
                  <c:v>1</c:v>
                </c:pt>
                <c:pt idx="25">
                  <c:v>15</c:v>
                </c:pt>
                <c:pt idx="26">
                  <c:v>1</c:v>
                </c:pt>
                <c:pt idx="27">
                  <c:v>10</c:v>
                </c:pt>
                <c:pt idx="28">
                  <c:v>2</c:v>
                </c:pt>
                <c:pt idx="29">
                  <c:v>2</c:v>
                </c:pt>
                <c:pt idx="30">
                  <c:v>7</c:v>
                </c:pt>
                <c:pt idx="31">
                  <c:v>12</c:v>
                </c:pt>
                <c:pt idx="32">
                  <c:v>2</c:v>
                </c:pt>
                <c:pt idx="33">
                  <c:v>10</c:v>
                </c:pt>
                <c:pt idx="34">
                  <c:v>15</c:v>
                </c:pt>
                <c:pt idx="35">
                  <c:v>10</c:v>
                </c:pt>
                <c:pt idx="36">
                  <c:v>15</c:v>
                </c:pt>
                <c:pt idx="37">
                  <c:v>13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8-40AC-B997-0128D3C6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96824"/>
        <c:axId val="410101416"/>
      </c:scatterChart>
      <c:valAx>
        <c:axId val="41009682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01416"/>
        <c:crosses val="autoZero"/>
        <c:crossBetween val="midCat"/>
      </c:valAx>
      <c:valAx>
        <c:axId val="4101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9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144780</xdr:rowOff>
    </xdr:from>
    <xdr:to>
      <xdr:col>12</xdr:col>
      <xdr:colOff>419100</xdr:colOff>
      <xdr:row>18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87C2B-D53A-40C7-B553-8AA206C67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7" workbookViewId="0">
      <selection activeCell="D40" sqref="D40"/>
    </sheetView>
  </sheetViews>
  <sheetFormatPr defaultRowHeight="14.4" x14ac:dyDescent="0.3"/>
  <cols>
    <col min="1" max="1" width="18.33203125" bestFit="1" customWidth="1"/>
    <col min="2" max="9" width="12" customWidth="1"/>
  </cols>
  <sheetData>
    <row r="1" spans="1:8" x14ac:dyDescent="0.3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</row>
    <row r="2" spans="1:8" x14ac:dyDescent="0.3">
      <c r="A2" t="s">
        <v>1</v>
      </c>
      <c r="B2" s="3">
        <v>84</v>
      </c>
      <c r="C2" s="3">
        <v>15</v>
      </c>
      <c r="D2" s="3"/>
      <c r="E2" s="3"/>
      <c r="F2" s="3"/>
      <c r="G2" s="3"/>
      <c r="H2" s="3"/>
    </row>
    <row r="3" spans="1:8" x14ac:dyDescent="0.3">
      <c r="A3" t="s">
        <v>2</v>
      </c>
      <c r="B3" s="3">
        <v>84.5</v>
      </c>
      <c r="C3" s="3">
        <v>1</v>
      </c>
      <c r="D3" s="3"/>
      <c r="E3" s="3"/>
      <c r="F3" s="3"/>
      <c r="G3" s="3"/>
      <c r="H3" s="3"/>
    </row>
    <row r="4" spans="1:8" x14ac:dyDescent="0.3">
      <c r="A4" t="s">
        <v>3</v>
      </c>
      <c r="B4" s="3">
        <v>77</v>
      </c>
      <c r="C4" s="3">
        <v>1</v>
      </c>
      <c r="D4" s="3"/>
      <c r="E4" s="3"/>
      <c r="F4" s="3"/>
      <c r="G4" s="3"/>
      <c r="H4" s="3"/>
    </row>
    <row r="5" spans="1:8" x14ac:dyDescent="0.3">
      <c r="A5" t="s">
        <v>4</v>
      </c>
      <c r="B5" s="3">
        <v>81.25</v>
      </c>
      <c r="C5" s="3">
        <v>11</v>
      </c>
      <c r="D5" s="3"/>
      <c r="E5" s="3"/>
      <c r="F5" s="3"/>
      <c r="G5" s="3"/>
      <c r="H5" s="3"/>
    </row>
    <row r="6" spans="1:8" x14ac:dyDescent="0.3">
      <c r="A6" t="s">
        <v>5</v>
      </c>
      <c r="B6" s="3">
        <v>80.75</v>
      </c>
      <c r="C6" s="3">
        <v>12</v>
      </c>
      <c r="D6" s="3"/>
      <c r="E6" s="3"/>
      <c r="F6" s="3"/>
      <c r="G6" s="3"/>
      <c r="H6" s="3"/>
    </row>
    <row r="7" spans="1:8" x14ac:dyDescent="0.3">
      <c r="A7" t="s">
        <v>6</v>
      </c>
      <c r="B7" s="3">
        <v>87.5</v>
      </c>
      <c r="C7" s="3">
        <v>13</v>
      </c>
      <c r="D7" s="3"/>
      <c r="E7" s="3"/>
      <c r="F7" s="3"/>
      <c r="G7" s="3"/>
      <c r="H7" s="3"/>
    </row>
    <row r="8" spans="1:8" x14ac:dyDescent="0.3">
      <c r="A8" t="s">
        <v>7</v>
      </c>
      <c r="B8" s="3">
        <v>78.5</v>
      </c>
      <c r="C8" s="3">
        <v>10</v>
      </c>
      <c r="D8" s="3"/>
      <c r="E8" s="3"/>
      <c r="F8" s="3"/>
      <c r="G8" s="3"/>
      <c r="H8" s="3"/>
    </row>
    <row r="9" spans="1:8" x14ac:dyDescent="0.3">
      <c r="A9" t="s">
        <v>8</v>
      </c>
      <c r="B9" s="3">
        <v>85.5</v>
      </c>
      <c r="C9" s="3">
        <v>14</v>
      </c>
      <c r="D9" s="3"/>
      <c r="E9" s="3"/>
      <c r="F9" s="3"/>
      <c r="G9" s="3"/>
      <c r="H9" s="3"/>
    </row>
    <row r="10" spans="1:8" x14ac:dyDescent="0.3">
      <c r="A10" t="s">
        <v>9</v>
      </c>
      <c r="B10" s="3">
        <v>86</v>
      </c>
      <c r="C10" s="3">
        <v>9</v>
      </c>
      <c r="D10" s="3"/>
      <c r="E10" s="3"/>
      <c r="F10" s="3"/>
      <c r="G10" s="3"/>
      <c r="H10" s="3"/>
    </row>
    <row r="11" spans="1:8" x14ac:dyDescent="0.3">
      <c r="A11" t="s">
        <v>10</v>
      </c>
      <c r="B11" s="3">
        <v>82</v>
      </c>
      <c r="C11" s="3">
        <v>10</v>
      </c>
      <c r="D11" s="3"/>
      <c r="E11" s="3"/>
      <c r="F11" s="3"/>
      <c r="G11" s="3"/>
      <c r="H11" s="3"/>
    </row>
    <row r="12" spans="1:8" x14ac:dyDescent="0.3">
      <c r="A12" t="s">
        <v>11</v>
      </c>
      <c r="B12" s="3">
        <v>80.25</v>
      </c>
      <c r="C12" s="3">
        <v>6</v>
      </c>
      <c r="D12" s="3"/>
      <c r="E12" s="3"/>
      <c r="F12" s="3"/>
      <c r="G12" s="3"/>
      <c r="H12" s="3"/>
    </row>
    <row r="13" spans="1:8" x14ac:dyDescent="0.3">
      <c r="A13" t="s">
        <v>12</v>
      </c>
      <c r="B13" s="3">
        <v>71.5</v>
      </c>
      <c r="C13" s="3">
        <v>8</v>
      </c>
      <c r="D13" s="3"/>
      <c r="E13" s="3"/>
      <c r="F13" s="3"/>
      <c r="G13" s="3"/>
      <c r="H13" s="3"/>
    </row>
    <row r="14" spans="1:8" x14ac:dyDescent="0.3">
      <c r="A14" t="s">
        <v>13</v>
      </c>
      <c r="B14" s="3">
        <v>79.25</v>
      </c>
      <c r="C14" s="3">
        <v>12</v>
      </c>
      <c r="D14" s="3"/>
      <c r="E14" s="3"/>
      <c r="F14" s="3"/>
      <c r="G14" s="3"/>
      <c r="H14" s="3"/>
    </row>
    <row r="15" spans="1:8" x14ac:dyDescent="0.3">
      <c r="A15" t="s">
        <v>14</v>
      </c>
      <c r="B15" s="3">
        <v>83</v>
      </c>
      <c r="C15" s="3">
        <v>3</v>
      </c>
      <c r="D15" s="3"/>
      <c r="E15" s="3"/>
      <c r="F15" s="3"/>
      <c r="G15" s="3"/>
      <c r="H15" s="3"/>
    </row>
    <row r="16" spans="1:8" x14ac:dyDescent="0.3">
      <c r="A16" t="s">
        <v>15</v>
      </c>
      <c r="B16" s="3">
        <v>78.5</v>
      </c>
      <c r="C16" s="3">
        <v>1</v>
      </c>
      <c r="D16" s="3"/>
      <c r="E16" s="3"/>
      <c r="F16" s="3"/>
      <c r="G16" s="3"/>
      <c r="H16" s="3"/>
    </row>
    <row r="17" spans="1:8" x14ac:dyDescent="0.3">
      <c r="A17" t="s">
        <v>16</v>
      </c>
      <c r="B17" s="3">
        <v>78</v>
      </c>
      <c r="C17" s="3">
        <v>13</v>
      </c>
      <c r="D17" s="3"/>
      <c r="E17" s="3"/>
      <c r="F17" s="3"/>
      <c r="G17" s="3"/>
      <c r="H17" s="3"/>
    </row>
    <row r="18" spans="1:8" x14ac:dyDescent="0.3">
      <c r="A18" t="s">
        <v>17</v>
      </c>
      <c r="B18" s="3">
        <v>86</v>
      </c>
      <c r="C18" s="3">
        <v>10</v>
      </c>
      <c r="D18" s="3"/>
      <c r="E18" s="3"/>
      <c r="F18" s="3"/>
      <c r="G18" s="3"/>
      <c r="H18" s="3"/>
    </row>
    <row r="19" spans="1:8" x14ac:dyDescent="0.3">
      <c r="A19" t="s">
        <v>18</v>
      </c>
      <c r="B19" s="3">
        <v>86.75</v>
      </c>
      <c r="C19" s="3">
        <v>2</v>
      </c>
      <c r="D19" s="3"/>
      <c r="E19" s="3"/>
      <c r="F19" s="3"/>
      <c r="G19" s="3"/>
      <c r="H19" s="3"/>
    </row>
    <row r="20" spans="1:8" x14ac:dyDescent="0.3">
      <c r="A20" t="s">
        <v>19</v>
      </c>
      <c r="B20" s="3">
        <v>84.25</v>
      </c>
      <c r="C20" s="3">
        <v>15</v>
      </c>
      <c r="D20" s="3"/>
      <c r="E20" s="3"/>
      <c r="F20" s="3"/>
      <c r="G20" s="3"/>
      <c r="H20" s="3"/>
    </row>
    <row r="21" spans="1:8" x14ac:dyDescent="0.3">
      <c r="A21" t="s">
        <v>20</v>
      </c>
      <c r="B21" s="3">
        <v>82.75</v>
      </c>
      <c r="C21" s="3">
        <v>2</v>
      </c>
      <c r="D21" s="3"/>
      <c r="E21" s="3"/>
      <c r="F21" s="3"/>
      <c r="G21" s="3"/>
      <c r="H21" s="3"/>
    </row>
    <row r="22" spans="1:8" x14ac:dyDescent="0.3">
      <c r="A22" t="s">
        <v>21</v>
      </c>
      <c r="B22" s="3">
        <v>81</v>
      </c>
      <c r="C22" s="3">
        <v>13</v>
      </c>
      <c r="D22" s="3"/>
      <c r="E22" s="3"/>
      <c r="F22" s="3"/>
      <c r="G22" s="3"/>
      <c r="H22" s="3"/>
    </row>
    <row r="23" spans="1:8" x14ac:dyDescent="0.3">
      <c r="A23" t="s">
        <v>22</v>
      </c>
      <c r="B23" s="3">
        <v>86.5</v>
      </c>
      <c r="C23" s="3">
        <v>14</v>
      </c>
      <c r="D23" s="3"/>
      <c r="E23" s="3"/>
      <c r="F23" s="3"/>
      <c r="G23" s="3"/>
      <c r="H23" s="3"/>
    </row>
    <row r="24" spans="1:8" x14ac:dyDescent="0.3">
      <c r="A24" t="s">
        <v>23</v>
      </c>
      <c r="B24" s="3">
        <v>83.75</v>
      </c>
      <c r="C24" s="3">
        <v>13</v>
      </c>
      <c r="D24" s="3"/>
      <c r="E24" s="3"/>
      <c r="F24" s="3"/>
      <c r="G24" s="3"/>
      <c r="H24" s="3"/>
    </row>
    <row r="25" spans="1:8" x14ac:dyDescent="0.3">
      <c r="A25" t="s">
        <v>24</v>
      </c>
      <c r="B25" s="3">
        <v>78.5</v>
      </c>
      <c r="C25" s="3">
        <v>9</v>
      </c>
      <c r="D25" s="3"/>
      <c r="E25" s="3"/>
      <c r="F25" s="3"/>
      <c r="G25" s="3"/>
      <c r="H25" s="3"/>
    </row>
    <row r="26" spans="1:8" x14ac:dyDescent="0.3">
      <c r="A26" t="s">
        <v>25</v>
      </c>
      <c r="B26" s="3">
        <v>78</v>
      </c>
      <c r="C26" s="3">
        <v>1</v>
      </c>
      <c r="D26" s="3"/>
      <c r="E26" s="3"/>
      <c r="F26" s="3"/>
      <c r="G26" s="3"/>
      <c r="H26" s="3"/>
    </row>
    <row r="27" spans="1:8" x14ac:dyDescent="0.3">
      <c r="A27" t="s">
        <v>26</v>
      </c>
      <c r="B27" s="3">
        <v>81.5</v>
      </c>
      <c r="C27" s="3">
        <v>15</v>
      </c>
      <c r="D27" s="3"/>
      <c r="E27" s="3"/>
      <c r="F27" s="3"/>
      <c r="G27" s="3"/>
      <c r="H27" s="3"/>
    </row>
    <row r="28" spans="1:8" x14ac:dyDescent="0.3">
      <c r="A28" t="s">
        <v>27</v>
      </c>
      <c r="B28" s="3">
        <v>90.25</v>
      </c>
      <c r="C28" s="3">
        <v>1</v>
      </c>
      <c r="D28" s="3"/>
      <c r="E28" s="3"/>
      <c r="F28" s="3"/>
      <c r="G28" s="3"/>
      <c r="H28" s="3"/>
    </row>
    <row r="29" spans="1:8" x14ac:dyDescent="0.3">
      <c r="A29" t="s">
        <v>28</v>
      </c>
      <c r="B29" s="3">
        <v>89</v>
      </c>
      <c r="C29" s="3">
        <v>10</v>
      </c>
      <c r="D29" s="3"/>
      <c r="E29" s="3"/>
      <c r="F29" s="3"/>
      <c r="G29" s="3"/>
      <c r="H29" s="3"/>
    </row>
    <row r="30" spans="1:8" x14ac:dyDescent="0.3">
      <c r="A30" t="s">
        <v>29</v>
      </c>
      <c r="B30" s="3">
        <v>77.25</v>
      </c>
      <c r="C30" s="3">
        <v>2</v>
      </c>
      <c r="D30" s="3"/>
      <c r="E30" s="3"/>
      <c r="F30" s="3"/>
      <c r="G30" s="3"/>
      <c r="H30" s="3"/>
    </row>
    <row r="31" spans="1:8" x14ac:dyDescent="0.3">
      <c r="A31" t="s">
        <v>30</v>
      </c>
      <c r="B31" s="3">
        <v>89.75</v>
      </c>
      <c r="C31" s="3">
        <v>2</v>
      </c>
      <c r="D31" s="3"/>
      <c r="E31" s="3"/>
      <c r="F31" s="3"/>
      <c r="G31" s="3"/>
      <c r="H31" s="3"/>
    </row>
    <row r="32" spans="1:8" x14ac:dyDescent="0.3">
      <c r="A32" t="s">
        <v>31</v>
      </c>
      <c r="B32" s="3">
        <v>85</v>
      </c>
      <c r="C32" s="3">
        <v>7</v>
      </c>
      <c r="D32" s="3"/>
      <c r="E32" s="3"/>
      <c r="F32" s="3"/>
      <c r="G32" s="3"/>
      <c r="H32" s="3"/>
    </row>
    <row r="33" spans="1:9" x14ac:dyDescent="0.3">
      <c r="A33" t="s">
        <v>32</v>
      </c>
      <c r="B33" s="3">
        <v>75</v>
      </c>
      <c r="C33" s="3">
        <v>12</v>
      </c>
      <c r="D33" s="3"/>
      <c r="E33" s="3"/>
      <c r="F33" s="3"/>
      <c r="G33" s="3"/>
      <c r="H33" s="3"/>
    </row>
    <row r="34" spans="1:9" x14ac:dyDescent="0.3">
      <c r="A34" t="s">
        <v>33</v>
      </c>
      <c r="B34" s="3">
        <v>82.25</v>
      </c>
      <c r="C34" s="3">
        <v>2</v>
      </c>
      <c r="D34" s="3"/>
      <c r="E34" s="3"/>
      <c r="F34" s="3"/>
      <c r="G34" s="3"/>
      <c r="H34" s="3"/>
    </row>
    <row r="35" spans="1:9" x14ac:dyDescent="0.3">
      <c r="A35" t="s">
        <v>34</v>
      </c>
      <c r="B35" s="3">
        <v>77.5</v>
      </c>
      <c r="C35" s="3">
        <v>10</v>
      </c>
      <c r="D35" s="3"/>
      <c r="E35" s="3"/>
      <c r="F35" s="3"/>
      <c r="G35" s="3"/>
      <c r="H35" s="3"/>
    </row>
    <row r="36" spans="1:9" x14ac:dyDescent="0.3">
      <c r="A36" t="s">
        <v>35</v>
      </c>
      <c r="B36" s="3">
        <v>82.75</v>
      </c>
      <c r="C36" s="3">
        <v>15</v>
      </c>
      <c r="D36" s="3"/>
      <c r="E36" s="3"/>
      <c r="F36" s="3"/>
      <c r="G36" s="3"/>
      <c r="H36" s="3"/>
    </row>
    <row r="37" spans="1:9" x14ac:dyDescent="0.3">
      <c r="A37" t="s">
        <v>36</v>
      </c>
      <c r="B37" s="3">
        <v>80.5</v>
      </c>
      <c r="C37" s="3">
        <v>10</v>
      </c>
      <c r="D37" s="3"/>
      <c r="E37" s="3"/>
      <c r="F37" s="3"/>
      <c r="G37" s="3"/>
      <c r="H37" s="3"/>
    </row>
    <row r="38" spans="1:9" x14ac:dyDescent="0.3">
      <c r="A38" t="s">
        <v>37</v>
      </c>
      <c r="B38" s="3">
        <v>88.25</v>
      </c>
      <c r="C38" s="3">
        <v>15</v>
      </c>
      <c r="D38" s="3"/>
      <c r="E38" s="3"/>
      <c r="F38" s="3"/>
      <c r="G38" s="3"/>
      <c r="H38" s="3"/>
    </row>
    <row r="39" spans="1:9" x14ac:dyDescent="0.3">
      <c r="A39" t="s">
        <v>38</v>
      </c>
      <c r="B39" s="3">
        <v>77.5</v>
      </c>
      <c r="C39" s="3">
        <v>13</v>
      </c>
      <c r="D39" s="3"/>
      <c r="E39" s="3"/>
      <c r="F39" s="3"/>
      <c r="G39" s="3"/>
      <c r="H39" s="3"/>
    </row>
    <row r="40" spans="1:9" x14ac:dyDescent="0.3">
      <c r="A40" t="s">
        <v>39</v>
      </c>
      <c r="B40" s="3">
        <v>81</v>
      </c>
      <c r="C40" s="3">
        <v>1</v>
      </c>
      <c r="D40" s="3"/>
      <c r="E40" s="3"/>
      <c r="F40" s="3"/>
      <c r="G40" s="3"/>
      <c r="H40" s="3"/>
    </row>
    <row r="41" spans="1:9" x14ac:dyDescent="0.3">
      <c r="A41" s="2" t="s">
        <v>40</v>
      </c>
      <c r="B41" s="3"/>
      <c r="C41" s="3"/>
      <c r="D41" s="3"/>
      <c r="E41" s="3"/>
      <c r="F41" s="3"/>
      <c r="G41" s="3"/>
      <c r="H41" s="3"/>
    </row>
    <row r="42" spans="1:9" x14ac:dyDescent="0.3">
      <c r="A42" s="2" t="s">
        <v>41</v>
      </c>
      <c r="B42" s="3"/>
      <c r="C42" s="3"/>
      <c r="D42" s="3"/>
      <c r="E42" s="3"/>
      <c r="F42" s="3"/>
      <c r="G42" s="3"/>
      <c r="H42" s="3"/>
    </row>
    <row r="43" spans="1:9" x14ac:dyDescent="0.3">
      <c r="E43" s="2" t="s">
        <v>51</v>
      </c>
      <c r="I43" s="2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3" sqref="I3"/>
    </sheetView>
  </sheetViews>
  <sheetFormatPr defaultRowHeight="14.4" x14ac:dyDescent="0.3"/>
  <cols>
    <col min="1" max="1" width="18.33203125" bestFit="1" customWidth="1"/>
    <col min="2" max="3" width="12" customWidth="1"/>
    <col min="4" max="4" width="12.6640625" bestFit="1" customWidth="1"/>
  </cols>
  <sheetData>
    <row r="1" spans="1:9" x14ac:dyDescent="0.3">
      <c r="A1" s="1" t="s">
        <v>0</v>
      </c>
      <c r="B1" s="1" t="s">
        <v>42</v>
      </c>
      <c r="C1" s="1" t="s">
        <v>43</v>
      </c>
      <c r="D1" s="1" t="s">
        <v>52</v>
      </c>
      <c r="E1" s="1" t="s">
        <v>53</v>
      </c>
    </row>
    <row r="2" spans="1:9" ht="15" thickBot="1" x14ac:dyDescent="0.35">
      <c r="A2" t="s">
        <v>1</v>
      </c>
      <c r="B2" s="3">
        <v>84</v>
      </c>
      <c r="C2" s="3">
        <v>15</v>
      </c>
      <c r="G2" s="6"/>
      <c r="H2" s="6"/>
      <c r="I2" s="8"/>
    </row>
    <row r="3" spans="1:9" x14ac:dyDescent="0.3">
      <c r="A3" t="s">
        <v>2</v>
      </c>
      <c r="B3" s="3">
        <v>84.5</v>
      </c>
      <c r="C3" s="3">
        <v>1</v>
      </c>
      <c r="G3" s="6"/>
      <c r="H3" s="4" t="s">
        <v>54</v>
      </c>
      <c r="I3" s="10"/>
    </row>
    <row r="4" spans="1:9" x14ac:dyDescent="0.3">
      <c r="A4" t="s">
        <v>3</v>
      </c>
      <c r="B4" s="3">
        <v>77</v>
      </c>
      <c r="C4" s="3">
        <v>1</v>
      </c>
      <c r="G4" s="6"/>
      <c r="H4" s="5" t="s">
        <v>55</v>
      </c>
      <c r="I4" s="7"/>
    </row>
    <row r="5" spans="1:9" x14ac:dyDescent="0.3">
      <c r="A5" t="s">
        <v>4</v>
      </c>
      <c r="B5" s="3">
        <v>81.25</v>
      </c>
      <c r="C5" s="3">
        <v>11</v>
      </c>
      <c r="G5" s="9"/>
      <c r="H5" s="11" t="s">
        <v>56</v>
      </c>
      <c r="I5" s="12"/>
    </row>
    <row r="6" spans="1:9" ht="15" thickBot="1" x14ac:dyDescent="0.35">
      <c r="A6" t="s">
        <v>5</v>
      </c>
      <c r="B6" s="3">
        <v>80.75</v>
      </c>
      <c r="C6" s="3">
        <v>12</v>
      </c>
      <c r="G6" s="9"/>
      <c r="H6" s="13" t="s">
        <v>57</v>
      </c>
      <c r="I6" s="14"/>
    </row>
    <row r="7" spans="1:9" x14ac:dyDescent="0.3">
      <c r="A7" t="s">
        <v>6</v>
      </c>
      <c r="B7" s="3">
        <v>87.5</v>
      </c>
      <c r="C7" s="3">
        <v>13</v>
      </c>
    </row>
    <row r="8" spans="1:9" x14ac:dyDescent="0.3">
      <c r="A8" t="s">
        <v>7</v>
      </c>
      <c r="B8" s="3">
        <v>78.5</v>
      </c>
      <c r="C8" s="3">
        <v>10</v>
      </c>
    </row>
    <row r="9" spans="1:9" x14ac:dyDescent="0.3">
      <c r="A9" t="s">
        <v>8</v>
      </c>
      <c r="B9" s="3">
        <v>85.5</v>
      </c>
      <c r="C9" s="3">
        <v>14</v>
      </c>
    </row>
    <row r="10" spans="1:9" x14ac:dyDescent="0.3">
      <c r="A10" t="s">
        <v>9</v>
      </c>
      <c r="B10" s="3">
        <v>86</v>
      </c>
      <c r="C10" s="3">
        <v>9</v>
      </c>
    </row>
    <row r="11" spans="1:9" x14ac:dyDescent="0.3">
      <c r="A11" t="s">
        <v>10</v>
      </c>
      <c r="B11" s="3">
        <v>82</v>
      </c>
      <c r="C11" s="3">
        <v>10</v>
      </c>
    </row>
    <row r="12" spans="1:9" x14ac:dyDescent="0.3">
      <c r="A12" t="s">
        <v>11</v>
      </c>
      <c r="B12" s="3">
        <v>80.25</v>
      </c>
      <c r="C12" s="3">
        <v>6</v>
      </c>
    </row>
    <row r="13" spans="1:9" x14ac:dyDescent="0.3">
      <c r="A13" t="s">
        <v>12</v>
      </c>
      <c r="B13" s="3">
        <v>71.5</v>
      </c>
      <c r="C13" s="3">
        <v>8</v>
      </c>
    </row>
    <row r="14" spans="1:9" x14ac:dyDescent="0.3">
      <c r="A14" t="s">
        <v>13</v>
      </c>
      <c r="B14" s="3">
        <v>79.25</v>
      </c>
      <c r="C14" s="3">
        <v>12</v>
      </c>
    </row>
    <row r="15" spans="1:9" x14ac:dyDescent="0.3">
      <c r="A15" t="s">
        <v>14</v>
      </c>
      <c r="B15" s="3">
        <v>83</v>
      </c>
      <c r="C15" s="3">
        <v>3</v>
      </c>
    </row>
    <row r="16" spans="1:9" x14ac:dyDescent="0.3">
      <c r="A16" t="s">
        <v>15</v>
      </c>
      <c r="B16" s="3">
        <v>78.5</v>
      </c>
      <c r="C16" s="3">
        <v>1</v>
      </c>
    </row>
    <row r="17" spans="1:3" x14ac:dyDescent="0.3">
      <c r="A17" t="s">
        <v>16</v>
      </c>
      <c r="B17" s="3">
        <v>78</v>
      </c>
      <c r="C17" s="3">
        <v>13</v>
      </c>
    </row>
    <row r="18" spans="1:3" x14ac:dyDescent="0.3">
      <c r="A18" t="s">
        <v>17</v>
      </c>
      <c r="B18" s="3">
        <v>86</v>
      </c>
      <c r="C18" s="3">
        <v>10</v>
      </c>
    </row>
    <row r="19" spans="1:3" x14ac:dyDescent="0.3">
      <c r="A19" t="s">
        <v>18</v>
      </c>
      <c r="B19" s="3">
        <v>86.75</v>
      </c>
      <c r="C19" s="3">
        <v>2</v>
      </c>
    </row>
    <row r="20" spans="1:3" x14ac:dyDescent="0.3">
      <c r="A20" t="s">
        <v>19</v>
      </c>
      <c r="B20" s="3">
        <v>84.25</v>
      </c>
      <c r="C20" s="3">
        <v>15</v>
      </c>
    </row>
    <row r="21" spans="1:3" x14ac:dyDescent="0.3">
      <c r="A21" t="s">
        <v>20</v>
      </c>
      <c r="B21" s="3">
        <v>82.75</v>
      </c>
      <c r="C21" s="3">
        <v>2</v>
      </c>
    </row>
    <row r="22" spans="1:3" x14ac:dyDescent="0.3">
      <c r="A22" t="s">
        <v>21</v>
      </c>
      <c r="B22" s="3">
        <v>81</v>
      </c>
      <c r="C22" s="3">
        <v>13</v>
      </c>
    </row>
    <row r="23" spans="1:3" x14ac:dyDescent="0.3">
      <c r="A23" t="s">
        <v>22</v>
      </c>
      <c r="B23" s="3">
        <v>86.5</v>
      </c>
      <c r="C23" s="3">
        <v>14</v>
      </c>
    </row>
    <row r="24" spans="1:3" x14ac:dyDescent="0.3">
      <c r="A24" t="s">
        <v>23</v>
      </c>
      <c r="B24" s="3">
        <v>83.75</v>
      </c>
      <c r="C24" s="3">
        <v>13</v>
      </c>
    </row>
    <row r="25" spans="1:3" x14ac:dyDescent="0.3">
      <c r="A25" t="s">
        <v>24</v>
      </c>
      <c r="B25" s="3">
        <v>78.5</v>
      </c>
      <c r="C25" s="3">
        <v>9</v>
      </c>
    </row>
    <row r="26" spans="1:3" x14ac:dyDescent="0.3">
      <c r="A26" t="s">
        <v>25</v>
      </c>
      <c r="B26" s="3">
        <v>78</v>
      </c>
      <c r="C26" s="3">
        <v>1</v>
      </c>
    </row>
    <row r="27" spans="1:3" x14ac:dyDescent="0.3">
      <c r="A27" t="s">
        <v>26</v>
      </c>
      <c r="B27" s="3">
        <v>81.5</v>
      </c>
      <c r="C27" s="3">
        <v>15</v>
      </c>
    </row>
    <row r="28" spans="1:3" x14ac:dyDescent="0.3">
      <c r="A28" t="s">
        <v>27</v>
      </c>
      <c r="B28" s="3">
        <v>90.25</v>
      </c>
      <c r="C28" s="3">
        <v>1</v>
      </c>
    </row>
    <row r="29" spans="1:3" x14ac:dyDescent="0.3">
      <c r="A29" t="s">
        <v>28</v>
      </c>
      <c r="B29" s="3">
        <v>89</v>
      </c>
      <c r="C29" s="3">
        <v>10</v>
      </c>
    </row>
    <row r="30" spans="1:3" x14ac:dyDescent="0.3">
      <c r="A30" t="s">
        <v>29</v>
      </c>
      <c r="B30" s="3">
        <v>77.25</v>
      </c>
      <c r="C30" s="3">
        <v>2</v>
      </c>
    </row>
    <row r="31" spans="1:3" x14ac:dyDescent="0.3">
      <c r="A31" t="s">
        <v>30</v>
      </c>
      <c r="B31" s="3">
        <v>89.75</v>
      </c>
      <c r="C31" s="3">
        <v>2</v>
      </c>
    </row>
    <row r="32" spans="1:3" x14ac:dyDescent="0.3">
      <c r="A32" t="s">
        <v>31</v>
      </c>
      <c r="B32" s="3">
        <v>85</v>
      </c>
      <c r="C32" s="3">
        <v>7</v>
      </c>
    </row>
    <row r="33" spans="1:3" x14ac:dyDescent="0.3">
      <c r="A33" t="s">
        <v>32</v>
      </c>
      <c r="B33" s="3">
        <v>75</v>
      </c>
      <c r="C33" s="3">
        <v>12</v>
      </c>
    </row>
    <row r="34" spans="1:3" x14ac:dyDescent="0.3">
      <c r="A34" t="s">
        <v>33</v>
      </c>
      <c r="B34" s="3">
        <v>82.25</v>
      </c>
      <c r="C34" s="3">
        <v>2</v>
      </c>
    </row>
    <row r="35" spans="1:3" x14ac:dyDescent="0.3">
      <c r="A35" t="s">
        <v>34</v>
      </c>
      <c r="B35" s="3">
        <v>77.5</v>
      </c>
      <c r="C35" s="3">
        <v>10</v>
      </c>
    </row>
    <row r="36" spans="1:3" x14ac:dyDescent="0.3">
      <c r="A36" t="s">
        <v>35</v>
      </c>
      <c r="B36" s="3">
        <v>82.75</v>
      </c>
      <c r="C36" s="3">
        <v>15</v>
      </c>
    </row>
    <row r="37" spans="1:3" x14ac:dyDescent="0.3">
      <c r="A37" t="s">
        <v>36</v>
      </c>
      <c r="B37" s="3">
        <v>80.5</v>
      </c>
      <c r="C37" s="3">
        <v>10</v>
      </c>
    </row>
    <row r="38" spans="1:3" x14ac:dyDescent="0.3">
      <c r="A38" t="s">
        <v>37</v>
      </c>
      <c r="B38" s="3">
        <v>88.25</v>
      </c>
      <c r="C38" s="3">
        <v>15</v>
      </c>
    </row>
    <row r="39" spans="1:3" x14ac:dyDescent="0.3">
      <c r="A39" t="s">
        <v>38</v>
      </c>
      <c r="B39" s="3">
        <v>77.5</v>
      </c>
      <c r="C39" s="3">
        <v>13</v>
      </c>
    </row>
    <row r="40" spans="1:3" x14ac:dyDescent="0.3">
      <c r="A40" t="s">
        <v>39</v>
      </c>
      <c r="B40" s="3">
        <v>81</v>
      </c>
      <c r="C40" s="3">
        <v>1</v>
      </c>
    </row>
    <row r="41" spans="1:3" x14ac:dyDescent="0.3">
      <c r="A41" s="2"/>
      <c r="B41" s="3"/>
      <c r="C41" s="3"/>
    </row>
    <row r="42" spans="1:3" x14ac:dyDescent="0.3">
      <c r="A42" s="2"/>
      <c r="B42" s="3"/>
      <c r="C4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D10" sqref="D10"/>
    </sheetView>
  </sheetViews>
  <sheetFormatPr defaultRowHeight="14.4" x14ac:dyDescent="0.3"/>
  <cols>
    <col min="1" max="1" width="17" bestFit="1" customWidth="1"/>
  </cols>
  <sheetData>
    <row r="1" spans="1:3" x14ac:dyDescent="0.3">
      <c r="A1" s="1" t="s">
        <v>0</v>
      </c>
      <c r="B1" s="1" t="s">
        <v>42</v>
      </c>
      <c r="C1" s="1" t="s">
        <v>43</v>
      </c>
    </row>
    <row r="2" spans="1:3" x14ac:dyDescent="0.3">
      <c r="A2" t="s">
        <v>1</v>
      </c>
      <c r="B2" s="3">
        <v>84</v>
      </c>
      <c r="C2" s="3">
        <v>15</v>
      </c>
    </row>
    <row r="3" spans="1:3" x14ac:dyDescent="0.3">
      <c r="A3" t="s">
        <v>2</v>
      </c>
      <c r="B3" s="3">
        <v>84.5</v>
      </c>
      <c r="C3" s="3">
        <v>1</v>
      </c>
    </row>
    <row r="4" spans="1:3" x14ac:dyDescent="0.3">
      <c r="A4" t="s">
        <v>3</v>
      </c>
      <c r="B4" s="3">
        <v>77</v>
      </c>
      <c r="C4" s="3">
        <v>1</v>
      </c>
    </row>
    <row r="5" spans="1:3" x14ac:dyDescent="0.3">
      <c r="A5" t="s">
        <v>4</v>
      </c>
      <c r="B5" s="3">
        <v>81.25</v>
      </c>
      <c r="C5" s="3">
        <v>11</v>
      </c>
    </row>
    <row r="6" spans="1:3" x14ac:dyDescent="0.3">
      <c r="A6" t="s">
        <v>5</v>
      </c>
      <c r="B6" s="3">
        <v>80.75</v>
      </c>
      <c r="C6" s="3">
        <v>12</v>
      </c>
    </row>
    <row r="7" spans="1:3" x14ac:dyDescent="0.3">
      <c r="A7" t="s">
        <v>6</v>
      </c>
      <c r="B7" s="3">
        <v>87.5</v>
      </c>
      <c r="C7" s="3">
        <v>13</v>
      </c>
    </row>
    <row r="8" spans="1:3" x14ac:dyDescent="0.3">
      <c r="A8" t="s">
        <v>7</v>
      </c>
      <c r="B8" s="3">
        <v>78.5</v>
      </c>
      <c r="C8" s="3">
        <v>10</v>
      </c>
    </row>
    <row r="9" spans="1:3" x14ac:dyDescent="0.3">
      <c r="A9" t="s">
        <v>8</v>
      </c>
      <c r="B9" s="3">
        <v>85.5</v>
      </c>
      <c r="C9" s="3">
        <v>14</v>
      </c>
    </row>
    <row r="10" spans="1:3" x14ac:dyDescent="0.3">
      <c r="A10" t="s">
        <v>9</v>
      </c>
      <c r="B10" s="3">
        <v>86</v>
      </c>
      <c r="C10" s="3">
        <v>9</v>
      </c>
    </row>
    <row r="11" spans="1:3" x14ac:dyDescent="0.3">
      <c r="A11" t="s">
        <v>10</v>
      </c>
      <c r="B11" s="3">
        <v>82</v>
      </c>
      <c r="C11" s="3">
        <v>10</v>
      </c>
    </row>
    <row r="12" spans="1:3" x14ac:dyDescent="0.3">
      <c r="A12" t="s">
        <v>11</v>
      </c>
      <c r="B12" s="3">
        <v>80.25</v>
      </c>
      <c r="C12" s="3">
        <v>6</v>
      </c>
    </row>
    <row r="13" spans="1:3" x14ac:dyDescent="0.3">
      <c r="A13" t="s">
        <v>12</v>
      </c>
      <c r="B13" s="3">
        <v>71.5</v>
      </c>
      <c r="C13" s="3">
        <v>8</v>
      </c>
    </row>
    <row r="14" spans="1:3" x14ac:dyDescent="0.3">
      <c r="A14" t="s">
        <v>13</v>
      </c>
      <c r="B14" s="3">
        <v>79.25</v>
      </c>
      <c r="C14" s="3">
        <v>12</v>
      </c>
    </row>
    <row r="15" spans="1:3" x14ac:dyDescent="0.3">
      <c r="A15" t="s">
        <v>14</v>
      </c>
      <c r="B15" s="3">
        <v>83</v>
      </c>
      <c r="C15" s="3">
        <v>3</v>
      </c>
    </row>
    <row r="16" spans="1:3" x14ac:dyDescent="0.3">
      <c r="A16" t="s">
        <v>15</v>
      </c>
      <c r="B16" s="3">
        <v>78.5</v>
      </c>
      <c r="C16" s="3">
        <v>1</v>
      </c>
    </row>
    <row r="17" spans="1:3" x14ac:dyDescent="0.3">
      <c r="A17" t="s">
        <v>16</v>
      </c>
      <c r="B17" s="3">
        <v>78</v>
      </c>
      <c r="C17" s="3">
        <v>13</v>
      </c>
    </row>
    <row r="18" spans="1:3" x14ac:dyDescent="0.3">
      <c r="A18" t="s">
        <v>17</v>
      </c>
      <c r="B18" s="3">
        <v>86</v>
      </c>
      <c r="C18" s="3">
        <v>10</v>
      </c>
    </row>
    <row r="19" spans="1:3" x14ac:dyDescent="0.3">
      <c r="A19" t="s">
        <v>18</v>
      </c>
      <c r="B19" s="3">
        <v>86.75</v>
      </c>
      <c r="C19" s="3">
        <v>2</v>
      </c>
    </row>
    <row r="20" spans="1:3" x14ac:dyDescent="0.3">
      <c r="A20" t="s">
        <v>19</v>
      </c>
      <c r="B20" s="3">
        <v>84.25</v>
      </c>
      <c r="C20" s="3">
        <v>15</v>
      </c>
    </row>
    <row r="21" spans="1:3" x14ac:dyDescent="0.3">
      <c r="A21" t="s">
        <v>20</v>
      </c>
      <c r="B21" s="3">
        <v>82.75</v>
      </c>
      <c r="C21" s="3">
        <v>2</v>
      </c>
    </row>
    <row r="22" spans="1:3" x14ac:dyDescent="0.3">
      <c r="A22" t="s">
        <v>21</v>
      </c>
      <c r="B22" s="3">
        <v>81</v>
      </c>
      <c r="C22" s="3">
        <v>13</v>
      </c>
    </row>
    <row r="23" spans="1:3" x14ac:dyDescent="0.3">
      <c r="A23" t="s">
        <v>22</v>
      </c>
      <c r="B23" s="3">
        <v>86.5</v>
      </c>
      <c r="C23" s="3">
        <v>14</v>
      </c>
    </row>
    <row r="24" spans="1:3" x14ac:dyDescent="0.3">
      <c r="A24" t="s">
        <v>23</v>
      </c>
      <c r="B24" s="3">
        <v>83.75</v>
      </c>
      <c r="C24" s="3">
        <v>13</v>
      </c>
    </row>
    <row r="25" spans="1:3" x14ac:dyDescent="0.3">
      <c r="A25" t="s">
        <v>24</v>
      </c>
      <c r="B25" s="3">
        <v>78.5</v>
      </c>
      <c r="C25" s="3">
        <v>9</v>
      </c>
    </row>
    <row r="26" spans="1:3" x14ac:dyDescent="0.3">
      <c r="A26" t="s">
        <v>25</v>
      </c>
      <c r="B26" s="3">
        <v>78</v>
      </c>
      <c r="C26" s="3">
        <v>1</v>
      </c>
    </row>
    <row r="27" spans="1:3" x14ac:dyDescent="0.3">
      <c r="A27" t="s">
        <v>26</v>
      </c>
      <c r="B27" s="3">
        <v>81.5</v>
      </c>
      <c r="C27" s="3">
        <v>15</v>
      </c>
    </row>
    <row r="28" spans="1:3" x14ac:dyDescent="0.3">
      <c r="A28" t="s">
        <v>27</v>
      </c>
      <c r="B28" s="3">
        <v>90.25</v>
      </c>
      <c r="C28" s="3">
        <v>1</v>
      </c>
    </row>
    <row r="29" spans="1:3" x14ac:dyDescent="0.3">
      <c r="A29" t="s">
        <v>28</v>
      </c>
      <c r="B29" s="3">
        <v>89</v>
      </c>
      <c r="C29" s="3">
        <v>10</v>
      </c>
    </row>
    <row r="30" spans="1:3" x14ac:dyDescent="0.3">
      <c r="A30" t="s">
        <v>29</v>
      </c>
      <c r="B30" s="3">
        <v>77.25</v>
      </c>
      <c r="C30" s="3">
        <v>2</v>
      </c>
    </row>
    <row r="31" spans="1:3" x14ac:dyDescent="0.3">
      <c r="A31" t="s">
        <v>30</v>
      </c>
      <c r="B31" s="3">
        <v>89.75</v>
      </c>
      <c r="C31" s="3">
        <v>2</v>
      </c>
    </row>
    <row r="32" spans="1:3" x14ac:dyDescent="0.3">
      <c r="A32" t="s">
        <v>31</v>
      </c>
      <c r="B32" s="3">
        <v>85</v>
      </c>
      <c r="C32" s="3">
        <v>7</v>
      </c>
    </row>
    <row r="33" spans="1:3" x14ac:dyDescent="0.3">
      <c r="A33" t="s">
        <v>32</v>
      </c>
      <c r="B33" s="3">
        <v>75</v>
      </c>
      <c r="C33" s="3">
        <v>12</v>
      </c>
    </row>
    <row r="34" spans="1:3" x14ac:dyDescent="0.3">
      <c r="A34" t="s">
        <v>33</v>
      </c>
      <c r="B34" s="3">
        <v>82.25</v>
      </c>
      <c r="C34" s="3">
        <v>2</v>
      </c>
    </row>
    <row r="35" spans="1:3" x14ac:dyDescent="0.3">
      <c r="A35" t="s">
        <v>34</v>
      </c>
      <c r="B35" s="3">
        <v>77.5</v>
      </c>
      <c r="C35" s="3">
        <v>10</v>
      </c>
    </row>
    <row r="36" spans="1:3" x14ac:dyDescent="0.3">
      <c r="A36" t="s">
        <v>35</v>
      </c>
      <c r="B36" s="3">
        <v>82.75</v>
      </c>
      <c r="C36" s="3">
        <v>15</v>
      </c>
    </row>
    <row r="37" spans="1:3" x14ac:dyDescent="0.3">
      <c r="A37" t="s">
        <v>36</v>
      </c>
      <c r="B37" s="3">
        <v>80.5</v>
      </c>
      <c r="C37" s="3">
        <v>10</v>
      </c>
    </row>
    <row r="38" spans="1:3" x14ac:dyDescent="0.3">
      <c r="A38" t="s">
        <v>37</v>
      </c>
      <c r="B38" s="3">
        <v>88.25</v>
      </c>
      <c r="C38" s="3">
        <v>15</v>
      </c>
    </row>
    <row r="39" spans="1:3" x14ac:dyDescent="0.3">
      <c r="A39" t="s">
        <v>38</v>
      </c>
      <c r="B39" s="3">
        <v>77.5</v>
      </c>
      <c r="C39" s="3">
        <v>13</v>
      </c>
    </row>
    <row r="40" spans="1:3" x14ac:dyDescent="0.3">
      <c r="A40" t="s">
        <v>39</v>
      </c>
      <c r="B40" s="3">
        <v>81</v>
      </c>
      <c r="C40" s="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H44" sqref="H44"/>
    </sheetView>
  </sheetViews>
  <sheetFormatPr defaultRowHeight="14.4" x14ac:dyDescent="0.3"/>
  <cols>
    <col min="1" max="1" width="18.33203125" bestFit="1" customWidth="1"/>
    <col min="2" max="8" width="12" customWidth="1"/>
  </cols>
  <sheetData>
    <row r="1" spans="1:8" x14ac:dyDescent="0.3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</row>
    <row r="2" spans="1:8" x14ac:dyDescent="0.3">
      <c r="A2" t="s">
        <v>1</v>
      </c>
      <c r="B2" s="3">
        <v>84</v>
      </c>
      <c r="C2" s="3">
        <v>15</v>
      </c>
      <c r="D2" s="3">
        <f>B2-B$42</f>
        <v>1.8846153846153868</v>
      </c>
      <c r="E2" s="3">
        <f>C2-C$42</f>
        <v>6.4615384615384617</v>
      </c>
      <c r="F2" s="3">
        <f t="shared" ref="F2:G33" si="0">D2^2</f>
        <v>3.5517751479290025</v>
      </c>
      <c r="G2" s="3">
        <f t="shared" si="0"/>
        <v>41.751479289940832</v>
      </c>
      <c r="H2" s="3">
        <f t="shared" ref="H2:H33" si="1">D2*E2</f>
        <v>12.177514792899423</v>
      </c>
    </row>
    <row r="3" spans="1:8" x14ac:dyDescent="0.3">
      <c r="A3" t="s">
        <v>2</v>
      </c>
      <c r="B3" s="3">
        <v>84.5</v>
      </c>
      <c r="C3" s="3">
        <v>1</v>
      </c>
      <c r="D3" s="3">
        <f>B3-B$42</f>
        <v>2.3846153846153868</v>
      </c>
      <c r="E3" s="3">
        <f>C3-C$42</f>
        <v>-7.5384615384615383</v>
      </c>
      <c r="F3" s="3">
        <f t="shared" si="0"/>
        <v>5.6863905325443893</v>
      </c>
      <c r="G3" s="3">
        <f t="shared" si="0"/>
        <v>56.828402366863905</v>
      </c>
      <c r="H3" s="3">
        <f t="shared" si="1"/>
        <v>-17.976331360946762</v>
      </c>
    </row>
    <row r="4" spans="1:8" x14ac:dyDescent="0.3">
      <c r="A4" t="s">
        <v>3</v>
      </c>
      <c r="B4" s="3">
        <v>77</v>
      </c>
      <c r="C4" s="3">
        <v>1</v>
      </c>
      <c r="D4" s="3">
        <f>B4-B$42</f>
        <v>-5.1153846153846132</v>
      </c>
      <c r="E4" s="3">
        <f>C4-C$42</f>
        <v>-7.5384615384615383</v>
      </c>
      <c r="F4" s="3">
        <f t="shared" si="0"/>
        <v>26.167159763313588</v>
      </c>
      <c r="G4" s="3">
        <f t="shared" si="0"/>
        <v>56.828402366863905</v>
      </c>
      <c r="H4" s="3">
        <f t="shared" si="1"/>
        <v>38.562130177514774</v>
      </c>
    </row>
    <row r="5" spans="1:8" x14ac:dyDescent="0.3">
      <c r="A5" t="s">
        <v>4</v>
      </c>
      <c r="B5" s="3">
        <v>81.25</v>
      </c>
      <c r="C5" s="3">
        <v>11</v>
      </c>
      <c r="D5" s="3">
        <f>B5-B$42</f>
        <v>-0.8653846153846132</v>
      </c>
      <c r="E5" s="3">
        <f>C5-C$42</f>
        <v>2.4615384615384617</v>
      </c>
      <c r="F5" s="3">
        <f t="shared" si="0"/>
        <v>0.74889053254437488</v>
      </c>
      <c r="G5" s="3">
        <f t="shared" si="0"/>
        <v>6.0591715976331368</v>
      </c>
      <c r="H5" s="3">
        <f t="shared" si="1"/>
        <v>-2.1301775147928943</v>
      </c>
    </row>
    <row r="6" spans="1:8" x14ac:dyDescent="0.3">
      <c r="A6" t="s">
        <v>5</v>
      </c>
      <c r="B6" s="3">
        <v>80.75</v>
      </c>
      <c r="C6" s="3">
        <v>12</v>
      </c>
      <c r="D6" s="3">
        <f>B6-B$42</f>
        <v>-1.3653846153846132</v>
      </c>
      <c r="E6" s="3">
        <f>C6-C$42</f>
        <v>3.4615384615384617</v>
      </c>
      <c r="F6" s="3">
        <f t="shared" si="0"/>
        <v>1.8642751479289881</v>
      </c>
      <c r="G6" s="3">
        <f t="shared" si="0"/>
        <v>11.98224852071006</v>
      </c>
      <c r="H6" s="3">
        <f t="shared" si="1"/>
        <v>-4.7263313609467383</v>
      </c>
    </row>
    <row r="7" spans="1:8" x14ac:dyDescent="0.3">
      <c r="A7" t="s">
        <v>6</v>
      </c>
      <c r="B7" s="3">
        <v>87.5</v>
      </c>
      <c r="C7" s="3">
        <v>13</v>
      </c>
      <c r="D7" s="3">
        <f>B7-B$42</f>
        <v>5.3846153846153868</v>
      </c>
      <c r="E7" s="3">
        <f>C7-C$42</f>
        <v>4.4615384615384617</v>
      </c>
      <c r="F7" s="3">
        <f t="shared" si="0"/>
        <v>28.994082840236711</v>
      </c>
      <c r="G7" s="3">
        <f t="shared" si="0"/>
        <v>19.905325443786982</v>
      </c>
      <c r="H7" s="3">
        <f t="shared" si="1"/>
        <v>24.023668639053266</v>
      </c>
    </row>
    <row r="8" spans="1:8" x14ac:dyDescent="0.3">
      <c r="A8" t="s">
        <v>7</v>
      </c>
      <c r="B8" s="3">
        <v>78.5</v>
      </c>
      <c r="C8" s="3">
        <v>10</v>
      </c>
      <c r="D8" s="3">
        <f>B8-B$42</f>
        <v>-3.6153846153846132</v>
      </c>
      <c r="E8" s="3">
        <f>C8-C$42</f>
        <v>1.4615384615384617</v>
      </c>
      <c r="F8" s="3">
        <f t="shared" si="0"/>
        <v>13.071005917159747</v>
      </c>
      <c r="G8" s="3">
        <f t="shared" si="0"/>
        <v>2.1360946745562135</v>
      </c>
      <c r="H8" s="3">
        <f t="shared" si="1"/>
        <v>-5.2840236686390503</v>
      </c>
    </row>
    <row r="9" spans="1:8" x14ac:dyDescent="0.3">
      <c r="A9" t="s">
        <v>8</v>
      </c>
      <c r="B9" s="3">
        <v>85.5</v>
      </c>
      <c r="C9" s="3">
        <v>14</v>
      </c>
      <c r="D9" s="3">
        <f>B9-B$42</f>
        <v>3.3846153846153868</v>
      </c>
      <c r="E9" s="3">
        <f>C9-C$42</f>
        <v>5.4615384615384617</v>
      </c>
      <c r="F9" s="3">
        <f t="shared" si="0"/>
        <v>11.455621301775162</v>
      </c>
      <c r="G9" s="3">
        <f t="shared" si="0"/>
        <v>29.828402366863905</v>
      </c>
      <c r="H9" s="3">
        <f t="shared" si="1"/>
        <v>18.48520710059173</v>
      </c>
    </row>
    <row r="10" spans="1:8" x14ac:dyDescent="0.3">
      <c r="A10" t="s">
        <v>9</v>
      </c>
      <c r="B10" s="3">
        <v>86</v>
      </c>
      <c r="C10" s="3">
        <v>9</v>
      </c>
      <c r="D10" s="3">
        <f>B10-B$42</f>
        <v>3.8846153846153868</v>
      </c>
      <c r="E10" s="3">
        <f>C10-C$42</f>
        <v>0.46153846153846168</v>
      </c>
      <c r="F10" s="3">
        <f t="shared" si="0"/>
        <v>15.090236686390549</v>
      </c>
      <c r="G10" s="3">
        <f t="shared" si="0"/>
        <v>0.21301775147929006</v>
      </c>
      <c r="H10" s="3">
        <f t="shared" si="1"/>
        <v>1.7928994082840253</v>
      </c>
    </row>
    <row r="11" spans="1:8" x14ac:dyDescent="0.3">
      <c r="A11" t="s">
        <v>10</v>
      </c>
      <c r="B11" s="3">
        <v>82</v>
      </c>
      <c r="C11" s="3">
        <v>10</v>
      </c>
      <c r="D11" s="3">
        <f>B11-B$42</f>
        <v>-0.1153846153846132</v>
      </c>
      <c r="E11" s="3">
        <f>C11-C$42</f>
        <v>1.4615384615384617</v>
      </c>
      <c r="F11" s="3">
        <f t="shared" si="0"/>
        <v>1.3313609467455117E-2</v>
      </c>
      <c r="G11" s="3">
        <f t="shared" si="0"/>
        <v>2.1360946745562135</v>
      </c>
      <c r="H11" s="3">
        <f t="shared" si="1"/>
        <v>-0.16863905325443468</v>
      </c>
    </row>
    <row r="12" spans="1:8" x14ac:dyDescent="0.3">
      <c r="A12" t="s">
        <v>11</v>
      </c>
      <c r="B12" s="3">
        <v>80.25</v>
      </c>
      <c r="C12" s="3">
        <v>6</v>
      </c>
      <c r="D12" s="3">
        <f>B12-B$42</f>
        <v>-1.8653846153846132</v>
      </c>
      <c r="E12" s="3">
        <f>C12-C$42</f>
        <v>-2.5384615384615383</v>
      </c>
      <c r="F12" s="3">
        <f t="shared" si="0"/>
        <v>3.4796597633136015</v>
      </c>
      <c r="G12" s="3">
        <f t="shared" si="0"/>
        <v>6.4437869822485201</v>
      </c>
      <c r="H12" s="3">
        <f t="shared" si="1"/>
        <v>4.73520710059171</v>
      </c>
    </row>
    <row r="13" spans="1:8" x14ac:dyDescent="0.3">
      <c r="A13" t="s">
        <v>12</v>
      </c>
      <c r="B13" s="3">
        <v>71.5</v>
      </c>
      <c r="C13" s="3">
        <v>8</v>
      </c>
      <c r="D13" s="3">
        <f>B13-B$42</f>
        <v>-10.615384615384613</v>
      </c>
      <c r="E13" s="3">
        <f>C13-C$42</f>
        <v>-0.53846153846153832</v>
      </c>
      <c r="F13" s="3">
        <f t="shared" si="0"/>
        <v>112.68639053254434</v>
      </c>
      <c r="G13" s="3">
        <f t="shared" si="0"/>
        <v>0.28994082840236673</v>
      </c>
      <c r="H13" s="3">
        <f t="shared" si="1"/>
        <v>5.7159763313609444</v>
      </c>
    </row>
    <row r="14" spans="1:8" x14ac:dyDescent="0.3">
      <c r="A14" t="s">
        <v>13</v>
      </c>
      <c r="B14" s="3">
        <v>79.25</v>
      </c>
      <c r="C14" s="3">
        <v>12</v>
      </c>
      <c r="D14" s="3">
        <f>B14-B$42</f>
        <v>-2.8653846153846132</v>
      </c>
      <c r="E14" s="3">
        <f>C14-C$42</f>
        <v>3.4615384615384617</v>
      </c>
      <c r="F14" s="3">
        <f t="shared" si="0"/>
        <v>8.210428994082827</v>
      </c>
      <c r="G14" s="3">
        <f t="shared" si="0"/>
        <v>11.98224852071006</v>
      </c>
      <c r="H14" s="3">
        <f t="shared" si="1"/>
        <v>-9.9186390532544308</v>
      </c>
    </row>
    <row r="15" spans="1:8" x14ac:dyDescent="0.3">
      <c r="A15" t="s">
        <v>14</v>
      </c>
      <c r="B15" s="3">
        <v>83</v>
      </c>
      <c r="C15" s="3">
        <v>3</v>
      </c>
      <c r="D15" s="3">
        <f>B15-B$42</f>
        <v>0.8846153846153868</v>
      </c>
      <c r="E15" s="3">
        <f>C15-C$42</f>
        <v>-5.5384615384615383</v>
      </c>
      <c r="F15" s="3">
        <f t="shared" si="0"/>
        <v>0.78254437869822868</v>
      </c>
      <c r="G15" s="3">
        <f t="shared" si="0"/>
        <v>30.674556213017748</v>
      </c>
      <c r="H15" s="3">
        <f t="shared" si="1"/>
        <v>-4.8994082840236803</v>
      </c>
    </row>
    <row r="16" spans="1:8" x14ac:dyDescent="0.3">
      <c r="A16" t="s">
        <v>15</v>
      </c>
      <c r="B16" s="3">
        <v>78.5</v>
      </c>
      <c r="C16" s="3">
        <v>1</v>
      </c>
      <c r="D16" s="3">
        <f>B16-B$42</f>
        <v>-3.6153846153846132</v>
      </c>
      <c r="E16" s="3">
        <f>C16-C$42</f>
        <v>-7.5384615384615383</v>
      </c>
      <c r="F16" s="3">
        <f t="shared" si="0"/>
        <v>13.071005917159747</v>
      </c>
      <c r="G16" s="3">
        <f t="shared" si="0"/>
        <v>56.828402366863905</v>
      </c>
      <c r="H16" s="3">
        <f t="shared" si="1"/>
        <v>27.254437869822468</v>
      </c>
    </row>
    <row r="17" spans="1:8" x14ac:dyDescent="0.3">
      <c r="A17" t="s">
        <v>16</v>
      </c>
      <c r="B17" s="3">
        <v>78</v>
      </c>
      <c r="C17" s="3">
        <v>13</v>
      </c>
      <c r="D17" s="3">
        <f>B17-B$42</f>
        <v>-4.1153846153846132</v>
      </c>
      <c r="E17" s="3">
        <f>C17-C$42</f>
        <v>4.4615384615384617</v>
      </c>
      <c r="F17" s="3">
        <f t="shared" si="0"/>
        <v>16.936390532544362</v>
      </c>
      <c r="G17" s="3">
        <f t="shared" si="0"/>
        <v>19.905325443786982</v>
      </c>
      <c r="H17" s="3">
        <f t="shared" si="1"/>
        <v>-18.360946745562121</v>
      </c>
    </row>
    <row r="18" spans="1:8" x14ac:dyDescent="0.3">
      <c r="A18" t="s">
        <v>17</v>
      </c>
      <c r="B18" s="3">
        <v>86</v>
      </c>
      <c r="C18" s="3">
        <v>10</v>
      </c>
      <c r="D18" s="3">
        <f>B18-B$42</f>
        <v>3.8846153846153868</v>
      </c>
      <c r="E18" s="3">
        <f>C18-C$42</f>
        <v>1.4615384615384617</v>
      </c>
      <c r="F18" s="3">
        <f t="shared" si="0"/>
        <v>15.090236686390549</v>
      </c>
      <c r="G18" s="3">
        <f t="shared" si="0"/>
        <v>2.1360946745562135</v>
      </c>
      <c r="H18" s="3">
        <f t="shared" si="1"/>
        <v>5.6775147928994123</v>
      </c>
    </row>
    <row r="19" spans="1:8" x14ac:dyDescent="0.3">
      <c r="A19" t="s">
        <v>18</v>
      </c>
      <c r="B19" s="3">
        <v>86.75</v>
      </c>
      <c r="C19" s="3">
        <v>2</v>
      </c>
      <c r="D19" s="3">
        <f>B19-B$42</f>
        <v>4.6346153846153868</v>
      </c>
      <c r="E19" s="3">
        <f>C19-C$42</f>
        <v>-6.5384615384615383</v>
      </c>
      <c r="F19" s="3">
        <f t="shared" si="0"/>
        <v>21.479659763313631</v>
      </c>
      <c r="G19" s="3">
        <f t="shared" si="0"/>
        <v>42.751479289940825</v>
      </c>
      <c r="H19" s="3">
        <f t="shared" si="1"/>
        <v>-30.303254437869835</v>
      </c>
    </row>
    <row r="20" spans="1:8" x14ac:dyDescent="0.3">
      <c r="A20" t="s">
        <v>19</v>
      </c>
      <c r="B20" s="3">
        <v>84.25</v>
      </c>
      <c r="C20" s="3">
        <v>15</v>
      </c>
      <c r="D20" s="3">
        <f>B20-B$42</f>
        <v>2.1346153846153868</v>
      </c>
      <c r="E20" s="3">
        <f>C20-C$42</f>
        <v>6.4615384615384617</v>
      </c>
      <c r="F20" s="3">
        <f t="shared" si="0"/>
        <v>4.5565828402366959</v>
      </c>
      <c r="G20" s="3">
        <f t="shared" si="0"/>
        <v>41.751479289940832</v>
      </c>
      <c r="H20" s="3">
        <f t="shared" si="1"/>
        <v>13.792899408284038</v>
      </c>
    </row>
    <row r="21" spans="1:8" x14ac:dyDescent="0.3">
      <c r="A21" t="s">
        <v>20</v>
      </c>
      <c r="B21" s="3">
        <v>82.75</v>
      </c>
      <c r="C21" s="3">
        <v>2</v>
      </c>
      <c r="D21" s="3">
        <f>B21-B$42</f>
        <v>0.6346153846153868</v>
      </c>
      <c r="E21" s="3">
        <f>C21-C$42</f>
        <v>-6.5384615384615383</v>
      </c>
      <c r="F21" s="3">
        <f t="shared" si="0"/>
        <v>0.40273668639053534</v>
      </c>
      <c r="G21" s="3">
        <f t="shared" si="0"/>
        <v>42.751479289940825</v>
      </c>
      <c r="H21" s="3">
        <f t="shared" si="1"/>
        <v>-4.149408284023683</v>
      </c>
    </row>
    <row r="22" spans="1:8" x14ac:dyDescent="0.3">
      <c r="A22" t="s">
        <v>21</v>
      </c>
      <c r="B22" s="3">
        <v>81</v>
      </c>
      <c r="C22" s="3">
        <v>13</v>
      </c>
      <c r="D22" s="3">
        <f>B22-B$42</f>
        <v>-1.1153846153846132</v>
      </c>
      <c r="E22" s="3">
        <f>C22-C$42</f>
        <v>4.4615384615384617</v>
      </c>
      <c r="F22" s="3">
        <f t="shared" si="0"/>
        <v>1.2440828402366815</v>
      </c>
      <c r="G22" s="3">
        <f t="shared" si="0"/>
        <v>19.905325443786982</v>
      </c>
      <c r="H22" s="3">
        <f t="shared" si="1"/>
        <v>-4.9763313609467357</v>
      </c>
    </row>
    <row r="23" spans="1:8" x14ac:dyDescent="0.3">
      <c r="A23" t="s">
        <v>22</v>
      </c>
      <c r="B23" s="3">
        <v>86.5</v>
      </c>
      <c r="C23" s="3">
        <v>14</v>
      </c>
      <c r="D23" s="3">
        <f>B23-B$42</f>
        <v>4.3846153846153868</v>
      </c>
      <c r="E23" s="3">
        <f>C23-C$42</f>
        <v>5.4615384615384617</v>
      </c>
      <c r="F23" s="3">
        <f t="shared" si="0"/>
        <v>19.224852071005937</v>
      </c>
      <c r="G23" s="3">
        <f t="shared" si="0"/>
        <v>29.828402366863905</v>
      </c>
      <c r="H23" s="3">
        <f t="shared" si="1"/>
        <v>23.946745562130189</v>
      </c>
    </row>
    <row r="24" spans="1:8" x14ac:dyDescent="0.3">
      <c r="A24" t="s">
        <v>23</v>
      </c>
      <c r="B24" s="3">
        <v>83.75</v>
      </c>
      <c r="C24" s="3">
        <v>13</v>
      </c>
      <c r="D24" s="3">
        <f>B24-B$42</f>
        <v>1.6346153846153868</v>
      </c>
      <c r="E24" s="3">
        <f>C24-C$42</f>
        <v>4.4615384615384617</v>
      </c>
      <c r="F24" s="3">
        <f t="shared" si="0"/>
        <v>2.6719674556213091</v>
      </c>
      <c r="G24" s="3">
        <f t="shared" si="0"/>
        <v>19.905325443786982</v>
      </c>
      <c r="H24" s="3">
        <f t="shared" si="1"/>
        <v>7.2928994082840335</v>
      </c>
    </row>
    <row r="25" spans="1:8" x14ac:dyDescent="0.3">
      <c r="A25" t="s">
        <v>24</v>
      </c>
      <c r="B25" s="3">
        <v>78.5</v>
      </c>
      <c r="C25" s="3">
        <v>9</v>
      </c>
      <c r="D25" s="3">
        <f>B25-B$42</f>
        <v>-3.6153846153846132</v>
      </c>
      <c r="E25" s="3">
        <f>C25-C$42</f>
        <v>0.46153846153846168</v>
      </c>
      <c r="F25" s="3">
        <f t="shared" si="0"/>
        <v>13.071005917159747</v>
      </c>
      <c r="G25" s="3">
        <f t="shared" si="0"/>
        <v>0.21301775147929006</v>
      </c>
      <c r="H25" s="3">
        <f t="shared" si="1"/>
        <v>-1.6686390532544373</v>
      </c>
    </row>
    <row r="26" spans="1:8" x14ac:dyDescent="0.3">
      <c r="A26" t="s">
        <v>25</v>
      </c>
      <c r="B26" s="3">
        <v>78</v>
      </c>
      <c r="C26" s="3">
        <v>1</v>
      </c>
      <c r="D26" s="3">
        <f>B26-B$42</f>
        <v>-4.1153846153846132</v>
      </c>
      <c r="E26" s="3">
        <f>C26-C$42</f>
        <v>-7.5384615384615383</v>
      </c>
      <c r="F26" s="3">
        <f t="shared" si="0"/>
        <v>16.936390532544362</v>
      </c>
      <c r="G26" s="3">
        <f t="shared" si="0"/>
        <v>56.828402366863905</v>
      </c>
      <c r="H26" s="3">
        <f t="shared" si="1"/>
        <v>31.023668639053238</v>
      </c>
    </row>
    <row r="27" spans="1:8" x14ac:dyDescent="0.3">
      <c r="A27" t="s">
        <v>26</v>
      </c>
      <c r="B27" s="3">
        <v>81.5</v>
      </c>
      <c r="C27" s="3">
        <v>15</v>
      </c>
      <c r="D27" s="3">
        <f>B27-B$42</f>
        <v>-0.6153846153846132</v>
      </c>
      <c r="E27" s="3">
        <f>C27-C$42</f>
        <v>6.4615384615384617</v>
      </c>
      <c r="F27" s="3">
        <f t="shared" si="0"/>
        <v>0.37869822485206833</v>
      </c>
      <c r="G27" s="3">
        <f t="shared" si="0"/>
        <v>41.751479289940832</v>
      </c>
      <c r="H27" s="3">
        <f t="shared" si="1"/>
        <v>-3.9763313609467317</v>
      </c>
    </row>
    <row r="28" spans="1:8" x14ac:dyDescent="0.3">
      <c r="A28" t="s">
        <v>27</v>
      </c>
      <c r="B28" s="3">
        <v>90.25</v>
      </c>
      <c r="C28" s="3">
        <v>1</v>
      </c>
      <c r="D28" s="3">
        <f>B28-B$42</f>
        <v>8.1346153846153868</v>
      </c>
      <c r="E28" s="3">
        <f>C28-C$42</f>
        <v>-7.5384615384615383</v>
      </c>
      <c r="F28" s="3">
        <f t="shared" si="0"/>
        <v>66.171967455621342</v>
      </c>
      <c r="G28" s="3">
        <f t="shared" si="0"/>
        <v>56.828402366863905</v>
      </c>
      <c r="H28" s="3">
        <f t="shared" si="1"/>
        <v>-61.322485207100605</v>
      </c>
    </row>
    <row r="29" spans="1:8" x14ac:dyDescent="0.3">
      <c r="A29" t="s">
        <v>28</v>
      </c>
      <c r="B29" s="3">
        <v>89</v>
      </c>
      <c r="C29" s="3">
        <v>10</v>
      </c>
      <c r="D29" s="3">
        <f>B29-B$42</f>
        <v>6.8846153846153868</v>
      </c>
      <c r="E29" s="3">
        <f>C29-C$42</f>
        <v>1.4615384615384617</v>
      </c>
      <c r="F29" s="3">
        <f t="shared" si="0"/>
        <v>47.397928994082868</v>
      </c>
      <c r="G29" s="3">
        <f t="shared" si="0"/>
        <v>2.1360946745562135</v>
      </c>
      <c r="H29" s="3">
        <f t="shared" si="1"/>
        <v>10.062130177514797</v>
      </c>
    </row>
    <row r="30" spans="1:8" x14ac:dyDescent="0.3">
      <c r="A30" t="s">
        <v>29</v>
      </c>
      <c r="B30" s="3">
        <v>77.25</v>
      </c>
      <c r="C30" s="3">
        <v>2</v>
      </c>
      <c r="D30" s="3">
        <f>B30-B$42</f>
        <v>-4.8653846153846132</v>
      </c>
      <c r="E30" s="3">
        <f>C30-C$42</f>
        <v>-6.5384615384615383</v>
      </c>
      <c r="F30" s="3">
        <f t="shared" si="0"/>
        <v>23.671967455621282</v>
      </c>
      <c r="G30" s="3">
        <f t="shared" si="0"/>
        <v>42.751479289940825</v>
      </c>
      <c r="H30" s="3">
        <f t="shared" si="1"/>
        <v>31.812130177514778</v>
      </c>
    </row>
    <row r="31" spans="1:8" x14ac:dyDescent="0.3">
      <c r="A31" t="s">
        <v>30</v>
      </c>
      <c r="B31" s="3">
        <v>89.75</v>
      </c>
      <c r="C31" s="3">
        <v>2</v>
      </c>
      <c r="D31" s="3">
        <f>B31-B$42</f>
        <v>7.6346153846153868</v>
      </c>
      <c r="E31" s="3">
        <f>C31-C$42</f>
        <v>-6.5384615384615383</v>
      </c>
      <c r="F31" s="3">
        <f t="shared" si="0"/>
        <v>58.287352071005948</v>
      </c>
      <c r="G31" s="3">
        <f t="shared" si="0"/>
        <v>42.751479289940825</v>
      </c>
      <c r="H31" s="3">
        <f t="shared" si="1"/>
        <v>-49.918639053254452</v>
      </c>
    </row>
    <row r="32" spans="1:8" x14ac:dyDescent="0.3">
      <c r="A32" t="s">
        <v>31</v>
      </c>
      <c r="B32" s="3">
        <v>85</v>
      </c>
      <c r="C32" s="3">
        <v>7</v>
      </c>
      <c r="D32" s="3">
        <f>B32-B$42</f>
        <v>2.8846153846153868</v>
      </c>
      <c r="E32" s="3">
        <f>C32-C$42</f>
        <v>-1.5384615384615383</v>
      </c>
      <c r="F32" s="3">
        <f t="shared" si="0"/>
        <v>8.3210059171597752</v>
      </c>
      <c r="G32" s="3">
        <f t="shared" si="0"/>
        <v>2.3668639053254434</v>
      </c>
      <c r="H32" s="3">
        <f t="shared" si="1"/>
        <v>-4.4378698224852098</v>
      </c>
    </row>
    <row r="33" spans="1:8" x14ac:dyDescent="0.3">
      <c r="A33" t="s">
        <v>32</v>
      </c>
      <c r="B33" s="3">
        <v>75</v>
      </c>
      <c r="C33" s="3">
        <v>12</v>
      </c>
      <c r="D33" s="3">
        <f>B33-B$42</f>
        <v>-7.1153846153846132</v>
      </c>
      <c r="E33" s="3">
        <f>C33-C$42</f>
        <v>3.4615384615384617</v>
      </c>
      <c r="F33" s="3">
        <f t="shared" si="0"/>
        <v>50.628698224852037</v>
      </c>
      <c r="G33" s="3">
        <f t="shared" si="0"/>
        <v>11.98224852071006</v>
      </c>
      <c r="H33" s="3">
        <f t="shared" si="1"/>
        <v>-24.630177514792894</v>
      </c>
    </row>
    <row r="34" spans="1:8" x14ac:dyDescent="0.3">
      <c r="A34" t="s">
        <v>33</v>
      </c>
      <c r="B34" s="3">
        <v>82.25</v>
      </c>
      <c r="C34" s="3">
        <v>2</v>
      </c>
      <c r="D34" s="3">
        <f>B34-B$42</f>
        <v>0.1346153846153868</v>
      </c>
      <c r="E34" s="3">
        <f>C34-C$42</f>
        <v>-6.5384615384615383</v>
      </c>
      <c r="F34" s="3">
        <f t="shared" ref="F34:G40" si="2">D34^2</f>
        <v>1.8121301775148518E-2</v>
      </c>
      <c r="G34" s="3">
        <f t="shared" si="2"/>
        <v>42.751479289940825</v>
      </c>
      <c r="H34" s="3">
        <f t="shared" ref="H34:H40" si="3">D34*E34</f>
        <v>-0.88017751479291373</v>
      </c>
    </row>
    <row r="35" spans="1:8" x14ac:dyDescent="0.3">
      <c r="A35" t="s">
        <v>34</v>
      </c>
      <c r="B35" s="3">
        <v>77.5</v>
      </c>
      <c r="C35" s="3">
        <v>10</v>
      </c>
      <c r="D35" s="3">
        <f>B35-B$42</f>
        <v>-4.6153846153846132</v>
      </c>
      <c r="E35" s="3">
        <f>C35-C$42</f>
        <v>1.4615384615384617</v>
      </c>
      <c r="F35" s="3">
        <f t="shared" si="2"/>
        <v>21.301775147928975</v>
      </c>
      <c r="G35" s="3">
        <f t="shared" si="2"/>
        <v>2.1360946745562135</v>
      </c>
      <c r="H35" s="3">
        <f t="shared" si="3"/>
        <v>-6.7455621301775119</v>
      </c>
    </row>
    <row r="36" spans="1:8" x14ac:dyDescent="0.3">
      <c r="A36" t="s">
        <v>35</v>
      </c>
      <c r="B36" s="3">
        <v>82.75</v>
      </c>
      <c r="C36" s="3">
        <v>15</v>
      </c>
      <c r="D36" s="3">
        <f>B36-B$42</f>
        <v>0.6346153846153868</v>
      </c>
      <c r="E36" s="3">
        <f>C36-C$42</f>
        <v>6.4615384615384617</v>
      </c>
      <c r="F36" s="3">
        <f t="shared" si="2"/>
        <v>0.40273668639053534</v>
      </c>
      <c r="G36" s="3">
        <f t="shared" si="2"/>
        <v>41.751479289940832</v>
      </c>
      <c r="H36" s="3">
        <f t="shared" si="3"/>
        <v>4.1005917159763454</v>
      </c>
    </row>
    <row r="37" spans="1:8" x14ac:dyDescent="0.3">
      <c r="A37" t="s">
        <v>36</v>
      </c>
      <c r="B37" s="3">
        <v>80.5</v>
      </c>
      <c r="C37" s="3">
        <v>10</v>
      </c>
      <c r="D37" s="3">
        <f>B37-B$42</f>
        <v>-1.6153846153846132</v>
      </c>
      <c r="E37" s="3">
        <f>C37-C$42</f>
        <v>1.4615384615384617</v>
      </c>
      <c r="F37" s="3">
        <f t="shared" si="2"/>
        <v>2.6094674556212949</v>
      </c>
      <c r="G37" s="3">
        <f t="shared" si="2"/>
        <v>2.1360946745562135</v>
      </c>
      <c r="H37" s="3">
        <f t="shared" si="3"/>
        <v>-2.3609467455621274</v>
      </c>
    </row>
    <row r="38" spans="1:8" x14ac:dyDescent="0.3">
      <c r="A38" t="s">
        <v>37</v>
      </c>
      <c r="B38" s="3">
        <v>88.25</v>
      </c>
      <c r="C38" s="3">
        <v>15</v>
      </c>
      <c r="D38" s="3">
        <f>B38-B$42</f>
        <v>6.1346153846153868</v>
      </c>
      <c r="E38" s="3">
        <f>C38-C$42</f>
        <v>6.4615384615384617</v>
      </c>
      <c r="F38" s="3">
        <f t="shared" si="2"/>
        <v>37.633505917159788</v>
      </c>
      <c r="G38" s="3">
        <f t="shared" si="2"/>
        <v>41.751479289940832</v>
      </c>
      <c r="H38" s="3">
        <f t="shared" si="3"/>
        <v>39.639053254437883</v>
      </c>
    </row>
    <row r="39" spans="1:8" x14ac:dyDescent="0.3">
      <c r="A39" t="s">
        <v>38</v>
      </c>
      <c r="B39" s="3">
        <v>77.5</v>
      </c>
      <c r="C39" s="3">
        <v>13</v>
      </c>
      <c r="D39" s="3">
        <f>B39-B$42</f>
        <v>-4.6153846153846132</v>
      </c>
      <c r="E39" s="3">
        <f>C39-C$42</f>
        <v>4.4615384615384617</v>
      </c>
      <c r="F39" s="3">
        <f t="shared" si="2"/>
        <v>21.301775147928975</v>
      </c>
      <c r="G39" s="3">
        <f t="shared" si="2"/>
        <v>19.905325443786982</v>
      </c>
      <c r="H39" s="3">
        <f t="shared" si="3"/>
        <v>-20.591715976331351</v>
      </c>
    </row>
    <row r="40" spans="1:8" x14ac:dyDescent="0.3">
      <c r="A40" t="s">
        <v>39</v>
      </c>
      <c r="B40" s="3">
        <v>81</v>
      </c>
      <c r="C40" s="3">
        <v>1</v>
      </c>
      <c r="D40" s="3">
        <f>B40-B$42</f>
        <v>-1.1153846153846132</v>
      </c>
      <c r="E40" s="3">
        <f>C40-C$42</f>
        <v>-7.5384615384615383</v>
      </c>
      <c r="F40" s="3">
        <f t="shared" si="2"/>
        <v>1.2440828402366815</v>
      </c>
      <c r="G40" s="3">
        <f t="shared" si="2"/>
        <v>56.828402366863905</v>
      </c>
      <c r="H40" s="3">
        <f t="shared" si="3"/>
        <v>8.4082840236686227</v>
      </c>
    </row>
    <row r="41" spans="1:8" x14ac:dyDescent="0.3">
      <c r="A41" s="2" t="s">
        <v>40</v>
      </c>
      <c r="B41" s="3">
        <f>SUM(B2:B40)</f>
        <v>3202.5</v>
      </c>
      <c r="C41" s="3">
        <f>SUM(C2:C40)</f>
        <v>333</v>
      </c>
      <c r="D41" s="3">
        <f>SUM(D2:D40)</f>
        <v>8.5265128291212022E-14</v>
      </c>
      <c r="E41" s="3">
        <f>SUM(E2:E40)</f>
        <v>0</v>
      </c>
      <c r="F41" s="3">
        <f>SUM(F2:F40)</f>
        <v>695.8557692307694</v>
      </c>
      <c r="G41" s="3">
        <f>SUM(G2:G40)</f>
        <v>1017.6923076923075</v>
      </c>
      <c r="H41" s="3">
        <f>SUM(H2:H40)</f>
        <v>29.076923076923045</v>
      </c>
    </row>
    <row r="42" spans="1:8" x14ac:dyDescent="0.3">
      <c r="A42" s="2" t="s">
        <v>41</v>
      </c>
      <c r="B42" s="3">
        <f>B41/COUNT(B2:B40)</f>
        <v>82.115384615384613</v>
      </c>
      <c r="C42" s="3">
        <f>C41/COUNT(C2:C40)</f>
        <v>8.5384615384615383</v>
      </c>
      <c r="D42" s="3">
        <f>D41/COUNT(D2:D40)</f>
        <v>2.1862853408003084E-15</v>
      </c>
      <c r="E42" s="3">
        <f>E41/COUNT(E2:E40)</f>
        <v>0</v>
      </c>
      <c r="F42" s="3">
        <f>F41/COUNT(F2:F40)</f>
        <v>17.842455621301781</v>
      </c>
      <c r="G42" s="3">
        <f>G41/COUNT(G2:G40)</f>
        <v>26.094674556213015</v>
      </c>
      <c r="H42" s="3">
        <f>H41/COUNT(H2:H40)</f>
        <v>0.74556213017751394</v>
      </c>
    </row>
    <row r="43" spans="1:8" x14ac:dyDescent="0.3">
      <c r="E43" s="2" t="s">
        <v>49</v>
      </c>
      <c r="F43">
        <f>SQRT(F42)</f>
        <v>4.2240330989827459</v>
      </c>
      <c r="G43">
        <f>SQRT(G42)</f>
        <v>5.1082946818104586</v>
      </c>
      <c r="H43">
        <f>H42/(F43*G43)</f>
        <v>3.455258829726135E-2</v>
      </c>
    </row>
    <row r="44" spans="1:8" x14ac:dyDescent="0.3">
      <c r="H44">
        <f>CORREL(B2:B40, C2:C40)</f>
        <v>3.455258829726135E-2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2018-07-26T22:44:04Z</dcterms:created>
  <dcterms:modified xsi:type="dcterms:W3CDTF">2018-07-27T00:30:05Z</dcterms:modified>
</cp:coreProperties>
</file>