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hanauer/Desktop/"/>
    </mc:Choice>
  </mc:AlternateContent>
  <xr:revisionPtr revIDLastSave="0" documentId="8_{D5919350-9EFF-F54F-9FE9-27CB310B889E}" xr6:coauthVersionLast="47" xr6:coauthVersionMax="47" xr10:uidLastSave="{00000000-0000-0000-0000-000000000000}"/>
  <bookViews>
    <workbookView xWindow="0" yWindow="500" windowWidth="19160" windowHeight="16740" xr2:uid="{A2726E95-9F8B-418B-B140-368EC26786C0}"/>
  </bookViews>
  <sheets>
    <sheet name="2021 Week 1" sheetId="1" r:id="rId1"/>
    <sheet name="2021 Week 2" sheetId="2" r:id="rId2"/>
    <sheet name="2021 Week 3" sheetId="3" r:id="rId3"/>
    <sheet name="2021 Week 4" sheetId="4" r:id="rId4"/>
    <sheet name="2021 Week 5" sheetId="5" r:id="rId5"/>
    <sheet name="2021 Week 6" sheetId="6" r:id="rId6"/>
    <sheet name="2021 Week 7" sheetId="7" r:id="rId7"/>
    <sheet name="2021 Week 8" sheetId="8" r:id="rId8"/>
    <sheet name="2021 Week 9" sheetId="9" r:id="rId9"/>
    <sheet name="2021 Week 10" sheetId="10" r:id="rId10"/>
    <sheet name="2021 Week 11" sheetId="11" r:id="rId11"/>
    <sheet name="2021 Week 12" sheetId="12" r:id="rId12"/>
    <sheet name="2021 Week 13" sheetId="13" r:id="rId13"/>
    <sheet name="2021 Week 14" sheetId="14" r:id="rId14"/>
    <sheet name="2021 Week 15" sheetId="15" r:id="rId15"/>
    <sheet name="2021 Week 16" sheetId="16" r:id="rId16"/>
    <sheet name="2021 Week 17" sheetId="17" r:id="rId17"/>
    <sheet name="2021 Week 18" sheetId="18" r:id="rId18"/>
    <sheet name="2021 Wildcard Saturday" sheetId="19" r:id="rId19"/>
    <sheet name="2021 Wildcard Sunday" sheetId="20" r:id="rId20"/>
    <sheet name="2021 Divisional Round" sheetId="21" r:id="rId21"/>
    <sheet name="2021 Conference Championship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22" l="1"/>
  <c r="F38" i="22" s="1"/>
  <c r="E34" i="22"/>
  <c r="F34" i="22" s="1"/>
  <c r="E35" i="22"/>
  <c r="F35" i="22" s="1"/>
  <c r="E41" i="22"/>
  <c r="F41" i="22" s="1"/>
  <c r="E40" i="22"/>
  <c r="F40" i="22" s="1"/>
  <c r="E39" i="22"/>
  <c r="F39" i="22" s="1"/>
  <c r="E37" i="22"/>
  <c r="F37" i="22" s="1"/>
  <c r="E36" i="22"/>
  <c r="F36" i="22" s="1"/>
  <c r="E33" i="22"/>
  <c r="F33" i="22" s="1"/>
  <c r="F26" i="22"/>
  <c r="E26" i="22"/>
  <c r="E25" i="22"/>
  <c r="F25" i="22" s="1"/>
  <c r="F24" i="22"/>
  <c r="E24" i="22"/>
  <c r="E23" i="22"/>
  <c r="F23" i="22" s="1"/>
  <c r="F22" i="22"/>
  <c r="E22" i="22"/>
  <c r="E21" i="22"/>
  <c r="F21" i="22" s="1"/>
  <c r="E20" i="22"/>
  <c r="F20" i="22" s="1"/>
  <c r="E19" i="22"/>
  <c r="F19" i="22" s="1"/>
  <c r="F18" i="22"/>
  <c r="E18" i="22"/>
  <c r="D42" i="22"/>
  <c r="C42" i="22"/>
  <c r="D27" i="22"/>
  <c r="C27" i="22"/>
  <c r="D12" i="22"/>
  <c r="C12" i="22"/>
  <c r="E11" i="22"/>
  <c r="F11" i="22" s="1"/>
  <c r="E10" i="22"/>
  <c r="F10" i="22" s="1"/>
  <c r="E9" i="22"/>
  <c r="F9" i="22" s="1"/>
  <c r="F8" i="22"/>
  <c r="E8" i="22"/>
  <c r="E7" i="22"/>
  <c r="F7" i="22" s="1"/>
  <c r="E6" i="22"/>
  <c r="F6" i="22" s="1"/>
  <c r="E5" i="22"/>
  <c r="F5" i="22" s="1"/>
  <c r="E4" i="22"/>
  <c r="F4" i="22" s="1"/>
  <c r="E3" i="22"/>
  <c r="F3" i="22" s="1"/>
  <c r="E36" i="21"/>
  <c r="F36" i="21" s="1"/>
  <c r="F41" i="21"/>
  <c r="E41" i="21"/>
  <c r="E40" i="21"/>
  <c r="F40" i="21" s="1"/>
  <c r="F39" i="21"/>
  <c r="E39" i="21"/>
  <c r="E38" i="21"/>
  <c r="F38" i="21" s="1"/>
  <c r="F37" i="21"/>
  <c r="E37" i="21"/>
  <c r="F35" i="21"/>
  <c r="E35" i="21"/>
  <c r="E34" i="21"/>
  <c r="F34" i="21" s="1"/>
  <c r="F33" i="21"/>
  <c r="E33" i="21"/>
  <c r="E22" i="21"/>
  <c r="F22" i="21" s="1"/>
  <c r="E26" i="21"/>
  <c r="F26" i="21" s="1"/>
  <c r="E25" i="21"/>
  <c r="F25" i="21" s="1"/>
  <c r="E24" i="21"/>
  <c r="F24" i="21" s="1"/>
  <c r="E23" i="21"/>
  <c r="F23" i="21" s="1"/>
  <c r="E21" i="21"/>
  <c r="F21" i="21" s="1"/>
  <c r="E20" i="21"/>
  <c r="F20" i="21" s="1"/>
  <c r="E19" i="21"/>
  <c r="F19" i="21" s="1"/>
  <c r="E18" i="21"/>
  <c r="F18" i="21" s="1"/>
  <c r="D42" i="21"/>
  <c r="C42" i="21"/>
  <c r="D27" i="21"/>
  <c r="C27" i="21"/>
  <c r="D12" i="21"/>
  <c r="C12" i="21"/>
  <c r="F11" i="21"/>
  <c r="E11" i="21"/>
  <c r="E10" i="21"/>
  <c r="F10" i="21" s="1"/>
  <c r="E9" i="21"/>
  <c r="F9" i="21" s="1"/>
  <c r="E8" i="21"/>
  <c r="F8" i="21" s="1"/>
  <c r="E7" i="21"/>
  <c r="F7" i="21" s="1"/>
  <c r="F6" i="21"/>
  <c r="E6" i="21"/>
  <c r="E5" i="21"/>
  <c r="F5" i="21" s="1"/>
  <c r="E4" i="21"/>
  <c r="F4" i="21" s="1"/>
  <c r="F3" i="21"/>
  <c r="E3" i="2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5" i="20"/>
  <c r="F35" i="20" s="1"/>
  <c r="E34" i="20"/>
  <c r="F34" i="20" s="1"/>
  <c r="E33" i="20"/>
  <c r="F33" i="20" s="1"/>
  <c r="E26" i="20"/>
  <c r="F26" i="20" s="1"/>
  <c r="E25" i="20"/>
  <c r="F25" i="20" s="1"/>
  <c r="E24" i="20"/>
  <c r="F24" i="20" s="1"/>
  <c r="E23" i="20"/>
  <c r="F23" i="20" s="1"/>
  <c r="E22" i="20"/>
  <c r="F22" i="20" s="1"/>
  <c r="E21" i="20"/>
  <c r="F21" i="20" s="1"/>
  <c r="E20" i="20"/>
  <c r="F20" i="20" s="1"/>
  <c r="E19" i="20"/>
  <c r="F19" i="20" s="1"/>
  <c r="E18" i="20"/>
  <c r="F18" i="20" s="1"/>
  <c r="D42" i="20"/>
  <c r="C42" i="20"/>
  <c r="D27" i="20"/>
  <c r="C27" i="20"/>
  <c r="D12" i="20"/>
  <c r="C12" i="20"/>
  <c r="E11" i="20"/>
  <c r="F11" i="20" s="1"/>
  <c r="F10" i="20"/>
  <c r="E10" i="20"/>
  <c r="E9" i="20"/>
  <c r="F9" i="20" s="1"/>
  <c r="E8" i="20"/>
  <c r="F8" i="20" s="1"/>
  <c r="E7" i="20"/>
  <c r="F7" i="20" s="1"/>
  <c r="F6" i="20"/>
  <c r="E6" i="20"/>
  <c r="E5" i="20"/>
  <c r="F5" i="20" s="1"/>
  <c r="E4" i="20"/>
  <c r="F4" i="20" s="1"/>
  <c r="E3" i="20"/>
  <c r="F3" i="20" s="1"/>
  <c r="E37" i="19"/>
  <c r="F37" i="19" s="1"/>
  <c r="E22" i="19"/>
  <c r="F22" i="19" s="1"/>
  <c r="E41" i="19"/>
  <c r="F41" i="19" s="1"/>
  <c r="E40" i="19"/>
  <c r="F40" i="19" s="1"/>
  <c r="E39" i="19"/>
  <c r="F39" i="19" s="1"/>
  <c r="E38" i="19"/>
  <c r="F38" i="19" s="1"/>
  <c r="E36" i="19"/>
  <c r="F36" i="19" s="1"/>
  <c r="E35" i="19"/>
  <c r="F35" i="19" s="1"/>
  <c r="E34" i="19"/>
  <c r="F34" i="19" s="1"/>
  <c r="E33" i="19"/>
  <c r="F33" i="19" s="1"/>
  <c r="E26" i="19"/>
  <c r="F26" i="19" s="1"/>
  <c r="E25" i="19"/>
  <c r="F25" i="19" s="1"/>
  <c r="E24" i="19"/>
  <c r="F24" i="19" s="1"/>
  <c r="E23" i="19"/>
  <c r="F23" i="19" s="1"/>
  <c r="E21" i="19"/>
  <c r="F21" i="19" s="1"/>
  <c r="E20" i="19"/>
  <c r="F20" i="19" s="1"/>
  <c r="E19" i="19"/>
  <c r="F19" i="19" s="1"/>
  <c r="E18" i="19"/>
  <c r="F18" i="19" s="1"/>
  <c r="D42" i="19"/>
  <c r="C42" i="19"/>
  <c r="D27" i="19"/>
  <c r="C27" i="19"/>
  <c r="D12" i="19"/>
  <c r="C12" i="19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E4" i="19"/>
  <c r="F4" i="19" s="1"/>
  <c r="E3" i="19"/>
  <c r="F3" i="19" s="1"/>
  <c r="E41" i="18"/>
  <c r="F41" i="18" s="1"/>
  <c r="E40" i="18"/>
  <c r="F40" i="18" s="1"/>
  <c r="E39" i="18"/>
  <c r="F39" i="18" s="1"/>
  <c r="E38" i="18"/>
  <c r="F38" i="18" s="1"/>
  <c r="E37" i="18"/>
  <c r="F37" i="18" s="1"/>
  <c r="E36" i="18"/>
  <c r="F36" i="18" s="1"/>
  <c r="E35" i="18"/>
  <c r="F35" i="18" s="1"/>
  <c r="E34" i="18"/>
  <c r="F34" i="18" s="1"/>
  <c r="E33" i="18"/>
  <c r="F33" i="18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D42" i="18"/>
  <c r="C42" i="18"/>
  <c r="D27" i="18"/>
  <c r="C27" i="18"/>
  <c r="D12" i="18"/>
  <c r="C12" i="18"/>
  <c r="E11" i="18"/>
  <c r="F11" i="18" s="1"/>
  <c r="F10" i="18"/>
  <c r="E10" i="18"/>
  <c r="E9" i="18"/>
  <c r="F9" i="18" s="1"/>
  <c r="E8" i="18"/>
  <c r="F8" i="18" s="1"/>
  <c r="E7" i="18"/>
  <c r="F7" i="18" s="1"/>
  <c r="F6" i="18"/>
  <c r="E6" i="18"/>
  <c r="E5" i="18"/>
  <c r="F5" i="18" s="1"/>
  <c r="E4" i="18"/>
  <c r="F4" i="18" s="1"/>
  <c r="E3" i="18"/>
  <c r="F3" i="18" s="1"/>
  <c r="E41" i="17"/>
  <c r="F41" i="17" s="1"/>
  <c r="E40" i="17"/>
  <c r="F40" i="17" s="1"/>
  <c r="E39" i="17"/>
  <c r="F39" i="17" s="1"/>
  <c r="E38" i="17"/>
  <c r="F38" i="17" s="1"/>
  <c r="E37" i="17"/>
  <c r="F37" i="17" s="1"/>
  <c r="E36" i="17"/>
  <c r="F36" i="17" s="1"/>
  <c r="E35" i="17"/>
  <c r="F35" i="17" s="1"/>
  <c r="E34" i="17"/>
  <c r="F34" i="17" s="1"/>
  <c r="E33" i="17"/>
  <c r="F33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D42" i="17"/>
  <c r="C42" i="17"/>
  <c r="D27" i="17"/>
  <c r="C27" i="17"/>
  <c r="D12" i="17"/>
  <c r="C12" i="17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19" i="16"/>
  <c r="F19" i="16" s="1"/>
  <c r="E41" i="16"/>
  <c r="F41" i="16" s="1"/>
  <c r="E40" i="16"/>
  <c r="F40" i="16" s="1"/>
  <c r="E39" i="16"/>
  <c r="F39" i="16" s="1"/>
  <c r="E38" i="16"/>
  <c r="F38" i="16" s="1"/>
  <c r="E37" i="16"/>
  <c r="F37" i="16" s="1"/>
  <c r="E36" i="16"/>
  <c r="F36" i="16" s="1"/>
  <c r="E35" i="16"/>
  <c r="F35" i="16" s="1"/>
  <c r="E34" i="16"/>
  <c r="F34" i="16" s="1"/>
  <c r="E33" i="16"/>
  <c r="F33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E20" i="16"/>
  <c r="F20" i="16" s="1"/>
  <c r="E18" i="16"/>
  <c r="F18" i="16" s="1"/>
  <c r="D42" i="16"/>
  <c r="C42" i="16"/>
  <c r="D27" i="16"/>
  <c r="C27" i="16"/>
  <c r="D12" i="16"/>
  <c r="C12" i="16"/>
  <c r="E11" i="16"/>
  <c r="F11" i="16" s="1"/>
  <c r="E10" i="16"/>
  <c r="F10" i="16" s="1"/>
  <c r="E9" i="16"/>
  <c r="F9" i="16" s="1"/>
  <c r="E8" i="16"/>
  <c r="F8" i="16" s="1"/>
  <c r="F7" i="16"/>
  <c r="E7" i="16"/>
  <c r="E6" i="16"/>
  <c r="F6" i="16" s="1"/>
  <c r="E5" i="16"/>
  <c r="F5" i="16" s="1"/>
  <c r="E4" i="16"/>
  <c r="F4" i="16" s="1"/>
  <c r="E3" i="16"/>
  <c r="F3" i="16" s="1"/>
  <c r="E38" i="15"/>
  <c r="F38" i="15" s="1"/>
  <c r="E37" i="15"/>
  <c r="F37" i="15" s="1"/>
  <c r="E34" i="15"/>
  <c r="F34" i="15" s="1"/>
  <c r="E41" i="15"/>
  <c r="F41" i="15" s="1"/>
  <c r="E40" i="15"/>
  <c r="F40" i="15" s="1"/>
  <c r="E39" i="15"/>
  <c r="F39" i="15" s="1"/>
  <c r="E36" i="15"/>
  <c r="F36" i="15" s="1"/>
  <c r="E35" i="15"/>
  <c r="F35" i="15" s="1"/>
  <c r="E33" i="15"/>
  <c r="F33" i="15" s="1"/>
  <c r="E26" i="15"/>
  <c r="F26" i="15" s="1"/>
  <c r="E25" i="15"/>
  <c r="F25" i="15" s="1"/>
  <c r="E24" i="15"/>
  <c r="F24" i="15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D42" i="15"/>
  <c r="C42" i="15"/>
  <c r="D27" i="15"/>
  <c r="C27" i="15"/>
  <c r="D12" i="15"/>
  <c r="C12" i="15"/>
  <c r="E11" i="15"/>
  <c r="F11" i="15" s="1"/>
  <c r="E10" i="15"/>
  <c r="F10" i="15" s="1"/>
  <c r="E9" i="15"/>
  <c r="F9" i="15" s="1"/>
  <c r="F8" i="15"/>
  <c r="E8" i="15"/>
  <c r="E7" i="15"/>
  <c r="F7" i="15" s="1"/>
  <c r="E6" i="15"/>
  <c r="F6" i="15" s="1"/>
  <c r="E5" i="15"/>
  <c r="F5" i="15" s="1"/>
  <c r="F4" i="15"/>
  <c r="E4" i="15"/>
  <c r="E3" i="15"/>
  <c r="F3" i="15" s="1"/>
  <c r="E37" i="14"/>
  <c r="F37" i="14" s="1"/>
  <c r="E22" i="14"/>
  <c r="F22" i="14" s="1"/>
  <c r="E41" i="14"/>
  <c r="F41" i="14" s="1"/>
  <c r="E40" i="14"/>
  <c r="F40" i="14" s="1"/>
  <c r="E39" i="14"/>
  <c r="F39" i="14" s="1"/>
  <c r="E38" i="14"/>
  <c r="F38" i="14" s="1"/>
  <c r="E36" i="14"/>
  <c r="F36" i="14" s="1"/>
  <c r="E35" i="14"/>
  <c r="F35" i="14" s="1"/>
  <c r="E34" i="14"/>
  <c r="F34" i="14" s="1"/>
  <c r="E33" i="14"/>
  <c r="F33" i="14" s="1"/>
  <c r="E26" i="14"/>
  <c r="F26" i="14" s="1"/>
  <c r="E25" i="14"/>
  <c r="F25" i="14" s="1"/>
  <c r="E24" i="14"/>
  <c r="F24" i="14" s="1"/>
  <c r="E23" i="14"/>
  <c r="F23" i="14" s="1"/>
  <c r="E21" i="14"/>
  <c r="F21" i="14" s="1"/>
  <c r="E20" i="14"/>
  <c r="F20" i="14" s="1"/>
  <c r="E19" i="14"/>
  <c r="F19" i="14" s="1"/>
  <c r="E18" i="14"/>
  <c r="F18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D42" i="14"/>
  <c r="C42" i="14"/>
  <c r="D27" i="14"/>
  <c r="C27" i="14"/>
  <c r="D12" i="14"/>
  <c r="C12" i="14"/>
  <c r="D42" i="13"/>
  <c r="E37" i="13"/>
  <c r="F37" i="13" s="1"/>
  <c r="E41" i="13"/>
  <c r="F41" i="13" s="1"/>
  <c r="E22" i="13"/>
  <c r="F22" i="13" s="1"/>
  <c r="E40" i="13"/>
  <c r="F40" i="13" s="1"/>
  <c r="E39" i="13"/>
  <c r="F39" i="13" s="1"/>
  <c r="E38" i="13"/>
  <c r="F38" i="13" s="1"/>
  <c r="E36" i="13"/>
  <c r="F36" i="13" s="1"/>
  <c r="E35" i="13"/>
  <c r="F35" i="13" s="1"/>
  <c r="E34" i="13"/>
  <c r="F34" i="13" s="1"/>
  <c r="E33" i="13"/>
  <c r="F33" i="13" s="1"/>
  <c r="F26" i="13"/>
  <c r="E26" i="13"/>
  <c r="E25" i="13"/>
  <c r="F25" i="13" s="1"/>
  <c r="F24" i="13"/>
  <c r="E24" i="13"/>
  <c r="E23" i="13"/>
  <c r="F23" i="13" s="1"/>
  <c r="E21" i="13"/>
  <c r="F21" i="13" s="1"/>
  <c r="F20" i="13"/>
  <c r="E20" i="13"/>
  <c r="E19" i="13"/>
  <c r="F19" i="13" s="1"/>
  <c r="E18" i="13"/>
  <c r="F18" i="13" s="1"/>
  <c r="C42" i="13"/>
  <c r="D27" i="13"/>
  <c r="C27" i="13"/>
  <c r="D12" i="13"/>
  <c r="C12" i="13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3" i="13"/>
  <c r="F3" i="13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D42" i="12"/>
  <c r="C42" i="12"/>
  <c r="D27" i="12"/>
  <c r="C27" i="12"/>
  <c r="D12" i="12"/>
  <c r="C12" i="12"/>
  <c r="E11" i="12"/>
  <c r="F11" i="12" s="1"/>
  <c r="E10" i="12"/>
  <c r="F10" i="12" s="1"/>
  <c r="F9" i="12"/>
  <c r="E9" i="12"/>
  <c r="E8" i="12"/>
  <c r="F8" i="12" s="1"/>
  <c r="F7" i="12"/>
  <c r="E7" i="12"/>
  <c r="E6" i="12"/>
  <c r="F6" i="12" s="1"/>
  <c r="E5" i="12"/>
  <c r="F5" i="12" s="1"/>
  <c r="E4" i="12"/>
  <c r="F4" i="12" s="1"/>
  <c r="E3" i="12"/>
  <c r="F3" i="12" s="1"/>
  <c r="E41" i="11"/>
  <c r="F41" i="11" s="1"/>
  <c r="E40" i="11"/>
  <c r="F40" i="11" s="1"/>
  <c r="E39" i="11"/>
  <c r="F39" i="11" s="1"/>
  <c r="E38" i="11"/>
  <c r="F38" i="11" s="1"/>
  <c r="E37" i="11"/>
  <c r="F37" i="11" s="1"/>
  <c r="E36" i="11"/>
  <c r="F36" i="11" s="1"/>
  <c r="E35" i="11"/>
  <c r="F35" i="11" s="1"/>
  <c r="E34" i="11"/>
  <c r="F34" i="11" s="1"/>
  <c r="E33" i="11"/>
  <c r="F33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D42" i="11"/>
  <c r="C42" i="11"/>
  <c r="D27" i="11"/>
  <c r="C27" i="11"/>
  <c r="D12" i="11"/>
  <c r="C12" i="1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41" i="10"/>
  <c r="F41" i="10" s="1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E25" i="10"/>
  <c r="F25" i="10" s="1"/>
  <c r="E26" i="10"/>
  <c r="F26" i="10" s="1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D42" i="10"/>
  <c r="C42" i="10"/>
  <c r="D27" i="10"/>
  <c r="C27" i="10"/>
  <c r="D12" i="10"/>
  <c r="C12" i="10"/>
  <c r="E11" i="10"/>
  <c r="F11" i="10" s="1"/>
  <c r="E10" i="10"/>
  <c r="F10" i="10" s="1"/>
  <c r="E9" i="10"/>
  <c r="F9" i="10" s="1"/>
  <c r="F8" i="10"/>
  <c r="E8" i="10"/>
  <c r="E7" i="10"/>
  <c r="F7" i="10" s="1"/>
  <c r="F6" i="10"/>
  <c r="E6" i="10"/>
  <c r="F5" i="10"/>
  <c r="E5" i="10"/>
  <c r="F4" i="10"/>
  <c r="E4" i="10"/>
  <c r="E3" i="10"/>
  <c r="F3" i="10" s="1"/>
  <c r="E35" i="9"/>
  <c r="F35" i="9" s="1"/>
  <c r="E39" i="9"/>
  <c r="F39" i="9" s="1"/>
  <c r="E41" i="9"/>
  <c r="F41" i="9" s="1"/>
  <c r="E40" i="9"/>
  <c r="F40" i="9" s="1"/>
  <c r="E38" i="9"/>
  <c r="F38" i="9" s="1"/>
  <c r="E37" i="9"/>
  <c r="F37" i="9" s="1"/>
  <c r="E36" i="9"/>
  <c r="F36" i="9" s="1"/>
  <c r="E34" i="9"/>
  <c r="F34" i="9" s="1"/>
  <c r="E33" i="9"/>
  <c r="F33" i="9" s="1"/>
  <c r="F25" i="9"/>
  <c r="E25" i="9"/>
  <c r="E26" i="9"/>
  <c r="F26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D42" i="9"/>
  <c r="C42" i="9"/>
  <c r="D27" i="9"/>
  <c r="C27" i="9"/>
  <c r="D12" i="9"/>
  <c r="C12" i="9"/>
  <c r="E11" i="9"/>
  <c r="F11" i="9" s="1"/>
  <c r="F10" i="9"/>
  <c r="E10" i="9"/>
  <c r="E9" i="9"/>
  <c r="F9" i="9" s="1"/>
  <c r="E8" i="9"/>
  <c r="F8" i="9" s="1"/>
  <c r="E7" i="9"/>
  <c r="F7" i="9" s="1"/>
  <c r="F6" i="9"/>
  <c r="E6" i="9"/>
  <c r="E5" i="9"/>
  <c r="F5" i="9" s="1"/>
  <c r="F4" i="9"/>
  <c r="E4" i="9"/>
  <c r="E3" i="9"/>
  <c r="F3" i="9" s="1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D42" i="8"/>
  <c r="C42" i="8"/>
  <c r="D27" i="8"/>
  <c r="C27" i="8"/>
  <c r="D12" i="8"/>
  <c r="C12" i="8"/>
  <c r="E11" i="8"/>
  <c r="F11" i="8" s="1"/>
  <c r="E10" i="8"/>
  <c r="F10" i="8" s="1"/>
  <c r="E9" i="8"/>
  <c r="F9" i="8" s="1"/>
  <c r="E8" i="8"/>
  <c r="F8" i="8" s="1"/>
  <c r="E7" i="8"/>
  <c r="F7" i="8" s="1"/>
  <c r="F6" i="8"/>
  <c r="E6" i="8"/>
  <c r="E5" i="8"/>
  <c r="F5" i="8" s="1"/>
  <c r="E4" i="8"/>
  <c r="F4" i="8" s="1"/>
  <c r="E3" i="8"/>
  <c r="F3" i="8" s="1"/>
  <c r="E39" i="7"/>
  <c r="F39" i="7" s="1"/>
  <c r="E41" i="7"/>
  <c r="F41" i="7" s="1"/>
  <c r="E40" i="7"/>
  <c r="F40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F20" i="7"/>
  <c r="E20" i="7"/>
  <c r="E19" i="7"/>
  <c r="F19" i="7" s="1"/>
  <c r="F18" i="7"/>
  <c r="E18" i="7"/>
  <c r="D42" i="7"/>
  <c r="C42" i="7"/>
  <c r="D27" i="7"/>
  <c r="C27" i="7"/>
  <c r="D12" i="7"/>
  <c r="C12" i="7"/>
  <c r="E11" i="7"/>
  <c r="F11" i="7" s="1"/>
  <c r="E10" i="7"/>
  <c r="F10" i="7" s="1"/>
  <c r="F9" i="7"/>
  <c r="E9" i="7"/>
  <c r="E8" i="7"/>
  <c r="F8" i="7" s="1"/>
  <c r="E7" i="7"/>
  <c r="F7" i="7" s="1"/>
  <c r="E6" i="7"/>
  <c r="F6" i="7" s="1"/>
  <c r="E5" i="7"/>
  <c r="F5" i="7" s="1"/>
  <c r="E4" i="7"/>
  <c r="F4" i="7" s="1"/>
  <c r="F3" i="7"/>
  <c r="E3" i="7"/>
  <c r="E41" i="6"/>
  <c r="F41" i="6" s="1"/>
  <c r="E40" i="6"/>
  <c r="F40" i="6" s="1"/>
  <c r="E39" i="6"/>
  <c r="F39" i="6" s="1"/>
  <c r="E38" i="6"/>
  <c r="F38" i="6" s="1"/>
  <c r="E37" i="6"/>
  <c r="F37" i="6" s="1"/>
  <c r="E36" i="6"/>
  <c r="F36" i="6" s="1"/>
  <c r="E35" i="6"/>
  <c r="F35" i="6" s="1"/>
  <c r="E34" i="6"/>
  <c r="F34" i="6" s="1"/>
  <c r="E33" i="6"/>
  <c r="F33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D42" i="6"/>
  <c r="C42" i="6"/>
  <c r="D27" i="6"/>
  <c r="C27" i="6"/>
  <c r="D12" i="6"/>
  <c r="C12" i="6"/>
  <c r="E11" i="6"/>
  <c r="F11" i="6" s="1"/>
  <c r="E10" i="6"/>
  <c r="F10" i="6" s="1"/>
  <c r="E9" i="6"/>
  <c r="F9" i="6" s="1"/>
  <c r="E8" i="6"/>
  <c r="F8" i="6" s="1"/>
  <c r="E7" i="6"/>
  <c r="F7" i="6" s="1"/>
  <c r="F6" i="6"/>
  <c r="E6" i="6"/>
  <c r="E5" i="6"/>
  <c r="F5" i="6" s="1"/>
  <c r="F4" i="6"/>
  <c r="E4" i="6"/>
  <c r="E3" i="6"/>
  <c r="F3" i="6" s="1"/>
  <c r="E41" i="5"/>
  <c r="F41" i="5" s="1"/>
  <c r="E40" i="5"/>
  <c r="F40" i="5" s="1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D42" i="5"/>
  <c r="C42" i="5"/>
  <c r="D27" i="5"/>
  <c r="C27" i="5"/>
  <c r="D12" i="5"/>
  <c r="C12" i="5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41" i="4"/>
  <c r="F41" i="4" s="1"/>
  <c r="E40" i="4"/>
  <c r="F40" i="4" s="1"/>
  <c r="E39" i="4"/>
  <c r="F39" i="4" s="1"/>
  <c r="E36" i="4"/>
  <c r="F36" i="4" s="1"/>
  <c r="E37" i="4"/>
  <c r="F37" i="4" s="1"/>
  <c r="E35" i="4"/>
  <c r="F35" i="4" s="1"/>
  <c r="E20" i="4"/>
  <c r="F20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19" i="4"/>
  <c r="F19" i="4" s="1"/>
  <c r="E18" i="4"/>
  <c r="F18" i="4" s="1"/>
  <c r="D42" i="4"/>
  <c r="C42" i="4"/>
  <c r="E38" i="4"/>
  <c r="F38" i="4" s="1"/>
  <c r="F34" i="4"/>
  <c r="E34" i="4"/>
  <c r="E33" i="4"/>
  <c r="F33" i="4" s="1"/>
  <c r="D27" i="4"/>
  <c r="C27" i="4"/>
  <c r="D12" i="4"/>
  <c r="C12" i="4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38" i="3"/>
  <c r="F38" i="3" s="1"/>
  <c r="E41" i="3"/>
  <c r="F41" i="3" s="1"/>
  <c r="E37" i="3"/>
  <c r="F37" i="3" s="1"/>
  <c r="E34" i="3"/>
  <c r="F34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D42" i="3"/>
  <c r="C42" i="3"/>
  <c r="E40" i="3"/>
  <c r="F40" i="3" s="1"/>
  <c r="E39" i="3"/>
  <c r="F39" i="3" s="1"/>
  <c r="E36" i="3"/>
  <c r="F36" i="3" s="1"/>
  <c r="E35" i="3"/>
  <c r="F35" i="3" s="1"/>
  <c r="E33" i="3"/>
  <c r="F33" i="3" s="1"/>
  <c r="D27" i="3"/>
  <c r="C27" i="3"/>
  <c r="D12" i="3"/>
  <c r="C12" i="3"/>
  <c r="E11" i="3"/>
  <c r="F11" i="3" s="1"/>
  <c r="E10" i="3"/>
  <c r="F10" i="3" s="1"/>
  <c r="F9" i="3"/>
  <c r="E9" i="3"/>
  <c r="E8" i="3"/>
  <c r="F8" i="3" s="1"/>
  <c r="E7" i="3"/>
  <c r="F7" i="3" s="1"/>
  <c r="F6" i="3"/>
  <c r="E6" i="3"/>
  <c r="E5" i="3"/>
  <c r="F5" i="3" s="1"/>
  <c r="E4" i="3"/>
  <c r="F4" i="3" s="1"/>
  <c r="F3" i="3"/>
  <c r="E3" i="3"/>
  <c r="E37" i="2"/>
  <c r="F37" i="2" s="1"/>
  <c r="E36" i="2"/>
  <c r="F36" i="2" s="1"/>
  <c r="E41" i="2"/>
  <c r="F41" i="2" s="1"/>
  <c r="E40" i="2"/>
  <c r="F40" i="2" s="1"/>
  <c r="E39" i="2"/>
  <c r="F39" i="2" s="1"/>
  <c r="E38" i="2"/>
  <c r="F38" i="2" s="1"/>
  <c r="E35" i="2"/>
  <c r="F35" i="2" s="1"/>
  <c r="E34" i="2"/>
  <c r="F34" i="2" s="1"/>
  <c r="E33" i="2"/>
  <c r="F33" i="2" s="1"/>
  <c r="E25" i="2"/>
  <c r="F25" i="2" s="1"/>
  <c r="E26" i="2"/>
  <c r="F26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D42" i="2"/>
  <c r="C42" i="2"/>
  <c r="D27" i="2"/>
  <c r="C27" i="2"/>
  <c r="D12" i="2"/>
  <c r="C12" i="2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84" i="1"/>
  <c r="F84" i="1" s="1"/>
  <c r="E82" i="1"/>
  <c r="F82" i="1" s="1"/>
  <c r="E81" i="1"/>
  <c r="F81" i="1" s="1"/>
  <c r="E83" i="1"/>
  <c r="F83" i="1" s="1"/>
  <c r="E80" i="1"/>
  <c r="F80" i="1" s="1"/>
  <c r="E79" i="1"/>
  <c r="F79" i="1" s="1"/>
  <c r="E78" i="1"/>
  <c r="F78" i="1" s="1"/>
  <c r="E77" i="1"/>
  <c r="F77" i="1" s="1"/>
  <c r="E76" i="1"/>
  <c r="F76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D85" i="1"/>
  <c r="C85" i="1"/>
  <c r="D70" i="1"/>
  <c r="C70" i="1"/>
  <c r="D55" i="1"/>
  <c r="C55" i="1"/>
  <c r="E54" i="1"/>
  <c r="F54" i="1" s="1"/>
  <c r="E46" i="1"/>
  <c r="F46" i="1" s="1"/>
  <c r="D42" i="1"/>
  <c r="C42" i="1"/>
  <c r="D27" i="1"/>
  <c r="C27" i="1"/>
  <c r="D12" i="1"/>
  <c r="C12" i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F4" i="1"/>
  <c r="E4" i="1"/>
  <c r="E3" i="1"/>
  <c r="F3" i="1" s="1"/>
  <c r="F27" i="22" l="1"/>
  <c r="F42" i="22"/>
  <c r="F12" i="22"/>
  <c r="F42" i="21"/>
  <c r="F27" i="21"/>
  <c r="F12" i="21"/>
  <c r="F42" i="20"/>
  <c r="F12" i="20"/>
  <c r="F27" i="20"/>
  <c r="F42" i="19"/>
  <c r="F12" i="19"/>
  <c r="F27" i="19"/>
  <c r="F27" i="18"/>
  <c r="F42" i="18"/>
  <c r="F12" i="18"/>
  <c r="F42" i="17"/>
  <c r="F27" i="17"/>
  <c r="F12" i="17"/>
  <c r="F42" i="16"/>
  <c r="F27" i="16"/>
  <c r="F12" i="16"/>
  <c r="F27" i="15"/>
  <c r="F12" i="15"/>
  <c r="F42" i="15"/>
  <c r="F27" i="14"/>
  <c r="F42" i="14"/>
  <c r="F12" i="14"/>
  <c r="F42" i="13"/>
  <c r="F12" i="13"/>
  <c r="F27" i="13"/>
  <c r="F42" i="12"/>
  <c r="F27" i="12"/>
  <c r="F12" i="12"/>
  <c r="F42" i="11"/>
  <c r="F12" i="11"/>
  <c r="F27" i="11"/>
  <c r="F42" i="10"/>
  <c r="F12" i="10"/>
  <c r="F27" i="10"/>
  <c r="F42" i="9"/>
  <c r="F27" i="9"/>
  <c r="F12" i="9"/>
  <c r="F42" i="8"/>
  <c r="F27" i="8"/>
  <c r="F12" i="8"/>
  <c r="F42" i="7"/>
  <c r="F27" i="7"/>
  <c r="F12" i="7"/>
  <c r="F27" i="6"/>
  <c r="F42" i="6"/>
  <c r="F12" i="6"/>
  <c r="F42" i="5"/>
  <c r="F27" i="5"/>
  <c r="F12" i="5"/>
  <c r="F42" i="4"/>
  <c r="F27" i="4"/>
  <c r="F12" i="4"/>
  <c r="F12" i="3"/>
  <c r="F27" i="3"/>
  <c r="F42" i="3"/>
  <c r="F42" i="2"/>
  <c r="F27" i="2"/>
  <c r="F12" i="2"/>
  <c r="F55" i="1"/>
  <c r="F85" i="1"/>
  <c r="F70" i="1"/>
  <c r="F12" i="1"/>
  <c r="F42" i="1"/>
  <c r="F27" i="1"/>
</calcChain>
</file>

<file path=xl/sharedStrings.xml><?xml version="1.0" encoding="utf-8"?>
<sst xmlns="http://schemas.openxmlformats.org/spreadsheetml/2006/main" count="1868" uniqueCount="230">
  <si>
    <t>FIRST PLACE</t>
  </si>
  <si>
    <t>Position</t>
  </si>
  <si>
    <t>Name</t>
  </si>
  <si>
    <t>Points</t>
  </si>
  <si>
    <t>Salary</t>
  </si>
  <si>
    <t>Reduction</t>
  </si>
  <si>
    <t>Value</t>
  </si>
  <si>
    <t>Ownership %</t>
  </si>
  <si>
    <t>QB</t>
  </si>
  <si>
    <t>RB</t>
  </si>
  <si>
    <t>WR</t>
  </si>
  <si>
    <t>TE</t>
  </si>
  <si>
    <t>FLEX</t>
  </si>
  <si>
    <t>DEF</t>
  </si>
  <si>
    <t>Average Value</t>
  </si>
  <si>
    <t>SECOND PLACE</t>
  </si>
  <si>
    <t>THIRD PLACE</t>
  </si>
  <si>
    <t>$5 Milly Maker</t>
  </si>
  <si>
    <t>Patrick Mahomes</t>
  </si>
  <si>
    <t>Melvin Gordon</t>
  </si>
  <si>
    <t>Joe Mixon</t>
  </si>
  <si>
    <t>Tyreke Hill</t>
  </si>
  <si>
    <t>Corey Davis</t>
  </si>
  <si>
    <t>Marvin Jones</t>
  </si>
  <si>
    <t>Marquez Calaway</t>
  </si>
  <si>
    <t>Travis Kelce</t>
  </si>
  <si>
    <t>Bengals</t>
  </si>
  <si>
    <t>Jameis Winston</t>
  </si>
  <si>
    <t>Christian McCaffrey</t>
  </si>
  <si>
    <t>Jamal Williams</t>
  </si>
  <si>
    <t>Sterling Shepard</t>
  </si>
  <si>
    <t>Cole Beasley</t>
  </si>
  <si>
    <t>Dallas Goedert</t>
  </si>
  <si>
    <t>Tee Higgins</t>
  </si>
  <si>
    <t>Panthers</t>
  </si>
  <si>
    <t>James White</t>
  </si>
  <si>
    <t>Deebo Samuel</t>
  </si>
  <si>
    <t>Jaylen Waddle</t>
  </si>
  <si>
    <t>Adam Humphries</t>
  </si>
  <si>
    <t>Colts</t>
  </si>
  <si>
    <t>Joe Burrow</t>
  </si>
  <si>
    <t>Cardinals</t>
  </si>
  <si>
    <t>Chase Edmonds</t>
  </si>
  <si>
    <t>Laviska Shenault</t>
  </si>
  <si>
    <t>TJ Hockenson</t>
  </si>
  <si>
    <t>Jamar Chase</t>
  </si>
  <si>
    <t>Jarvis Landry</t>
  </si>
  <si>
    <t>Jared Goff</t>
  </si>
  <si>
    <t>AJ Brown</t>
  </si>
  <si>
    <t>Christian Kirk</t>
  </si>
  <si>
    <t>Kareem Hunt</t>
  </si>
  <si>
    <t>Tom Brady</t>
  </si>
  <si>
    <t>Derrick Henry</t>
  </si>
  <si>
    <t>Leonard Fournette</t>
  </si>
  <si>
    <t>Tyler Lockett</t>
  </si>
  <si>
    <t>Rondale Moore</t>
  </si>
  <si>
    <t>Cooper Kupp</t>
  </si>
  <si>
    <t>Rob Gronkowski</t>
  </si>
  <si>
    <t>Baker Mayfield</t>
  </si>
  <si>
    <t>Devin Singletary</t>
  </si>
  <si>
    <t>Mike Williams</t>
  </si>
  <si>
    <t>Vikings</t>
  </si>
  <si>
    <t>Kyler Murray</t>
  </si>
  <si>
    <t>Darrel Henderson</t>
  </si>
  <si>
    <t>Cortland Sutton</t>
  </si>
  <si>
    <t>KJ Osborn</t>
  </si>
  <si>
    <t>Rams</t>
  </si>
  <si>
    <t>Josh Allen</t>
  </si>
  <si>
    <t>Alexander Mattison</t>
  </si>
  <si>
    <t>Deandre Swift</t>
  </si>
  <si>
    <t>DK Metcalf</t>
  </si>
  <si>
    <t>Justin Jefferson</t>
  </si>
  <si>
    <t>Logan Thomas</t>
  </si>
  <si>
    <t>Emmanuel Sanders</t>
  </si>
  <si>
    <t>Antonio Gibson</t>
  </si>
  <si>
    <t xml:space="preserve">Clyde Edwards </t>
  </si>
  <si>
    <t>Tyler Boyd</t>
  </si>
  <si>
    <t>Mark Andrews</t>
  </si>
  <si>
    <t>Broncos</t>
  </si>
  <si>
    <t>Cordarralle Patterson</t>
  </si>
  <si>
    <t>Tyler Conklin</t>
  </si>
  <si>
    <t>Matt Stafford</t>
  </si>
  <si>
    <t>Austin Ekeler</t>
  </si>
  <si>
    <t>Chris Godwin</t>
  </si>
  <si>
    <t>Dak Prescott</t>
  </si>
  <si>
    <t>David Montgomery</t>
  </si>
  <si>
    <t>DJ Moore</t>
  </si>
  <si>
    <t>Dalton Schultz</t>
  </si>
  <si>
    <t>Cordarelle Patterson</t>
  </si>
  <si>
    <t>Bills</t>
  </si>
  <si>
    <t>Kenneth Gainwell</t>
  </si>
  <si>
    <t>Saquan Barkley</t>
  </si>
  <si>
    <t>Tyler Heinicke</t>
  </si>
  <si>
    <t>Terry McLaurin</t>
  </si>
  <si>
    <t>Chubba Hubbard</t>
  </si>
  <si>
    <t>Sam Darnold</t>
  </si>
  <si>
    <t>Diontae Johnson</t>
  </si>
  <si>
    <t>Chuba Hubbard</t>
  </si>
  <si>
    <t>Alex Mattison</t>
  </si>
  <si>
    <t>Davante Adams</t>
  </si>
  <si>
    <t>Mike Evans</t>
  </si>
  <si>
    <t>Antonio Brown</t>
  </si>
  <si>
    <t>Hunter Henry</t>
  </si>
  <si>
    <t>Kadarius Toney</t>
  </si>
  <si>
    <t>Eagles</t>
  </si>
  <si>
    <t>James Robinson</t>
  </si>
  <si>
    <t>Mike Gesicki</t>
  </si>
  <si>
    <t>Nick Chubb</t>
  </si>
  <si>
    <t>Jonathan Taylor</t>
  </si>
  <si>
    <t>Ceedee Lamb</t>
  </si>
  <si>
    <t>Adam Thielen</t>
  </si>
  <si>
    <t>Donovan Jones</t>
  </si>
  <si>
    <t>Noah Fant</t>
  </si>
  <si>
    <t>Matthew Stafford</t>
  </si>
  <si>
    <t>Tyler Higbee</t>
  </si>
  <si>
    <t>Ricky Seals Jones</t>
  </si>
  <si>
    <t>Henry Ruggs</t>
  </si>
  <si>
    <t>Darrel Williams</t>
  </si>
  <si>
    <t>Damien Harris</t>
  </si>
  <si>
    <t>Foster Moreau</t>
  </si>
  <si>
    <t>Van Jefferson</t>
  </si>
  <si>
    <t>Buccaneers</t>
  </si>
  <si>
    <t>Michael Carter</t>
  </si>
  <si>
    <t>Kyle Pitts</t>
  </si>
  <si>
    <t>Giants</t>
  </si>
  <si>
    <t>Rashod Bateman</t>
  </si>
  <si>
    <t>Tua Tagovailoa</t>
  </si>
  <si>
    <t>Brandon Bolden</t>
  </si>
  <si>
    <t>Titans</t>
  </si>
  <si>
    <t>Carson Wentz</t>
  </si>
  <si>
    <t>Elijah Mitchell</t>
  </si>
  <si>
    <t>Michael Pittman</t>
  </si>
  <si>
    <t>Pat Freiermuth</t>
  </si>
  <si>
    <t>Seahawks</t>
  </si>
  <si>
    <t>Dan Arnold</t>
  </si>
  <si>
    <t>Keenan Allen</t>
  </si>
  <si>
    <t>Justin Herbert</t>
  </si>
  <si>
    <t>James Conner</t>
  </si>
  <si>
    <t>Marquise Brown</t>
  </si>
  <si>
    <t>Zack Moss</t>
  </si>
  <si>
    <t>Browns</t>
  </si>
  <si>
    <t>Alvin Kamara</t>
  </si>
  <si>
    <t>Lamar Jackson</t>
  </si>
  <si>
    <t>Dolphins</t>
  </si>
  <si>
    <t>Devontae Smith</t>
  </si>
  <si>
    <t>Hunter Renfrow</t>
  </si>
  <si>
    <t>Chiefs</t>
  </si>
  <si>
    <t>De'Ernest Johnson</t>
  </si>
  <si>
    <t>Mark Ingram</t>
  </si>
  <si>
    <t>Stefon Diggs</t>
  </si>
  <si>
    <t>Rhomandre Stevenson</t>
  </si>
  <si>
    <t>Ezekiel Elliot</t>
  </si>
  <si>
    <t>Jerry Jeudy</t>
  </si>
  <si>
    <t>Cowboys</t>
  </si>
  <si>
    <t>Cam Newton</t>
  </si>
  <si>
    <t>Elijah Moore</t>
  </si>
  <si>
    <t>Tommy Tremble</t>
  </si>
  <si>
    <t>Miles Sanders</t>
  </si>
  <si>
    <t>Lions</t>
  </si>
  <si>
    <t>Kirk Cousins</t>
  </si>
  <si>
    <t>Darnell Mooney</t>
  </si>
  <si>
    <t>Zach Ertz</t>
  </si>
  <si>
    <t>Austin Hooper</t>
  </si>
  <si>
    <t>Aaron Rodgers</t>
  </si>
  <si>
    <t>Jeff Wilson</t>
  </si>
  <si>
    <t>Marquez Valdes Scantling</t>
  </si>
  <si>
    <t>Ryan Griffin</t>
  </si>
  <si>
    <t>Texans</t>
  </si>
  <si>
    <t>Odell Beckham</t>
  </si>
  <si>
    <t>Robby Anderson</t>
  </si>
  <si>
    <t>Darrell Henderson</t>
  </si>
  <si>
    <t>Randall Cobb</t>
  </si>
  <si>
    <t>Quez Watkins</t>
  </si>
  <si>
    <t>Cordarrelle Patterson</t>
  </si>
  <si>
    <t>Patriots</t>
  </si>
  <si>
    <t>Jack Doyle</t>
  </si>
  <si>
    <t>Gardner Minshew</t>
  </si>
  <si>
    <t>Sony Michel</t>
  </si>
  <si>
    <t>George Kittle</t>
  </si>
  <si>
    <t>Josh Reynolds</t>
  </si>
  <si>
    <t>Saquon Barkley</t>
  </si>
  <si>
    <t>Rashad Penny</t>
  </si>
  <si>
    <t>Clyde Helaire</t>
  </si>
  <si>
    <t>Josh Palmer</t>
  </si>
  <si>
    <t>Dawson Knox</t>
  </si>
  <si>
    <t>Javonte Williams</t>
  </si>
  <si>
    <t>Tyler Huntley</t>
  </si>
  <si>
    <t>D'onta Foreman</t>
  </si>
  <si>
    <t>Brandin Cooks</t>
  </si>
  <si>
    <t>Amon Ra St. Brown</t>
  </si>
  <si>
    <t>Devante Parker</t>
  </si>
  <si>
    <t>Braxton Berrios</t>
  </si>
  <si>
    <t>Justin Jackson</t>
  </si>
  <si>
    <t>Aman Ra Brown</t>
  </si>
  <si>
    <t>Jaret Patterson</t>
  </si>
  <si>
    <t>Bears</t>
  </si>
  <si>
    <t>Boston Scott</t>
  </si>
  <si>
    <t>Cameron Brate</t>
  </si>
  <si>
    <t>Amari Cooper</t>
  </si>
  <si>
    <t>Amon Ra St Brown</t>
  </si>
  <si>
    <t>Anthony Firkser</t>
  </si>
  <si>
    <t>Chase Claypool</t>
  </si>
  <si>
    <t>Jaun Jennings</t>
  </si>
  <si>
    <t>WFT</t>
  </si>
  <si>
    <t>Russel Gage</t>
  </si>
  <si>
    <t>Ryan Tannehill</t>
  </si>
  <si>
    <t>Rashaad Penny</t>
  </si>
  <si>
    <t>Allen Lazard</t>
  </si>
  <si>
    <t>Danny Amendola</t>
  </si>
  <si>
    <t>Cole Kmet</t>
  </si>
  <si>
    <t>Josh Jacobs</t>
  </si>
  <si>
    <t>Zay Jones</t>
  </si>
  <si>
    <t>Kendrick Bourne</t>
  </si>
  <si>
    <t>Two Game Slate</t>
  </si>
  <si>
    <t>Rhamondre Stevenson</t>
  </si>
  <si>
    <t>CJ Uzomah</t>
  </si>
  <si>
    <t>Raiders</t>
  </si>
  <si>
    <t>Jerick McKinnon</t>
  </si>
  <si>
    <t>Giovani Bernard</t>
  </si>
  <si>
    <t>Byron Pringle</t>
  </si>
  <si>
    <t>Eli Mitchell</t>
  </si>
  <si>
    <t>49ers</t>
  </si>
  <si>
    <t>Three Game Slate</t>
  </si>
  <si>
    <t>Demarcus Robinson</t>
  </si>
  <si>
    <t>Steelers</t>
  </si>
  <si>
    <t>Four Game Slate</t>
  </si>
  <si>
    <t>Gabe Davis</t>
  </si>
  <si>
    <t>Samaje Perine</t>
  </si>
  <si>
    <t>Kendal Blanton</t>
  </si>
  <si>
    <t>Mecole Hardman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</si>
</sst>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0" xfId="0" applyFont="1" applyFill="1"/>
    <xf numFmtId="0" fontId="0" fillId="4" borderId="0" xfId="0" applyFill="1"/>
    <xf numFmtId="2" fontId="0" fillId="0" borderId="0" xfId="0" applyNumberFormat="1"/>
    <xf numFmtId="164" fontId="0" fillId="0" borderId="0" xfId="1" applyNumberFormat="1" applyFont="1"/>
    <xf numFmtId="2" fontId="2" fillId="5" borderId="0" xfId="0" applyNumberFormat="1" applyFont="1" applyFill="1"/>
    <xf numFmtId="0" fontId="2" fillId="5" borderId="0" xfId="0" applyFont="1" applyFill="1"/>
    <xf numFmtId="0" fontId="0" fillId="6" borderId="0" xfId="0" applyFill="1"/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10" borderId="0" xfId="0" applyFill="1"/>
    <xf numFmtId="0" fontId="3" fillId="7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05783-A228-43EB-BFD2-74DB789E8573}">
  <dimension ref="A1:N85"/>
  <sheetViews>
    <sheetView tabSelected="1" workbookViewId="0">
      <selection activeCell="I17" sqref="I17"/>
    </sheetView>
  </sheetViews>
  <sheetFormatPr baseColWidth="10" defaultColWidth="8.83203125" defaultRowHeight="15" x14ac:dyDescent="0.2"/>
  <cols>
    <col min="1" max="1" width="8.33203125" bestFit="1" customWidth="1"/>
    <col min="2" max="2" width="18.5" bestFit="1" customWidth="1"/>
    <col min="3" max="3" width="7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  <col min="9" max="9" width="14" bestFit="1" customWidth="1"/>
    <col min="10" max="10" width="12.6640625" bestFit="1" customWidth="1"/>
  </cols>
  <sheetData>
    <row r="1" spans="1:14" ht="19" x14ac:dyDescent="0.25">
      <c r="A1" s="13" t="s">
        <v>0</v>
      </c>
      <c r="B1" s="13"/>
      <c r="C1" s="13"/>
      <c r="D1" s="13"/>
      <c r="E1" s="13"/>
      <c r="F1" s="13"/>
      <c r="G1" s="13"/>
      <c r="L1" s="12" t="s">
        <v>17</v>
      </c>
      <c r="M1" s="12"/>
      <c r="N1" s="12"/>
    </row>
    <row r="2" spans="1:14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4" x14ac:dyDescent="0.2">
      <c r="A3" t="s">
        <v>8</v>
      </c>
      <c r="B3" s="2" t="s">
        <v>18</v>
      </c>
      <c r="C3" s="3">
        <v>36.28</v>
      </c>
      <c r="D3">
        <v>8100</v>
      </c>
      <c r="E3">
        <f>D3/1000</f>
        <v>8.1</v>
      </c>
      <c r="F3" s="3">
        <f>C3/E3</f>
        <v>4.4790123456790125</v>
      </c>
      <c r="G3" s="4">
        <v>8.2000000000000003E-2</v>
      </c>
    </row>
    <row r="4" spans="1:14" x14ac:dyDescent="0.2">
      <c r="A4" t="s">
        <v>9</v>
      </c>
      <c r="B4" t="s">
        <v>19</v>
      </c>
      <c r="C4" s="3">
        <v>23.8</v>
      </c>
      <c r="D4">
        <v>5300</v>
      </c>
      <c r="E4">
        <f t="shared" ref="E4:E11" si="0">D4/1000</f>
        <v>5.3</v>
      </c>
      <c r="F4" s="3">
        <f t="shared" ref="F4:F11" si="1">C4/E4</f>
        <v>4.4905660377358494</v>
      </c>
      <c r="G4" s="4">
        <v>0.02</v>
      </c>
    </row>
    <row r="5" spans="1:14" x14ac:dyDescent="0.2">
      <c r="A5" t="s">
        <v>9</v>
      </c>
      <c r="B5" s="7" t="s">
        <v>20</v>
      </c>
      <c r="C5" s="3">
        <v>28</v>
      </c>
      <c r="D5">
        <v>6200</v>
      </c>
      <c r="E5">
        <f t="shared" si="0"/>
        <v>6.2</v>
      </c>
      <c r="F5" s="3">
        <f t="shared" si="1"/>
        <v>4.5161290322580641</v>
      </c>
      <c r="G5" s="4">
        <v>0.16</v>
      </c>
    </row>
    <row r="6" spans="1:14" x14ac:dyDescent="0.2">
      <c r="A6" t="s">
        <v>10</v>
      </c>
      <c r="B6" s="2" t="s">
        <v>21</v>
      </c>
      <c r="C6" s="3">
        <v>40.1</v>
      </c>
      <c r="D6">
        <v>8200</v>
      </c>
      <c r="E6">
        <f t="shared" si="0"/>
        <v>8.1999999999999993</v>
      </c>
      <c r="F6" s="3">
        <f t="shared" si="1"/>
        <v>4.8902439024390247</v>
      </c>
      <c r="G6" s="4">
        <v>0.108</v>
      </c>
    </row>
    <row r="7" spans="1:14" x14ac:dyDescent="0.2">
      <c r="A7" t="s">
        <v>10</v>
      </c>
      <c r="B7" t="s">
        <v>22</v>
      </c>
      <c r="C7" s="3">
        <v>26.7</v>
      </c>
      <c r="D7">
        <v>4900</v>
      </c>
      <c r="E7">
        <f t="shared" si="0"/>
        <v>4.9000000000000004</v>
      </c>
      <c r="F7" s="3">
        <f t="shared" si="1"/>
        <v>5.4489795918367339</v>
      </c>
      <c r="G7" s="4">
        <v>0.122</v>
      </c>
    </row>
    <row r="8" spans="1:14" x14ac:dyDescent="0.2">
      <c r="A8" t="s">
        <v>10</v>
      </c>
      <c r="B8" t="s">
        <v>23</v>
      </c>
      <c r="C8" s="3">
        <v>18.7</v>
      </c>
      <c r="D8">
        <v>3600</v>
      </c>
      <c r="E8">
        <f t="shared" si="0"/>
        <v>3.6</v>
      </c>
      <c r="F8" s="3">
        <f t="shared" si="1"/>
        <v>5.1944444444444438</v>
      </c>
      <c r="G8" s="4">
        <v>0.17899999999999999</v>
      </c>
    </row>
    <row r="9" spans="1:14" x14ac:dyDescent="0.2">
      <c r="A9" t="s">
        <v>11</v>
      </c>
      <c r="B9" s="2" t="s">
        <v>25</v>
      </c>
      <c r="C9" s="3">
        <v>25.6</v>
      </c>
      <c r="D9">
        <v>8300</v>
      </c>
      <c r="E9">
        <f t="shared" si="0"/>
        <v>8.3000000000000007</v>
      </c>
      <c r="F9" s="3">
        <f t="shared" si="1"/>
        <v>3.0843373493975901</v>
      </c>
      <c r="G9" s="4">
        <v>0.16300000000000001</v>
      </c>
    </row>
    <row r="10" spans="1:14" x14ac:dyDescent="0.2">
      <c r="A10" t="s">
        <v>12</v>
      </c>
      <c r="B10" t="s">
        <v>24</v>
      </c>
      <c r="C10" s="3">
        <v>2.4</v>
      </c>
      <c r="D10">
        <v>3400</v>
      </c>
      <c r="E10">
        <f t="shared" si="0"/>
        <v>3.4</v>
      </c>
      <c r="F10" s="3">
        <f t="shared" si="1"/>
        <v>0.70588235294117652</v>
      </c>
      <c r="G10" s="4">
        <v>0.23699999999999999</v>
      </c>
    </row>
    <row r="11" spans="1:14" x14ac:dyDescent="0.2">
      <c r="A11" t="s">
        <v>13</v>
      </c>
      <c r="B11" s="7" t="s">
        <v>26</v>
      </c>
      <c r="C11" s="3">
        <v>5</v>
      </c>
      <c r="D11">
        <v>2000</v>
      </c>
      <c r="E11">
        <f t="shared" si="0"/>
        <v>2</v>
      </c>
      <c r="F11" s="3">
        <f t="shared" si="1"/>
        <v>2.5</v>
      </c>
      <c r="G11" s="4">
        <v>2.9000000000000001E-2</v>
      </c>
    </row>
    <row r="12" spans="1:14" x14ac:dyDescent="0.2">
      <c r="C12" s="5">
        <f>SUM(C3:C11)</f>
        <v>206.57999999999998</v>
      </c>
      <c r="D12" s="6">
        <f>SUM(D3:D11)</f>
        <v>50000</v>
      </c>
      <c r="F12" s="5">
        <f>AVERAGE(F3:F11)</f>
        <v>3.9232883396368772</v>
      </c>
    </row>
    <row r="13" spans="1:14" x14ac:dyDescent="0.2">
      <c r="F13" t="s">
        <v>14</v>
      </c>
    </row>
    <row r="16" spans="1:14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t="s">
        <v>27</v>
      </c>
      <c r="C18" s="3">
        <v>29.62</v>
      </c>
      <c r="D18">
        <v>5200</v>
      </c>
      <c r="E18">
        <f>D18/1000</f>
        <v>5.2</v>
      </c>
      <c r="F18" s="3">
        <f>C18/E18</f>
        <v>5.6961538461538463</v>
      </c>
      <c r="G18" s="4">
        <v>2.7E-2</v>
      </c>
    </row>
    <row r="19" spans="1:7" x14ac:dyDescent="0.2">
      <c r="A19" t="s">
        <v>9</v>
      </c>
      <c r="B19" s="2" t="s">
        <v>28</v>
      </c>
      <c r="C19" s="3">
        <v>27.7</v>
      </c>
      <c r="D19">
        <v>9500</v>
      </c>
      <c r="E19">
        <f t="shared" ref="E19:E26" si="2">D19/1000</f>
        <v>9.5</v>
      </c>
      <c r="F19" s="3">
        <f t="shared" ref="F19:F26" si="3">C19/E19</f>
        <v>2.9157894736842103</v>
      </c>
      <c r="G19" s="4">
        <v>0.23699999999999999</v>
      </c>
    </row>
    <row r="20" spans="1:7" x14ac:dyDescent="0.2">
      <c r="A20" t="s">
        <v>9</v>
      </c>
      <c r="B20" t="s">
        <v>29</v>
      </c>
      <c r="C20" s="3">
        <v>25</v>
      </c>
      <c r="D20">
        <v>4500</v>
      </c>
      <c r="E20">
        <f t="shared" si="2"/>
        <v>4.5</v>
      </c>
      <c r="F20" s="3">
        <f t="shared" si="3"/>
        <v>5.5555555555555554</v>
      </c>
      <c r="G20" s="4">
        <v>6.0000000000000001E-3</v>
      </c>
    </row>
    <row r="21" spans="1:7" x14ac:dyDescent="0.2">
      <c r="A21" t="s">
        <v>10</v>
      </c>
      <c r="B21" t="s">
        <v>21</v>
      </c>
      <c r="C21" s="3">
        <v>40.1</v>
      </c>
      <c r="D21">
        <v>8200</v>
      </c>
      <c r="E21">
        <f t="shared" si="2"/>
        <v>8.1999999999999993</v>
      </c>
      <c r="F21" s="3">
        <f t="shared" si="3"/>
        <v>4.8902439024390247</v>
      </c>
      <c r="G21" s="4">
        <v>0.108</v>
      </c>
    </row>
    <row r="22" spans="1:7" x14ac:dyDescent="0.2">
      <c r="A22" t="s">
        <v>10</v>
      </c>
      <c r="B22" t="s">
        <v>30</v>
      </c>
      <c r="C22" s="3">
        <v>27.3</v>
      </c>
      <c r="D22">
        <v>5100</v>
      </c>
      <c r="E22">
        <f t="shared" si="2"/>
        <v>5.0999999999999996</v>
      </c>
      <c r="F22" s="3">
        <f t="shared" si="3"/>
        <v>5.3529411764705888</v>
      </c>
      <c r="G22" s="4">
        <v>1.2E-2</v>
      </c>
    </row>
    <row r="23" spans="1:7" x14ac:dyDescent="0.2">
      <c r="A23" t="s">
        <v>10</v>
      </c>
      <c r="B23" t="s">
        <v>31</v>
      </c>
      <c r="C23" s="3">
        <v>14</v>
      </c>
      <c r="D23">
        <v>4400</v>
      </c>
      <c r="E23">
        <f t="shared" si="2"/>
        <v>4.4000000000000004</v>
      </c>
      <c r="F23" s="3">
        <f t="shared" si="3"/>
        <v>3.1818181818181817</v>
      </c>
      <c r="G23" s="4">
        <v>3.6999999999999998E-2</v>
      </c>
    </row>
    <row r="24" spans="1:7" x14ac:dyDescent="0.2">
      <c r="A24" t="s">
        <v>11</v>
      </c>
      <c r="B24" t="s">
        <v>32</v>
      </c>
      <c r="C24" s="3">
        <v>14.2</v>
      </c>
      <c r="D24">
        <v>4800</v>
      </c>
      <c r="E24">
        <f t="shared" si="2"/>
        <v>4.8</v>
      </c>
      <c r="F24" s="3">
        <f t="shared" si="3"/>
        <v>2.9583333333333335</v>
      </c>
      <c r="G24" s="4">
        <v>2.4E-2</v>
      </c>
    </row>
    <row r="25" spans="1:7" x14ac:dyDescent="0.2">
      <c r="A25" t="s">
        <v>12</v>
      </c>
      <c r="B25" t="s">
        <v>33</v>
      </c>
      <c r="C25" s="3">
        <v>15.8</v>
      </c>
      <c r="D25">
        <v>4700</v>
      </c>
      <c r="E25">
        <f t="shared" si="2"/>
        <v>4.7</v>
      </c>
      <c r="F25" s="3">
        <f t="shared" si="3"/>
        <v>3.3617021276595747</v>
      </c>
      <c r="G25" s="4">
        <v>0.125</v>
      </c>
    </row>
    <row r="26" spans="1:7" x14ac:dyDescent="0.2">
      <c r="A26" t="s">
        <v>13</v>
      </c>
      <c r="B26" s="2" t="s">
        <v>34</v>
      </c>
      <c r="C26" s="3">
        <v>9</v>
      </c>
      <c r="D26">
        <v>3600</v>
      </c>
      <c r="E26">
        <f t="shared" si="2"/>
        <v>3.6</v>
      </c>
      <c r="F26" s="3">
        <f t="shared" si="3"/>
        <v>2.5</v>
      </c>
      <c r="G26" s="4">
        <v>3.2000000000000001E-2</v>
      </c>
    </row>
    <row r="27" spans="1:7" x14ac:dyDescent="0.2">
      <c r="C27" s="5">
        <f>SUM(C18:C26)</f>
        <v>202.72</v>
      </c>
      <c r="D27" s="6">
        <f>SUM(D18:D26)</f>
        <v>50000</v>
      </c>
      <c r="F27" s="5">
        <f>AVERAGE(F18:F26)</f>
        <v>4.0458375107904789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9" x14ac:dyDescent="0.2">
      <c r="A33" t="s">
        <v>8</v>
      </c>
      <c r="B33" s="2" t="s">
        <v>18</v>
      </c>
      <c r="C33" s="3">
        <v>36.28</v>
      </c>
      <c r="D33">
        <v>8100</v>
      </c>
      <c r="E33">
        <f>D33/1000</f>
        <v>8.1</v>
      </c>
      <c r="F33" s="3">
        <f>C33/E33</f>
        <v>4.4790123456790125</v>
      </c>
      <c r="G33" s="4">
        <v>8.2000000000000003E-2</v>
      </c>
    </row>
    <row r="34" spans="1:9" x14ac:dyDescent="0.2">
      <c r="A34" t="s">
        <v>9</v>
      </c>
      <c r="B34" s="7" t="s">
        <v>35</v>
      </c>
      <c r="C34" s="3">
        <v>12.1</v>
      </c>
      <c r="D34">
        <v>4400</v>
      </c>
      <c r="E34">
        <f t="shared" ref="E34:E41" si="4">D34/1000</f>
        <v>4.4000000000000004</v>
      </c>
      <c r="F34" s="3">
        <f t="shared" ref="F34:F41" si="5">C34/E34</f>
        <v>2.7499999999999996</v>
      </c>
      <c r="G34" s="4">
        <v>8.0000000000000002E-3</v>
      </c>
    </row>
    <row r="35" spans="1:9" x14ac:dyDescent="0.2">
      <c r="A35" t="s">
        <v>9</v>
      </c>
      <c r="B35" t="s">
        <v>20</v>
      </c>
      <c r="C35" s="3">
        <v>28</v>
      </c>
      <c r="D35">
        <v>6200</v>
      </c>
      <c r="E35">
        <f t="shared" si="4"/>
        <v>6.2</v>
      </c>
      <c r="F35" s="3">
        <f t="shared" si="5"/>
        <v>4.5161290322580641</v>
      </c>
      <c r="G35" s="4">
        <v>0.16</v>
      </c>
    </row>
    <row r="36" spans="1:9" x14ac:dyDescent="0.2">
      <c r="A36" t="s">
        <v>10</v>
      </c>
      <c r="B36" s="2" t="s">
        <v>21</v>
      </c>
      <c r="C36" s="3">
        <v>40.1</v>
      </c>
      <c r="D36">
        <v>8200</v>
      </c>
      <c r="E36">
        <f t="shared" si="4"/>
        <v>8.1999999999999993</v>
      </c>
      <c r="F36" s="3">
        <f t="shared" si="5"/>
        <v>4.8902439024390247</v>
      </c>
      <c r="G36" s="4">
        <v>0.108</v>
      </c>
    </row>
    <row r="37" spans="1:9" x14ac:dyDescent="0.2">
      <c r="A37" t="s">
        <v>10</v>
      </c>
      <c r="B37" t="s">
        <v>36</v>
      </c>
      <c r="C37" s="3">
        <v>35.9</v>
      </c>
      <c r="D37">
        <v>5900</v>
      </c>
      <c r="E37">
        <f t="shared" si="4"/>
        <v>5.9</v>
      </c>
      <c r="F37" s="3">
        <f t="shared" si="5"/>
        <v>6.0847457627118642</v>
      </c>
      <c r="G37" s="4">
        <v>2.7E-2</v>
      </c>
    </row>
    <row r="38" spans="1:9" x14ac:dyDescent="0.2">
      <c r="A38" t="s">
        <v>10</v>
      </c>
      <c r="B38" s="7" t="s">
        <v>37</v>
      </c>
      <c r="C38" s="3">
        <v>16.100000000000001</v>
      </c>
      <c r="D38">
        <v>3600</v>
      </c>
      <c r="E38">
        <f t="shared" si="4"/>
        <v>3.6</v>
      </c>
      <c r="F38" s="3">
        <f t="shared" si="5"/>
        <v>4.4722222222222223</v>
      </c>
      <c r="G38" s="4">
        <v>4.4999999999999998E-2</v>
      </c>
    </row>
    <row r="39" spans="1:9" x14ac:dyDescent="0.2">
      <c r="A39" t="s">
        <v>11</v>
      </c>
      <c r="B39" s="2" t="s">
        <v>25</v>
      </c>
      <c r="C39" s="3">
        <v>25.6</v>
      </c>
      <c r="D39">
        <v>8300</v>
      </c>
      <c r="E39">
        <f t="shared" si="4"/>
        <v>8.3000000000000007</v>
      </c>
      <c r="F39" s="3">
        <f t="shared" si="5"/>
        <v>3.0843373493975901</v>
      </c>
      <c r="G39" s="4">
        <v>0.16300000000000001</v>
      </c>
    </row>
    <row r="40" spans="1:9" x14ac:dyDescent="0.2">
      <c r="A40" t="s">
        <v>12</v>
      </c>
      <c r="B40" t="s">
        <v>38</v>
      </c>
      <c r="C40" s="3">
        <v>3</v>
      </c>
      <c r="D40">
        <v>3000</v>
      </c>
      <c r="E40">
        <f t="shared" si="4"/>
        <v>3</v>
      </c>
      <c r="F40" s="3">
        <f t="shared" si="5"/>
        <v>1</v>
      </c>
      <c r="G40" s="4">
        <v>1.0999999999999999E-2</v>
      </c>
    </row>
    <row r="41" spans="1:9" x14ac:dyDescent="0.2">
      <c r="A41" t="s">
        <v>13</v>
      </c>
      <c r="B41" t="s">
        <v>39</v>
      </c>
      <c r="C41" s="3">
        <v>4</v>
      </c>
      <c r="D41">
        <v>2300</v>
      </c>
      <c r="E41">
        <f t="shared" si="4"/>
        <v>2.2999999999999998</v>
      </c>
      <c r="F41" s="3">
        <f t="shared" si="5"/>
        <v>1.7391304347826089</v>
      </c>
      <c r="G41" s="4">
        <v>3.9E-2</v>
      </c>
    </row>
    <row r="42" spans="1:9" x14ac:dyDescent="0.2">
      <c r="C42" s="5">
        <f>SUM(C33:C41)</f>
        <v>201.07999999999998</v>
      </c>
      <c r="D42" s="6">
        <f>SUM(D33:D41)</f>
        <v>50000</v>
      </c>
      <c r="F42" s="5">
        <f>AVERAGE(F33:F41)</f>
        <v>3.6684245610544872</v>
      </c>
    </row>
    <row r="43" spans="1:9" x14ac:dyDescent="0.2">
      <c r="F43" t="s">
        <v>14</v>
      </c>
      <c r="I43" t="s">
        <v>14</v>
      </c>
    </row>
    <row r="44" spans="1:9" ht="19" x14ac:dyDescent="0.25">
      <c r="A44" s="13" t="s">
        <v>0</v>
      </c>
      <c r="B44" s="13"/>
      <c r="C44" s="13"/>
      <c r="D44" s="13"/>
      <c r="E44" s="13"/>
      <c r="F44" s="13"/>
      <c r="G44" s="13"/>
    </row>
    <row r="45" spans="1:9" x14ac:dyDescent="0.2">
      <c r="A45" s="1" t="s">
        <v>1</v>
      </c>
      <c r="B45" s="1" t="s">
        <v>2</v>
      </c>
      <c r="C45" s="1" t="s">
        <v>3</v>
      </c>
      <c r="D45" s="1" t="s">
        <v>4</v>
      </c>
      <c r="E45" s="1" t="s">
        <v>5</v>
      </c>
      <c r="F45" s="1" t="s">
        <v>6</v>
      </c>
      <c r="G45" s="1" t="s">
        <v>7</v>
      </c>
    </row>
    <row r="46" spans="1:9" x14ac:dyDescent="0.2">
      <c r="A46" t="s">
        <v>8</v>
      </c>
      <c r="B46" s="2" t="s">
        <v>40</v>
      </c>
      <c r="C46" s="3">
        <v>18.64</v>
      </c>
      <c r="D46">
        <v>5700</v>
      </c>
      <c r="E46">
        <f>D46/1000</f>
        <v>5.7</v>
      </c>
      <c r="F46" s="3">
        <f>C46/E46</f>
        <v>3.2701754385964912</v>
      </c>
      <c r="G46" s="4">
        <v>0.03</v>
      </c>
    </row>
    <row r="47" spans="1:9" x14ac:dyDescent="0.2">
      <c r="A47" t="s">
        <v>9</v>
      </c>
      <c r="B47" t="s">
        <v>19</v>
      </c>
      <c r="C47" s="3">
        <v>23.8</v>
      </c>
      <c r="D47">
        <v>5300</v>
      </c>
      <c r="E47">
        <f t="shared" ref="E47:E53" si="6">D47/1000</f>
        <v>5.3</v>
      </c>
      <c r="F47" s="3">
        <f t="shared" ref="F47:F53" si="7">C47/E47</f>
        <v>4.4905660377358494</v>
      </c>
      <c r="G47" s="4">
        <v>0.02</v>
      </c>
    </row>
    <row r="48" spans="1:9" x14ac:dyDescent="0.2">
      <c r="A48" t="s">
        <v>9</v>
      </c>
      <c r="B48" s="2" t="s">
        <v>20</v>
      </c>
      <c r="C48" s="3">
        <v>28</v>
      </c>
      <c r="D48">
        <v>6200</v>
      </c>
      <c r="E48">
        <f t="shared" si="6"/>
        <v>6.2</v>
      </c>
      <c r="F48" s="3">
        <f t="shared" si="7"/>
        <v>4.5161290322580641</v>
      </c>
      <c r="G48" s="4">
        <v>0.16</v>
      </c>
    </row>
    <row r="49" spans="1:7" x14ac:dyDescent="0.2">
      <c r="A49" t="s">
        <v>10</v>
      </c>
      <c r="B49" s="7" t="s">
        <v>21</v>
      </c>
      <c r="C49" s="3">
        <v>40.1</v>
      </c>
      <c r="D49">
        <v>8200</v>
      </c>
      <c r="E49">
        <f t="shared" si="6"/>
        <v>8.1999999999999993</v>
      </c>
      <c r="F49" s="3">
        <f t="shared" si="7"/>
        <v>4.8902439024390247</v>
      </c>
      <c r="G49" s="4">
        <v>0.108</v>
      </c>
    </row>
    <row r="50" spans="1:7" x14ac:dyDescent="0.2">
      <c r="A50" t="s">
        <v>10</v>
      </c>
      <c r="B50" t="s">
        <v>36</v>
      </c>
      <c r="C50" s="3">
        <v>35.9</v>
      </c>
      <c r="D50">
        <v>5900</v>
      </c>
      <c r="E50">
        <f t="shared" si="6"/>
        <v>5.9</v>
      </c>
      <c r="F50" s="3">
        <f t="shared" si="7"/>
        <v>6.0847457627118642</v>
      </c>
      <c r="G50" s="4">
        <v>2.7E-2</v>
      </c>
    </row>
    <row r="51" spans="1:7" x14ac:dyDescent="0.2">
      <c r="A51" t="s">
        <v>10</v>
      </c>
      <c r="B51" s="2" t="s">
        <v>33</v>
      </c>
      <c r="C51" s="3">
        <v>15.8</v>
      </c>
      <c r="D51">
        <v>4700</v>
      </c>
      <c r="E51">
        <f t="shared" si="6"/>
        <v>4.7</v>
      </c>
      <c r="F51" s="3">
        <f t="shared" si="7"/>
        <v>3.3617021276595747</v>
      </c>
      <c r="G51" s="4">
        <v>0.125</v>
      </c>
    </row>
    <row r="52" spans="1:7" x14ac:dyDescent="0.2">
      <c r="A52" t="s">
        <v>11</v>
      </c>
      <c r="B52" s="7" t="s">
        <v>25</v>
      </c>
      <c r="C52" s="3">
        <v>25.6</v>
      </c>
      <c r="D52">
        <v>8300</v>
      </c>
      <c r="E52">
        <f t="shared" si="6"/>
        <v>8.3000000000000007</v>
      </c>
      <c r="F52" s="3">
        <f t="shared" si="7"/>
        <v>3.0843373493975901</v>
      </c>
      <c r="G52" s="4">
        <v>0.16300000000000001</v>
      </c>
    </row>
    <row r="53" spans="1:7" x14ac:dyDescent="0.2">
      <c r="A53" t="s">
        <v>12</v>
      </c>
      <c r="B53" t="s">
        <v>23</v>
      </c>
      <c r="C53" s="3">
        <v>18.7</v>
      </c>
      <c r="D53">
        <v>3600</v>
      </c>
      <c r="E53">
        <f t="shared" si="6"/>
        <v>3.6</v>
      </c>
      <c r="F53" s="3">
        <f t="shared" si="7"/>
        <v>5.1944444444444438</v>
      </c>
      <c r="G53" s="4">
        <v>0.17899999999999999</v>
      </c>
    </row>
    <row r="54" spans="1:7" x14ac:dyDescent="0.2">
      <c r="A54" t="s">
        <v>13</v>
      </c>
      <c r="B54" t="s">
        <v>41</v>
      </c>
      <c r="C54" s="3">
        <v>16</v>
      </c>
      <c r="D54">
        <v>2100</v>
      </c>
      <c r="E54">
        <f t="shared" ref="E54" si="8">D54/1000</f>
        <v>2.1</v>
      </c>
      <c r="F54" s="3">
        <f t="shared" ref="F54" si="9">C54/E54</f>
        <v>7.6190476190476186</v>
      </c>
      <c r="G54" s="4">
        <v>1.2999999999999999E-2</v>
      </c>
    </row>
    <row r="55" spans="1:7" x14ac:dyDescent="0.2">
      <c r="C55" s="5">
        <f>SUM(C46:C54)</f>
        <v>222.54</v>
      </c>
      <c r="D55" s="6">
        <f>SUM(D46:D54)</f>
        <v>50000</v>
      </c>
      <c r="F55" s="5">
        <f>AVERAGE(F46:F54)</f>
        <v>4.7234879682545028</v>
      </c>
    </row>
    <row r="56" spans="1:7" x14ac:dyDescent="0.2">
      <c r="F56" t="s">
        <v>14</v>
      </c>
    </row>
    <row r="59" spans="1:7" ht="19" x14ac:dyDescent="0.25">
      <c r="A59" s="13" t="s">
        <v>15</v>
      </c>
      <c r="B59" s="13"/>
      <c r="C59" s="13"/>
      <c r="D59" s="13"/>
      <c r="E59" s="13"/>
      <c r="F59" s="13"/>
      <c r="G59" s="13"/>
    </row>
    <row r="60" spans="1:7" x14ac:dyDescent="0.2">
      <c r="A60" s="1" t="s">
        <v>1</v>
      </c>
      <c r="B60" s="1" t="s">
        <v>2</v>
      </c>
      <c r="C60" s="1" t="s">
        <v>3</v>
      </c>
      <c r="D60" s="1" t="s">
        <v>4</v>
      </c>
      <c r="E60" s="1" t="s">
        <v>5</v>
      </c>
      <c r="F60" s="1" t="s">
        <v>6</v>
      </c>
      <c r="G60" s="1" t="s">
        <v>7</v>
      </c>
    </row>
    <row r="61" spans="1:7" x14ac:dyDescent="0.2">
      <c r="A61" t="s">
        <v>8</v>
      </c>
      <c r="B61" s="2" t="s">
        <v>18</v>
      </c>
      <c r="C61" s="3">
        <v>36.28</v>
      </c>
      <c r="D61">
        <v>8100</v>
      </c>
      <c r="E61">
        <f>D61/1000</f>
        <v>8.1</v>
      </c>
      <c r="F61" s="3">
        <f>C61/E61</f>
        <v>4.4790123456790125</v>
      </c>
      <c r="G61" s="4">
        <v>8.2000000000000003E-2</v>
      </c>
    </row>
    <row r="62" spans="1:7" x14ac:dyDescent="0.2">
      <c r="A62" t="s">
        <v>9</v>
      </c>
      <c r="B62" s="8" t="s">
        <v>42</v>
      </c>
      <c r="C62" s="3">
        <v>14.6</v>
      </c>
      <c r="D62">
        <v>4600</v>
      </c>
      <c r="E62">
        <f t="shared" ref="E62:E69" si="10">D62/1000</f>
        <v>4.5999999999999996</v>
      </c>
      <c r="F62" s="3">
        <f t="shared" ref="F62:F69" si="11">C62/E62</f>
        <v>3.1739130434782612</v>
      </c>
      <c r="G62" s="4">
        <v>7.3999999999999996E-2</v>
      </c>
    </row>
    <row r="63" spans="1:7" x14ac:dyDescent="0.2">
      <c r="A63" t="s">
        <v>9</v>
      </c>
      <c r="B63" s="7" t="s">
        <v>20</v>
      </c>
      <c r="C63" s="3">
        <v>28</v>
      </c>
      <c r="D63">
        <v>6200</v>
      </c>
      <c r="E63">
        <f t="shared" si="10"/>
        <v>6.2</v>
      </c>
      <c r="F63" s="3">
        <f t="shared" si="11"/>
        <v>4.5161290322580641</v>
      </c>
      <c r="G63" s="4">
        <v>0.16</v>
      </c>
    </row>
    <row r="64" spans="1:7" x14ac:dyDescent="0.2">
      <c r="A64" t="s">
        <v>10</v>
      </c>
      <c r="B64" s="2" t="s">
        <v>21</v>
      </c>
      <c r="C64" s="3">
        <v>40.1</v>
      </c>
      <c r="D64">
        <v>8200</v>
      </c>
      <c r="E64">
        <f t="shared" si="10"/>
        <v>8.1999999999999993</v>
      </c>
      <c r="F64" s="3">
        <f t="shared" si="11"/>
        <v>4.8902439024390247</v>
      </c>
      <c r="G64" s="4">
        <v>0.108</v>
      </c>
    </row>
    <row r="65" spans="1:7" x14ac:dyDescent="0.2">
      <c r="A65" t="s">
        <v>10</v>
      </c>
      <c r="B65" s="2" t="s">
        <v>46</v>
      </c>
      <c r="C65" s="3">
        <v>19.399999999999999</v>
      </c>
      <c r="D65">
        <v>6000</v>
      </c>
      <c r="E65">
        <f t="shared" si="10"/>
        <v>6</v>
      </c>
      <c r="F65" s="3">
        <f t="shared" si="11"/>
        <v>3.2333333333333329</v>
      </c>
      <c r="G65" s="4">
        <v>3.6999999999999998E-2</v>
      </c>
    </row>
    <row r="66" spans="1:7" x14ac:dyDescent="0.2">
      <c r="A66" t="s">
        <v>10</v>
      </c>
      <c r="B66" t="s">
        <v>43</v>
      </c>
      <c r="C66" s="3">
        <v>12.9</v>
      </c>
      <c r="D66">
        <v>5000</v>
      </c>
      <c r="E66">
        <f t="shared" si="10"/>
        <v>5</v>
      </c>
      <c r="F66" s="3">
        <f t="shared" si="11"/>
        <v>2.58</v>
      </c>
      <c r="G66" s="4">
        <v>6.8000000000000005E-2</v>
      </c>
    </row>
    <row r="67" spans="1:7" x14ac:dyDescent="0.2">
      <c r="A67" t="s">
        <v>11</v>
      </c>
      <c r="B67" t="s">
        <v>44</v>
      </c>
      <c r="C67" s="3">
        <v>25.7</v>
      </c>
      <c r="D67">
        <v>4900</v>
      </c>
      <c r="E67">
        <f t="shared" si="10"/>
        <v>4.9000000000000004</v>
      </c>
      <c r="F67" s="3">
        <f t="shared" si="11"/>
        <v>5.2448979591836729</v>
      </c>
      <c r="G67" s="4">
        <v>0.03</v>
      </c>
    </row>
    <row r="68" spans="1:7" x14ac:dyDescent="0.2">
      <c r="A68" t="s">
        <v>12</v>
      </c>
      <c r="B68" s="7" t="s">
        <v>45</v>
      </c>
      <c r="C68" s="3">
        <v>23.9</v>
      </c>
      <c r="D68">
        <v>4800</v>
      </c>
      <c r="E68">
        <f t="shared" si="10"/>
        <v>4.8</v>
      </c>
      <c r="F68" s="3">
        <f t="shared" si="11"/>
        <v>4.979166666666667</v>
      </c>
      <c r="G68" s="4">
        <v>3.4000000000000002E-2</v>
      </c>
    </row>
    <row r="69" spans="1:7" x14ac:dyDescent="0.2">
      <c r="A69" t="s">
        <v>13</v>
      </c>
      <c r="B69" s="8" t="s">
        <v>41</v>
      </c>
      <c r="C69" s="3">
        <v>16</v>
      </c>
      <c r="D69">
        <v>2100</v>
      </c>
      <c r="E69">
        <f t="shared" si="10"/>
        <v>2.1</v>
      </c>
      <c r="F69" s="3">
        <f t="shared" si="11"/>
        <v>7.6190476190476186</v>
      </c>
      <c r="G69" s="4">
        <v>1.2999999999999999E-2</v>
      </c>
    </row>
    <row r="70" spans="1:7" x14ac:dyDescent="0.2">
      <c r="C70" s="5">
        <f>SUM(C61:C69)</f>
        <v>216.88</v>
      </c>
      <c r="D70" s="6">
        <f>SUM(D61:D69)</f>
        <v>49900</v>
      </c>
      <c r="F70" s="5">
        <f>AVERAGE(F61:F69)</f>
        <v>4.5239715446761837</v>
      </c>
    </row>
    <row r="71" spans="1:7" x14ac:dyDescent="0.2">
      <c r="F71" t="s">
        <v>14</v>
      </c>
    </row>
    <row r="74" spans="1:7" ht="19" x14ac:dyDescent="0.25">
      <c r="A74" s="13" t="s">
        <v>16</v>
      </c>
      <c r="B74" s="13"/>
      <c r="C74" s="13"/>
      <c r="D74" s="13"/>
      <c r="E74" s="13"/>
      <c r="F74" s="13"/>
      <c r="G74" s="13"/>
    </row>
    <row r="75" spans="1:7" x14ac:dyDescent="0.2">
      <c r="A75" s="1" t="s">
        <v>1</v>
      </c>
      <c r="B75" s="1" t="s">
        <v>2</v>
      </c>
      <c r="C75" s="1" t="s">
        <v>3</v>
      </c>
      <c r="D75" s="1" t="s">
        <v>4</v>
      </c>
      <c r="E75" s="1" t="s">
        <v>5</v>
      </c>
      <c r="F75" s="1" t="s">
        <v>6</v>
      </c>
      <c r="G75" s="1" t="s">
        <v>7</v>
      </c>
    </row>
    <row r="76" spans="1:7" x14ac:dyDescent="0.2">
      <c r="A76" t="s">
        <v>8</v>
      </c>
      <c r="B76" s="2" t="s">
        <v>47</v>
      </c>
      <c r="C76" s="3">
        <v>32.92</v>
      </c>
      <c r="D76">
        <v>5100</v>
      </c>
      <c r="E76">
        <f>D76/1000</f>
        <v>5.0999999999999996</v>
      </c>
      <c r="F76" s="3">
        <f>C76/E76</f>
        <v>6.4549019607843148</v>
      </c>
      <c r="G76" s="4">
        <v>3.0000000000000001E-3</v>
      </c>
    </row>
    <row r="77" spans="1:7" x14ac:dyDescent="0.2">
      <c r="A77" t="s">
        <v>9</v>
      </c>
      <c r="B77" s="9" t="s">
        <v>50</v>
      </c>
      <c r="C77" s="3">
        <v>17.100000000000001</v>
      </c>
      <c r="D77">
        <v>5500</v>
      </c>
      <c r="E77">
        <f t="shared" ref="E77:E84" si="12">D77/1000</f>
        <v>5.5</v>
      </c>
      <c r="F77" s="3">
        <f t="shared" ref="F77:F84" si="13">C77/E77</f>
        <v>3.1090909090909093</v>
      </c>
      <c r="G77" s="4">
        <v>4.4999999999999998E-2</v>
      </c>
    </row>
    <row r="78" spans="1:7" x14ac:dyDescent="0.2">
      <c r="A78" t="s">
        <v>9</v>
      </c>
      <c r="B78" s="7" t="s">
        <v>20</v>
      </c>
      <c r="C78" s="3">
        <v>28</v>
      </c>
      <c r="D78">
        <v>6200</v>
      </c>
      <c r="E78">
        <f t="shared" si="12"/>
        <v>6.2</v>
      </c>
      <c r="F78" s="3">
        <f t="shared" si="13"/>
        <v>4.5161290322580641</v>
      </c>
      <c r="G78" s="4">
        <v>0.16</v>
      </c>
    </row>
    <row r="79" spans="1:7" x14ac:dyDescent="0.2">
      <c r="A79" t="s">
        <v>10</v>
      </c>
      <c r="B79" s="9" t="s">
        <v>21</v>
      </c>
      <c r="C79" s="3">
        <v>40.1</v>
      </c>
      <c r="D79">
        <v>8200</v>
      </c>
      <c r="E79">
        <f t="shared" si="12"/>
        <v>8.1999999999999993</v>
      </c>
      <c r="F79" s="3">
        <f t="shared" si="13"/>
        <v>4.8902439024390247</v>
      </c>
      <c r="G79" s="4">
        <v>0.108</v>
      </c>
    </row>
    <row r="80" spans="1:7" x14ac:dyDescent="0.2">
      <c r="A80" t="s">
        <v>10</v>
      </c>
      <c r="B80" s="8" t="s">
        <v>48</v>
      </c>
      <c r="C80" s="3">
        <v>14.9</v>
      </c>
      <c r="D80">
        <v>7100</v>
      </c>
      <c r="E80">
        <f t="shared" si="12"/>
        <v>7.1</v>
      </c>
      <c r="F80" s="3">
        <f t="shared" si="13"/>
        <v>2.098591549295775</v>
      </c>
      <c r="G80" s="4">
        <v>9.1999999999999998E-2</v>
      </c>
    </row>
    <row r="81" spans="1:7" x14ac:dyDescent="0.2">
      <c r="A81" t="s">
        <v>10</v>
      </c>
      <c r="B81" s="7" t="s">
        <v>45</v>
      </c>
      <c r="C81" s="3">
        <v>23.9</v>
      </c>
      <c r="D81">
        <v>4800</v>
      </c>
      <c r="E81">
        <f t="shared" si="12"/>
        <v>4.8</v>
      </c>
      <c r="F81" s="3">
        <f t="shared" si="13"/>
        <v>4.979166666666667</v>
      </c>
      <c r="G81" s="4">
        <v>3.4000000000000002E-2</v>
      </c>
    </row>
    <row r="82" spans="1:7" x14ac:dyDescent="0.2">
      <c r="A82" t="s">
        <v>11</v>
      </c>
      <c r="B82" s="2" t="s">
        <v>44</v>
      </c>
      <c r="C82" s="3">
        <v>25.7</v>
      </c>
      <c r="D82">
        <v>4900</v>
      </c>
      <c r="E82">
        <f t="shared" si="12"/>
        <v>4.9000000000000004</v>
      </c>
      <c r="F82" s="3">
        <f t="shared" si="13"/>
        <v>5.2448979591836729</v>
      </c>
      <c r="G82" s="4">
        <v>0.03</v>
      </c>
    </row>
    <row r="83" spans="1:7" x14ac:dyDescent="0.2">
      <c r="A83" t="s">
        <v>12</v>
      </c>
      <c r="B83" s="8" t="s">
        <v>49</v>
      </c>
      <c r="C83" s="3">
        <v>24</v>
      </c>
      <c r="D83">
        <v>4500</v>
      </c>
      <c r="E83">
        <f t="shared" si="12"/>
        <v>4.5</v>
      </c>
      <c r="F83" s="3">
        <f t="shared" si="13"/>
        <v>5.333333333333333</v>
      </c>
      <c r="G83" s="4">
        <v>1.9E-2</v>
      </c>
    </row>
    <row r="84" spans="1:7" x14ac:dyDescent="0.2">
      <c r="A84" t="s">
        <v>13</v>
      </c>
      <c r="B84" t="s">
        <v>34</v>
      </c>
      <c r="C84" s="3">
        <v>9</v>
      </c>
      <c r="D84">
        <v>3600</v>
      </c>
      <c r="E84">
        <f t="shared" si="12"/>
        <v>3.6</v>
      </c>
      <c r="F84" s="3">
        <f t="shared" si="13"/>
        <v>2.5</v>
      </c>
      <c r="G84" s="4">
        <v>3.2000000000000001E-2</v>
      </c>
    </row>
    <row r="85" spans="1:7" x14ac:dyDescent="0.2">
      <c r="C85" s="5">
        <f>SUM(C76:C84)</f>
        <v>215.62</v>
      </c>
      <c r="D85" s="6">
        <f>SUM(D76:D84)</f>
        <v>49900</v>
      </c>
      <c r="F85" s="5">
        <f>AVERAGE(F76:F84)</f>
        <v>4.3473728125613071</v>
      </c>
    </row>
  </sheetData>
  <mergeCells count="7">
    <mergeCell ref="L1:N1"/>
    <mergeCell ref="A1:G1"/>
    <mergeCell ref="A16:G16"/>
    <mergeCell ref="A31:G31"/>
    <mergeCell ref="A44:G44"/>
    <mergeCell ref="A59:G59"/>
    <mergeCell ref="A74:G7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148C-F53E-495B-84AF-540AF87A51BF}">
  <dimension ref="A1:G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21.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67</v>
      </c>
      <c r="C3" s="3">
        <v>24.94</v>
      </c>
      <c r="D3">
        <v>7900</v>
      </c>
      <c r="E3">
        <f>D3/1000</f>
        <v>7.9</v>
      </c>
      <c r="F3" s="3">
        <f>C3/E3</f>
        <v>3.1569620253164556</v>
      </c>
      <c r="G3" s="4">
        <v>9.7000000000000003E-2</v>
      </c>
    </row>
    <row r="4" spans="1:7" x14ac:dyDescent="0.2">
      <c r="A4" t="s">
        <v>9</v>
      </c>
      <c r="B4" s="7" t="s">
        <v>147</v>
      </c>
      <c r="C4" s="3">
        <v>22.7</v>
      </c>
      <c r="D4">
        <v>4700</v>
      </c>
      <c r="E4">
        <f t="shared" ref="E4:E11" si="0">D4/1000</f>
        <v>4.7</v>
      </c>
      <c r="F4" s="3">
        <f t="shared" ref="F4:F11" si="1">C4/E4</f>
        <v>4.8297872340425529</v>
      </c>
      <c r="G4" s="4">
        <v>0.48399999999999999</v>
      </c>
    </row>
    <row r="5" spans="1:7" x14ac:dyDescent="0.2">
      <c r="A5" t="s">
        <v>9</v>
      </c>
      <c r="B5" t="s">
        <v>148</v>
      </c>
      <c r="C5" s="3">
        <v>20.8</v>
      </c>
      <c r="D5">
        <v>4500</v>
      </c>
      <c r="E5">
        <f t="shared" si="0"/>
        <v>4.5</v>
      </c>
      <c r="F5" s="3">
        <f t="shared" si="1"/>
        <v>4.6222222222222227</v>
      </c>
      <c r="G5" s="4">
        <v>0.26200000000000001</v>
      </c>
    </row>
    <row r="6" spans="1:7" x14ac:dyDescent="0.2">
      <c r="A6" t="s">
        <v>10</v>
      </c>
      <c r="B6" t="s">
        <v>135</v>
      </c>
      <c r="C6" s="3">
        <v>17.8</v>
      </c>
      <c r="D6">
        <v>7000</v>
      </c>
      <c r="E6">
        <f t="shared" si="0"/>
        <v>7</v>
      </c>
      <c r="F6" s="3">
        <f t="shared" si="1"/>
        <v>2.5428571428571431</v>
      </c>
      <c r="G6" s="4">
        <v>8.5000000000000006E-2</v>
      </c>
    </row>
    <row r="7" spans="1:7" x14ac:dyDescent="0.2">
      <c r="A7" t="s">
        <v>10</v>
      </c>
      <c r="B7" s="2" t="s">
        <v>149</v>
      </c>
      <c r="C7" s="3">
        <v>33.200000000000003</v>
      </c>
      <c r="D7">
        <v>7500</v>
      </c>
      <c r="E7">
        <f t="shared" si="0"/>
        <v>7.5</v>
      </c>
      <c r="F7" s="3">
        <f t="shared" si="1"/>
        <v>4.4266666666666667</v>
      </c>
      <c r="G7" s="4">
        <v>0.08</v>
      </c>
    </row>
    <row r="8" spans="1:7" x14ac:dyDescent="0.2">
      <c r="A8" t="s">
        <v>10</v>
      </c>
      <c r="B8" t="s">
        <v>109</v>
      </c>
      <c r="C8" s="3">
        <v>28.6</v>
      </c>
      <c r="D8">
        <v>7000</v>
      </c>
      <c r="E8">
        <f t="shared" si="0"/>
        <v>7</v>
      </c>
      <c r="F8" s="3">
        <f t="shared" si="1"/>
        <v>4.0857142857142863</v>
      </c>
      <c r="G8" s="4">
        <v>0.104</v>
      </c>
    </row>
    <row r="9" spans="1:7" x14ac:dyDescent="0.2">
      <c r="A9" t="s">
        <v>11</v>
      </c>
      <c r="B9" s="7" t="s">
        <v>102</v>
      </c>
      <c r="C9" s="3">
        <v>19.7</v>
      </c>
      <c r="D9">
        <v>4100</v>
      </c>
      <c r="E9">
        <f t="shared" si="0"/>
        <v>4.0999999999999996</v>
      </c>
      <c r="F9" s="3">
        <f t="shared" si="1"/>
        <v>4.8048780487804876</v>
      </c>
      <c r="G9" s="4">
        <v>0.04</v>
      </c>
    </row>
    <row r="10" spans="1:7" x14ac:dyDescent="0.2">
      <c r="A10" t="s">
        <v>12</v>
      </c>
      <c r="B10" s="7" t="s">
        <v>150</v>
      </c>
      <c r="C10" s="3">
        <v>30.4</v>
      </c>
      <c r="D10">
        <v>4500</v>
      </c>
      <c r="E10">
        <f t="shared" si="0"/>
        <v>4.5</v>
      </c>
      <c r="F10" s="3">
        <f t="shared" si="1"/>
        <v>6.7555555555555555</v>
      </c>
      <c r="G10" s="4">
        <v>3.3000000000000002E-2</v>
      </c>
    </row>
    <row r="11" spans="1:7" x14ac:dyDescent="0.2">
      <c r="A11" t="s">
        <v>13</v>
      </c>
      <c r="B11" t="s">
        <v>104</v>
      </c>
      <c r="C11" s="3">
        <v>15</v>
      </c>
      <c r="D11">
        <v>2700</v>
      </c>
      <c r="E11">
        <f t="shared" si="0"/>
        <v>2.7</v>
      </c>
      <c r="F11" s="3">
        <f t="shared" si="1"/>
        <v>5.5555555555555554</v>
      </c>
      <c r="G11" s="4">
        <v>3.3000000000000002E-2</v>
      </c>
    </row>
    <row r="12" spans="1:7" x14ac:dyDescent="0.2">
      <c r="C12" s="5">
        <f>SUM(C3:C11)</f>
        <v>213.14</v>
      </c>
      <c r="D12" s="6">
        <f>SUM(D3:D11)</f>
        <v>49900</v>
      </c>
      <c r="F12" s="5">
        <f>AVERAGE(F3:F11)</f>
        <v>4.5311331929678813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84</v>
      </c>
      <c r="C18" s="3">
        <v>26.34</v>
      </c>
      <c r="D18">
        <v>6900</v>
      </c>
      <c r="E18">
        <f>D18/1000</f>
        <v>6.9</v>
      </c>
      <c r="F18" s="3">
        <f>C18/E18</f>
        <v>3.8173913043478258</v>
      </c>
      <c r="G18" s="4">
        <v>0.13400000000000001</v>
      </c>
    </row>
    <row r="19" spans="1:7" x14ac:dyDescent="0.2">
      <c r="A19" t="s">
        <v>9</v>
      </c>
      <c r="B19" s="7" t="s">
        <v>147</v>
      </c>
      <c r="C19" s="3">
        <v>22.7</v>
      </c>
      <c r="D19">
        <v>4700</v>
      </c>
      <c r="E19">
        <f t="shared" ref="E19:E26" si="2">D19/1000</f>
        <v>4.7</v>
      </c>
      <c r="F19" s="3">
        <f t="shared" ref="F19:F26" si="3">C19/E19</f>
        <v>4.8297872340425529</v>
      </c>
      <c r="G19" s="4">
        <v>0.48399999999999999</v>
      </c>
    </row>
    <row r="20" spans="1:7" x14ac:dyDescent="0.2">
      <c r="A20" t="s">
        <v>9</v>
      </c>
      <c r="B20" s="2" t="s">
        <v>151</v>
      </c>
      <c r="C20" s="3">
        <v>21.76</v>
      </c>
      <c r="D20">
        <v>7000</v>
      </c>
      <c r="E20">
        <f t="shared" si="2"/>
        <v>7</v>
      </c>
      <c r="F20" s="3">
        <f t="shared" si="3"/>
        <v>3.108571428571429</v>
      </c>
      <c r="G20" s="4">
        <v>0.1</v>
      </c>
    </row>
    <row r="21" spans="1:7" x14ac:dyDescent="0.2">
      <c r="A21" t="s">
        <v>10</v>
      </c>
      <c r="B21" t="s">
        <v>152</v>
      </c>
      <c r="C21" s="3">
        <v>11.1</v>
      </c>
      <c r="D21">
        <v>5300</v>
      </c>
      <c r="E21">
        <f t="shared" si="2"/>
        <v>5.3</v>
      </c>
      <c r="F21" s="3">
        <f t="shared" si="3"/>
        <v>2.0943396226415096</v>
      </c>
      <c r="G21" s="4">
        <v>9.2999999999999999E-2</v>
      </c>
    </row>
    <row r="22" spans="1:7" x14ac:dyDescent="0.2">
      <c r="A22" t="s">
        <v>10</v>
      </c>
      <c r="B22" t="s">
        <v>149</v>
      </c>
      <c r="C22" s="3">
        <v>33.200000000000003</v>
      </c>
      <c r="D22">
        <v>7500</v>
      </c>
      <c r="E22">
        <f t="shared" si="2"/>
        <v>7.5</v>
      </c>
      <c r="F22" s="3">
        <f t="shared" si="3"/>
        <v>4.4266666666666667</v>
      </c>
      <c r="G22" s="4">
        <v>0.08</v>
      </c>
    </row>
    <row r="23" spans="1:7" x14ac:dyDescent="0.2">
      <c r="A23" t="s">
        <v>10</v>
      </c>
      <c r="B23" s="2" t="s">
        <v>109</v>
      </c>
      <c r="C23" s="3">
        <v>28.6</v>
      </c>
      <c r="D23">
        <v>7000</v>
      </c>
      <c r="E23">
        <f t="shared" si="2"/>
        <v>7</v>
      </c>
      <c r="F23" s="3">
        <f t="shared" si="3"/>
        <v>4.0857142857142863</v>
      </c>
      <c r="G23" s="4">
        <v>0.104</v>
      </c>
    </row>
    <row r="24" spans="1:7" x14ac:dyDescent="0.2">
      <c r="A24" t="s">
        <v>11</v>
      </c>
      <c r="B24" s="7" t="s">
        <v>102</v>
      </c>
      <c r="C24" s="3">
        <v>19.7</v>
      </c>
      <c r="D24">
        <v>4100</v>
      </c>
      <c r="E24">
        <f t="shared" si="2"/>
        <v>4.0999999999999996</v>
      </c>
      <c r="F24" s="3">
        <f t="shared" si="3"/>
        <v>4.8048780487804876</v>
      </c>
      <c r="G24" s="4">
        <v>0.04</v>
      </c>
    </row>
    <row r="25" spans="1:7" x14ac:dyDescent="0.2">
      <c r="A25" t="s">
        <v>12</v>
      </c>
      <c r="B25" t="s">
        <v>148</v>
      </c>
      <c r="C25" s="3">
        <v>20.8</v>
      </c>
      <c r="D25">
        <v>4500</v>
      </c>
      <c r="E25">
        <f t="shared" ref="E25" si="4">D25/1000</f>
        <v>4.5</v>
      </c>
      <c r="F25" s="3">
        <f t="shared" ref="F25" si="5">C25/E25</f>
        <v>4.6222222222222227</v>
      </c>
      <c r="G25" s="4">
        <v>0.26200000000000001</v>
      </c>
    </row>
    <row r="26" spans="1:7" x14ac:dyDescent="0.2">
      <c r="A26" t="s">
        <v>13</v>
      </c>
      <c r="B26" s="2" t="s">
        <v>153</v>
      </c>
      <c r="C26" s="3">
        <v>23</v>
      </c>
      <c r="D26">
        <v>3000</v>
      </c>
      <c r="E26">
        <f t="shared" si="2"/>
        <v>3</v>
      </c>
      <c r="F26" s="3">
        <f t="shared" si="3"/>
        <v>7.666666666666667</v>
      </c>
      <c r="G26" s="4">
        <v>4.5999999999999999E-2</v>
      </c>
    </row>
    <row r="27" spans="1:7" x14ac:dyDescent="0.2">
      <c r="C27" s="5">
        <f>SUM(C18:C26)</f>
        <v>207.2</v>
      </c>
      <c r="D27" s="6">
        <f>SUM(D18:D26)</f>
        <v>50000</v>
      </c>
      <c r="F27" s="5">
        <f>AVERAGE(F18:F26)</f>
        <v>4.3840263866281823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67</v>
      </c>
      <c r="C33" s="3">
        <v>24.94</v>
      </c>
      <c r="D33">
        <v>7900</v>
      </c>
      <c r="E33">
        <f>D33/1000</f>
        <v>7.9</v>
      </c>
      <c r="F33" s="3">
        <f>C33/E33</f>
        <v>3.1569620253164556</v>
      </c>
      <c r="G33" s="4">
        <v>9.7000000000000003E-2</v>
      </c>
    </row>
    <row r="34" spans="1:7" x14ac:dyDescent="0.2">
      <c r="A34" t="s">
        <v>9</v>
      </c>
      <c r="B34" s="7" t="s">
        <v>147</v>
      </c>
      <c r="C34" s="3">
        <v>22.7</v>
      </c>
      <c r="D34">
        <v>4700</v>
      </c>
      <c r="E34">
        <f t="shared" ref="E34:E41" si="6">D34/1000</f>
        <v>4.7</v>
      </c>
      <c r="F34" s="3">
        <f t="shared" ref="F34:F41" si="7">C34/E34</f>
        <v>4.8297872340425529</v>
      </c>
      <c r="G34" s="4">
        <v>0.48399999999999999</v>
      </c>
    </row>
    <row r="35" spans="1:7" x14ac:dyDescent="0.2">
      <c r="A35" t="s">
        <v>9</v>
      </c>
      <c r="B35" t="s">
        <v>148</v>
      </c>
      <c r="C35" s="3">
        <v>20.8</v>
      </c>
      <c r="D35">
        <v>4500</v>
      </c>
      <c r="E35">
        <f t="shared" si="6"/>
        <v>4.5</v>
      </c>
      <c r="F35" s="3">
        <f t="shared" si="7"/>
        <v>4.6222222222222227</v>
      </c>
      <c r="G35" s="4">
        <v>0.26200000000000001</v>
      </c>
    </row>
    <row r="36" spans="1:7" x14ac:dyDescent="0.2">
      <c r="A36" t="s">
        <v>10</v>
      </c>
      <c r="B36" t="s">
        <v>100</v>
      </c>
      <c r="C36" s="3">
        <v>14.2</v>
      </c>
      <c r="D36">
        <v>6900</v>
      </c>
      <c r="E36">
        <f t="shared" si="6"/>
        <v>6.9</v>
      </c>
      <c r="F36" s="3">
        <f t="shared" si="7"/>
        <v>2.0579710144927534</v>
      </c>
      <c r="G36" s="4">
        <v>0.34</v>
      </c>
    </row>
    <row r="37" spans="1:7" x14ac:dyDescent="0.2">
      <c r="A37" t="s">
        <v>10</v>
      </c>
      <c r="B37" s="2" t="s">
        <v>149</v>
      </c>
      <c r="C37" s="3">
        <v>33.200000000000003</v>
      </c>
      <c r="D37">
        <v>7500</v>
      </c>
      <c r="E37">
        <f t="shared" si="6"/>
        <v>7.5</v>
      </c>
      <c r="F37" s="3">
        <f t="shared" si="7"/>
        <v>4.4266666666666667</v>
      </c>
      <c r="G37" s="4">
        <v>0.08</v>
      </c>
    </row>
    <row r="38" spans="1:7" x14ac:dyDescent="0.2">
      <c r="A38" t="s">
        <v>10</v>
      </c>
      <c r="B38" s="8" t="s">
        <v>109</v>
      </c>
      <c r="C38" s="3">
        <v>28.6</v>
      </c>
      <c r="D38">
        <v>7000</v>
      </c>
      <c r="E38">
        <f t="shared" si="6"/>
        <v>7</v>
      </c>
      <c r="F38" s="3">
        <f t="shared" si="7"/>
        <v>4.0857142857142863</v>
      </c>
      <c r="G38" s="4">
        <v>0.104</v>
      </c>
    </row>
    <row r="39" spans="1:7" x14ac:dyDescent="0.2">
      <c r="A39" t="s">
        <v>11</v>
      </c>
      <c r="B39" t="s">
        <v>132</v>
      </c>
      <c r="C39" s="3">
        <v>7.1</v>
      </c>
      <c r="D39">
        <v>3900</v>
      </c>
      <c r="E39">
        <f t="shared" si="6"/>
        <v>3.9</v>
      </c>
      <c r="F39" s="3">
        <f t="shared" si="7"/>
        <v>1.8205128205128205</v>
      </c>
      <c r="G39" s="4">
        <v>0.115</v>
      </c>
    </row>
    <row r="40" spans="1:7" x14ac:dyDescent="0.2">
      <c r="A40" t="s">
        <v>12</v>
      </c>
      <c r="B40" s="7" t="s">
        <v>150</v>
      </c>
      <c r="C40" s="3">
        <v>30.4</v>
      </c>
      <c r="D40">
        <v>4500</v>
      </c>
      <c r="E40">
        <f t="shared" si="6"/>
        <v>4.5</v>
      </c>
      <c r="F40" s="3">
        <f t="shared" si="7"/>
        <v>6.7555555555555555</v>
      </c>
      <c r="G40" s="4">
        <v>3.3000000000000002E-2</v>
      </c>
    </row>
    <row r="41" spans="1:7" x14ac:dyDescent="0.2">
      <c r="A41" t="s">
        <v>13</v>
      </c>
      <c r="B41" s="8" t="s">
        <v>153</v>
      </c>
      <c r="C41" s="3">
        <v>23</v>
      </c>
      <c r="D41">
        <v>3000</v>
      </c>
      <c r="E41">
        <f t="shared" si="6"/>
        <v>3</v>
      </c>
      <c r="F41" s="3">
        <f t="shared" si="7"/>
        <v>7.666666666666667</v>
      </c>
      <c r="G41" s="4">
        <v>4.5999999999999999E-2</v>
      </c>
    </row>
    <row r="42" spans="1:7" x14ac:dyDescent="0.2">
      <c r="C42" s="5">
        <f>SUM(C33:C41)</f>
        <v>204.94</v>
      </c>
      <c r="D42" s="6">
        <f>SUM(D33:D41)</f>
        <v>49900</v>
      </c>
      <c r="F42" s="5">
        <f>AVERAGE(F33:F41)</f>
        <v>4.3802287212433306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E2E7-2832-436F-93ED-928DEC1C52C2}">
  <dimension ref="A1:G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24" bestFit="1" customWidth="1"/>
    <col min="3" max="3" width="7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154</v>
      </c>
      <c r="C3" s="3">
        <v>26.16</v>
      </c>
      <c r="D3">
        <v>5100</v>
      </c>
      <c r="E3">
        <f>D3/1000</f>
        <v>5.0999999999999996</v>
      </c>
      <c r="F3" s="3">
        <f>C3/E3</f>
        <v>5.1294117647058828</v>
      </c>
      <c r="G3" s="4">
        <v>9.2999999999999999E-2</v>
      </c>
    </row>
    <row r="4" spans="1:7" x14ac:dyDescent="0.2">
      <c r="A4" t="s">
        <v>9</v>
      </c>
      <c r="B4" t="s">
        <v>108</v>
      </c>
      <c r="C4" s="3">
        <v>56.4</v>
      </c>
      <c r="D4">
        <v>8300</v>
      </c>
      <c r="E4">
        <f t="shared" ref="E4:E11" si="0">D4/1000</f>
        <v>8.3000000000000007</v>
      </c>
      <c r="F4" s="3">
        <f t="shared" ref="F4:F11" si="1">C4/E4</f>
        <v>6.7951807228915655</v>
      </c>
      <c r="G4" s="4">
        <v>3.9E-2</v>
      </c>
    </row>
    <row r="5" spans="1:7" x14ac:dyDescent="0.2">
      <c r="A5" t="s">
        <v>9</v>
      </c>
      <c r="B5" s="7" t="s">
        <v>69</v>
      </c>
      <c r="C5" s="3">
        <v>25.6</v>
      </c>
      <c r="D5">
        <v>7000</v>
      </c>
      <c r="E5">
        <f t="shared" si="0"/>
        <v>7</v>
      </c>
      <c r="F5" s="3">
        <f t="shared" si="1"/>
        <v>3.6571428571428575</v>
      </c>
      <c r="G5" s="4">
        <v>2.8000000000000001E-2</v>
      </c>
    </row>
    <row r="6" spans="1:7" x14ac:dyDescent="0.2">
      <c r="A6" t="s">
        <v>10</v>
      </c>
      <c r="B6" t="s">
        <v>71</v>
      </c>
      <c r="C6" s="3">
        <v>40.200000000000003</v>
      </c>
      <c r="D6">
        <v>8100</v>
      </c>
      <c r="E6">
        <f t="shared" si="0"/>
        <v>8.1</v>
      </c>
      <c r="F6" s="3">
        <f t="shared" si="1"/>
        <v>4.9629629629629637</v>
      </c>
      <c r="G6" s="4">
        <v>0.03</v>
      </c>
    </row>
    <row r="7" spans="1:7" x14ac:dyDescent="0.2">
      <c r="A7" t="s">
        <v>10</v>
      </c>
      <c r="B7" s="2" t="s">
        <v>93</v>
      </c>
      <c r="C7" s="3">
        <v>24.3</v>
      </c>
      <c r="D7">
        <v>7000</v>
      </c>
      <c r="E7">
        <f t="shared" si="0"/>
        <v>7</v>
      </c>
      <c r="F7" s="3">
        <f t="shared" si="1"/>
        <v>3.4714285714285715</v>
      </c>
      <c r="G7" s="4">
        <v>1.2E-2</v>
      </c>
    </row>
    <row r="8" spans="1:7" x14ac:dyDescent="0.2">
      <c r="A8" t="s">
        <v>10</v>
      </c>
      <c r="B8" t="s">
        <v>155</v>
      </c>
      <c r="C8" s="3">
        <v>32.6</v>
      </c>
      <c r="D8">
        <v>4900</v>
      </c>
      <c r="E8">
        <f t="shared" si="0"/>
        <v>4.9000000000000004</v>
      </c>
      <c r="F8" s="3">
        <f t="shared" si="1"/>
        <v>6.6530612244897958</v>
      </c>
      <c r="G8" s="4">
        <v>4.5999999999999999E-2</v>
      </c>
    </row>
    <row r="9" spans="1:7" x14ac:dyDescent="0.2">
      <c r="A9" t="s">
        <v>11</v>
      </c>
      <c r="B9" s="2" t="s">
        <v>156</v>
      </c>
      <c r="C9" s="3">
        <v>5.5</v>
      </c>
      <c r="D9">
        <v>2500</v>
      </c>
      <c r="E9">
        <f t="shared" si="0"/>
        <v>2.5</v>
      </c>
      <c r="F9" s="3">
        <f t="shared" si="1"/>
        <v>2.2000000000000002</v>
      </c>
      <c r="G9" s="4">
        <v>1E-3</v>
      </c>
    </row>
    <row r="10" spans="1:7" x14ac:dyDescent="0.2">
      <c r="A10" t="s">
        <v>12</v>
      </c>
      <c r="B10" t="s">
        <v>157</v>
      </c>
      <c r="C10" s="3">
        <v>8.4</v>
      </c>
      <c r="D10">
        <v>5000</v>
      </c>
      <c r="E10">
        <f t="shared" si="0"/>
        <v>5</v>
      </c>
      <c r="F10" s="3">
        <f t="shared" si="1"/>
        <v>1.6800000000000002</v>
      </c>
      <c r="G10" s="4">
        <v>7.0000000000000001E-3</v>
      </c>
    </row>
    <row r="11" spans="1:7" x14ac:dyDescent="0.2">
      <c r="A11" t="s">
        <v>13</v>
      </c>
      <c r="B11" s="7" t="s">
        <v>158</v>
      </c>
      <c r="C11" s="3">
        <v>11</v>
      </c>
      <c r="D11">
        <v>2100</v>
      </c>
      <c r="E11">
        <f t="shared" si="0"/>
        <v>2.1</v>
      </c>
      <c r="F11" s="3">
        <f t="shared" si="1"/>
        <v>5.2380952380952381</v>
      </c>
      <c r="G11" s="4">
        <v>2.4E-2</v>
      </c>
    </row>
    <row r="12" spans="1:7" x14ac:dyDescent="0.2">
      <c r="C12" s="5">
        <f>SUM(C3:C11)</f>
        <v>230.16000000000003</v>
      </c>
      <c r="D12" s="6">
        <f>SUM(D3:D11)</f>
        <v>50000</v>
      </c>
      <c r="F12" s="5">
        <f>AVERAGE(F3:F11)</f>
        <v>4.4208092601907643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159</v>
      </c>
      <c r="C18" s="3">
        <v>28.24</v>
      </c>
      <c r="D18">
        <v>6100</v>
      </c>
      <c r="E18">
        <f>D18/1000</f>
        <v>6.1</v>
      </c>
      <c r="F18" s="3">
        <f>C18/E18</f>
        <v>4.6295081967213116</v>
      </c>
      <c r="G18" s="4">
        <v>2.1999999999999999E-2</v>
      </c>
    </row>
    <row r="19" spans="1:7" x14ac:dyDescent="0.2">
      <c r="A19" t="s">
        <v>9</v>
      </c>
      <c r="B19" t="s">
        <v>108</v>
      </c>
      <c r="C19" s="3">
        <v>56.4</v>
      </c>
      <c r="D19">
        <v>8300</v>
      </c>
      <c r="E19">
        <f t="shared" ref="E19:E26" si="2">D19/1000</f>
        <v>8.3000000000000007</v>
      </c>
      <c r="F19" s="3">
        <f t="shared" ref="F19:F26" si="3">C19/E19</f>
        <v>6.7951807228915655</v>
      </c>
      <c r="G19" s="4">
        <v>3.9E-2</v>
      </c>
    </row>
    <row r="20" spans="1:7" x14ac:dyDescent="0.2">
      <c r="A20" t="s">
        <v>9</v>
      </c>
      <c r="B20" t="s">
        <v>148</v>
      </c>
      <c r="C20" s="3">
        <v>16.3</v>
      </c>
      <c r="D20">
        <v>5400</v>
      </c>
      <c r="E20">
        <f t="shared" si="2"/>
        <v>5.4</v>
      </c>
      <c r="F20" s="3">
        <f t="shared" si="3"/>
        <v>3.0185185185185186</v>
      </c>
      <c r="G20" s="4">
        <v>0.24399999999999999</v>
      </c>
    </row>
    <row r="21" spans="1:7" x14ac:dyDescent="0.2">
      <c r="A21" t="s">
        <v>10</v>
      </c>
      <c r="B21" s="2" t="s">
        <v>71</v>
      </c>
      <c r="C21" s="3">
        <v>40.200000000000003</v>
      </c>
      <c r="D21">
        <v>8100</v>
      </c>
      <c r="E21">
        <f t="shared" si="2"/>
        <v>8.1</v>
      </c>
      <c r="F21" s="3">
        <f t="shared" si="3"/>
        <v>4.9629629629629637</v>
      </c>
      <c r="G21" s="4">
        <v>0.03</v>
      </c>
    </row>
    <row r="22" spans="1:7" x14ac:dyDescent="0.2">
      <c r="A22" t="s">
        <v>10</v>
      </c>
      <c r="B22" s="2" t="s">
        <v>110</v>
      </c>
      <c r="C22" s="3">
        <v>22.2</v>
      </c>
      <c r="D22">
        <v>6600</v>
      </c>
      <c r="E22">
        <f t="shared" si="2"/>
        <v>6.6</v>
      </c>
      <c r="F22" s="3">
        <f t="shared" si="3"/>
        <v>3.3636363636363638</v>
      </c>
      <c r="G22" s="4">
        <v>3.7999999999999999E-2</v>
      </c>
    </row>
    <row r="23" spans="1:7" x14ac:dyDescent="0.2">
      <c r="A23" t="s">
        <v>10</v>
      </c>
      <c r="B23" t="s">
        <v>160</v>
      </c>
      <c r="C23" s="3">
        <v>26.1</v>
      </c>
      <c r="D23">
        <v>5200</v>
      </c>
      <c r="E23">
        <f t="shared" si="2"/>
        <v>5.2</v>
      </c>
      <c r="F23" s="3">
        <f t="shared" si="3"/>
        <v>5.0192307692307692</v>
      </c>
      <c r="G23" s="4">
        <v>4.2999999999999997E-2</v>
      </c>
    </row>
    <row r="24" spans="1:7" x14ac:dyDescent="0.2">
      <c r="A24" t="s">
        <v>11</v>
      </c>
      <c r="B24" t="s">
        <v>161</v>
      </c>
      <c r="C24" s="3">
        <v>28.8</v>
      </c>
      <c r="D24">
        <v>4800</v>
      </c>
      <c r="E24">
        <f t="shared" si="2"/>
        <v>4.8</v>
      </c>
      <c r="F24" s="3">
        <f t="shared" si="3"/>
        <v>6</v>
      </c>
      <c r="G24" s="4">
        <v>1.4E-2</v>
      </c>
    </row>
    <row r="25" spans="1:7" x14ac:dyDescent="0.2">
      <c r="A25" t="s">
        <v>12</v>
      </c>
      <c r="B25" t="s">
        <v>162</v>
      </c>
      <c r="C25" s="3">
        <v>9.3000000000000007</v>
      </c>
      <c r="D25">
        <v>3200</v>
      </c>
      <c r="E25">
        <f t="shared" si="2"/>
        <v>3.2</v>
      </c>
      <c r="F25" s="3">
        <f t="shared" si="3"/>
        <v>2.90625</v>
      </c>
      <c r="G25" s="4">
        <v>1.2999999999999999E-2</v>
      </c>
    </row>
    <row r="26" spans="1:7" x14ac:dyDescent="0.2">
      <c r="A26" t="s">
        <v>13</v>
      </c>
      <c r="B26" s="2" t="s">
        <v>61</v>
      </c>
      <c r="C26" s="3">
        <v>1</v>
      </c>
      <c r="D26">
        <v>2300</v>
      </c>
      <c r="E26">
        <f t="shared" si="2"/>
        <v>2.2999999999999998</v>
      </c>
      <c r="F26" s="3">
        <f t="shared" si="3"/>
        <v>0.43478260869565222</v>
      </c>
      <c r="G26" s="4">
        <v>1.7999999999999999E-2</v>
      </c>
    </row>
    <row r="27" spans="1:7" x14ac:dyDescent="0.2">
      <c r="C27" s="5">
        <f>SUM(C18:C26)</f>
        <v>228.54</v>
      </c>
      <c r="D27" s="6">
        <f>SUM(D18:D26)</f>
        <v>50000</v>
      </c>
      <c r="F27" s="5">
        <f>AVERAGE(F18:F26)</f>
        <v>4.1255633491841266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163</v>
      </c>
      <c r="C33" s="3">
        <v>36.5</v>
      </c>
      <c r="D33">
        <v>7000</v>
      </c>
      <c r="E33">
        <f>D33/1000</f>
        <v>7</v>
      </c>
      <c r="F33" s="3">
        <f>C33/E33</f>
        <v>5.2142857142857144</v>
      </c>
      <c r="G33" s="4">
        <v>5.0999999999999997E-2</v>
      </c>
    </row>
    <row r="34" spans="1:7" x14ac:dyDescent="0.2">
      <c r="A34" t="s">
        <v>9</v>
      </c>
      <c r="B34" s="7" t="s">
        <v>108</v>
      </c>
      <c r="C34" s="3">
        <v>56.4</v>
      </c>
      <c r="D34">
        <v>8300</v>
      </c>
      <c r="E34">
        <f t="shared" ref="E34:E41" si="4">D34/1000</f>
        <v>8.3000000000000007</v>
      </c>
      <c r="F34" s="3">
        <f t="shared" ref="F34:F41" si="5">C34/E34</f>
        <v>6.7951807228915655</v>
      </c>
      <c r="G34" s="4">
        <v>3.9E-2</v>
      </c>
    </row>
    <row r="35" spans="1:7" x14ac:dyDescent="0.2">
      <c r="A35" t="s">
        <v>9</v>
      </c>
      <c r="B35" t="s">
        <v>164</v>
      </c>
      <c r="C35" s="3">
        <v>6.8</v>
      </c>
      <c r="D35">
        <v>5100</v>
      </c>
      <c r="E35">
        <f t="shared" si="4"/>
        <v>5.0999999999999996</v>
      </c>
      <c r="F35" s="3">
        <f t="shared" si="5"/>
        <v>1.3333333333333335</v>
      </c>
      <c r="G35" s="4">
        <v>0.30199999999999999</v>
      </c>
    </row>
    <row r="36" spans="1:7" x14ac:dyDescent="0.2">
      <c r="A36" t="s">
        <v>10</v>
      </c>
      <c r="B36" s="2" t="s">
        <v>71</v>
      </c>
      <c r="C36" s="3">
        <v>40.200000000000003</v>
      </c>
      <c r="D36">
        <v>8100</v>
      </c>
      <c r="E36">
        <f t="shared" si="4"/>
        <v>8.1</v>
      </c>
      <c r="F36" s="3">
        <f t="shared" si="5"/>
        <v>4.9629629629629637</v>
      </c>
      <c r="G36" s="4">
        <v>0.03</v>
      </c>
    </row>
    <row r="37" spans="1:7" x14ac:dyDescent="0.2">
      <c r="A37" t="s">
        <v>10</v>
      </c>
      <c r="B37" s="2" t="s">
        <v>99</v>
      </c>
      <c r="C37" s="3">
        <v>33.5</v>
      </c>
      <c r="D37">
        <v>8400</v>
      </c>
      <c r="E37">
        <f t="shared" si="4"/>
        <v>8.4</v>
      </c>
      <c r="F37" s="3">
        <f t="shared" si="5"/>
        <v>3.9880952380952381</v>
      </c>
      <c r="G37" s="4">
        <v>0.16300000000000001</v>
      </c>
    </row>
    <row r="38" spans="1:7" x14ac:dyDescent="0.2">
      <c r="A38" t="s">
        <v>10</v>
      </c>
      <c r="B38" s="2" t="s">
        <v>165</v>
      </c>
      <c r="C38" s="3">
        <v>25.3</v>
      </c>
      <c r="D38">
        <v>3700</v>
      </c>
      <c r="E38">
        <f t="shared" si="4"/>
        <v>3.7</v>
      </c>
      <c r="F38" s="3">
        <f t="shared" si="5"/>
        <v>6.8378378378378377</v>
      </c>
      <c r="G38" s="4">
        <v>3.7999999999999999E-2</v>
      </c>
    </row>
    <row r="39" spans="1:7" x14ac:dyDescent="0.2">
      <c r="A39" t="s">
        <v>11</v>
      </c>
      <c r="B39" t="s">
        <v>166</v>
      </c>
      <c r="C39" s="3">
        <v>6.9</v>
      </c>
      <c r="D39">
        <v>2500</v>
      </c>
      <c r="E39">
        <f t="shared" si="4"/>
        <v>2.5</v>
      </c>
      <c r="F39" s="3">
        <f t="shared" si="5"/>
        <v>2.7600000000000002</v>
      </c>
      <c r="G39" s="4">
        <v>5.0000000000000001E-3</v>
      </c>
    </row>
    <row r="40" spans="1:7" x14ac:dyDescent="0.2">
      <c r="A40" t="s">
        <v>12</v>
      </c>
      <c r="B40" s="7" t="s">
        <v>31</v>
      </c>
      <c r="C40" s="3">
        <v>6.3</v>
      </c>
      <c r="D40">
        <v>4800</v>
      </c>
      <c r="E40">
        <f t="shared" si="4"/>
        <v>4.8</v>
      </c>
      <c r="F40" s="3">
        <f t="shared" si="5"/>
        <v>1.3125</v>
      </c>
      <c r="G40" s="4">
        <v>7.2999999999999995E-2</v>
      </c>
    </row>
    <row r="41" spans="1:7" x14ac:dyDescent="0.2">
      <c r="A41" t="s">
        <v>13</v>
      </c>
      <c r="B41" t="s">
        <v>167</v>
      </c>
      <c r="C41" s="3">
        <v>16</v>
      </c>
      <c r="D41">
        <v>2000</v>
      </c>
      <c r="E41">
        <f t="shared" si="4"/>
        <v>2</v>
      </c>
      <c r="F41" s="3">
        <f t="shared" si="5"/>
        <v>8</v>
      </c>
      <c r="G41" s="4">
        <v>4.7E-2</v>
      </c>
    </row>
    <row r="42" spans="1:7" x14ac:dyDescent="0.2">
      <c r="C42" s="5">
        <f>SUM(C33:C41)</f>
        <v>227.90000000000003</v>
      </c>
      <c r="D42" s="6">
        <f>SUM(D33:D41)</f>
        <v>49900</v>
      </c>
      <c r="F42" s="5">
        <f>AVERAGE(F33:F41)</f>
        <v>4.5782439788229619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E601-A25A-415F-9AA7-8E3E1CD86C14}">
  <dimension ref="A1:G43"/>
  <sheetViews>
    <sheetView workbookViewId="0">
      <selection activeCell="J14" sqref="J14"/>
    </sheetView>
  </sheetViews>
  <sheetFormatPr baseColWidth="10" defaultColWidth="8.83203125" defaultRowHeight="15" x14ac:dyDescent="0.2"/>
  <cols>
    <col min="1" max="1" width="8.33203125" bestFit="1" customWidth="1"/>
    <col min="2" max="2" width="24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81</v>
      </c>
      <c r="C3" s="3">
        <v>26.98</v>
      </c>
      <c r="D3">
        <v>7100</v>
      </c>
      <c r="E3">
        <f>D3/1000</f>
        <v>7.1</v>
      </c>
      <c r="F3" s="3">
        <f>C3/E3</f>
        <v>3.8000000000000003</v>
      </c>
      <c r="G3" s="4">
        <v>3.5000000000000003E-2</v>
      </c>
    </row>
    <row r="4" spans="1:7" x14ac:dyDescent="0.2">
      <c r="A4" t="s">
        <v>9</v>
      </c>
      <c r="B4" t="s">
        <v>20</v>
      </c>
      <c r="C4" s="3">
        <v>35.299999999999997</v>
      </c>
      <c r="D4">
        <v>7500</v>
      </c>
      <c r="E4">
        <f t="shared" ref="E4:E11" si="0">D4/1000</f>
        <v>7.5</v>
      </c>
      <c r="F4" s="3">
        <f t="shared" ref="F4:F11" si="1">C4/E4</f>
        <v>4.7066666666666661</v>
      </c>
      <c r="G4" s="4">
        <v>0.11799999999999999</v>
      </c>
    </row>
    <row r="5" spans="1:7" x14ac:dyDescent="0.2">
      <c r="A5" t="s">
        <v>9</v>
      </c>
      <c r="B5" s="7" t="s">
        <v>53</v>
      </c>
      <c r="C5" s="3">
        <v>47.1</v>
      </c>
      <c r="D5">
        <v>6800</v>
      </c>
      <c r="E5">
        <f t="shared" si="0"/>
        <v>6.8</v>
      </c>
      <c r="F5" s="3">
        <f t="shared" si="1"/>
        <v>6.9264705882352944</v>
      </c>
      <c r="G5" s="4">
        <v>3.5999999999999997E-2</v>
      </c>
    </row>
    <row r="6" spans="1:7" x14ac:dyDescent="0.2">
      <c r="A6" t="s">
        <v>10</v>
      </c>
      <c r="B6" s="8" t="s">
        <v>37</v>
      </c>
      <c r="C6" s="3">
        <v>31.7</v>
      </c>
      <c r="D6">
        <v>5900</v>
      </c>
      <c r="E6">
        <f t="shared" si="0"/>
        <v>5.9</v>
      </c>
      <c r="F6" s="3">
        <f t="shared" si="1"/>
        <v>5.3728813559322033</v>
      </c>
      <c r="G6" s="4">
        <v>6.4000000000000001E-2</v>
      </c>
    </row>
    <row r="7" spans="1:7" x14ac:dyDescent="0.2">
      <c r="A7" t="s">
        <v>10</v>
      </c>
      <c r="B7" s="2" t="s">
        <v>168</v>
      </c>
      <c r="C7" s="3">
        <v>19.100000000000001</v>
      </c>
      <c r="D7">
        <v>5000</v>
      </c>
      <c r="E7">
        <f t="shared" si="0"/>
        <v>5</v>
      </c>
      <c r="F7" s="3">
        <f t="shared" si="1"/>
        <v>3.8200000000000003</v>
      </c>
      <c r="G7" s="4">
        <v>8.5000000000000006E-2</v>
      </c>
    </row>
    <row r="8" spans="1:7" x14ac:dyDescent="0.2">
      <c r="A8" t="s">
        <v>10</v>
      </c>
      <c r="B8" s="8" t="s">
        <v>169</v>
      </c>
      <c r="C8" s="3">
        <v>2.5</v>
      </c>
      <c r="D8">
        <v>4700</v>
      </c>
      <c r="E8">
        <f t="shared" si="0"/>
        <v>4.7</v>
      </c>
      <c r="F8" s="3">
        <f t="shared" si="1"/>
        <v>0.53191489361702127</v>
      </c>
      <c r="G8" s="4">
        <v>3.4000000000000002E-2</v>
      </c>
    </row>
    <row r="9" spans="1:7" x14ac:dyDescent="0.2">
      <c r="A9" t="s">
        <v>11</v>
      </c>
      <c r="B9" s="7" t="s">
        <v>57</v>
      </c>
      <c r="C9" s="3">
        <v>22.3</v>
      </c>
      <c r="D9">
        <v>4400</v>
      </c>
      <c r="E9">
        <f t="shared" si="0"/>
        <v>4.4000000000000004</v>
      </c>
      <c r="F9" s="3">
        <f t="shared" si="1"/>
        <v>5.0681818181818183</v>
      </c>
      <c r="G9" s="4">
        <v>0.36399999999999999</v>
      </c>
    </row>
    <row r="10" spans="1:7" x14ac:dyDescent="0.2">
      <c r="A10" t="s">
        <v>12</v>
      </c>
      <c r="B10" s="2" t="s">
        <v>170</v>
      </c>
      <c r="C10" s="3">
        <v>17.3</v>
      </c>
      <c r="D10">
        <v>5800</v>
      </c>
      <c r="E10">
        <f t="shared" si="0"/>
        <v>5.8</v>
      </c>
      <c r="F10" s="3">
        <f t="shared" si="1"/>
        <v>2.9827586206896552</v>
      </c>
      <c r="G10" s="4">
        <v>0.14199999999999999</v>
      </c>
    </row>
    <row r="11" spans="1:7" x14ac:dyDescent="0.2">
      <c r="A11" t="s">
        <v>13</v>
      </c>
      <c r="B11" s="8" t="s">
        <v>143</v>
      </c>
      <c r="C11" s="3">
        <v>23</v>
      </c>
      <c r="D11">
        <v>2800</v>
      </c>
      <c r="E11">
        <f t="shared" si="0"/>
        <v>2.8</v>
      </c>
      <c r="F11" s="3">
        <f t="shared" si="1"/>
        <v>8.2142857142857153</v>
      </c>
      <c r="G11" s="4">
        <v>3.7999999999999999E-2</v>
      </c>
    </row>
    <row r="12" spans="1:7" x14ac:dyDescent="0.2">
      <c r="C12" s="5">
        <f>SUM(C3:C11)</f>
        <v>225.28</v>
      </c>
      <c r="D12" s="6">
        <f>SUM(D3:D11)</f>
        <v>50000</v>
      </c>
      <c r="F12" s="5">
        <f>AVERAGE(F3:F11)</f>
        <v>4.6025732952898197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163</v>
      </c>
      <c r="C18" s="3">
        <v>29.28</v>
      </c>
      <c r="D18">
        <v>6900</v>
      </c>
      <c r="E18">
        <f>D18/1000</f>
        <v>6.9</v>
      </c>
      <c r="F18" s="3">
        <f>C18/E18</f>
        <v>4.2434782608695656</v>
      </c>
      <c r="G18" s="4">
        <v>2.5000000000000001E-2</v>
      </c>
    </row>
    <row r="19" spans="1:7" x14ac:dyDescent="0.2">
      <c r="A19" t="s">
        <v>9</v>
      </c>
      <c r="B19" t="s">
        <v>20</v>
      </c>
      <c r="C19" s="3">
        <v>35.299999999999997</v>
      </c>
      <c r="D19">
        <v>7500</v>
      </c>
      <c r="E19">
        <f t="shared" ref="E19:E26" si="2">D19/1000</f>
        <v>7.5</v>
      </c>
      <c r="F19" s="3">
        <f t="shared" ref="F19:F26" si="3">C19/E19</f>
        <v>4.7066666666666661</v>
      </c>
      <c r="G19" s="4">
        <v>0.11799999999999999</v>
      </c>
    </row>
    <row r="20" spans="1:7" x14ac:dyDescent="0.2">
      <c r="A20" t="s">
        <v>9</v>
      </c>
      <c r="B20" s="7" t="s">
        <v>53</v>
      </c>
      <c r="C20" s="3">
        <v>47.1</v>
      </c>
      <c r="D20">
        <v>6800</v>
      </c>
      <c r="E20">
        <f t="shared" si="2"/>
        <v>6.8</v>
      </c>
      <c r="F20" s="3">
        <f t="shared" si="3"/>
        <v>6.9264705882352944</v>
      </c>
      <c r="G20" s="4">
        <v>3.5999999999999997E-2</v>
      </c>
    </row>
    <row r="21" spans="1:7" x14ac:dyDescent="0.2">
      <c r="A21" t="s">
        <v>10</v>
      </c>
      <c r="B21" t="s">
        <v>110</v>
      </c>
      <c r="C21" s="3">
        <v>23.2</v>
      </c>
      <c r="D21">
        <v>6700</v>
      </c>
      <c r="E21">
        <f t="shared" si="2"/>
        <v>6.7</v>
      </c>
      <c r="F21" s="3">
        <f t="shared" si="3"/>
        <v>3.4626865671641789</v>
      </c>
      <c r="G21" s="4">
        <v>7.8E-2</v>
      </c>
    </row>
    <row r="22" spans="1:7" x14ac:dyDescent="0.2">
      <c r="A22" t="s">
        <v>10</v>
      </c>
      <c r="B22" s="2" t="s">
        <v>171</v>
      </c>
      <c r="C22" s="3">
        <v>18.5</v>
      </c>
      <c r="D22">
        <v>3700</v>
      </c>
      <c r="E22">
        <f t="shared" si="2"/>
        <v>3.7</v>
      </c>
      <c r="F22" s="3">
        <f t="shared" si="3"/>
        <v>5</v>
      </c>
      <c r="G22" s="4">
        <v>1.7000000000000001E-2</v>
      </c>
    </row>
    <row r="23" spans="1:7" x14ac:dyDescent="0.2">
      <c r="A23" t="s">
        <v>10</v>
      </c>
      <c r="B23" t="s">
        <v>172</v>
      </c>
      <c r="C23" s="3">
        <v>4.5999999999999996</v>
      </c>
      <c r="D23">
        <v>3500</v>
      </c>
      <c r="E23">
        <f t="shared" si="2"/>
        <v>3.5</v>
      </c>
      <c r="F23" s="3">
        <f t="shared" si="3"/>
        <v>1.3142857142857143</v>
      </c>
      <c r="G23" s="4">
        <v>8.0000000000000002E-3</v>
      </c>
    </row>
    <row r="24" spans="1:7" x14ac:dyDescent="0.2">
      <c r="A24" t="s">
        <v>11</v>
      </c>
      <c r="B24" s="7" t="s">
        <v>57</v>
      </c>
      <c r="C24" s="3">
        <v>22.3</v>
      </c>
      <c r="D24">
        <v>4400</v>
      </c>
      <c r="E24">
        <f t="shared" si="2"/>
        <v>4.4000000000000004</v>
      </c>
      <c r="F24" s="3">
        <f t="shared" si="3"/>
        <v>5.0681818181818183</v>
      </c>
      <c r="G24" s="4">
        <v>0.36399999999999999</v>
      </c>
    </row>
    <row r="25" spans="1:7" x14ac:dyDescent="0.2">
      <c r="A25" t="s">
        <v>12</v>
      </c>
      <c r="B25" t="s">
        <v>173</v>
      </c>
      <c r="C25" s="3">
        <v>30.5</v>
      </c>
      <c r="D25">
        <v>6500</v>
      </c>
      <c r="E25">
        <f t="shared" si="2"/>
        <v>6.5</v>
      </c>
      <c r="F25" s="3">
        <f t="shared" si="3"/>
        <v>4.6923076923076925</v>
      </c>
      <c r="G25" s="4">
        <v>6.5000000000000002E-2</v>
      </c>
    </row>
    <row r="26" spans="1:7" x14ac:dyDescent="0.2">
      <c r="A26" t="s">
        <v>13</v>
      </c>
      <c r="B26" t="s">
        <v>174</v>
      </c>
      <c r="C26" s="3">
        <v>14</v>
      </c>
      <c r="D26">
        <v>3900</v>
      </c>
      <c r="E26">
        <f t="shared" si="2"/>
        <v>3.9</v>
      </c>
      <c r="F26" s="3">
        <f t="shared" si="3"/>
        <v>3.5897435897435899</v>
      </c>
      <c r="G26" s="4">
        <v>9.8000000000000004E-2</v>
      </c>
    </row>
    <row r="27" spans="1:7" x14ac:dyDescent="0.2">
      <c r="C27" s="5">
        <f>SUM(C18:C26)</f>
        <v>224.78</v>
      </c>
      <c r="D27" s="6">
        <f>SUM(D18:D26)</f>
        <v>49900</v>
      </c>
      <c r="F27" s="5">
        <f>AVERAGE(F18:F26)</f>
        <v>4.3337578774949472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t="s">
        <v>136</v>
      </c>
      <c r="C33" s="3">
        <v>24.72</v>
      </c>
      <c r="D33">
        <v>6600</v>
      </c>
      <c r="E33">
        <f>D33/1000</f>
        <v>6.6</v>
      </c>
      <c r="F33" s="3">
        <f>C33/E33</f>
        <v>3.7454545454545456</v>
      </c>
      <c r="G33" s="4">
        <v>0.10100000000000001</v>
      </c>
    </row>
    <row r="34" spans="1:7" x14ac:dyDescent="0.2">
      <c r="A34" t="s">
        <v>9</v>
      </c>
      <c r="B34" t="s">
        <v>20</v>
      </c>
      <c r="C34" s="3">
        <v>35.299999999999997</v>
      </c>
      <c r="D34">
        <v>7500</v>
      </c>
      <c r="E34">
        <f t="shared" ref="E34:E41" si="4">D34/1000</f>
        <v>7.5</v>
      </c>
      <c r="F34" s="3">
        <f t="shared" ref="F34:F41" si="5">C34/E34</f>
        <v>4.7066666666666661</v>
      </c>
      <c r="G34" s="4">
        <v>0.11799999999999999</v>
      </c>
    </row>
    <row r="35" spans="1:7" x14ac:dyDescent="0.2">
      <c r="A35" t="s">
        <v>9</v>
      </c>
      <c r="B35" s="7" t="s">
        <v>53</v>
      </c>
      <c r="C35" s="3">
        <v>47.1</v>
      </c>
      <c r="D35">
        <v>6800</v>
      </c>
      <c r="E35">
        <f t="shared" si="4"/>
        <v>6.8</v>
      </c>
      <c r="F35" s="3">
        <f t="shared" si="5"/>
        <v>6.9264705882352944</v>
      </c>
      <c r="G35" s="4">
        <v>3.5999999999999997E-2</v>
      </c>
    </row>
    <row r="36" spans="1:7" x14ac:dyDescent="0.2">
      <c r="A36" t="s">
        <v>10</v>
      </c>
      <c r="B36" s="2" t="s">
        <v>56</v>
      </c>
      <c r="C36" s="3">
        <v>18.600000000000001</v>
      </c>
      <c r="D36">
        <v>9600</v>
      </c>
      <c r="E36">
        <f t="shared" si="4"/>
        <v>9.6</v>
      </c>
      <c r="F36" s="3">
        <f t="shared" si="5"/>
        <v>1.9375000000000002</v>
      </c>
      <c r="G36" s="4">
        <v>7.9000000000000001E-2</v>
      </c>
    </row>
    <row r="37" spans="1:7" x14ac:dyDescent="0.2">
      <c r="A37" t="s">
        <v>10</v>
      </c>
      <c r="B37" s="2" t="s">
        <v>168</v>
      </c>
      <c r="C37" s="3">
        <v>19.100000000000001</v>
      </c>
      <c r="D37">
        <v>5000</v>
      </c>
      <c r="E37">
        <f t="shared" si="4"/>
        <v>5</v>
      </c>
      <c r="F37" s="3">
        <f t="shared" si="5"/>
        <v>3.8200000000000003</v>
      </c>
      <c r="G37" s="4">
        <v>8.5000000000000006E-2</v>
      </c>
    </row>
    <row r="38" spans="1:7" x14ac:dyDescent="0.2">
      <c r="A38" t="s">
        <v>10</v>
      </c>
      <c r="B38" s="2" t="s">
        <v>165</v>
      </c>
      <c r="C38" s="3">
        <v>9</v>
      </c>
      <c r="D38">
        <v>4100</v>
      </c>
      <c r="E38">
        <f t="shared" si="4"/>
        <v>4.0999999999999996</v>
      </c>
      <c r="F38" s="3">
        <f t="shared" si="5"/>
        <v>2.1951219512195124</v>
      </c>
      <c r="G38" s="4">
        <v>0.108</v>
      </c>
    </row>
    <row r="39" spans="1:7" x14ac:dyDescent="0.2">
      <c r="A39" t="s">
        <v>11</v>
      </c>
      <c r="B39" s="7" t="s">
        <v>57</v>
      </c>
      <c r="C39" s="3">
        <v>22.3</v>
      </c>
      <c r="D39">
        <v>4400</v>
      </c>
      <c r="E39">
        <f t="shared" si="4"/>
        <v>4.4000000000000004</v>
      </c>
      <c r="F39" s="3">
        <f t="shared" si="5"/>
        <v>5.0681818181818183</v>
      </c>
      <c r="G39" s="4">
        <v>0.36399999999999999</v>
      </c>
    </row>
    <row r="40" spans="1:7" x14ac:dyDescent="0.2">
      <c r="A40" t="s">
        <v>12</v>
      </c>
      <c r="B40" s="7" t="s">
        <v>175</v>
      </c>
      <c r="C40" s="3">
        <v>20.100000000000001</v>
      </c>
      <c r="D40">
        <v>3100</v>
      </c>
      <c r="E40">
        <f t="shared" si="4"/>
        <v>3.1</v>
      </c>
      <c r="F40" s="3">
        <f t="shared" si="5"/>
        <v>6.4838709677419359</v>
      </c>
      <c r="G40" s="4">
        <v>1.2999999999999999E-2</v>
      </c>
    </row>
    <row r="41" spans="1:7" x14ac:dyDescent="0.2">
      <c r="A41" t="s">
        <v>13</v>
      </c>
      <c r="B41" t="s">
        <v>143</v>
      </c>
      <c r="C41" s="3">
        <v>23</v>
      </c>
      <c r="D41">
        <v>2800</v>
      </c>
      <c r="E41">
        <f t="shared" si="4"/>
        <v>2.8</v>
      </c>
      <c r="F41" s="3">
        <f t="shared" si="5"/>
        <v>8.2142857142857153</v>
      </c>
      <c r="G41" s="4">
        <v>3.7999999999999999E-2</v>
      </c>
    </row>
    <row r="42" spans="1:7" x14ac:dyDescent="0.2">
      <c r="C42" s="5">
        <f>SUM(C33:C41)</f>
        <v>219.22</v>
      </c>
      <c r="D42" s="6">
        <f>SUM(D33:D41)</f>
        <v>49900</v>
      </c>
      <c r="F42" s="5">
        <f>AVERAGE(F33:F41)</f>
        <v>4.7886169168650543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406C-5EB0-4D7F-82AF-4B0B76C324D0}">
  <dimension ref="A1:G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24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176</v>
      </c>
      <c r="C3" s="3">
        <v>18.78</v>
      </c>
      <c r="D3">
        <v>4000</v>
      </c>
      <c r="E3">
        <f>D3/1000</f>
        <v>4</v>
      </c>
      <c r="F3" s="3">
        <f>C3/E3</f>
        <v>4.6950000000000003</v>
      </c>
      <c r="G3" s="4">
        <v>0.11700000000000001</v>
      </c>
    </row>
    <row r="4" spans="1:7" x14ac:dyDescent="0.2">
      <c r="A4" t="s">
        <v>9</v>
      </c>
      <c r="B4" s="7" t="s">
        <v>177</v>
      </c>
      <c r="C4" s="3">
        <v>24.9</v>
      </c>
      <c r="D4">
        <v>4300</v>
      </c>
      <c r="E4">
        <f t="shared" ref="E4:E11" si="0">D4/1000</f>
        <v>4.3</v>
      </c>
      <c r="F4" s="3">
        <f t="shared" ref="F4:F11" si="1">C4/E4</f>
        <v>5.7906976744186043</v>
      </c>
      <c r="G4" s="4">
        <v>0.20799999999999999</v>
      </c>
    </row>
    <row r="5" spans="1:7" x14ac:dyDescent="0.2">
      <c r="A5" t="s">
        <v>9</v>
      </c>
      <c r="B5" s="8" t="s">
        <v>29</v>
      </c>
      <c r="C5" s="3">
        <v>9</v>
      </c>
      <c r="D5">
        <v>5400</v>
      </c>
      <c r="E5">
        <f t="shared" si="0"/>
        <v>5.4</v>
      </c>
      <c r="F5" s="3">
        <f t="shared" si="1"/>
        <v>1.6666666666666665</v>
      </c>
      <c r="G5" s="4">
        <v>0.22500000000000001</v>
      </c>
    </row>
    <row r="6" spans="1:7" x14ac:dyDescent="0.2">
      <c r="A6" t="s">
        <v>10</v>
      </c>
      <c r="B6" s="8" t="s">
        <v>71</v>
      </c>
      <c r="C6" s="3">
        <v>38.6</v>
      </c>
      <c r="D6">
        <v>8200</v>
      </c>
      <c r="E6">
        <f t="shared" si="0"/>
        <v>8.1999999999999993</v>
      </c>
      <c r="F6" s="3">
        <f t="shared" si="1"/>
        <v>4.7073170731707323</v>
      </c>
      <c r="G6" s="4">
        <v>0.14199999999999999</v>
      </c>
    </row>
    <row r="7" spans="1:7" x14ac:dyDescent="0.2">
      <c r="A7" t="s">
        <v>10</v>
      </c>
      <c r="B7" t="s">
        <v>96</v>
      </c>
      <c r="C7" s="3">
        <v>33.5</v>
      </c>
      <c r="D7">
        <v>6800</v>
      </c>
      <c r="E7">
        <f t="shared" si="0"/>
        <v>6.8</v>
      </c>
      <c r="F7" s="3">
        <f t="shared" si="1"/>
        <v>4.9264705882352944</v>
      </c>
      <c r="G7" s="4">
        <v>0.14199999999999999</v>
      </c>
    </row>
    <row r="8" spans="1:7" x14ac:dyDescent="0.2">
      <c r="A8" t="s">
        <v>10</v>
      </c>
      <c r="B8" t="s">
        <v>83</v>
      </c>
      <c r="C8" s="3">
        <v>33.200000000000003</v>
      </c>
      <c r="D8">
        <v>6600</v>
      </c>
      <c r="E8">
        <f t="shared" si="0"/>
        <v>6.6</v>
      </c>
      <c r="F8" s="3">
        <f t="shared" si="1"/>
        <v>5.0303030303030312</v>
      </c>
      <c r="G8" s="4">
        <v>0.17599999999999999</v>
      </c>
    </row>
    <row r="9" spans="1:7" x14ac:dyDescent="0.2">
      <c r="A9" t="s">
        <v>11</v>
      </c>
      <c r="B9" s="2" t="s">
        <v>32</v>
      </c>
      <c r="C9" s="3">
        <v>31.5</v>
      </c>
      <c r="D9">
        <v>4500</v>
      </c>
      <c r="E9">
        <f t="shared" si="0"/>
        <v>4.5</v>
      </c>
      <c r="F9" s="3">
        <f t="shared" si="1"/>
        <v>7</v>
      </c>
      <c r="G9" s="4">
        <v>6.6000000000000003E-2</v>
      </c>
    </row>
    <row r="10" spans="1:7" x14ac:dyDescent="0.2">
      <c r="A10" t="s">
        <v>12</v>
      </c>
      <c r="B10" t="s">
        <v>178</v>
      </c>
      <c r="C10" s="3">
        <v>42.6</v>
      </c>
      <c r="D10">
        <v>5900</v>
      </c>
      <c r="E10">
        <f t="shared" si="0"/>
        <v>5.9</v>
      </c>
      <c r="F10" s="3">
        <f t="shared" si="1"/>
        <v>7.2203389830508469</v>
      </c>
      <c r="G10" s="4">
        <v>7.1999999999999995E-2</v>
      </c>
    </row>
    <row r="11" spans="1:7" x14ac:dyDescent="0.2">
      <c r="A11" t="s">
        <v>13</v>
      </c>
      <c r="B11" s="7" t="s">
        <v>66</v>
      </c>
      <c r="C11" s="3">
        <v>10</v>
      </c>
      <c r="D11">
        <v>4000</v>
      </c>
      <c r="E11">
        <f t="shared" si="0"/>
        <v>4</v>
      </c>
      <c r="F11" s="3">
        <f t="shared" si="1"/>
        <v>2.5</v>
      </c>
      <c r="G11" s="4">
        <v>5.8000000000000003E-2</v>
      </c>
    </row>
    <row r="12" spans="1:7" x14ac:dyDescent="0.2">
      <c r="C12" s="5">
        <f>SUM(C3:C11)</f>
        <v>242.08</v>
      </c>
      <c r="D12" s="6">
        <f>SUM(D3:D11)</f>
        <v>49700</v>
      </c>
      <c r="F12" s="5">
        <f>AVERAGE(F3:F11)</f>
        <v>4.8374215573161301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51</v>
      </c>
      <c r="C18" s="3">
        <v>32.619999999999997</v>
      </c>
      <c r="D18">
        <v>7200</v>
      </c>
      <c r="E18">
        <f>D18/1000</f>
        <v>7.2</v>
      </c>
      <c r="F18" s="3">
        <f>C18/E18</f>
        <v>4.530555555555555</v>
      </c>
      <c r="G18" s="4">
        <v>0.182</v>
      </c>
    </row>
    <row r="19" spans="1:7" x14ac:dyDescent="0.2">
      <c r="A19" t="s">
        <v>9</v>
      </c>
      <c r="B19" t="s">
        <v>74</v>
      </c>
      <c r="C19" s="3">
        <v>22.1</v>
      </c>
      <c r="D19">
        <v>5700</v>
      </c>
      <c r="E19">
        <f t="shared" ref="E19:E26" si="2">D19/1000</f>
        <v>5.7</v>
      </c>
      <c r="F19" s="3">
        <f t="shared" ref="F19:F26" si="3">C19/E19</f>
        <v>3.8771929824561404</v>
      </c>
      <c r="G19" s="4">
        <v>0.32100000000000001</v>
      </c>
    </row>
    <row r="20" spans="1:7" x14ac:dyDescent="0.2">
      <c r="A20" t="s">
        <v>9</v>
      </c>
      <c r="B20" s="8" t="s">
        <v>157</v>
      </c>
      <c r="C20" s="3">
        <v>20.2</v>
      </c>
      <c r="D20">
        <v>5200</v>
      </c>
      <c r="E20">
        <f t="shared" si="2"/>
        <v>5.2</v>
      </c>
      <c r="F20" s="3">
        <f t="shared" si="3"/>
        <v>3.8846153846153841</v>
      </c>
      <c r="G20" s="4">
        <v>0.106</v>
      </c>
    </row>
    <row r="21" spans="1:7" x14ac:dyDescent="0.2">
      <c r="A21" t="s">
        <v>10</v>
      </c>
      <c r="B21" s="7" t="s">
        <v>71</v>
      </c>
      <c r="C21" s="3">
        <v>38.6</v>
      </c>
      <c r="D21">
        <v>8200</v>
      </c>
      <c r="E21">
        <f t="shared" si="2"/>
        <v>8.1999999999999993</v>
      </c>
      <c r="F21" s="3">
        <f t="shared" si="3"/>
        <v>4.7073170731707323</v>
      </c>
      <c r="G21" s="4">
        <v>0.14199999999999999</v>
      </c>
    </row>
    <row r="22" spans="1:7" x14ac:dyDescent="0.2">
      <c r="A22" t="s">
        <v>10</v>
      </c>
      <c r="B22" s="2" t="s">
        <v>83</v>
      </c>
      <c r="C22" s="3">
        <v>33.200000000000003</v>
      </c>
      <c r="D22">
        <v>6600</v>
      </c>
      <c r="E22">
        <f t="shared" ref="E22" si="4">D22/1000</f>
        <v>6.6</v>
      </c>
      <c r="F22" s="3">
        <f t="shared" ref="F22" si="5">C22/E22</f>
        <v>5.0303030303030312</v>
      </c>
      <c r="G22" s="4">
        <v>0.17599999999999999</v>
      </c>
    </row>
    <row r="23" spans="1:7" x14ac:dyDescent="0.2">
      <c r="A23" t="s">
        <v>10</v>
      </c>
      <c r="B23" s="7" t="s">
        <v>179</v>
      </c>
      <c r="C23" s="3">
        <v>10.9</v>
      </c>
      <c r="D23">
        <v>3400</v>
      </c>
      <c r="E23">
        <f t="shared" si="2"/>
        <v>3.4</v>
      </c>
      <c r="F23" s="3">
        <f t="shared" si="3"/>
        <v>3.2058823529411766</v>
      </c>
      <c r="G23" s="4">
        <v>0.13200000000000001</v>
      </c>
    </row>
    <row r="24" spans="1:7" x14ac:dyDescent="0.2">
      <c r="A24" t="s">
        <v>11</v>
      </c>
      <c r="B24" s="8" t="s">
        <v>32</v>
      </c>
      <c r="C24" s="3">
        <v>31.5</v>
      </c>
      <c r="D24">
        <v>4500</v>
      </c>
      <c r="E24">
        <f t="shared" si="2"/>
        <v>4.5</v>
      </c>
      <c r="F24" s="3">
        <f t="shared" si="3"/>
        <v>7</v>
      </c>
      <c r="G24" s="4">
        <v>6.6000000000000003E-2</v>
      </c>
    </row>
    <row r="25" spans="1:7" x14ac:dyDescent="0.2">
      <c r="A25" t="s">
        <v>12</v>
      </c>
      <c r="B25" t="s">
        <v>178</v>
      </c>
      <c r="C25" s="3">
        <v>42.6</v>
      </c>
      <c r="D25">
        <v>5900</v>
      </c>
      <c r="E25">
        <f t="shared" si="2"/>
        <v>5.9</v>
      </c>
      <c r="F25" s="3">
        <f t="shared" si="3"/>
        <v>7.2203389830508469</v>
      </c>
      <c r="G25" s="4">
        <v>7.1999999999999995E-2</v>
      </c>
    </row>
    <row r="26" spans="1:7" x14ac:dyDescent="0.2">
      <c r="A26" t="s">
        <v>13</v>
      </c>
      <c r="B26" t="s">
        <v>143</v>
      </c>
      <c r="C26" s="3">
        <v>9</v>
      </c>
      <c r="D26">
        <v>3300</v>
      </c>
      <c r="E26">
        <f t="shared" si="2"/>
        <v>3.3</v>
      </c>
      <c r="F26" s="3">
        <f t="shared" si="3"/>
        <v>2.7272727272727275</v>
      </c>
      <c r="G26" s="4">
        <v>0.245</v>
      </c>
    </row>
    <row r="27" spans="1:7" x14ac:dyDescent="0.2">
      <c r="C27" s="5">
        <f>SUM(C18:C26)</f>
        <v>240.72000000000003</v>
      </c>
      <c r="D27" s="6">
        <f>SUM(D18:D26)</f>
        <v>50000</v>
      </c>
      <c r="F27" s="5">
        <f>AVERAGE(F18:F26)</f>
        <v>4.6870531210406217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176</v>
      </c>
      <c r="C33" s="3">
        <v>18.78</v>
      </c>
      <c r="D33">
        <v>4000</v>
      </c>
      <c r="E33">
        <f>D33/1000</f>
        <v>4</v>
      </c>
      <c r="F33" s="3">
        <f>C33/E33</f>
        <v>4.6950000000000003</v>
      </c>
      <c r="G33" s="4">
        <v>0.11700000000000001</v>
      </c>
    </row>
    <row r="34" spans="1:7" x14ac:dyDescent="0.2">
      <c r="A34" t="s">
        <v>9</v>
      </c>
      <c r="B34" s="7" t="s">
        <v>177</v>
      </c>
      <c r="C34" s="3">
        <v>24.9</v>
      </c>
      <c r="D34">
        <v>4300</v>
      </c>
      <c r="E34">
        <f t="shared" ref="E34:E41" si="6">D34/1000</f>
        <v>4.3</v>
      </c>
      <c r="F34" s="3">
        <f t="shared" ref="F34:F41" si="7">C34/E34</f>
        <v>5.7906976744186043</v>
      </c>
      <c r="G34" s="4">
        <v>0.20799999999999999</v>
      </c>
    </row>
    <row r="35" spans="1:7" x14ac:dyDescent="0.2">
      <c r="A35" t="s">
        <v>9</v>
      </c>
      <c r="B35" t="s">
        <v>85</v>
      </c>
      <c r="C35" s="3">
        <v>28.1</v>
      </c>
      <c r="D35">
        <v>5600</v>
      </c>
      <c r="E35">
        <f t="shared" si="6"/>
        <v>5.6</v>
      </c>
      <c r="F35" s="3">
        <f t="shared" si="7"/>
        <v>5.0178571428571432</v>
      </c>
      <c r="G35" s="4">
        <v>4.5999999999999999E-2</v>
      </c>
    </row>
    <row r="36" spans="1:7" x14ac:dyDescent="0.2">
      <c r="A36" t="s">
        <v>10</v>
      </c>
      <c r="B36" s="7" t="s">
        <v>56</v>
      </c>
      <c r="C36" s="3">
        <v>29.9</v>
      </c>
      <c r="D36">
        <v>9000</v>
      </c>
      <c r="E36">
        <f t="shared" si="6"/>
        <v>9</v>
      </c>
      <c r="F36" s="3">
        <f t="shared" si="7"/>
        <v>3.322222222222222</v>
      </c>
      <c r="G36" s="4">
        <v>0.191</v>
      </c>
    </row>
    <row r="37" spans="1:7" x14ac:dyDescent="0.2">
      <c r="A37" t="s">
        <v>10</v>
      </c>
      <c r="B37" t="s">
        <v>83</v>
      </c>
      <c r="C37" s="3">
        <v>33.200000000000003</v>
      </c>
      <c r="D37">
        <v>6600</v>
      </c>
      <c r="E37">
        <f t="shared" ref="E37" si="8">D37/1000</f>
        <v>6.6</v>
      </c>
      <c r="F37" s="3">
        <f t="shared" ref="F37" si="9">C37/E37</f>
        <v>5.0303030303030312</v>
      </c>
      <c r="G37" s="4">
        <v>0.17599999999999999</v>
      </c>
    </row>
    <row r="38" spans="1:7" x14ac:dyDescent="0.2">
      <c r="A38" t="s">
        <v>10</v>
      </c>
      <c r="B38" t="s">
        <v>145</v>
      </c>
      <c r="C38" s="3">
        <v>22.2</v>
      </c>
      <c r="D38">
        <v>5800</v>
      </c>
      <c r="E38">
        <f t="shared" si="6"/>
        <v>5.8</v>
      </c>
      <c r="F38" s="3">
        <f t="shared" si="7"/>
        <v>3.8275862068965516</v>
      </c>
      <c r="G38" s="4">
        <v>0.24</v>
      </c>
    </row>
    <row r="39" spans="1:7" x14ac:dyDescent="0.2">
      <c r="A39" t="s">
        <v>11</v>
      </c>
      <c r="B39" s="2" t="s">
        <v>32</v>
      </c>
      <c r="C39" s="3">
        <v>31.5</v>
      </c>
      <c r="D39">
        <v>4500</v>
      </c>
      <c r="E39">
        <f t="shared" si="6"/>
        <v>4.5</v>
      </c>
      <c r="F39" s="3">
        <f t="shared" si="7"/>
        <v>7</v>
      </c>
      <c r="G39" s="4">
        <v>6.6000000000000003E-2</v>
      </c>
    </row>
    <row r="40" spans="1:7" x14ac:dyDescent="0.2">
      <c r="A40" t="s">
        <v>12</v>
      </c>
      <c r="B40" t="s">
        <v>178</v>
      </c>
      <c r="C40" s="3">
        <v>42.6</v>
      </c>
      <c r="D40">
        <v>5900</v>
      </c>
      <c r="E40">
        <f t="shared" si="6"/>
        <v>5.9</v>
      </c>
      <c r="F40" s="3">
        <f t="shared" si="7"/>
        <v>7.2203389830508469</v>
      </c>
      <c r="G40" s="4">
        <v>7.1999999999999995E-2</v>
      </c>
    </row>
    <row r="41" spans="1:7" x14ac:dyDescent="0.2">
      <c r="A41" t="s">
        <v>13</v>
      </c>
      <c r="B41" t="s">
        <v>143</v>
      </c>
      <c r="C41" s="3">
        <v>9</v>
      </c>
      <c r="D41">
        <v>3300</v>
      </c>
      <c r="E41">
        <f t="shared" si="6"/>
        <v>3.3</v>
      </c>
      <c r="F41" s="3">
        <f t="shared" si="7"/>
        <v>2.7272727272727275</v>
      </c>
      <c r="G41" s="4">
        <v>0.245</v>
      </c>
    </row>
    <row r="42" spans="1:7" x14ac:dyDescent="0.2">
      <c r="C42" s="5">
        <f>SUM(C33:C41)</f>
        <v>240.17999999999998</v>
      </c>
      <c r="D42" s="6">
        <f>SUM(D33:D41)</f>
        <v>49000</v>
      </c>
      <c r="F42" s="5">
        <f>AVERAGE(F33:F41)</f>
        <v>4.959030887446791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7F8-242B-4CB2-8ADD-4C9169DF945A}">
  <dimension ref="A1:G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8.1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67</v>
      </c>
      <c r="C3" s="3">
        <v>42.22</v>
      </c>
      <c r="D3">
        <v>7800</v>
      </c>
      <c r="E3">
        <f>D3/1000</f>
        <v>7.8</v>
      </c>
      <c r="F3" s="3">
        <f>C3/E3</f>
        <v>5.4128205128205131</v>
      </c>
      <c r="G3" s="4">
        <v>9.6000000000000002E-2</v>
      </c>
    </row>
    <row r="4" spans="1:7" x14ac:dyDescent="0.2">
      <c r="A4" t="s">
        <v>9</v>
      </c>
      <c r="B4" t="s">
        <v>180</v>
      </c>
      <c r="C4" s="3">
        <v>18.5</v>
      </c>
      <c r="D4">
        <v>6000</v>
      </c>
      <c r="E4">
        <f t="shared" ref="E4:E11" si="0">D4/1000</f>
        <v>6</v>
      </c>
      <c r="F4" s="3">
        <f t="shared" ref="F4:F11" si="1">C4/E4</f>
        <v>3.0833333333333335</v>
      </c>
      <c r="G4" s="4">
        <v>0.13300000000000001</v>
      </c>
    </row>
    <row r="5" spans="1:7" x14ac:dyDescent="0.2">
      <c r="A5" t="s">
        <v>9</v>
      </c>
      <c r="B5" s="7" t="s">
        <v>181</v>
      </c>
      <c r="C5" s="3">
        <v>29.8</v>
      </c>
      <c r="D5">
        <v>4800</v>
      </c>
      <c r="E5">
        <f t="shared" si="0"/>
        <v>4.8</v>
      </c>
      <c r="F5" s="3">
        <f t="shared" si="1"/>
        <v>6.2083333333333339</v>
      </c>
      <c r="G5" s="4">
        <v>2.3E-2</v>
      </c>
    </row>
    <row r="6" spans="1:7" x14ac:dyDescent="0.2">
      <c r="A6" t="s">
        <v>10</v>
      </c>
      <c r="B6" t="s">
        <v>45</v>
      </c>
      <c r="C6" s="3">
        <v>25.3</v>
      </c>
      <c r="D6">
        <v>6900</v>
      </c>
      <c r="E6">
        <f t="shared" si="0"/>
        <v>6.9</v>
      </c>
      <c r="F6" s="3">
        <f t="shared" si="1"/>
        <v>3.6666666666666665</v>
      </c>
      <c r="G6" s="4">
        <v>0.107</v>
      </c>
    </row>
    <row r="7" spans="1:7" x14ac:dyDescent="0.2">
      <c r="A7" t="s">
        <v>10</v>
      </c>
      <c r="B7" t="s">
        <v>145</v>
      </c>
      <c r="C7" s="3">
        <v>32.700000000000003</v>
      </c>
      <c r="D7">
        <v>6100</v>
      </c>
      <c r="E7">
        <f t="shared" si="0"/>
        <v>6.1</v>
      </c>
      <c r="F7" s="3">
        <f t="shared" si="1"/>
        <v>5.3606557377049189</v>
      </c>
      <c r="G7" s="4">
        <v>0.14000000000000001</v>
      </c>
    </row>
    <row r="8" spans="1:7" x14ac:dyDescent="0.2">
      <c r="A8" t="s">
        <v>10</v>
      </c>
      <c r="B8" s="2" t="s">
        <v>31</v>
      </c>
      <c r="C8" s="3">
        <v>15.4</v>
      </c>
      <c r="D8">
        <v>5000</v>
      </c>
      <c r="E8">
        <f t="shared" si="0"/>
        <v>5</v>
      </c>
      <c r="F8" s="3">
        <f t="shared" si="1"/>
        <v>3.08</v>
      </c>
      <c r="G8" s="4">
        <v>9.7000000000000003E-2</v>
      </c>
    </row>
    <row r="9" spans="1:7" x14ac:dyDescent="0.2">
      <c r="A9" t="s">
        <v>11</v>
      </c>
      <c r="B9" t="s">
        <v>77</v>
      </c>
      <c r="C9" s="3">
        <v>31.5</v>
      </c>
      <c r="D9">
        <v>5900</v>
      </c>
      <c r="E9">
        <f t="shared" si="0"/>
        <v>5.9</v>
      </c>
      <c r="F9" s="3">
        <f t="shared" si="1"/>
        <v>5.3389830508474576</v>
      </c>
      <c r="G9" s="4">
        <v>7.1999999999999995E-2</v>
      </c>
    </row>
    <row r="10" spans="1:7" x14ac:dyDescent="0.2">
      <c r="A10" t="s">
        <v>12</v>
      </c>
      <c r="B10" t="s">
        <v>169</v>
      </c>
      <c r="C10" s="3">
        <v>21.4</v>
      </c>
      <c r="D10">
        <v>4300</v>
      </c>
      <c r="E10">
        <f t="shared" si="0"/>
        <v>4.3</v>
      </c>
      <c r="F10" s="3">
        <f t="shared" si="1"/>
        <v>4.9767441860465116</v>
      </c>
      <c r="G10" s="4">
        <v>1.6E-2</v>
      </c>
    </row>
    <row r="11" spans="1:7" x14ac:dyDescent="0.2">
      <c r="A11" t="s">
        <v>13</v>
      </c>
      <c r="B11" s="7" t="s">
        <v>133</v>
      </c>
      <c r="C11" s="3">
        <v>6</v>
      </c>
      <c r="D11">
        <v>3100</v>
      </c>
      <c r="E11">
        <f t="shared" si="0"/>
        <v>3.1</v>
      </c>
      <c r="F11" s="3">
        <f t="shared" si="1"/>
        <v>1.9354838709677418</v>
      </c>
      <c r="G11" s="4">
        <v>0.14499999999999999</v>
      </c>
    </row>
    <row r="12" spans="1:7" x14ac:dyDescent="0.2">
      <c r="C12" s="5">
        <f>SUM(C3:C11)</f>
        <v>222.82</v>
      </c>
      <c r="D12" s="6">
        <f>SUM(D3:D11)</f>
        <v>49900</v>
      </c>
      <c r="F12" s="5">
        <f>AVERAGE(F3:F11)</f>
        <v>4.340335632413387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40</v>
      </c>
      <c r="C18" s="3">
        <v>25.22</v>
      </c>
      <c r="D18">
        <v>6000</v>
      </c>
      <c r="E18">
        <f>D18/1000</f>
        <v>6</v>
      </c>
      <c r="F18" s="3">
        <f>C18/E18</f>
        <v>4.2033333333333331</v>
      </c>
      <c r="G18" s="4">
        <v>4.7E-2</v>
      </c>
    </row>
    <row r="19" spans="1:7" x14ac:dyDescent="0.2">
      <c r="A19" t="s">
        <v>9</v>
      </c>
      <c r="B19" s="7" t="s">
        <v>182</v>
      </c>
      <c r="C19" s="3">
        <v>19.2</v>
      </c>
      <c r="D19">
        <v>6100</v>
      </c>
      <c r="E19">
        <f t="shared" ref="E19:E26" si="2">D19/1000</f>
        <v>6.1</v>
      </c>
      <c r="F19" s="3">
        <f t="shared" ref="F19:F26" si="3">C19/E19</f>
        <v>3.1475409836065573</v>
      </c>
      <c r="G19" s="4">
        <v>8.8999999999999996E-2</v>
      </c>
    </row>
    <row r="20" spans="1:7" x14ac:dyDescent="0.2">
      <c r="A20" t="s">
        <v>9</v>
      </c>
      <c r="B20" t="s">
        <v>181</v>
      </c>
      <c r="C20" s="3">
        <v>29.8</v>
      </c>
      <c r="D20">
        <v>4800</v>
      </c>
      <c r="E20">
        <f t="shared" si="2"/>
        <v>4.8</v>
      </c>
      <c r="F20" s="3">
        <f t="shared" si="3"/>
        <v>6.2083333333333339</v>
      </c>
      <c r="G20" s="4">
        <v>2.3E-2</v>
      </c>
    </row>
    <row r="21" spans="1:7" x14ac:dyDescent="0.2">
      <c r="A21" t="s">
        <v>10</v>
      </c>
      <c r="B21" s="2" t="s">
        <v>45</v>
      </c>
      <c r="C21" s="3">
        <v>25.3</v>
      </c>
      <c r="D21">
        <v>6900</v>
      </c>
      <c r="E21">
        <f t="shared" si="2"/>
        <v>6.9</v>
      </c>
      <c r="F21" s="3">
        <f t="shared" si="3"/>
        <v>3.6666666666666665</v>
      </c>
      <c r="G21" s="4">
        <v>0.107</v>
      </c>
    </row>
    <row r="22" spans="1:7" x14ac:dyDescent="0.2">
      <c r="A22" t="s">
        <v>10</v>
      </c>
      <c r="B22" s="2" t="s">
        <v>33</v>
      </c>
      <c r="C22" s="3">
        <v>19.399999999999999</v>
      </c>
      <c r="D22">
        <v>6400</v>
      </c>
      <c r="E22">
        <f t="shared" si="2"/>
        <v>6.4</v>
      </c>
      <c r="F22" s="3">
        <f t="shared" si="3"/>
        <v>3.0312499999999996</v>
      </c>
      <c r="G22" s="4">
        <v>0.04</v>
      </c>
    </row>
    <row r="23" spans="1:7" x14ac:dyDescent="0.2">
      <c r="A23" t="s">
        <v>10</v>
      </c>
      <c r="B23" t="s">
        <v>183</v>
      </c>
      <c r="C23" s="3">
        <v>17.600000000000001</v>
      </c>
      <c r="D23">
        <v>3000</v>
      </c>
      <c r="E23">
        <f t="shared" si="2"/>
        <v>3</v>
      </c>
      <c r="F23" s="3">
        <f t="shared" si="3"/>
        <v>5.8666666666666671</v>
      </c>
      <c r="G23" s="4">
        <v>5.0999999999999997E-2</v>
      </c>
    </row>
    <row r="24" spans="1:7" x14ac:dyDescent="0.2">
      <c r="A24" t="s">
        <v>11</v>
      </c>
      <c r="B24" s="2" t="s">
        <v>178</v>
      </c>
      <c r="C24" s="3">
        <v>37.1</v>
      </c>
      <c r="D24">
        <v>6900</v>
      </c>
      <c r="E24">
        <f t="shared" si="2"/>
        <v>6.9</v>
      </c>
      <c r="F24" s="3">
        <f t="shared" si="3"/>
        <v>5.3768115942028984</v>
      </c>
      <c r="G24" s="4">
        <v>6.8000000000000005E-2</v>
      </c>
    </row>
    <row r="25" spans="1:7" x14ac:dyDescent="0.2">
      <c r="A25" t="s">
        <v>12</v>
      </c>
      <c r="B25" t="s">
        <v>100</v>
      </c>
      <c r="C25" s="3">
        <v>21.1</v>
      </c>
      <c r="D25">
        <v>6600</v>
      </c>
      <c r="E25">
        <f t="shared" si="2"/>
        <v>6.6</v>
      </c>
      <c r="F25" s="3">
        <f t="shared" si="3"/>
        <v>3.1969696969696972</v>
      </c>
      <c r="G25" s="4">
        <v>0.112</v>
      </c>
    </row>
    <row r="26" spans="1:7" x14ac:dyDescent="0.2">
      <c r="A26" t="s">
        <v>13</v>
      </c>
      <c r="B26" s="7" t="s">
        <v>146</v>
      </c>
      <c r="C26" s="3">
        <v>24</v>
      </c>
      <c r="D26">
        <v>3300</v>
      </c>
      <c r="E26">
        <f t="shared" si="2"/>
        <v>3.3</v>
      </c>
      <c r="F26" s="3">
        <f t="shared" si="3"/>
        <v>7.2727272727272734</v>
      </c>
      <c r="G26" s="4">
        <v>3.5999999999999997E-2</v>
      </c>
    </row>
    <row r="27" spans="1:7" x14ac:dyDescent="0.2">
      <c r="C27" s="5">
        <f>SUM(C18:C26)</f>
        <v>218.71999999999997</v>
      </c>
      <c r="D27" s="6">
        <f>SUM(D18:D26)</f>
        <v>50000</v>
      </c>
      <c r="F27" s="5">
        <f>AVERAGE(F18:F26)</f>
        <v>4.6633666163896033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40</v>
      </c>
      <c r="C33" s="3">
        <v>25.22</v>
      </c>
      <c r="D33">
        <v>6000</v>
      </c>
      <c r="E33">
        <f>D33/1000</f>
        <v>6</v>
      </c>
      <c r="F33" s="3">
        <f>C33/E33</f>
        <v>4.2033333333333331</v>
      </c>
      <c r="G33" s="4">
        <v>4.7E-2</v>
      </c>
    </row>
    <row r="34" spans="1:7" x14ac:dyDescent="0.2">
      <c r="A34" t="s">
        <v>9</v>
      </c>
      <c r="B34" s="7" t="s">
        <v>53</v>
      </c>
      <c r="C34" s="3">
        <v>26.2</v>
      </c>
      <c r="D34">
        <v>7400</v>
      </c>
      <c r="E34">
        <f t="shared" ref="E34:E41" si="4">D34/1000</f>
        <v>7.4</v>
      </c>
      <c r="F34" s="3">
        <f t="shared" ref="F34:F41" si="5">C34/E34</f>
        <v>3.5405405405405403</v>
      </c>
      <c r="G34" s="4">
        <v>0.126</v>
      </c>
    </row>
    <row r="35" spans="1:7" x14ac:dyDescent="0.2">
      <c r="A35" t="s">
        <v>9</v>
      </c>
      <c r="B35" t="s">
        <v>185</v>
      </c>
      <c r="C35" s="3">
        <v>21.3</v>
      </c>
      <c r="D35">
        <v>5900</v>
      </c>
      <c r="E35">
        <f t="shared" si="4"/>
        <v>5.9</v>
      </c>
      <c r="F35" s="3">
        <f t="shared" si="5"/>
        <v>3.6101694915254234</v>
      </c>
      <c r="G35" s="4">
        <v>0.25800000000000001</v>
      </c>
    </row>
    <row r="36" spans="1:7" x14ac:dyDescent="0.2">
      <c r="A36" t="s">
        <v>10</v>
      </c>
      <c r="B36" s="2" t="s">
        <v>45</v>
      </c>
      <c r="C36" s="3">
        <v>25.3</v>
      </c>
      <c r="D36">
        <v>6900</v>
      </c>
      <c r="E36">
        <f t="shared" si="4"/>
        <v>6.9</v>
      </c>
      <c r="F36" s="3">
        <f t="shared" si="5"/>
        <v>3.6666666666666665</v>
      </c>
      <c r="G36" s="4">
        <v>0.107</v>
      </c>
    </row>
    <row r="37" spans="1:7" x14ac:dyDescent="0.2">
      <c r="A37" t="s">
        <v>10</v>
      </c>
      <c r="B37" t="s">
        <v>145</v>
      </c>
      <c r="C37" s="3">
        <v>32.700000000000003</v>
      </c>
      <c r="D37">
        <v>6100</v>
      </c>
      <c r="E37">
        <f t="shared" si="4"/>
        <v>6.1</v>
      </c>
      <c r="F37" s="3">
        <f t="shared" si="5"/>
        <v>5.3606557377049189</v>
      </c>
      <c r="G37" s="4">
        <v>0.14000000000000001</v>
      </c>
    </row>
    <row r="38" spans="1:7" x14ac:dyDescent="0.2">
      <c r="A38" t="s">
        <v>10</v>
      </c>
      <c r="B38" t="s">
        <v>183</v>
      </c>
      <c r="C38" s="3">
        <v>17.600000000000001</v>
      </c>
      <c r="D38">
        <v>3000</v>
      </c>
      <c r="E38">
        <f t="shared" si="4"/>
        <v>3</v>
      </c>
      <c r="F38" s="3">
        <f t="shared" si="5"/>
        <v>5.8666666666666671</v>
      </c>
      <c r="G38" s="4">
        <v>5.0999999999999997E-2</v>
      </c>
    </row>
    <row r="39" spans="1:7" x14ac:dyDescent="0.2">
      <c r="A39" t="s">
        <v>11</v>
      </c>
      <c r="B39" s="2" t="s">
        <v>178</v>
      </c>
      <c r="C39" s="3">
        <v>37.1</v>
      </c>
      <c r="D39">
        <v>6900</v>
      </c>
      <c r="E39">
        <f t="shared" si="4"/>
        <v>6.9</v>
      </c>
      <c r="F39" s="3">
        <f t="shared" si="5"/>
        <v>5.3768115942028984</v>
      </c>
      <c r="G39" s="4">
        <v>6.8000000000000005E-2</v>
      </c>
    </row>
    <row r="40" spans="1:7" x14ac:dyDescent="0.2">
      <c r="A40" t="s">
        <v>12</v>
      </c>
      <c r="B40" s="7" t="s">
        <v>184</v>
      </c>
      <c r="C40" s="3">
        <v>19</v>
      </c>
      <c r="D40">
        <v>5000</v>
      </c>
      <c r="E40">
        <f t="shared" si="4"/>
        <v>5</v>
      </c>
      <c r="F40" s="3">
        <f t="shared" si="5"/>
        <v>3.8</v>
      </c>
      <c r="G40" s="4">
        <v>0.11</v>
      </c>
    </row>
    <row r="41" spans="1:7" x14ac:dyDescent="0.2">
      <c r="A41" t="s">
        <v>13</v>
      </c>
      <c r="B41" t="s">
        <v>140</v>
      </c>
      <c r="C41" s="3">
        <v>14</v>
      </c>
      <c r="D41">
        <v>2700</v>
      </c>
      <c r="E41">
        <f t="shared" si="4"/>
        <v>2.7</v>
      </c>
      <c r="F41" s="3">
        <f t="shared" si="5"/>
        <v>5.1851851851851851</v>
      </c>
      <c r="G41" s="4">
        <v>9.8000000000000004E-2</v>
      </c>
    </row>
    <row r="42" spans="1:7" x14ac:dyDescent="0.2">
      <c r="C42" s="5">
        <f>SUM(C33:C41)</f>
        <v>218.42</v>
      </c>
      <c r="D42" s="6">
        <f>SUM(D33:D41)</f>
        <v>49900</v>
      </c>
      <c r="F42" s="5">
        <f>AVERAGE(F33:F41)</f>
        <v>4.5122254684250693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4DEF-F0BB-4A40-BC4B-9655CFDF9B2C}">
  <dimension ref="A1:G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7.6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186</v>
      </c>
      <c r="C3" s="3">
        <v>35.9</v>
      </c>
      <c r="D3">
        <v>5400</v>
      </c>
      <c r="E3">
        <f>D3/1000</f>
        <v>5.4</v>
      </c>
      <c r="F3" s="3">
        <f>C3/E3</f>
        <v>6.648148148148147</v>
      </c>
      <c r="G3" s="4">
        <v>2.5999999999999999E-2</v>
      </c>
    </row>
    <row r="4" spans="1:7" x14ac:dyDescent="0.2">
      <c r="A4" t="s">
        <v>9</v>
      </c>
      <c r="B4" t="s">
        <v>164</v>
      </c>
      <c r="C4" s="3">
        <v>22.9</v>
      </c>
      <c r="D4">
        <v>5000</v>
      </c>
      <c r="E4">
        <f t="shared" ref="E4:E11" si="0">D4/1000</f>
        <v>5</v>
      </c>
      <c r="F4" s="3">
        <f t="shared" ref="F4:F11" si="1">C4/E4</f>
        <v>4.58</v>
      </c>
      <c r="G4" s="4">
        <v>0.128</v>
      </c>
    </row>
    <row r="5" spans="1:7" x14ac:dyDescent="0.2">
      <c r="A5" t="s">
        <v>9</v>
      </c>
      <c r="B5" t="s">
        <v>187</v>
      </c>
      <c r="C5" s="3">
        <v>18.5</v>
      </c>
      <c r="D5">
        <v>5200</v>
      </c>
      <c r="E5">
        <f t="shared" si="0"/>
        <v>5.2</v>
      </c>
      <c r="F5" s="3">
        <f t="shared" si="1"/>
        <v>3.5576923076923075</v>
      </c>
      <c r="G5" s="4">
        <v>0.108</v>
      </c>
    </row>
    <row r="6" spans="1:7" x14ac:dyDescent="0.2">
      <c r="A6" t="s">
        <v>10</v>
      </c>
      <c r="B6" s="2" t="s">
        <v>99</v>
      </c>
      <c r="C6" s="3">
        <v>16.399999999999999</v>
      </c>
      <c r="D6">
        <v>8900</v>
      </c>
      <c r="E6">
        <f t="shared" si="0"/>
        <v>8.9</v>
      </c>
      <c r="F6" s="3">
        <f t="shared" si="1"/>
        <v>1.842696629213483</v>
      </c>
      <c r="G6" s="4">
        <v>0.34899999999999998</v>
      </c>
    </row>
    <row r="7" spans="1:7" x14ac:dyDescent="0.2">
      <c r="A7" t="s">
        <v>10</v>
      </c>
      <c r="B7" s="8" t="s">
        <v>188</v>
      </c>
      <c r="C7" s="3">
        <v>32.200000000000003</v>
      </c>
      <c r="D7">
        <v>5800</v>
      </c>
      <c r="E7">
        <f t="shared" si="0"/>
        <v>5.8</v>
      </c>
      <c r="F7" s="3">
        <f t="shared" si="1"/>
        <v>5.5517241379310356</v>
      </c>
      <c r="G7" s="4">
        <v>0.189</v>
      </c>
    </row>
    <row r="8" spans="1:7" x14ac:dyDescent="0.2">
      <c r="A8" t="s">
        <v>10</v>
      </c>
      <c r="B8" s="7" t="s">
        <v>49</v>
      </c>
      <c r="C8" s="3">
        <v>24.4</v>
      </c>
      <c r="D8">
        <v>5300</v>
      </c>
      <c r="E8">
        <f t="shared" si="0"/>
        <v>5.3</v>
      </c>
      <c r="F8" s="3">
        <f t="shared" si="1"/>
        <v>4.6037735849056602</v>
      </c>
      <c r="G8" s="4">
        <v>0.16200000000000001</v>
      </c>
    </row>
    <row r="9" spans="1:7" x14ac:dyDescent="0.2">
      <c r="A9" t="s">
        <v>11</v>
      </c>
      <c r="B9" s="2" t="s">
        <v>77</v>
      </c>
      <c r="C9" s="3">
        <v>38.6</v>
      </c>
      <c r="D9">
        <v>6400</v>
      </c>
      <c r="E9">
        <f t="shared" si="0"/>
        <v>6.4</v>
      </c>
      <c r="F9" s="3">
        <f t="shared" si="1"/>
        <v>6.03125</v>
      </c>
      <c r="G9" s="4">
        <v>0.113</v>
      </c>
    </row>
    <row r="10" spans="1:7" x14ac:dyDescent="0.2">
      <c r="A10" t="s">
        <v>12</v>
      </c>
      <c r="B10" s="7" t="s">
        <v>189</v>
      </c>
      <c r="C10" s="3">
        <v>23.5</v>
      </c>
      <c r="D10">
        <v>5200</v>
      </c>
      <c r="E10">
        <f t="shared" si="0"/>
        <v>5.2</v>
      </c>
      <c r="F10" s="3">
        <f t="shared" si="1"/>
        <v>4.5192307692307692</v>
      </c>
      <c r="G10" s="4">
        <v>8.7999999999999995E-2</v>
      </c>
    </row>
    <row r="11" spans="1:7" x14ac:dyDescent="0.2">
      <c r="A11" t="s">
        <v>13</v>
      </c>
      <c r="B11" s="8" t="s">
        <v>167</v>
      </c>
      <c r="C11" s="3">
        <v>10</v>
      </c>
      <c r="D11">
        <v>2800</v>
      </c>
      <c r="E11">
        <f t="shared" si="0"/>
        <v>2.8</v>
      </c>
      <c r="F11" s="3">
        <f t="shared" si="1"/>
        <v>3.5714285714285716</v>
      </c>
      <c r="G11" s="4">
        <v>3.6999999999999998E-2</v>
      </c>
    </row>
    <row r="12" spans="1:7" x14ac:dyDescent="0.2">
      <c r="C12" s="5">
        <f>SUM(C3:C11)</f>
        <v>222.39999999999998</v>
      </c>
      <c r="D12" s="6">
        <f>SUM(D3:D11)</f>
        <v>50000</v>
      </c>
      <c r="F12" s="5">
        <f>AVERAGE(F3:F11)</f>
        <v>4.5451049053944415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186</v>
      </c>
      <c r="C18" s="3">
        <v>35.9</v>
      </c>
      <c r="D18">
        <v>5400</v>
      </c>
      <c r="E18">
        <f>D18/1000</f>
        <v>5.4</v>
      </c>
      <c r="F18" s="3">
        <f>C18/E18</f>
        <v>6.648148148148147</v>
      </c>
      <c r="G18" s="4">
        <v>2.5999999999999999E-2</v>
      </c>
    </row>
    <row r="19" spans="1:7" x14ac:dyDescent="0.2">
      <c r="A19" t="s">
        <v>9</v>
      </c>
      <c r="B19" t="s">
        <v>164</v>
      </c>
      <c r="C19" s="3">
        <v>22.9</v>
      </c>
      <c r="D19">
        <v>5000</v>
      </c>
      <c r="E19">
        <f t="shared" ref="E19:E26" si="2">D19/1000</f>
        <v>5</v>
      </c>
      <c r="F19" s="3">
        <f t="shared" ref="F19:F26" si="3">C19/E19</f>
        <v>4.58</v>
      </c>
      <c r="G19" s="4">
        <v>0.128</v>
      </c>
    </row>
    <row r="20" spans="1:7" x14ac:dyDescent="0.2">
      <c r="A20" t="s">
        <v>9</v>
      </c>
      <c r="B20" s="7" t="s">
        <v>105</v>
      </c>
      <c r="C20" s="3">
        <v>17.8</v>
      </c>
      <c r="D20">
        <v>5400</v>
      </c>
      <c r="E20">
        <f t="shared" si="2"/>
        <v>5.4</v>
      </c>
      <c r="F20" s="3">
        <f t="shared" si="3"/>
        <v>3.2962962962962963</v>
      </c>
      <c r="G20" s="4">
        <v>0.52</v>
      </c>
    </row>
    <row r="21" spans="1:7" x14ac:dyDescent="0.2">
      <c r="A21" t="s">
        <v>10</v>
      </c>
      <c r="B21" s="2" t="s">
        <v>99</v>
      </c>
      <c r="C21" s="3">
        <v>16.399999999999999</v>
      </c>
      <c r="D21">
        <v>8900</v>
      </c>
      <c r="E21">
        <f t="shared" si="2"/>
        <v>8.9</v>
      </c>
      <c r="F21" s="3">
        <f t="shared" si="3"/>
        <v>1.842696629213483</v>
      </c>
      <c r="G21" s="4">
        <v>0.34899999999999998</v>
      </c>
    </row>
    <row r="22" spans="1:7" x14ac:dyDescent="0.2">
      <c r="A22" t="s">
        <v>10</v>
      </c>
      <c r="B22" s="7" t="s">
        <v>188</v>
      </c>
      <c r="C22" s="3">
        <v>32.200000000000003</v>
      </c>
      <c r="D22">
        <v>5800</v>
      </c>
      <c r="E22">
        <f t="shared" si="2"/>
        <v>5.8</v>
      </c>
      <c r="F22" s="3">
        <f t="shared" si="3"/>
        <v>5.5517241379310356</v>
      </c>
      <c r="G22" s="4">
        <v>0.189</v>
      </c>
    </row>
    <row r="23" spans="1:7" x14ac:dyDescent="0.2">
      <c r="A23" t="s">
        <v>10</v>
      </c>
      <c r="B23" t="s">
        <v>190</v>
      </c>
      <c r="C23" s="3">
        <v>16.8</v>
      </c>
      <c r="D23">
        <v>4300</v>
      </c>
      <c r="E23">
        <f t="shared" si="2"/>
        <v>4.3</v>
      </c>
      <c r="F23" s="3">
        <f t="shared" si="3"/>
        <v>3.9069767441860468</v>
      </c>
      <c r="G23" s="4">
        <v>0.34</v>
      </c>
    </row>
    <row r="24" spans="1:7" x14ac:dyDescent="0.2">
      <c r="A24" t="s">
        <v>11</v>
      </c>
      <c r="B24" s="2" t="s">
        <v>77</v>
      </c>
      <c r="C24" s="3">
        <v>38.6</v>
      </c>
      <c r="D24">
        <v>6400</v>
      </c>
      <c r="E24">
        <f t="shared" si="2"/>
        <v>6.4</v>
      </c>
      <c r="F24" s="3">
        <f t="shared" si="3"/>
        <v>6.03125</v>
      </c>
      <c r="G24" s="4">
        <v>0.113</v>
      </c>
    </row>
    <row r="25" spans="1:7" x14ac:dyDescent="0.2">
      <c r="A25" t="s">
        <v>12</v>
      </c>
      <c r="B25" t="s">
        <v>189</v>
      </c>
      <c r="C25" s="3">
        <v>23.5</v>
      </c>
      <c r="D25">
        <v>5200</v>
      </c>
      <c r="E25">
        <f t="shared" si="2"/>
        <v>5.2</v>
      </c>
      <c r="F25" s="3">
        <f t="shared" si="3"/>
        <v>4.5192307692307692</v>
      </c>
      <c r="G25" s="4">
        <v>8.7999999999999995E-2</v>
      </c>
    </row>
    <row r="26" spans="1:7" x14ac:dyDescent="0.2">
      <c r="A26" t="s">
        <v>13</v>
      </c>
      <c r="B26" t="s">
        <v>153</v>
      </c>
      <c r="C26" s="3">
        <v>16</v>
      </c>
      <c r="D26">
        <v>3600</v>
      </c>
      <c r="E26">
        <f t="shared" si="2"/>
        <v>3.6</v>
      </c>
      <c r="F26" s="3">
        <f t="shared" si="3"/>
        <v>4.4444444444444446</v>
      </c>
      <c r="G26" s="4">
        <v>0.154</v>
      </c>
    </row>
    <row r="27" spans="1:7" x14ac:dyDescent="0.2">
      <c r="C27" s="5">
        <f>SUM(C18:C26)</f>
        <v>220.1</v>
      </c>
      <c r="D27" s="6">
        <f>SUM(D18:D26)</f>
        <v>50000</v>
      </c>
      <c r="F27" s="5">
        <f>AVERAGE(F18:F26)</f>
        <v>4.5356407966055805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186</v>
      </c>
      <c r="C33" s="3">
        <v>35.9</v>
      </c>
      <c r="D33">
        <v>5400</v>
      </c>
      <c r="E33">
        <f>D33/1000</f>
        <v>5.4</v>
      </c>
      <c r="F33" s="3">
        <f>C33/E33</f>
        <v>6.648148148148147</v>
      </c>
      <c r="G33" s="4">
        <v>2.5999999999999999E-2</v>
      </c>
    </row>
    <row r="34" spans="1:7" x14ac:dyDescent="0.2">
      <c r="A34" t="s">
        <v>9</v>
      </c>
      <c r="B34" s="7" t="s">
        <v>105</v>
      </c>
      <c r="C34" s="3">
        <v>17.8</v>
      </c>
      <c r="D34">
        <v>5400</v>
      </c>
      <c r="E34">
        <f t="shared" ref="E34" si="4">D34/1000</f>
        <v>5.4</v>
      </c>
      <c r="F34" s="3">
        <f t="shared" ref="F34" si="5">C34/E34</f>
        <v>3.2962962962962963</v>
      </c>
      <c r="G34" s="4">
        <v>0.52</v>
      </c>
    </row>
    <row r="35" spans="1:7" x14ac:dyDescent="0.2">
      <c r="A35" t="s">
        <v>9</v>
      </c>
      <c r="B35" t="s">
        <v>187</v>
      </c>
      <c r="C35" s="3">
        <v>18.5</v>
      </c>
      <c r="D35">
        <v>5200</v>
      </c>
      <c r="E35">
        <f t="shared" ref="E35:E41" si="6">D35/1000</f>
        <v>5.2</v>
      </c>
      <c r="F35" s="3">
        <f t="shared" ref="F35:F41" si="7">C35/E35</f>
        <v>3.5576923076923075</v>
      </c>
      <c r="G35" s="4">
        <v>0.108</v>
      </c>
    </row>
    <row r="36" spans="1:7" x14ac:dyDescent="0.2">
      <c r="A36" t="s">
        <v>10</v>
      </c>
      <c r="B36" t="s">
        <v>36</v>
      </c>
      <c r="C36" s="3">
        <v>18.899999999999999</v>
      </c>
      <c r="D36">
        <v>8200</v>
      </c>
      <c r="E36">
        <f t="shared" si="6"/>
        <v>8.1999999999999993</v>
      </c>
      <c r="F36" s="3">
        <f t="shared" si="7"/>
        <v>2.3048780487804876</v>
      </c>
      <c r="G36" s="4">
        <v>0.20799999999999999</v>
      </c>
    </row>
    <row r="37" spans="1:7" x14ac:dyDescent="0.2">
      <c r="A37" t="s">
        <v>10</v>
      </c>
      <c r="B37" s="7" t="s">
        <v>188</v>
      </c>
      <c r="C37" s="3">
        <v>32.200000000000003</v>
      </c>
      <c r="D37">
        <v>5800</v>
      </c>
      <c r="E37">
        <f t="shared" si="6"/>
        <v>5.8</v>
      </c>
      <c r="F37" s="3">
        <f t="shared" si="7"/>
        <v>5.5517241379310356</v>
      </c>
      <c r="G37" s="4">
        <v>0.189</v>
      </c>
    </row>
    <row r="38" spans="1:7" x14ac:dyDescent="0.2">
      <c r="A38" t="s">
        <v>10</v>
      </c>
      <c r="B38" s="8" t="s">
        <v>49</v>
      </c>
      <c r="C38" s="3">
        <v>24.4</v>
      </c>
      <c r="D38">
        <v>5300</v>
      </c>
      <c r="E38">
        <f t="shared" si="6"/>
        <v>5.3</v>
      </c>
      <c r="F38" s="3">
        <f t="shared" si="7"/>
        <v>4.6037735849056602</v>
      </c>
      <c r="G38" s="4">
        <v>0.16200000000000001</v>
      </c>
    </row>
    <row r="39" spans="1:7" x14ac:dyDescent="0.2">
      <c r="A39" t="s">
        <v>11</v>
      </c>
      <c r="B39" s="2" t="s">
        <v>77</v>
      </c>
      <c r="C39" s="3">
        <v>38.6</v>
      </c>
      <c r="D39">
        <v>6400</v>
      </c>
      <c r="E39">
        <f t="shared" si="6"/>
        <v>6.4</v>
      </c>
      <c r="F39" s="3">
        <f t="shared" si="7"/>
        <v>6.03125</v>
      </c>
      <c r="G39" s="4">
        <v>0.113</v>
      </c>
    </row>
    <row r="40" spans="1:7" x14ac:dyDescent="0.2">
      <c r="A40" t="s">
        <v>12</v>
      </c>
      <c r="B40" s="8" t="s">
        <v>189</v>
      </c>
      <c r="C40" s="3">
        <v>23.5</v>
      </c>
      <c r="D40">
        <v>5200</v>
      </c>
      <c r="E40">
        <f t="shared" si="6"/>
        <v>5.2</v>
      </c>
      <c r="F40" s="3">
        <f t="shared" si="7"/>
        <v>4.5192307692307692</v>
      </c>
      <c r="G40" s="4">
        <v>8.7999999999999995E-2</v>
      </c>
    </row>
    <row r="41" spans="1:7" x14ac:dyDescent="0.2">
      <c r="A41" t="s">
        <v>13</v>
      </c>
      <c r="B41" t="s">
        <v>89</v>
      </c>
      <c r="C41" s="3">
        <v>7</v>
      </c>
      <c r="D41">
        <v>3100</v>
      </c>
      <c r="E41">
        <f t="shared" si="6"/>
        <v>3.1</v>
      </c>
      <c r="F41" s="3">
        <f t="shared" si="7"/>
        <v>2.258064516129032</v>
      </c>
      <c r="G41" s="4">
        <v>0.23200000000000001</v>
      </c>
    </row>
    <row r="42" spans="1:7" x14ac:dyDescent="0.2">
      <c r="C42" s="5">
        <f>SUM(C33:C41)</f>
        <v>216.79999999999998</v>
      </c>
      <c r="D42" s="6">
        <f>SUM(D33:D41)</f>
        <v>50000</v>
      </c>
      <c r="F42" s="5">
        <f>AVERAGE(F33:F41)</f>
        <v>4.3078953121237484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F8C8-1D3A-4A72-A265-595FA379CF8C}">
  <dimension ref="A1:G43"/>
  <sheetViews>
    <sheetView topLeftCell="A9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8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40</v>
      </c>
      <c r="C3" s="3">
        <v>41.1</v>
      </c>
      <c r="D3">
        <v>5900</v>
      </c>
      <c r="E3">
        <f>D3/1000</f>
        <v>5.9</v>
      </c>
      <c r="F3" s="3">
        <f>C3/E3</f>
        <v>6.9661016949152543</v>
      </c>
      <c r="G3" s="4">
        <v>0.124</v>
      </c>
    </row>
    <row r="4" spans="1:7" x14ac:dyDescent="0.2">
      <c r="A4" t="s">
        <v>9</v>
      </c>
      <c r="B4" s="2" t="s">
        <v>20</v>
      </c>
      <c r="C4" s="3">
        <v>31.5</v>
      </c>
      <c r="D4">
        <v>6900</v>
      </c>
      <c r="E4">
        <f t="shared" ref="E4:E11" si="0">D4/1000</f>
        <v>6.9</v>
      </c>
      <c r="F4" s="3">
        <f t="shared" ref="F4:F11" si="1">C4/E4</f>
        <v>4.5652173913043477</v>
      </c>
      <c r="G4" s="4">
        <v>7.0999999999999994E-2</v>
      </c>
    </row>
    <row r="5" spans="1:7" x14ac:dyDescent="0.2">
      <c r="A5" t="s">
        <v>9</v>
      </c>
      <c r="B5" t="s">
        <v>118</v>
      </c>
      <c r="C5" s="3">
        <v>31.3</v>
      </c>
      <c r="D5">
        <v>5600</v>
      </c>
      <c r="E5">
        <f t="shared" si="0"/>
        <v>5.6</v>
      </c>
      <c r="F5" s="3">
        <f t="shared" si="1"/>
        <v>5.5892857142857144</v>
      </c>
      <c r="G5" s="4">
        <v>0.04</v>
      </c>
    </row>
    <row r="6" spans="1:7" x14ac:dyDescent="0.2">
      <c r="A6" t="s">
        <v>10</v>
      </c>
      <c r="B6" s="2" t="s">
        <v>45</v>
      </c>
      <c r="C6" s="3">
        <v>22.5</v>
      </c>
      <c r="D6">
        <v>7100</v>
      </c>
      <c r="E6">
        <f t="shared" si="0"/>
        <v>7.1</v>
      </c>
      <c r="F6" s="3">
        <f t="shared" si="1"/>
        <v>3.1690140845070425</v>
      </c>
      <c r="G6" s="4">
        <v>0.13800000000000001</v>
      </c>
    </row>
    <row r="7" spans="1:7" x14ac:dyDescent="0.2">
      <c r="A7" t="s">
        <v>10</v>
      </c>
      <c r="B7" s="2" t="s">
        <v>33</v>
      </c>
      <c r="C7" s="3">
        <v>46.4</v>
      </c>
      <c r="D7">
        <v>6200</v>
      </c>
      <c r="E7">
        <f t="shared" si="0"/>
        <v>6.2</v>
      </c>
      <c r="F7" s="3">
        <f t="shared" si="1"/>
        <v>7.4838709677419351</v>
      </c>
      <c r="G7" s="4">
        <v>9.2999999999999999E-2</v>
      </c>
    </row>
    <row r="8" spans="1:7" x14ac:dyDescent="0.2">
      <c r="A8" t="s">
        <v>10</v>
      </c>
      <c r="B8" t="s">
        <v>191</v>
      </c>
      <c r="C8" s="3">
        <v>15</v>
      </c>
      <c r="D8">
        <v>3500</v>
      </c>
      <c r="E8">
        <f t="shared" si="0"/>
        <v>3.5</v>
      </c>
      <c r="F8" s="3">
        <f t="shared" si="1"/>
        <v>4.2857142857142856</v>
      </c>
      <c r="G8" s="4">
        <v>8.3000000000000004E-2</v>
      </c>
    </row>
    <row r="9" spans="1:7" x14ac:dyDescent="0.2">
      <c r="A9" t="s">
        <v>11</v>
      </c>
      <c r="B9" s="2" t="s">
        <v>77</v>
      </c>
      <c r="C9" s="3">
        <v>29.5</v>
      </c>
      <c r="D9">
        <v>7000</v>
      </c>
      <c r="E9">
        <f t="shared" si="0"/>
        <v>7</v>
      </c>
      <c r="F9" s="3">
        <f t="shared" si="1"/>
        <v>4.2142857142857144</v>
      </c>
      <c r="G9" s="4">
        <v>8.6999999999999994E-2</v>
      </c>
    </row>
    <row r="10" spans="1:7" x14ac:dyDescent="0.2">
      <c r="A10" t="s">
        <v>12</v>
      </c>
      <c r="B10" t="s">
        <v>192</v>
      </c>
      <c r="C10" s="3">
        <v>35.200000000000003</v>
      </c>
      <c r="D10">
        <v>4200</v>
      </c>
      <c r="E10">
        <f t="shared" si="0"/>
        <v>4.2</v>
      </c>
      <c r="F10" s="3">
        <f t="shared" si="1"/>
        <v>8.3809523809523814</v>
      </c>
      <c r="G10" s="4">
        <v>0.44600000000000001</v>
      </c>
    </row>
    <row r="11" spans="1:7" x14ac:dyDescent="0.2">
      <c r="A11" t="s">
        <v>13</v>
      </c>
      <c r="B11" t="s">
        <v>104</v>
      </c>
      <c r="C11" s="3">
        <v>16</v>
      </c>
      <c r="D11">
        <v>3600</v>
      </c>
      <c r="E11">
        <f t="shared" si="0"/>
        <v>3.6</v>
      </c>
      <c r="F11" s="3">
        <f t="shared" si="1"/>
        <v>4.4444444444444446</v>
      </c>
      <c r="G11" s="4">
        <v>9.1999999999999998E-2</v>
      </c>
    </row>
    <row r="12" spans="1:7" x14ac:dyDescent="0.2">
      <c r="C12" s="5">
        <f>SUM(C3:C11)</f>
        <v>268.5</v>
      </c>
      <c r="D12" s="6">
        <f>SUM(D3:D11)</f>
        <v>50000</v>
      </c>
      <c r="F12" s="5">
        <f>AVERAGE(F3:F11)</f>
        <v>5.4554318531279016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40</v>
      </c>
      <c r="C18" s="3">
        <v>41.1</v>
      </c>
      <c r="D18">
        <v>5900</v>
      </c>
      <c r="E18">
        <f>D18/1000</f>
        <v>5.9</v>
      </c>
      <c r="F18" s="3">
        <f>C18/E18</f>
        <v>6.9661016949152543</v>
      </c>
      <c r="G18" s="4">
        <v>0.124</v>
      </c>
    </row>
    <row r="19" spans="1:7" x14ac:dyDescent="0.2">
      <c r="A19" t="s">
        <v>9</v>
      </c>
      <c r="B19" t="s">
        <v>192</v>
      </c>
      <c r="C19" s="3">
        <v>35.200000000000003</v>
      </c>
      <c r="D19">
        <v>4200</v>
      </c>
      <c r="E19">
        <f t="shared" ref="E19" si="2">D19/1000</f>
        <v>4.2</v>
      </c>
      <c r="F19" s="3">
        <f t="shared" ref="F19" si="3">C19/E19</f>
        <v>8.3809523809523814</v>
      </c>
      <c r="G19" s="4">
        <v>0.44600000000000001</v>
      </c>
    </row>
    <row r="20" spans="1:7" x14ac:dyDescent="0.2">
      <c r="A20" t="s">
        <v>9</v>
      </c>
      <c r="B20" t="s">
        <v>118</v>
      </c>
      <c r="C20" s="3">
        <v>31.3</v>
      </c>
      <c r="D20">
        <v>5600</v>
      </c>
      <c r="E20">
        <f t="shared" ref="E20:E26" si="4">D20/1000</f>
        <v>5.6</v>
      </c>
      <c r="F20" s="3">
        <f t="shared" ref="F20:F26" si="5">C20/E20</f>
        <v>5.5892857142857144</v>
      </c>
      <c r="G20" s="4">
        <v>0.04</v>
      </c>
    </row>
    <row r="21" spans="1:7" x14ac:dyDescent="0.2">
      <c r="A21" t="s">
        <v>10</v>
      </c>
      <c r="B21" s="2" t="s">
        <v>45</v>
      </c>
      <c r="C21" s="3">
        <v>22.5</v>
      </c>
      <c r="D21">
        <v>7100</v>
      </c>
      <c r="E21">
        <f t="shared" si="4"/>
        <v>7.1</v>
      </c>
      <c r="F21" s="3">
        <f t="shared" si="5"/>
        <v>3.1690140845070425</v>
      </c>
      <c r="G21" s="4">
        <v>0.13800000000000001</v>
      </c>
    </row>
    <row r="22" spans="1:7" x14ac:dyDescent="0.2">
      <c r="A22" t="s">
        <v>10</v>
      </c>
      <c r="B22" s="2" t="s">
        <v>33</v>
      </c>
      <c r="C22" s="3">
        <v>46.4</v>
      </c>
      <c r="D22">
        <v>6200</v>
      </c>
      <c r="E22">
        <f t="shared" si="4"/>
        <v>6.2</v>
      </c>
      <c r="F22" s="3">
        <f t="shared" si="5"/>
        <v>7.4838709677419351</v>
      </c>
      <c r="G22" s="4">
        <v>9.2999999999999999E-2</v>
      </c>
    </row>
    <row r="23" spans="1:7" x14ac:dyDescent="0.2">
      <c r="A23" t="s">
        <v>10</v>
      </c>
      <c r="B23" t="s">
        <v>193</v>
      </c>
      <c r="C23" s="3">
        <v>26</v>
      </c>
      <c r="D23">
        <v>5600</v>
      </c>
      <c r="E23">
        <f t="shared" si="4"/>
        <v>5.6</v>
      </c>
      <c r="F23" s="3">
        <f t="shared" si="5"/>
        <v>4.6428571428571432</v>
      </c>
      <c r="G23" s="4">
        <v>7.5999999999999998E-2</v>
      </c>
    </row>
    <row r="24" spans="1:7" x14ac:dyDescent="0.2">
      <c r="A24" t="s">
        <v>11</v>
      </c>
      <c r="B24" s="2" t="s">
        <v>77</v>
      </c>
      <c r="C24" s="3">
        <v>29.5</v>
      </c>
      <c r="D24">
        <v>7000</v>
      </c>
      <c r="E24">
        <f t="shared" si="4"/>
        <v>7</v>
      </c>
      <c r="F24" s="3">
        <f t="shared" si="5"/>
        <v>4.2142857142857144</v>
      </c>
      <c r="G24" s="4">
        <v>8.6999999999999994E-2</v>
      </c>
    </row>
    <row r="25" spans="1:7" x14ac:dyDescent="0.2">
      <c r="A25" t="s">
        <v>12</v>
      </c>
      <c r="B25" t="s">
        <v>23</v>
      </c>
      <c r="C25" s="3">
        <v>15.4</v>
      </c>
      <c r="D25">
        <v>4400</v>
      </c>
      <c r="E25">
        <f t="shared" si="4"/>
        <v>4.4000000000000004</v>
      </c>
      <c r="F25" s="3">
        <f t="shared" si="5"/>
        <v>3.5</v>
      </c>
      <c r="G25" s="4">
        <v>2.3E-2</v>
      </c>
    </row>
    <row r="26" spans="1:7" x14ac:dyDescent="0.2">
      <c r="A26" t="s">
        <v>13</v>
      </c>
      <c r="B26" t="s">
        <v>104</v>
      </c>
      <c r="C26" s="3">
        <v>16</v>
      </c>
      <c r="D26">
        <v>3600</v>
      </c>
      <c r="E26">
        <f t="shared" si="4"/>
        <v>3.6</v>
      </c>
      <c r="F26" s="3">
        <f t="shared" si="5"/>
        <v>4.4444444444444446</v>
      </c>
      <c r="G26" s="4">
        <v>9.1999999999999998E-2</v>
      </c>
    </row>
    <row r="27" spans="1:7" x14ac:dyDescent="0.2">
      <c r="C27" s="5">
        <f>SUM(C18:C26)</f>
        <v>263.40000000000003</v>
      </c>
      <c r="D27" s="6">
        <f>SUM(D18:D26)</f>
        <v>49600</v>
      </c>
      <c r="F27" s="5">
        <f>AVERAGE(F18:F26)</f>
        <v>5.3767569048877375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40</v>
      </c>
      <c r="C33" s="3">
        <v>41.1</v>
      </c>
      <c r="D33">
        <v>5900</v>
      </c>
      <c r="E33">
        <f>D33/1000</f>
        <v>5.9</v>
      </c>
      <c r="F33" s="3">
        <f>C33/E33</f>
        <v>6.9661016949152543</v>
      </c>
      <c r="G33" s="4">
        <v>0.124</v>
      </c>
    </row>
    <row r="34" spans="1:7" x14ac:dyDescent="0.2">
      <c r="A34" t="s">
        <v>9</v>
      </c>
      <c r="B34" t="s">
        <v>177</v>
      </c>
      <c r="C34" s="3">
        <v>23.5</v>
      </c>
      <c r="D34">
        <v>5500</v>
      </c>
      <c r="E34">
        <f t="shared" ref="E34:E41" si="6">D34/1000</f>
        <v>5.5</v>
      </c>
      <c r="F34" s="3">
        <f t="shared" ref="F34:F41" si="7">C34/E34</f>
        <v>4.2727272727272725</v>
      </c>
      <c r="G34" s="4">
        <v>2.1000000000000001E-2</v>
      </c>
    </row>
    <row r="35" spans="1:7" x14ac:dyDescent="0.2">
      <c r="A35" t="s">
        <v>9</v>
      </c>
      <c r="B35" t="s">
        <v>85</v>
      </c>
      <c r="C35" s="3">
        <v>23.6</v>
      </c>
      <c r="D35">
        <v>5700</v>
      </c>
      <c r="E35">
        <f t="shared" si="6"/>
        <v>5.7</v>
      </c>
      <c r="F35" s="3">
        <f t="shared" si="7"/>
        <v>4.1403508771929829</v>
      </c>
      <c r="G35" s="4">
        <v>0.191</v>
      </c>
    </row>
    <row r="36" spans="1:7" x14ac:dyDescent="0.2">
      <c r="A36" t="s">
        <v>10</v>
      </c>
      <c r="B36" s="2" t="s">
        <v>45</v>
      </c>
      <c r="C36" s="3">
        <v>22.5</v>
      </c>
      <c r="D36">
        <v>7100</v>
      </c>
      <c r="E36">
        <f t="shared" si="6"/>
        <v>7.1</v>
      </c>
      <c r="F36" s="3">
        <f t="shared" si="7"/>
        <v>3.1690140845070425</v>
      </c>
      <c r="G36" s="4">
        <v>0.13800000000000001</v>
      </c>
    </row>
    <row r="37" spans="1:7" x14ac:dyDescent="0.2">
      <c r="A37" t="s">
        <v>10</v>
      </c>
      <c r="B37" s="2" t="s">
        <v>33</v>
      </c>
      <c r="C37" s="3">
        <v>46.4</v>
      </c>
      <c r="D37">
        <v>6200</v>
      </c>
      <c r="E37">
        <f t="shared" si="6"/>
        <v>6.2</v>
      </c>
      <c r="F37" s="3">
        <f t="shared" si="7"/>
        <v>7.4838709677419351</v>
      </c>
      <c r="G37" s="4">
        <v>9.2999999999999999E-2</v>
      </c>
    </row>
    <row r="38" spans="1:7" x14ac:dyDescent="0.2">
      <c r="A38" t="s">
        <v>10</v>
      </c>
      <c r="B38" t="s">
        <v>101</v>
      </c>
      <c r="C38" s="3">
        <v>23.1</v>
      </c>
      <c r="D38">
        <v>4900</v>
      </c>
      <c r="E38">
        <f t="shared" si="6"/>
        <v>4.9000000000000004</v>
      </c>
      <c r="F38" s="3">
        <f t="shared" si="7"/>
        <v>4.7142857142857144</v>
      </c>
      <c r="G38" s="4">
        <v>0.52200000000000002</v>
      </c>
    </row>
    <row r="39" spans="1:7" x14ac:dyDescent="0.2">
      <c r="A39" t="s">
        <v>11</v>
      </c>
      <c r="B39" s="2" t="s">
        <v>77</v>
      </c>
      <c r="C39" s="3">
        <v>29.5</v>
      </c>
      <c r="D39">
        <v>7000</v>
      </c>
      <c r="E39">
        <f t="shared" si="6"/>
        <v>7</v>
      </c>
      <c r="F39" s="3">
        <f t="shared" si="7"/>
        <v>4.2142857142857144</v>
      </c>
      <c r="G39" s="4">
        <v>8.6999999999999994E-2</v>
      </c>
    </row>
    <row r="40" spans="1:7" x14ac:dyDescent="0.2">
      <c r="A40" t="s">
        <v>12</v>
      </c>
      <c r="B40" t="s">
        <v>192</v>
      </c>
      <c r="C40" s="3">
        <v>35.200000000000003</v>
      </c>
      <c r="D40">
        <v>4200</v>
      </c>
      <c r="E40">
        <f t="shared" si="6"/>
        <v>4.2</v>
      </c>
      <c r="F40" s="3">
        <f t="shared" si="7"/>
        <v>8.3809523809523814</v>
      </c>
      <c r="G40" s="4">
        <v>0.44600000000000001</v>
      </c>
    </row>
    <row r="41" spans="1:7" x14ac:dyDescent="0.2">
      <c r="A41" t="s">
        <v>13</v>
      </c>
      <c r="B41" t="s">
        <v>146</v>
      </c>
      <c r="C41" s="3">
        <v>12</v>
      </c>
      <c r="D41">
        <v>3500</v>
      </c>
      <c r="E41">
        <f t="shared" si="6"/>
        <v>3.5</v>
      </c>
      <c r="F41" s="3">
        <f t="shared" si="7"/>
        <v>3.4285714285714284</v>
      </c>
      <c r="G41" s="4">
        <v>4.4999999999999998E-2</v>
      </c>
    </row>
    <row r="42" spans="1:7" x14ac:dyDescent="0.2">
      <c r="C42" s="5">
        <f>SUM(C33:C41)</f>
        <v>256.89999999999998</v>
      </c>
      <c r="D42" s="6">
        <f>SUM(D33:D41)</f>
        <v>50000</v>
      </c>
      <c r="F42" s="5">
        <f>AVERAGE(F33:F41)</f>
        <v>5.1966844594644144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1956-B982-4F8F-AE4A-4DCA1B4F8508}">
  <dimension ref="A1:G43"/>
  <sheetViews>
    <sheetView topLeftCell="A9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8.1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40</v>
      </c>
      <c r="C3" s="3">
        <v>37.840000000000003</v>
      </c>
      <c r="D3">
        <v>6900</v>
      </c>
      <c r="E3">
        <f>D3/1000</f>
        <v>6.9</v>
      </c>
      <c r="F3" s="3">
        <f>C3/E3</f>
        <v>5.4840579710144928</v>
      </c>
      <c r="G3" s="4">
        <v>0.08</v>
      </c>
    </row>
    <row r="4" spans="1:7" x14ac:dyDescent="0.2">
      <c r="A4" t="s">
        <v>9</v>
      </c>
      <c r="B4" t="s">
        <v>177</v>
      </c>
      <c r="C4" s="3">
        <v>18.899999999999999</v>
      </c>
      <c r="D4">
        <v>5800</v>
      </c>
      <c r="E4">
        <f t="shared" ref="E4:E11" si="0">D4/1000</f>
        <v>5.8</v>
      </c>
      <c r="F4" s="3">
        <f t="shared" ref="F4:F11" si="1">C4/E4</f>
        <v>3.2586206896551722</v>
      </c>
      <c r="G4" s="4">
        <v>0.24</v>
      </c>
    </row>
    <row r="5" spans="1:7" x14ac:dyDescent="0.2">
      <c r="A5" t="s">
        <v>9</v>
      </c>
      <c r="B5" s="2" t="s">
        <v>117</v>
      </c>
      <c r="C5" s="3">
        <v>25.7</v>
      </c>
      <c r="D5">
        <v>5800</v>
      </c>
      <c r="E5">
        <f t="shared" si="0"/>
        <v>5.8</v>
      </c>
      <c r="F5" s="3">
        <f t="shared" si="1"/>
        <v>4.431034482758621</v>
      </c>
      <c r="G5" s="4">
        <v>0.157</v>
      </c>
    </row>
    <row r="6" spans="1:7" x14ac:dyDescent="0.2">
      <c r="A6" t="s">
        <v>10</v>
      </c>
      <c r="B6" s="2" t="s">
        <v>45</v>
      </c>
      <c r="C6" s="3">
        <v>58.6</v>
      </c>
      <c r="D6">
        <v>7600</v>
      </c>
      <c r="E6">
        <f t="shared" si="0"/>
        <v>7.6</v>
      </c>
      <c r="F6" s="3">
        <f t="shared" si="1"/>
        <v>7.7105263157894743</v>
      </c>
      <c r="G6" s="4">
        <v>4.4999999999999998E-2</v>
      </c>
    </row>
    <row r="7" spans="1:7" x14ac:dyDescent="0.2">
      <c r="A7" t="s">
        <v>10</v>
      </c>
      <c r="B7" t="s">
        <v>188</v>
      </c>
      <c r="C7" s="3">
        <v>19.600000000000001</v>
      </c>
      <c r="D7">
        <v>6000</v>
      </c>
      <c r="E7">
        <f t="shared" si="0"/>
        <v>6</v>
      </c>
      <c r="F7" s="3">
        <f t="shared" si="1"/>
        <v>3.2666666666666671</v>
      </c>
      <c r="G7" s="4">
        <v>0.13700000000000001</v>
      </c>
    </row>
    <row r="8" spans="1:7" x14ac:dyDescent="0.2">
      <c r="A8" t="s">
        <v>10</v>
      </c>
      <c r="B8" s="7" t="s">
        <v>191</v>
      </c>
      <c r="C8" s="3">
        <v>26.7</v>
      </c>
      <c r="D8">
        <v>3700</v>
      </c>
      <c r="E8">
        <f t="shared" si="0"/>
        <v>3.7</v>
      </c>
      <c r="F8" s="3">
        <f t="shared" si="1"/>
        <v>7.2162162162162158</v>
      </c>
      <c r="G8" s="4">
        <v>0.224</v>
      </c>
    </row>
    <row r="9" spans="1:7" x14ac:dyDescent="0.2">
      <c r="A9" t="s">
        <v>11</v>
      </c>
      <c r="B9" s="7" t="s">
        <v>57</v>
      </c>
      <c r="C9" s="3">
        <v>21.5</v>
      </c>
      <c r="D9">
        <v>6200</v>
      </c>
      <c r="E9">
        <f t="shared" si="0"/>
        <v>6.2</v>
      </c>
      <c r="F9" s="3">
        <f t="shared" si="1"/>
        <v>3.467741935483871</v>
      </c>
      <c r="G9" s="4">
        <v>6.9000000000000006E-2</v>
      </c>
    </row>
    <row r="10" spans="1:7" x14ac:dyDescent="0.2">
      <c r="A10" t="s">
        <v>12</v>
      </c>
      <c r="B10" t="s">
        <v>194</v>
      </c>
      <c r="C10" s="3">
        <v>20.8</v>
      </c>
      <c r="D10">
        <v>4800</v>
      </c>
      <c r="E10">
        <f t="shared" si="0"/>
        <v>4.8</v>
      </c>
      <c r="F10" s="3">
        <f t="shared" si="1"/>
        <v>4.3333333333333339</v>
      </c>
      <c r="G10" s="4">
        <v>8.4000000000000005E-2</v>
      </c>
    </row>
    <row r="11" spans="1:7" x14ac:dyDescent="0.2">
      <c r="A11" t="s">
        <v>13</v>
      </c>
      <c r="B11" t="s">
        <v>195</v>
      </c>
      <c r="C11" s="3">
        <v>21</v>
      </c>
      <c r="D11">
        <v>3200</v>
      </c>
      <c r="E11">
        <f t="shared" si="0"/>
        <v>3.2</v>
      </c>
      <c r="F11" s="3">
        <f t="shared" si="1"/>
        <v>6.5625</v>
      </c>
      <c r="G11" s="4">
        <v>0.11</v>
      </c>
    </row>
    <row r="12" spans="1:7" x14ac:dyDescent="0.2">
      <c r="C12" s="5">
        <f>SUM(C3:C11)</f>
        <v>250.64</v>
      </c>
      <c r="D12" s="6">
        <f>SUM(D3:D11)</f>
        <v>50000</v>
      </c>
      <c r="F12" s="5">
        <f>AVERAGE(F3:F11)</f>
        <v>5.0811886234353167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40</v>
      </c>
      <c r="C18" s="3">
        <v>37.840000000000003</v>
      </c>
      <c r="D18">
        <v>6900</v>
      </c>
      <c r="E18">
        <f>D18/1000</f>
        <v>6.9</v>
      </c>
      <c r="F18" s="3">
        <f>C18/E18</f>
        <v>5.4840579710144928</v>
      </c>
      <c r="G18" s="4">
        <v>0.08</v>
      </c>
    </row>
    <row r="19" spans="1:7" x14ac:dyDescent="0.2">
      <c r="A19" t="s">
        <v>9</v>
      </c>
      <c r="B19" t="s">
        <v>59</v>
      </c>
      <c r="C19" s="3">
        <v>26</v>
      </c>
      <c r="D19">
        <v>5400</v>
      </c>
      <c r="E19">
        <f t="shared" ref="E19:E26" si="2">D19/1000</f>
        <v>5.4</v>
      </c>
      <c r="F19" s="3">
        <f t="shared" ref="F19:F26" si="3">C19/E19</f>
        <v>4.8148148148148149</v>
      </c>
      <c r="G19" s="4">
        <v>0.15</v>
      </c>
    </row>
    <row r="20" spans="1:7" x14ac:dyDescent="0.2">
      <c r="A20" t="s">
        <v>9</v>
      </c>
      <c r="B20" s="2" t="s">
        <v>117</v>
      </c>
      <c r="C20" s="3">
        <v>25.7</v>
      </c>
      <c r="D20">
        <v>5800</v>
      </c>
      <c r="E20">
        <f t="shared" si="2"/>
        <v>5.8</v>
      </c>
      <c r="F20" s="3">
        <f t="shared" si="3"/>
        <v>4.431034482758621</v>
      </c>
      <c r="G20" s="4">
        <v>0.157</v>
      </c>
    </row>
    <row r="21" spans="1:7" x14ac:dyDescent="0.2">
      <c r="A21" t="s">
        <v>10</v>
      </c>
      <c r="B21" s="2" t="s">
        <v>45</v>
      </c>
      <c r="C21" s="3">
        <v>58.6</v>
      </c>
      <c r="D21">
        <v>7600</v>
      </c>
      <c r="E21">
        <f t="shared" si="2"/>
        <v>7.6</v>
      </c>
      <c r="F21" s="3">
        <f t="shared" si="3"/>
        <v>7.7105263157894743</v>
      </c>
      <c r="G21" s="4">
        <v>4.4999999999999998E-2</v>
      </c>
    </row>
    <row r="22" spans="1:7" x14ac:dyDescent="0.2">
      <c r="A22" t="s">
        <v>10</v>
      </c>
      <c r="B22" t="s">
        <v>56</v>
      </c>
      <c r="C22" s="3">
        <v>21.5</v>
      </c>
      <c r="D22">
        <v>9500</v>
      </c>
      <c r="E22">
        <f t="shared" si="2"/>
        <v>9.5</v>
      </c>
      <c r="F22" s="3">
        <f t="shared" si="3"/>
        <v>2.263157894736842</v>
      </c>
      <c r="G22" s="4">
        <v>0.193</v>
      </c>
    </row>
    <row r="23" spans="1:7" x14ac:dyDescent="0.2">
      <c r="A23" t="s">
        <v>10</v>
      </c>
      <c r="B23" s="7" t="s">
        <v>191</v>
      </c>
      <c r="C23" s="3">
        <v>26.7</v>
      </c>
      <c r="D23">
        <v>3700</v>
      </c>
      <c r="E23">
        <f t="shared" si="2"/>
        <v>3.7</v>
      </c>
      <c r="F23" s="3">
        <f t="shared" si="3"/>
        <v>7.2162162162162158</v>
      </c>
      <c r="G23" s="4">
        <v>0.224</v>
      </c>
    </row>
    <row r="24" spans="1:7" x14ac:dyDescent="0.2">
      <c r="A24" t="s">
        <v>11</v>
      </c>
      <c r="B24" s="7" t="s">
        <v>197</v>
      </c>
      <c r="C24" s="3">
        <v>8.5</v>
      </c>
      <c r="D24">
        <v>2900</v>
      </c>
      <c r="E24">
        <f t="shared" si="2"/>
        <v>2.9</v>
      </c>
      <c r="F24" s="3">
        <f t="shared" si="3"/>
        <v>2.931034482758621</v>
      </c>
      <c r="G24" s="4">
        <v>1.4999999999999999E-2</v>
      </c>
    </row>
    <row r="25" spans="1:7" x14ac:dyDescent="0.2">
      <c r="A25" t="s">
        <v>12</v>
      </c>
      <c r="B25" t="s">
        <v>196</v>
      </c>
      <c r="C25" s="3">
        <v>24.6</v>
      </c>
      <c r="D25">
        <v>4900</v>
      </c>
      <c r="E25">
        <f t="shared" si="2"/>
        <v>4.9000000000000004</v>
      </c>
      <c r="F25" s="3">
        <f t="shared" si="3"/>
        <v>5.0204081632653059</v>
      </c>
      <c r="G25" s="4">
        <v>4.7E-2</v>
      </c>
    </row>
    <row r="26" spans="1:7" x14ac:dyDescent="0.2">
      <c r="A26" t="s">
        <v>13</v>
      </c>
      <c r="B26" t="s">
        <v>195</v>
      </c>
      <c r="C26" s="3">
        <v>21</v>
      </c>
      <c r="D26">
        <v>3200</v>
      </c>
      <c r="E26">
        <f t="shared" si="2"/>
        <v>3.2</v>
      </c>
      <c r="F26" s="3">
        <f t="shared" si="3"/>
        <v>6.5625</v>
      </c>
      <c r="G26" s="4">
        <v>0.11</v>
      </c>
    </row>
    <row r="27" spans="1:7" x14ac:dyDescent="0.2">
      <c r="C27" s="5">
        <f>SUM(C18:C26)</f>
        <v>250.44</v>
      </c>
      <c r="D27" s="6">
        <f>SUM(D18:D26)</f>
        <v>49900</v>
      </c>
      <c r="F27" s="5">
        <f>AVERAGE(F18:F26)</f>
        <v>5.159305593483821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40</v>
      </c>
      <c r="C33" s="3">
        <v>37.840000000000003</v>
      </c>
      <c r="D33">
        <v>6900</v>
      </c>
      <c r="E33">
        <f>D33/1000</f>
        <v>6.9</v>
      </c>
      <c r="F33" s="3">
        <f>C33/E33</f>
        <v>5.4840579710144928</v>
      </c>
      <c r="G33" s="4">
        <v>0.08</v>
      </c>
    </row>
    <row r="34" spans="1:7" x14ac:dyDescent="0.2">
      <c r="A34" t="s">
        <v>9</v>
      </c>
      <c r="B34" s="7" t="s">
        <v>181</v>
      </c>
      <c r="C34" s="3">
        <v>35.5</v>
      </c>
      <c r="D34">
        <v>6100</v>
      </c>
      <c r="E34">
        <f t="shared" ref="E34:E41" si="4">D34/1000</f>
        <v>6.1</v>
      </c>
      <c r="F34" s="3">
        <f t="shared" ref="F34:F41" si="5">C34/E34</f>
        <v>5.8196721311475414</v>
      </c>
      <c r="G34" s="4">
        <v>0.14199999999999999</v>
      </c>
    </row>
    <row r="35" spans="1:7" x14ac:dyDescent="0.2">
      <c r="A35" t="s">
        <v>9</v>
      </c>
      <c r="B35" s="2" t="s">
        <v>117</v>
      </c>
      <c r="C35" s="3">
        <v>25.7</v>
      </c>
      <c r="D35">
        <v>5800</v>
      </c>
      <c r="E35">
        <f t="shared" si="4"/>
        <v>5.8</v>
      </c>
      <c r="F35" s="3">
        <f t="shared" si="5"/>
        <v>4.431034482758621</v>
      </c>
      <c r="G35" s="4">
        <v>0.157</v>
      </c>
    </row>
    <row r="36" spans="1:7" x14ac:dyDescent="0.2">
      <c r="A36" t="s">
        <v>10</v>
      </c>
      <c r="B36" s="2" t="s">
        <v>45</v>
      </c>
      <c r="C36" s="3">
        <v>58.6</v>
      </c>
      <c r="D36">
        <v>7600</v>
      </c>
      <c r="E36">
        <f t="shared" si="4"/>
        <v>7.6</v>
      </c>
      <c r="F36" s="3">
        <f t="shared" si="5"/>
        <v>7.7105263157894743</v>
      </c>
      <c r="G36" s="4">
        <v>4.4999999999999998E-2</v>
      </c>
    </row>
    <row r="37" spans="1:7" x14ac:dyDescent="0.2">
      <c r="A37" t="s">
        <v>10</v>
      </c>
      <c r="B37" t="s">
        <v>198</v>
      </c>
      <c r="C37" s="3">
        <v>10.8</v>
      </c>
      <c r="D37">
        <v>6600</v>
      </c>
      <c r="E37">
        <f t="shared" si="4"/>
        <v>6.6</v>
      </c>
      <c r="F37" s="3">
        <f t="shared" si="5"/>
        <v>1.6363636363636365</v>
      </c>
      <c r="G37" s="4">
        <v>6.6000000000000003E-2</v>
      </c>
    </row>
    <row r="38" spans="1:7" x14ac:dyDescent="0.2">
      <c r="A38" t="s">
        <v>10</v>
      </c>
      <c r="B38" s="7" t="s">
        <v>199</v>
      </c>
      <c r="C38" s="3">
        <v>38.4</v>
      </c>
      <c r="D38">
        <v>6000</v>
      </c>
      <c r="E38">
        <f t="shared" si="4"/>
        <v>6</v>
      </c>
      <c r="F38" s="3">
        <f t="shared" si="5"/>
        <v>6.3999999999999995</v>
      </c>
      <c r="G38" s="4">
        <v>8.1000000000000003E-2</v>
      </c>
    </row>
    <row r="39" spans="1:7" x14ac:dyDescent="0.2">
      <c r="A39" t="s">
        <v>11</v>
      </c>
      <c r="B39" t="s">
        <v>200</v>
      </c>
      <c r="C39" s="3">
        <v>11.4</v>
      </c>
      <c r="D39">
        <v>2600</v>
      </c>
      <c r="E39">
        <f t="shared" si="4"/>
        <v>2.6</v>
      </c>
      <c r="F39" s="3">
        <f t="shared" si="5"/>
        <v>4.384615384615385</v>
      </c>
      <c r="G39" s="4">
        <v>2E-3</v>
      </c>
    </row>
    <row r="40" spans="1:7" x14ac:dyDescent="0.2">
      <c r="A40" t="s">
        <v>12</v>
      </c>
      <c r="B40" t="s">
        <v>161</v>
      </c>
      <c r="C40" s="3">
        <v>11.1</v>
      </c>
      <c r="D40">
        <v>5200</v>
      </c>
      <c r="E40">
        <f t="shared" si="4"/>
        <v>5.2</v>
      </c>
      <c r="F40" s="3">
        <f t="shared" si="5"/>
        <v>2.1346153846153846</v>
      </c>
      <c r="G40" s="4">
        <v>9.9000000000000005E-2</v>
      </c>
    </row>
    <row r="41" spans="1:7" x14ac:dyDescent="0.2">
      <c r="A41" t="s">
        <v>13</v>
      </c>
      <c r="B41" t="s">
        <v>195</v>
      </c>
      <c r="C41" s="3">
        <v>21</v>
      </c>
      <c r="D41">
        <v>3200</v>
      </c>
      <c r="E41">
        <f t="shared" si="4"/>
        <v>3.2</v>
      </c>
      <c r="F41" s="3">
        <f t="shared" si="5"/>
        <v>6.5625</v>
      </c>
      <c r="G41" s="4">
        <v>0.11</v>
      </c>
    </row>
    <row r="42" spans="1:7" x14ac:dyDescent="0.2">
      <c r="C42" s="5">
        <f>SUM(C33:C41)</f>
        <v>250.34000000000003</v>
      </c>
      <c r="D42" s="6">
        <f>SUM(D33:D41)</f>
        <v>50000</v>
      </c>
      <c r="F42" s="5">
        <f>AVERAGE(F33:F41)</f>
        <v>4.9514872562560601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56E6-80CF-4F15-B26C-848478351E33}">
  <dimension ref="A1:G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7.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81</v>
      </c>
      <c r="C3" s="3">
        <v>19.52</v>
      </c>
      <c r="D3">
        <v>6700</v>
      </c>
      <c r="E3">
        <f>D3/1000</f>
        <v>6.7</v>
      </c>
      <c r="F3" s="3">
        <f>C3/E3</f>
        <v>2.9134328358208954</v>
      </c>
      <c r="G3" s="4">
        <v>7.8E-2</v>
      </c>
    </row>
    <row r="4" spans="1:7" x14ac:dyDescent="0.2">
      <c r="A4" t="s">
        <v>9</v>
      </c>
      <c r="B4" s="7" t="s">
        <v>137</v>
      </c>
      <c r="C4" s="3">
        <v>27.3</v>
      </c>
      <c r="D4">
        <v>6300</v>
      </c>
      <c r="E4">
        <f t="shared" ref="E4:E11" si="0">D4/1000</f>
        <v>6.3</v>
      </c>
      <c r="F4" s="3">
        <f t="shared" ref="F4:F11" si="1">C4/E4</f>
        <v>4.3333333333333339</v>
      </c>
      <c r="G4" s="4">
        <v>0.10299999999999999</v>
      </c>
    </row>
    <row r="5" spans="1:7" x14ac:dyDescent="0.2">
      <c r="A5" t="s">
        <v>9</v>
      </c>
      <c r="B5" t="s">
        <v>74</v>
      </c>
      <c r="C5" s="3">
        <v>25.1</v>
      </c>
      <c r="D5">
        <v>5800</v>
      </c>
      <c r="E5">
        <f t="shared" si="0"/>
        <v>5.8</v>
      </c>
      <c r="F5" s="3">
        <f t="shared" si="1"/>
        <v>4.3275862068965525</v>
      </c>
      <c r="G5" s="4">
        <v>9.2999999999999999E-2</v>
      </c>
    </row>
    <row r="6" spans="1:7" x14ac:dyDescent="0.2">
      <c r="A6" t="s">
        <v>10</v>
      </c>
      <c r="B6" s="2" t="s">
        <v>56</v>
      </c>
      <c r="C6" s="3">
        <v>29.6</v>
      </c>
      <c r="D6">
        <v>9700</v>
      </c>
      <c r="E6">
        <f t="shared" si="0"/>
        <v>9.6999999999999993</v>
      </c>
      <c r="F6" s="3">
        <f t="shared" si="1"/>
        <v>3.0515463917525776</v>
      </c>
      <c r="G6" s="4">
        <v>0.183</v>
      </c>
    </row>
    <row r="7" spans="1:7" x14ac:dyDescent="0.2">
      <c r="A7" t="s">
        <v>10</v>
      </c>
      <c r="B7" s="7" t="s">
        <v>54</v>
      </c>
      <c r="C7" s="3">
        <v>27</v>
      </c>
      <c r="D7">
        <v>6400</v>
      </c>
      <c r="E7">
        <f t="shared" si="0"/>
        <v>6.4</v>
      </c>
      <c r="F7" s="3">
        <f t="shared" si="1"/>
        <v>4.21875</v>
      </c>
      <c r="G7" s="4">
        <v>0.11600000000000001</v>
      </c>
    </row>
    <row r="8" spans="1:7" x14ac:dyDescent="0.2">
      <c r="A8" t="s">
        <v>10</v>
      </c>
      <c r="B8" t="s">
        <v>201</v>
      </c>
      <c r="C8" s="3">
        <v>18</v>
      </c>
      <c r="D8">
        <v>5100</v>
      </c>
      <c r="E8">
        <f t="shared" si="0"/>
        <v>5.0999999999999996</v>
      </c>
      <c r="F8" s="3">
        <f t="shared" si="1"/>
        <v>3.5294117647058827</v>
      </c>
      <c r="G8" s="4">
        <v>6.9000000000000006E-2</v>
      </c>
    </row>
    <row r="9" spans="1:7" x14ac:dyDescent="0.2">
      <c r="A9" t="s">
        <v>11</v>
      </c>
      <c r="B9" s="2" t="s">
        <v>114</v>
      </c>
      <c r="C9" s="3">
        <v>23.5</v>
      </c>
      <c r="D9">
        <v>4000</v>
      </c>
      <c r="E9">
        <f t="shared" si="0"/>
        <v>4</v>
      </c>
      <c r="F9" s="3">
        <f t="shared" si="1"/>
        <v>5.875</v>
      </c>
      <c r="G9" s="4">
        <v>6.4000000000000001E-2</v>
      </c>
    </row>
    <row r="10" spans="1:7" x14ac:dyDescent="0.2">
      <c r="A10" t="s">
        <v>12</v>
      </c>
      <c r="B10" s="2" t="s">
        <v>202</v>
      </c>
      <c r="C10" s="3">
        <v>27.4</v>
      </c>
      <c r="D10">
        <v>3600</v>
      </c>
      <c r="E10">
        <f t="shared" si="0"/>
        <v>3.6</v>
      </c>
      <c r="F10" s="3">
        <f t="shared" si="1"/>
        <v>7.6111111111111107</v>
      </c>
      <c r="G10" s="4">
        <v>2E-3</v>
      </c>
    </row>
    <row r="11" spans="1:7" x14ac:dyDescent="0.2">
      <c r="A11" t="s">
        <v>13</v>
      </c>
      <c r="B11" t="s">
        <v>143</v>
      </c>
      <c r="C11" s="3">
        <v>20</v>
      </c>
      <c r="D11">
        <v>2400</v>
      </c>
      <c r="E11">
        <f t="shared" si="0"/>
        <v>2.4</v>
      </c>
      <c r="F11" s="3">
        <f t="shared" si="1"/>
        <v>8.3333333333333339</v>
      </c>
      <c r="G11" s="4">
        <v>8.1000000000000003E-2</v>
      </c>
    </row>
    <row r="12" spans="1:7" x14ac:dyDescent="0.2">
      <c r="C12" s="5">
        <f>SUM(C3:C11)</f>
        <v>217.42000000000002</v>
      </c>
      <c r="D12" s="6">
        <f>SUM(D3:D11)</f>
        <v>50000</v>
      </c>
      <c r="F12" s="5">
        <f>AVERAGE(F3:F11)</f>
        <v>4.9103894418837433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205</v>
      </c>
      <c r="C18" s="3">
        <v>27.28</v>
      </c>
      <c r="D18">
        <v>6000</v>
      </c>
      <c r="E18">
        <f>D18/1000</f>
        <v>6</v>
      </c>
      <c r="F18" s="3">
        <f>C18/E18</f>
        <v>4.5466666666666669</v>
      </c>
      <c r="G18" s="4">
        <v>3.9E-2</v>
      </c>
    </row>
    <row r="19" spans="1:7" x14ac:dyDescent="0.2">
      <c r="A19" t="s">
        <v>9</v>
      </c>
      <c r="B19" t="s">
        <v>137</v>
      </c>
      <c r="C19" s="3">
        <v>27.3</v>
      </c>
      <c r="D19">
        <v>6300</v>
      </c>
      <c r="E19">
        <f t="shared" ref="E19:E26" si="2">D19/1000</f>
        <v>6.3</v>
      </c>
      <c r="F19" s="3">
        <f t="shared" ref="F19:F26" si="3">C19/E19</f>
        <v>4.3333333333333339</v>
      </c>
      <c r="G19" s="4">
        <v>0.10299999999999999</v>
      </c>
    </row>
    <row r="20" spans="1:7" x14ac:dyDescent="0.2">
      <c r="A20" t="s">
        <v>9</v>
      </c>
      <c r="B20" s="7" t="s">
        <v>74</v>
      </c>
      <c r="C20" s="3">
        <v>25.1</v>
      </c>
      <c r="D20">
        <v>5800</v>
      </c>
      <c r="E20">
        <f t="shared" si="2"/>
        <v>5.8</v>
      </c>
      <c r="F20" s="3">
        <f t="shared" si="3"/>
        <v>4.3275862068965525</v>
      </c>
      <c r="G20" s="4">
        <v>9.2999999999999999E-2</v>
      </c>
    </row>
    <row r="21" spans="1:7" x14ac:dyDescent="0.2">
      <c r="A21" t="s">
        <v>10</v>
      </c>
      <c r="B21" s="2" t="s">
        <v>188</v>
      </c>
      <c r="C21" s="3">
        <v>5.6</v>
      </c>
      <c r="D21">
        <v>6300</v>
      </c>
      <c r="E21">
        <f t="shared" si="2"/>
        <v>6.3</v>
      </c>
      <c r="F21" s="3">
        <f t="shared" si="3"/>
        <v>0.88888888888888884</v>
      </c>
      <c r="G21" s="4">
        <v>0.155</v>
      </c>
    </row>
    <row r="22" spans="1:7" x14ac:dyDescent="0.2">
      <c r="A22" t="s">
        <v>10</v>
      </c>
      <c r="B22" t="s">
        <v>199</v>
      </c>
      <c r="C22" s="3">
        <v>29.1</v>
      </c>
      <c r="D22">
        <v>6800</v>
      </c>
      <c r="E22">
        <f t="shared" si="2"/>
        <v>6.8</v>
      </c>
      <c r="F22" s="3">
        <f t="shared" si="3"/>
        <v>4.2794117647058822</v>
      </c>
      <c r="G22" s="4">
        <v>0.14699999999999999</v>
      </c>
    </row>
    <row r="23" spans="1:7" x14ac:dyDescent="0.2">
      <c r="A23" t="s">
        <v>10</v>
      </c>
      <c r="B23" t="s">
        <v>204</v>
      </c>
      <c r="C23" s="3">
        <v>30.6</v>
      </c>
      <c r="D23">
        <v>5600</v>
      </c>
      <c r="E23">
        <f t="shared" si="2"/>
        <v>5.6</v>
      </c>
      <c r="F23" s="3">
        <f t="shared" si="3"/>
        <v>5.4642857142857153</v>
      </c>
      <c r="G23" s="4">
        <v>2.8000000000000001E-2</v>
      </c>
    </row>
    <row r="24" spans="1:7" x14ac:dyDescent="0.2">
      <c r="A24" t="s">
        <v>11</v>
      </c>
      <c r="B24" t="s">
        <v>114</v>
      </c>
      <c r="C24" s="3">
        <v>23.5</v>
      </c>
      <c r="D24">
        <v>4000</v>
      </c>
      <c r="E24">
        <f t="shared" si="2"/>
        <v>4</v>
      </c>
      <c r="F24" s="3">
        <f t="shared" si="3"/>
        <v>5.875</v>
      </c>
      <c r="G24" s="4">
        <v>6.4000000000000001E-2</v>
      </c>
    </row>
    <row r="25" spans="1:7" x14ac:dyDescent="0.2">
      <c r="A25" t="s">
        <v>12</v>
      </c>
      <c r="B25" t="s">
        <v>59</v>
      </c>
      <c r="C25" s="3">
        <v>25.2</v>
      </c>
      <c r="D25">
        <v>6000</v>
      </c>
      <c r="E25">
        <f t="shared" si="2"/>
        <v>6</v>
      </c>
      <c r="F25" s="3">
        <f t="shared" si="3"/>
        <v>4.2</v>
      </c>
      <c r="G25" s="4">
        <v>0.23200000000000001</v>
      </c>
    </row>
    <row r="26" spans="1:7" x14ac:dyDescent="0.2">
      <c r="A26" t="s">
        <v>13</v>
      </c>
      <c r="B26" s="7" t="s">
        <v>203</v>
      </c>
      <c r="C26" s="3">
        <v>19</v>
      </c>
      <c r="D26">
        <v>3100</v>
      </c>
      <c r="E26">
        <f t="shared" si="2"/>
        <v>3.1</v>
      </c>
      <c r="F26" s="3">
        <f t="shared" si="3"/>
        <v>6.129032258064516</v>
      </c>
      <c r="G26" s="4">
        <v>0.106</v>
      </c>
    </row>
    <row r="27" spans="1:7" x14ac:dyDescent="0.2">
      <c r="C27" s="5">
        <f>SUM(C18:C26)</f>
        <v>212.67999999999998</v>
      </c>
      <c r="D27" s="6">
        <f>SUM(D18:D26)</f>
        <v>49900</v>
      </c>
      <c r="F27" s="5">
        <f>AVERAGE(F18:F26)</f>
        <v>4.4493560925379505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62</v>
      </c>
      <c r="C33" s="3">
        <v>17.100000000000001</v>
      </c>
      <c r="D33">
        <v>7400</v>
      </c>
      <c r="E33">
        <f>D33/1000</f>
        <v>7.4</v>
      </c>
      <c r="F33" s="3">
        <f>C33/E33</f>
        <v>2.310810810810811</v>
      </c>
      <c r="G33" s="4">
        <v>0.124</v>
      </c>
    </row>
    <row r="34" spans="1:7" x14ac:dyDescent="0.2">
      <c r="A34" t="s">
        <v>9</v>
      </c>
      <c r="B34" s="2" t="s">
        <v>206</v>
      </c>
      <c r="C34" s="3">
        <v>28</v>
      </c>
      <c r="D34">
        <v>6500</v>
      </c>
      <c r="E34">
        <f t="shared" ref="E34:E41" si="4">D34/1000</f>
        <v>6.5</v>
      </c>
      <c r="F34" s="3">
        <f t="shared" ref="F34:F41" si="5">C34/E34</f>
        <v>4.3076923076923075</v>
      </c>
      <c r="G34" s="4">
        <v>6.8000000000000005E-2</v>
      </c>
    </row>
    <row r="35" spans="1:7" x14ac:dyDescent="0.2">
      <c r="A35" t="s">
        <v>9</v>
      </c>
      <c r="B35" s="7" t="s">
        <v>74</v>
      </c>
      <c r="C35" s="3">
        <v>25.1</v>
      </c>
      <c r="D35">
        <v>5800</v>
      </c>
      <c r="E35">
        <f t="shared" si="4"/>
        <v>5.8</v>
      </c>
      <c r="F35" s="3">
        <f t="shared" si="5"/>
        <v>4.3275862068965525</v>
      </c>
      <c r="G35" s="4">
        <v>9.2999999999999999E-2</v>
      </c>
    </row>
    <row r="36" spans="1:7" x14ac:dyDescent="0.2">
      <c r="A36" t="s">
        <v>10</v>
      </c>
      <c r="B36" t="s">
        <v>56</v>
      </c>
      <c r="C36" s="3">
        <v>29.6</v>
      </c>
      <c r="D36">
        <v>9700</v>
      </c>
      <c r="E36">
        <f t="shared" si="4"/>
        <v>9.6999999999999993</v>
      </c>
      <c r="F36" s="3">
        <f t="shared" si="5"/>
        <v>3.0515463917525776</v>
      </c>
      <c r="G36" s="4">
        <v>0.183</v>
      </c>
    </row>
    <row r="37" spans="1:7" x14ac:dyDescent="0.2">
      <c r="A37" t="s">
        <v>10</v>
      </c>
      <c r="B37" t="s">
        <v>207</v>
      </c>
      <c r="C37" s="3">
        <v>24.5</v>
      </c>
      <c r="D37">
        <v>4600</v>
      </c>
      <c r="E37">
        <f t="shared" si="4"/>
        <v>4.5999999999999996</v>
      </c>
      <c r="F37" s="3">
        <f t="shared" si="5"/>
        <v>5.3260869565217392</v>
      </c>
      <c r="G37" s="4">
        <v>5.6000000000000001E-2</v>
      </c>
    </row>
    <row r="38" spans="1:7" x14ac:dyDescent="0.2">
      <c r="A38" t="s">
        <v>10</v>
      </c>
      <c r="B38" t="s">
        <v>208</v>
      </c>
      <c r="C38" s="3">
        <v>35.299999999999997</v>
      </c>
      <c r="D38">
        <v>3000</v>
      </c>
      <c r="E38">
        <f t="shared" si="4"/>
        <v>3</v>
      </c>
      <c r="F38" s="3">
        <f t="shared" si="5"/>
        <v>11.766666666666666</v>
      </c>
      <c r="G38" s="4">
        <v>2E-3</v>
      </c>
    </row>
    <row r="39" spans="1:7" x14ac:dyDescent="0.2">
      <c r="A39" t="s">
        <v>11</v>
      </c>
      <c r="B39" t="s">
        <v>57</v>
      </c>
      <c r="C39" s="3">
        <v>23.7</v>
      </c>
      <c r="D39">
        <v>6300</v>
      </c>
      <c r="E39">
        <f t="shared" si="4"/>
        <v>6.3</v>
      </c>
      <c r="F39" s="3">
        <f t="shared" si="5"/>
        <v>3.7619047619047619</v>
      </c>
      <c r="G39" s="4">
        <v>0.126</v>
      </c>
    </row>
    <row r="40" spans="1:7" x14ac:dyDescent="0.2">
      <c r="A40" t="s">
        <v>12</v>
      </c>
      <c r="B40" t="s">
        <v>209</v>
      </c>
      <c r="C40" s="3">
        <v>8.8000000000000007</v>
      </c>
      <c r="D40">
        <v>3400</v>
      </c>
      <c r="E40">
        <f t="shared" si="4"/>
        <v>3.4</v>
      </c>
      <c r="F40" s="3">
        <f t="shared" si="5"/>
        <v>2.5882352941176472</v>
      </c>
      <c r="G40" s="4">
        <v>7.9000000000000001E-2</v>
      </c>
    </row>
    <row r="41" spans="1:7" x14ac:dyDescent="0.2">
      <c r="A41" t="s">
        <v>13</v>
      </c>
      <c r="B41" s="7" t="s">
        <v>203</v>
      </c>
      <c r="C41" s="3">
        <v>19</v>
      </c>
      <c r="D41">
        <v>3100</v>
      </c>
      <c r="E41">
        <f t="shared" si="4"/>
        <v>3.1</v>
      </c>
      <c r="F41" s="3">
        <f t="shared" si="5"/>
        <v>6.129032258064516</v>
      </c>
      <c r="G41" s="4">
        <v>0.106</v>
      </c>
    </row>
    <row r="42" spans="1:7" x14ac:dyDescent="0.2">
      <c r="C42" s="5">
        <f>SUM(C33:C41)</f>
        <v>211.10000000000002</v>
      </c>
      <c r="D42" s="6">
        <f>SUM(D33:D41)</f>
        <v>49800</v>
      </c>
      <c r="F42" s="5">
        <f>AVERAGE(F33:F41)</f>
        <v>4.8410624060475085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3BC4-1732-46AD-9AF1-4CF469582C00}">
  <dimension ref="A1:N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21.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14" ht="19" x14ac:dyDescent="0.25">
      <c r="A1" s="13" t="s">
        <v>0</v>
      </c>
      <c r="B1" s="13"/>
      <c r="C1" s="13"/>
      <c r="D1" s="13"/>
      <c r="E1" s="13"/>
      <c r="F1" s="13"/>
      <c r="G1" s="13"/>
    </row>
    <row r="2" spans="1:14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4" x14ac:dyDescent="0.2">
      <c r="A3" t="s">
        <v>8</v>
      </c>
      <c r="B3" s="2" t="s">
        <v>67</v>
      </c>
      <c r="C3" s="3">
        <v>41.92</v>
      </c>
      <c r="D3">
        <v>7900</v>
      </c>
      <c r="E3">
        <f>D3/1000</f>
        <v>7.9</v>
      </c>
      <c r="F3" s="3">
        <f>C3/E3</f>
        <v>5.3063291139240505</v>
      </c>
      <c r="G3" s="4">
        <v>0.24099999999999999</v>
      </c>
    </row>
    <row r="4" spans="1:14" x14ac:dyDescent="0.2">
      <c r="A4" t="s">
        <v>9</v>
      </c>
      <c r="B4" s="2" t="s">
        <v>59</v>
      </c>
      <c r="C4" s="3">
        <v>24.4</v>
      </c>
      <c r="D4">
        <v>5800</v>
      </c>
      <c r="E4">
        <f t="shared" ref="E4:E11" si="0">D4/1000</f>
        <v>5.8</v>
      </c>
      <c r="F4" s="3">
        <f t="shared" ref="F4:F11" si="1">C4/E4</f>
        <v>4.2068965517241379</v>
      </c>
      <c r="G4" s="4">
        <v>0.52300000000000002</v>
      </c>
    </row>
    <row r="5" spans="1:14" x14ac:dyDescent="0.2">
      <c r="A5" t="s">
        <v>9</v>
      </c>
      <c r="B5" s="7" t="s">
        <v>210</v>
      </c>
      <c r="C5" s="3">
        <v>16.7</v>
      </c>
      <c r="D5">
        <v>6600</v>
      </c>
      <c r="E5">
        <f t="shared" si="0"/>
        <v>6.6</v>
      </c>
      <c r="F5" s="3">
        <f t="shared" si="1"/>
        <v>2.5303030303030303</v>
      </c>
      <c r="G5" s="4">
        <v>0.438</v>
      </c>
    </row>
    <row r="6" spans="1:14" x14ac:dyDescent="0.2">
      <c r="A6" t="s">
        <v>10</v>
      </c>
      <c r="B6" s="7" t="s">
        <v>45</v>
      </c>
      <c r="C6" s="3">
        <v>25.9</v>
      </c>
      <c r="D6">
        <v>7800</v>
      </c>
      <c r="E6">
        <f t="shared" si="0"/>
        <v>7.8</v>
      </c>
      <c r="F6" s="3">
        <f t="shared" si="1"/>
        <v>3.3205128205128203</v>
      </c>
      <c r="G6" s="4">
        <v>0.50900000000000001</v>
      </c>
    </row>
    <row r="7" spans="1:14" x14ac:dyDescent="0.2">
      <c r="A7" t="s">
        <v>10</v>
      </c>
      <c r="B7" s="7" t="s">
        <v>76</v>
      </c>
      <c r="C7" s="3">
        <v>12.9</v>
      </c>
      <c r="D7">
        <v>4600</v>
      </c>
      <c r="E7">
        <f t="shared" si="0"/>
        <v>4.5999999999999996</v>
      </c>
      <c r="F7" s="3">
        <f t="shared" si="1"/>
        <v>2.804347826086957</v>
      </c>
      <c r="G7" s="4">
        <v>0.41899999999999998</v>
      </c>
    </row>
    <row r="8" spans="1:14" x14ac:dyDescent="0.2">
      <c r="A8" t="s">
        <v>10</v>
      </c>
      <c r="B8" s="7" t="s">
        <v>211</v>
      </c>
      <c r="C8" s="3">
        <v>17.100000000000001</v>
      </c>
      <c r="D8">
        <v>4000</v>
      </c>
      <c r="E8">
        <f t="shared" si="0"/>
        <v>4</v>
      </c>
      <c r="F8" s="3">
        <f t="shared" si="1"/>
        <v>4.2750000000000004</v>
      </c>
      <c r="G8" s="4">
        <v>0.33600000000000002</v>
      </c>
    </row>
    <row r="9" spans="1:14" x14ac:dyDescent="0.2">
      <c r="A9" t="s">
        <v>11</v>
      </c>
      <c r="B9" s="2" t="s">
        <v>184</v>
      </c>
      <c r="C9" s="3">
        <v>25.9</v>
      </c>
      <c r="D9">
        <v>5100</v>
      </c>
      <c r="E9">
        <f t="shared" si="0"/>
        <v>5.0999999999999996</v>
      </c>
      <c r="F9" s="3">
        <f t="shared" si="1"/>
        <v>5.0784313725490193</v>
      </c>
      <c r="G9" s="4">
        <v>0.14799999999999999</v>
      </c>
    </row>
    <row r="10" spans="1:14" x14ac:dyDescent="0.2">
      <c r="A10" t="s">
        <v>12</v>
      </c>
      <c r="B10" s="2" t="s">
        <v>212</v>
      </c>
      <c r="C10" s="3">
        <v>28.1</v>
      </c>
      <c r="D10">
        <v>4400</v>
      </c>
      <c r="E10">
        <f t="shared" si="0"/>
        <v>4.4000000000000004</v>
      </c>
      <c r="F10" s="3">
        <f t="shared" si="1"/>
        <v>6.3863636363636358</v>
      </c>
      <c r="G10" s="4">
        <v>0.114</v>
      </c>
    </row>
    <row r="11" spans="1:14" x14ac:dyDescent="0.2">
      <c r="A11" t="s">
        <v>13</v>
      </c>
      <c r="B11" s="2" t="s">
        <v>89</v>
      </c>
      <c r="C11" s="3">
        <v>8</v>
      </c>
      <c r="D11">
        <v>3200</v>
      </c>
      <c r="E11">
        <f t="shared" si="0"/>
        <v>3.2</v>
      </c>
      <c r="F11" s="3">
        <f t="shared" si="1"/>
        <v>2.5</v>
      </c>
      <c r="G11" s="4">
        <v>0.374</v>
      </c>
    </row>
    <row r="12" spans="1:14" x14ac:dyDescent="0.2">
      <c r="C12" s="5">
        <f>SUM(C3:C11)</f>
        <v>200.92</v>
      </c>
      <c r="D12" s="6">
        <f>SUM(D3:D11)</f>
        <v>49400</v>
      </c>
      <c r="F12" s="5">
        <f>AVERAGE(F3:F11)</f>
        <v>4.0453538168292944</v>
      </c>
    </row>
    <row r="13" spans="1:14" x14ac:dyDescent="0.2">
      <c r="F13" t="s">
        <v>14</v>
      </c>
    </row>
    <row r="14" spans="1:14" x14ac:dyDescent="0.2">
      <c r="K14" s="14" t="s">
        <v>213</v>
      </c>
      <c r="L14" s="14"/>
      <c r="M14" s="14"/>
      <c r="N14" s="14"/>
    </row>
    <row r="15" spans="1:14" x14ac:dyDescent="0.2">
      <c r="K15" s="14"/>
      <c r="L15" s="14"/>
      <c r="M15" s="14"/>
      <c r="N15" s="14"/>
    </row>
    <row r="16" spans="1:14" ht="19" x14ac:dyDescent="0.25">
      <c r="A16" s="13" t="s">
        <v>15</v>
      </c>
      <c r="B16" s="13"/>
      <c r="C16" s="13"/>
      <c r="D16" s="13"/>
      <c r="E16" s="13"/>
      <c r="F16" s="13"/>
      <c r="G16" s="13"/>
      <c r="K16" s="14"/>
      <c r="L16" s="14"/>
      <c r="M16" s="14"/>
      <c r="N16" s="14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67</v>
      </c>
      <c r="C18" s="3">
        <v>41.92</v>
      </c>
      <c r="D18">
        <v>7900</v>
      </c>
      <c r="E18">
        <f>D18/1000</f>
        <v>7.9</v>
      </c>
      <c r="F18" s="3">
        <f>C18/E18</f>
        <v>5.3063291139240505</v>
      </c>
      <c r="G18" s="4">
        <v>0.24099999999999999</v>
      </c>
    </row>
    <row r="19" spans="1:7" x14ac:dyDescent="0.2">
      <c r="A19" t="s">
        <v>9</v>
      </c>
      <c r="B19" s="2" t="s">
        <v>59</v>
      </c>
      <c r="C19" s="3">
        <v>24.4</v>
      </c>
      <c r="D19">
        <v>5800</v>
      </c>
      <c r="E19">
        <f t="shared" ref="E19:E26" si="2">D19/1000</f>
        <v>5.8</v>
      </c>
      <c r="F19" s="3">
        <f t="shared" ref="F19:F26" si="3">C19/E19</f>
        <v>4.2068965517241379</v>
      </c>
      <c r="G19" s="4">
        <v>0.52300000000000002</v>
      </c>
    </row>
    <row r="20" spans="1:7" x14ac:dyDescent="0.2">
      <c r="A20" t="s">
        <v>9</v>
      </c>
      <c r="B20" s="7" t="s">
        <v>210</v>
      </c>
      <c r="C20" s="3">
        <v>16.7</v>
      </c>
      <c r="D20">
        <v>6600</v>
      </c>
      <c r="E20">
        <f t="shared" si="2"/>
        <v>6.6</v>
      </c>
      <c r="F20" s="3">
        <f t="shared" si="3"/>
        <v>2.5303030303030303</v>
      </c>
      <c r="G20" s="4">
        <v>0.438</v>
      </c>
    </row>
    <row r="21" spans="1:7" x14ac:dyDescent="0.2">
      <c r="A21" t="s">
        <v>10</v>
      </c>
      <c r="B21" s="7" t="s">
        <v>45</v>
      </c>
      <c r="C21" s="3">
        <v>25.9</v>
      </c>
      <c r="D21">
        <v>7800</v>
      </c>
      <c r="E21">
        <f t="shared" si="2"/>
        <v>7.8</v>
      </c>
      <c r="F21" s="3">
        <f t="shared" si="3"/>
        <v>3.3205128205128203</v>
      </c>
      <c r="G21" s="4">
        <v>0.50900000000000001</v>
      </c>
    </row>
    <row r="22" spans="1:7" x14ac:dyDescent="0.2">
      <c r="A22" t="s">
        <v>10</v>
      </c>
      <c r="B22" s="2" t="s">
        <v>212</v>
      </c>
      <c r="C22" s="3">
        <v>28.1</v>
      </c>
      <c r="D22">
        <v>4400</v>
      </c>
      <c r="E22">
        <f t="shared" si="2"/>
        <v>4.4000000000000004</v>
      </c>
      <c r="F22" s="3">
        <f t="shared" si="3"/>
        <v>6.3863636363636358</v>
      </c>
      <c r="G22" s="4">
        <v>0.114</v>
      </c>
    </row>
    <row r="23" spans="1:7" x14ac:dyDescent="0.2">
      <c r="A23" t="s">
        <v>10</v>
      </c>
      <c r="B23" s="7" t="s">
        <v>211</v>
      </c>
      <c r="C23" s="3">
        <v>17.100000000000001</v>
      </c>
      <c r="D23">
        <v>4000</v>
      </c>
      <c r="E23">
        <f t="shared" si="2"/>
        <v>4</v>
      </c>
      <c r="F23" s="3">
        <f t="shared" si="3"/>
        <v>4.2750000000000004</v>
      </c>
      <c r="G23" s="4">
        <v>0.33600000000000002</v>
      </c>
    </row>
    <row r="24" spans="1:7" x14ac:dyDescent="0.2">
      <c r="A24" t="s">
        <v>11</v>
      </c>
      <c r="B24" s="2" t="s">
        <v>184</v>
      </c>
      <c r="C24" s="3">
        <v>25.9</v>
      </c>
      <c r="D24">
        <v>5100</v>
      </c>
      <c r="E24">
        <f t="shared" si="2"/>
        <v>5.0999999999999996</v>
      </c>
      <c r="F24" s="3">
        <f t="shared" si="3"/>
        <v>5.0784313725490193</v>
      </c>
      <c r="G24" s="4">
        <v>0.14799999999999999</v>
      </c>
    </row>
    <row r="25" spans="1:7" x14ac:dyDescent="0.2">
      <c r="A25" t="s">
        <v>12</v>
      </c>
      <c r="B25" s="2" t="s">
        <v>214</v>
      </c>
      <c r="C25" s="3">
        <v>10</v>
      </c>
      <c r="D25">
        <v>5100</v>
      </c>
      <c r="E25">
        <f t="shared" si="2"/>
        <v>5.0999999999999996</v>
      </c>
      <c r="F25" s="3">
        <f t="shared" si="3"/>
        <v>1.9607843137254903</v>
      </c>
      <c r="G25" s="4">
        <v>0.17299999999999999</v>
      </c>
    </row>
    <row r="26" spans="1:7" x14ac:dyDescent="0.2">
      <c r="A26" t="s">
        <v>13</v>
      </c>
      <c r="B26" s="2" t="s">
        <v>89</v>
      </c>
      <c r="C26" s="3">
        <v>8</v>
      </c>
      <c r="D26">
        <v>3200</v>
      </c>
      <c r="E26">
        <f t="shared" si="2"/>
        <v>3.2</v>
      </c>
      <c r="F26" s="3">
        <f t="shared" si="3"/>
        <v>2.5</v>
      </c>
      <c r="G26" s="4">
        <v>0.374</v>
      </c>
    </row>
    <row r="27" spans="1:7" x14ac:dyDescent="0.2">
      <c r="C27" s="5">
        <f>SUM(C18:C26)</f>
        <v>198.01999999999998</v>
      </c>
      <c r="D27" s="6">
        <f>SUM(D18:D26)</f>
        <v>49900</v>
      </c>
      <c r="F27" s="5">
        <f>AVERAGE(F18:F26)</f>
        <v>3.951624537678021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67</v>
      </c>
      <c r="C33" s="3">
        <v>41.92</v>
      </c>
      <c r="D33">
        <v>7900</v>
      </c>
      <c r="E33">
        <f>D33/1000</f>
        <v>7.9</v>
      </c>
      <c r="F33" s="3">
        <f>C33/E33</f>
        <v>5.3063291139240505</v>
      </c>
      <c r="G33" s="4">
        <v>0.24099999999999999</v>
      </c>
    </row>
    <row r="34" spans="1:7" x14ac:dyDescent="0.2">
      <c r="A34" t="s">
        <v>9</v>
      </c>
      <c r="B34" s="2" t="s">
        <v>59</v>
      </c>
      <c r="C34" s="3">
        <v>24.4</v>
      </c>
      <c r="D34">
        <v>5800</v>
      </c>
      <c r="E34">
        <f t="shared" ref="E34:E41" si="4">D34/1000</f>
        <v>5.8</v>
      </c>
      <c r="F34" s="3">
        <f t="shared" ref="F34:F41" si="5">C34/E34</f>
        <v>4.2068965517241379</v>
      </c>
      <c r="G34" s="4">
        <v>0.52300000000000002</v>
      </c>
    </row>
    <row r="35" spans="1:7" x14ac:dyDescent="0.2">
      <c r="A35" t="s">
        <v>9</v>
      </c>
      <c r="B35" s="7" t="s">
        <v>210</v>
      </c>
      <c r="C35" s="3">
        <v>16.7</v>
      </c>
      <c r="D35">
        <v>6600</v>
      </c>
      <c r="E35">
        <f t="shared" si="4"/>
        <v>6.6</v>
      </c>
      <c r="F35" s="3">
        <f t="shared" si="5"/>
        <v>2.5303030303030303</v>
      </c>
      <c r="G35" s="4">
        <v>0.438</v>
      </c>
    </row>
    <row r="36" spans="1:7" x14ac:dyDescent="0.2">
      <c r="A36" t="s">
        <v>10</v>
      </c>
      <c r="B36" s="7" t="s">
        <v>45</v>
      </c>
      <c r="C36" s="3">
        <v>25.9</v>
      </c>
      <c r="D36">
        <v>7800</v>
      </c>
      <c r="E36">
        <f t="shared" si="4"/>
        <v>7.8</v>
      </c>
      <c r="F36" s="3">
        <f t="shared" si="5"/>
        <v>3.3205128205128203</v>
      </c>
      <c r="G36" s="4">
        <v>0.50900000000000001</v>
      </c>
    </row>
    <row r="37" spans="1:7" x14ac:dyDescent="0.2">
      <c r="A37" t="s">
        <v>10</v>
      </c>
      <c r="B37" s="2" t="s">
        <v>212</v>
      </c>
      <c r="C37" s="3">
        <v>28.1</v>
      </c>
      <c r="D37">
        <v>4400</v>
      </c>
      <c r="E37">
        <f t="shared" ref="E37" si="6">D37/1000</f>
        <v>4.4000000000000004</v>
      </c>
      <c r="F37" s="3">
        <f t="shared" ref="F37" si="7">C37/E37</f>
        <v>6.3863636363636358</v>
      </c>
      <c r="G37" s="4">
        <v>0.114</v>
      </c>
    </row>
    <row r="38" spans="1:7" x14ac:dyDescent="0.2">
      <c r="A38" t="s">
        <v>10</v>
      </c>
      <c r="B38" s="7" t="s">
        <v>145</v>
      </c>
      <c r="C38" s="3">
        <v>13.8</v>
      </c>
      <c r="D38">
        <v>6400</v>
      </c>
      <c r="E38">
        <f t="shared" si="4"/>
        <v>6.4</v>
      </c>
      <c r="F38" s="3">
        <f t="shared" si="5"/>
        <v>2.15625</v>
      </c>
      <c r="G38" s="4">
        <v>0.438</v>
      </c>
    </row>
    <row r="39" spans="1:7" x14ac:dyDescent="0.2">
      <c r="A39" t="s">
        <v>11</v>
      </c>
      <c r="B39" s="2" t="s">
        <v>184</v>
      </c>
      <c r="C39" s="3">
        <v>25.9</v>
      </c>
      <c r="D39">
        <v>5100</v>
      </c>
      <c r="E39">
        <f t="shared" si="4"/>
        <v>5.0999999999999996</v>
      </c>
      <c r="F39" s="3">
        <f t="shared" si="5"/>
        <v>5.0784313725490193</v>
      </c>
      <c r="G39" s="4">
        <v>0.14799999999999999</v>
      </c>
    </row>
    <row r="40" spans="1:7" x14ac:dyDescent="0.2">
      <c r="A40" t="s">
        <v>12</v>
      </c>
      <c r="B40" s="7" t="s">
        <v>215</v>
      </c>
      <c r="C40" s="3">
        <v>18.399999999999999</v>
      </c>
      <c r="D40">
        <v>3500</v>
      </c>
      <c r="E40">
        <f t="shared" si="4"/>
        <v>3.5</v>
      </c>
      <c r="F40" s="3">
        <f t="shared" si="5"/>
        <v>5.2571428571428571</v>
      </c>
      <c r="G40" s="4">
        <v>0.28699999999999998</v>
      </c>
    </row>
    <row r="41" spans="1:7" x14ac:dyDescent="0.2">
      <c r="A41" t="s">
        <v>13</v>
      </c>
      <c r="B41" s="7" t="s">
        <v>216</v>
      </c>
      <c r="C41" s="3">
        <v>2</v>
      </c>
      <c r="D41">
        <v>2500</v>
      </c>
      <c r="E41">
        <f t="shared" si="4"/>
        <v>2.5</v>
      </c>
      <c r="F41" s="3">
        <f t="shared" si="5"/>
        <v>0.8</v>
      </c>
      <c r="G41" s="4">
        <v>0.11600000000000001</v>
      </c>
    </row>
    <row r="42" spans="1:7" x14ac:dyDescent="0.2">
      <c r="C42" s="5">
        <f>SUM(C33:C41)</f>
        <v>197.12</v>
      </c>
      <c r="D42" s="6">
        <f>SUM(D33:D41)</f>
        <v>50000</v>
      </c>
      <c r="F42" s="5">
        <f>AVERAGE(F33:F41)</f>
        <v>3.8935810425021722</v>
      </c>
    </row>
    <row r="43" spans="1:7" x14ac:dyDescent="0.2">
      <c r="F43" t="s">
        <v>14</v>
      </c>
    </row>
  </sheetData>
  <mergeCells count="4">
    <mergeCell ref="A1:G1"/>
    <mergeCell ref="A16:G16"/>
    <mergeCell ref="A31:G31"/>
    <mergeCell ref="K14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EC74-AFAF-48FF-AC80-53A0CB127DBB}">
  <dimension ref="A1:G43"/>
  <sheetViews>
    <sheetView topLeftCell="A45" workbookViewId="0">
      <selection activeCell="A33" sqref="A33:G41"/>
    </sheetView>
  </sheetViews>
  <sheetFormatPr baseColWidth="10" defaultColWidth="8.83203125" defaultRowHeight="15" x14ac:dyDescent="0.2"/>
  <cols>
    <col min="1" max="1" width="8.33203125" bestFit="1" customWidth="1"/>
    <col min="2" max="2" width="18.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51</v>
      </c>
      <c r="C3" s="3">
        <v>30.64</v>
      </c>
      <c r="D3">
        <v>6900</v>
      </c>
      <c r="E3">
        <f>D3/1000</f>
        <v>6.9</v>
      </c>
      <c r="F3" s="3">
        <f>C3/E3</f>
        <v>4.4405797101449274</v>
      </c>
      <c r="G3" s="4">
        <v>0.13400000000000001</v>
      </c>
    </row>
    <row r="4" spans="1:7" x14ac:dyDescent="0.2">
      <c r="A4" t="s">
        <v>9</v>
      </c>
      <c r="B4" s="7" t="s">
        <v>52</v>
      </c>
      <c r="C4" s="3">
        <v>50.7</v>
      </c>
      <c r="D4">
        <v>8300</v>
      </c>
      <c r="E4">
        <f t="shared" ref="E4:E11" si="0">D4/1000</f>
        <v>8.3000000000000007</v>
      </c>
      <c r="F4" s="3">
        <f t="shared" ref="F4:F11" si="1">C4/E4</f>
        <v>6.1084337349397586</v>
      </c>
      <c r="G4" s="4">
        <v>7.0000000000000007E-2</v>
      </c>
    </row>
    <row r="5" spans="1:7" x14ac:dyDescent="0.2">
      <c r="A5" t="s">
        <v>9</v>
      </c>
      <c r="B5" s="2" t="s">
        <v>53</v>
      </c>
      <c r="C5" s="3">
        <v>11.6</v>
      </c>
      <c r="D5">
        <v>5100</v>
      </c>
      <c r="E5">
        <f t="shared" si="0"/>
        <v>5.0999999999999996</v>
      </c>
      <c r="F5" s="3">
        <f t="shared" si="1"/>
        <v>2.2745098039215685</v>
      </c>
      <c r="G5" s="4">
        <v>4.8000000000000001E-2</v>
      </c>
    </row>
    <row r="6" spans="1:7" x14ac:dyDescent="0.2">
      <c r="A6" t="s">
        <v>10</v>
      </c>
      <c r="B6" s="7" t="s">
        <v>54</v>
      </c>
      <c r="C6" s="3">
        <v>34.799999999999997</v>
      </c>
      <c r="D6">
        <v>7200</v>
      </c>
      <c r="E6">
        <f t="shared" si="0"/>
        <v>7.2</v>
      </c>
      <c r="F6" s="3">
        <f t="shared" si="1"/>
        <v>4.833333333333333</v>
      </c>
      <c r="G6" s="4">
        <v>8.5999999999999993E-2</v>
      </c>
    </row>
    <row r="7" spans="1:7" x14ac:dyDescent="0.2">
      <c r="A7" t="s">
        <v>10</v>
      </c>
      <c r="B7" t="s">
        <v>23</v>
      </c>
      <c r="C7" s="3">
        <v>17.5</v>
      </c>
      <c r="D7">
        <v>4700</v>
      </c>
      <c r="E7">
        <f t="shared" si="0"/>
        <v>4.7</v>
      </c>
      <c r="F7" s="3">
        <f t="shared" si="1"/>
        <v>3.7234042553191489</v>
      </c>
      <c r="G7" s="4">
        <v>4.7E-2</v>
      </c>
    </row>
    <row r="8" spans="1:7" x14ac:dyDescent="0.2">
      <c r="A8" t="s">
        <v>10</v>
      </c>
      <c r="B8" t="s">
        <v>56</v>
      </c>
      <c r="C8" s="3">
        <v>39.799999999999997</v>
      </c>
      <c r="D8">
        <v>6000</v>
      </c>
      <c r="E8">
        <f t="shared" si="0"/>
        <v>6</v>
      </c>
      <c r="F8" s="3">
        <f t="shared" si="1"/>
        <v>6.6333333333333329</v>
      </c>
      <c r="G8" s="4">
        <v>0.20300000000000001</v>
      </c>
    </row>
    <row r="9" spans="1:7" x14ac:dyDescent="0.2">
      <c r="A9" t="s">
        <v>11</v>
      </c>
      <c r="B9" s="2" t="s">
        <v>57</v>
      </c>
      <c r="C9" s="3">
        <v>19.899999999999999</v>
      </c>
      <c r="D9">
        <v>4700</v>
      </c>
      <c r="E9">
        <f t="shared" si="0"/>
        <v>4.7</v>
      </c>
      <c r="F9" s="3">
        <f t="shared" si="1"/>
        <v>4.2340425531914887</v>
      </c>
      <c r="G9" s="4">
        <v>0.17799999999999999</v>
      </c>
    </row>
    <row r="10" spans="1:7" x14ac:dyDescent="0.2">
      <c r="A10" t="s">
        <v>12</v>
      </c>
      <c r="B10" s="8" t="s">
        <v>55</v>
      </c>
      <c r="C10" s="3">
        <v>27.4</v>
      </c>
      <c r="D10">
        <v>4000</v>
      </c>
      <c r="E10">
        <f t="shared" si="0"/>
        <v>4</v>
      </c>
      <c r="F10" s="3">
        <f t="shared" si="1"/>
        <v>6.85</v>
      </c>
      <c r="G10" s="4">
        <v>2.4E-2</v>
      </c>
    </row>
    <row r="11" spans="1:7" x14ac:dyDescent="0.2">
      <c r="A11" t="s">
        <v>13</v>
      </c>
      <c r="B11" s="8" t="s">
        <v>41</v>
      </c>
      <c r="C11" s="3">
        <v>1</v>
      </c>
      <c r="D11">
        <v>2900</v>
      </c>
      <c r="E11">
        <f t="shared" si="0"/>
        <v>2.9</v>
      </c>
      <c r="F11" s="3">
        <f t="shared" si="1"/>
        <v>0.34482758620689657</v>
      </c>
      <c r="G11" s="4">
        <v>8.8999999999999996E-2</v>
      </c>
    </row>
    <row r="12" spans="1:7" x14ac:dyDescent="0.2">
      <c r="C12" s="5">
        <f>SUM(C3:C11)</f>
        <v>233.34000000000003</v>
      </c>
      <c r="D12" s="6">
        <f>SUM(D3:D11)</f>
        <v>49800</v>
      </c>
      <c r="F12" s="5">
        <f>AVERAGE(F3:F11)</f>
        <v>4.3824960344878283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t="s">
        <v>58</v>
      </c>
      <c r="C18" s="3">
        <v>18.52</v>
      </c>
      <c r="D18">
        <v>6000</v>
      </c>
      <c r="E18">
        <f>D18/1000</f>
        <v>6</v>
      </c>
      <c r="F18" s="3">
        <f>C18/E18</f>
        <v>3.0866666666666664</v>
      </c>
      <c r="G18" s="4">
        <v>0.03</v>
      </c>
    </row>
    <row r="19" spans="1:7" x14ac:dyDescent="0.2">
      <c r="A19" t="s">
        <v>9</v>
      </c>
      <c r="B19" s="2" t="s">
        <v>52</v>
      </c>
      <c r="C19" s="3">
        <v>50.7</v>
      </c>
      <c r="D19">
        <v>8300</v>
      </c>
      <c r="E19">
        <f t="shared" ref="E19:E26" si="2">D19/1000</f>
        <v>8.3000000000000007</v>
      </c>
      <c r="F19" s="3">
        <f t="shared" ref="F19:F26" si="3">C19/E19</f>
        <v>6.1084337349397586</v>
      </c>
      <c r="G19" s="4">
        <v>7.0000000000000007E-2</v>
      </c>
    </row>
    <row r="20" spans="1:7" x14ac:dyDescent="0.2">
      <c r="A20" t="s">
        <v>9</v>
      </c>
      <c r="B20" t="s">
        <v>59</v>
      </c>
      <c r="C20" s="3">
        <v>17.100000000000001</v>
      </c>
      <c r="D20">
        <v>4900</v>
      </c>
      <c r="E20">
        <f t="shared" si="2"/>
        <v>4.9000000000000004</v>
      </c>
      <c r="F20" s="3">
        <f t="shared" si="3"/>
        <v>3.489795918367347</v>
      </c>
      <c r="G20" s="4">
        <v>1.6E-2</v>
      </c>
    </row>
    <row r="21" spans="1:7" x14ac:dyDescent="0.2">
      <c r="A21" t="s">
        <v>10</v>
      </c>
      <c r="B21" s="2" t="s">
        <v>54</v>
      </c>
      <c r="C21" s="3">
        <v>34.799999999999997</v>
      </c>
      <c r="D21">
        <v>7200</v>
      </c>
      <c r="E21">
        <f t="shared" si="2"/>
        <v>7.2</v>
      </c>
      <c r="F21" s="3">
        <f t="shared" si="3"/>
        <v>4.833333333333333</v>
      </c>
      <c r="G21" s="4">
        <v>8.5999999999999993E-2</v>
      </c>
    </row>
    <row r="22" spans="1:7" x14ac:dyDescent="0.2">
      <c r="A22" t="s">
        <v>10</v>
      </c>
      <c r="B22" t="s">
        <v>60</v>
      </c>
      <c r="C22" s="3">
        <v>22.1</v>
      </c>
      <c r="D22">
        <v>6100</v>
      </c>
      <c r="E22">
        <f t="shared" si="2"/>
        <v>6.1</v>
      </c>
      <c r="F22" s="3">
        <f t="shared" si="3"/>
        <v>3.6229508196721314</v>
      </c>
      <c r="G22" s="4">
        <v>0.109</v>
      </c>
    </row>
    <row r="23" spans="1:7" x14ac:dyDescent="0.2">
      <c r="A23" t="s">
        <v>10</v>
      </c>
      <c r="B23" t="s">
        <v>56</v>
      </c>
      <c r="C23" s="3">
        <v>39.799999999999997</v>
      </c>
      <c r="D23">
        <v>6000</v>
      </c>
      <c r="E23">
        <f t="shared" si="2"/>
        <v>6</v>
      </c>
      <c r="F23" s="3">
        <f t="shared" si="3"/>
        <v>6.6333333333333329</v>
      </c>
      <c r="G23" s="4">
        <v>0.20300000000000001</v>
      </c>
    </row>
    <row r="24" spans="1:7" x14ac:dyDescent="0.2">
      <c r="A24" t="s">
        <v>11</v>
      </c>
      <c r="B24" t="s">
        <v>57</v>
      </c>
      <c r="C24" s="3">
        <v>19.899999999999999</v>
      </c>
      <c r="D24">
        <v>4700</v>
      </c>
      <c r="E24">
        <f t="shared" si="2"/>
        <v>4.7</v>
      </c>
      <c r="F24" s="3">
        <f t="shared" si="3"/>
        <v>4.2340425531914887</v>
      </c>
      <c r="G24" s="4">
        <v>0.17799999999999999</v>
      </c>
    </row>
    <row r="25" spans="1:7" x14ac:dyDescent="0.2">
      <c r="A25" t="s">
        <v>12</v>
      </c>
      <c r="B25" t="s">
        <v>23</v>
      </c>
      <c r="C25" s="3">
        <v>17.5</v>
      </c>
      <c r="D25">
        <v>4700</v>
      </c>
      <c r="E25">
        <f t="shared" ref="E25" si="4">D25/1000</f>
        <v>4.7</v>
      </c>
      <c r="F25" s="3">
        <f t="shared" ref="F25" si="5">C25/E25</f>
        <v>3.7234042553191489</v>
      </c>
      <c r="G25" s="4">
        <v>4.7E-2</v>
      </c>
    </row>
    <row r="26" spans="1:7" x14ac:dyDescent="0.2">
      <c r="A26" t="s">
        <v>13</v>
      </c>
      <c r="B26" t="s">
        <v>61</v>
      </c>
      <c r="C26" s="3">
        <v>12</v>
      </c>
      <c r="D26">
        <v>2100</v>
      </c>
      <c r="E26">
        <f t="shared" si="2"/>
        <v>2.1</v>
      </c>
      <c r="F26" s="3">
        <f t="shared" si="3"/>
        <v>5.7142857142857144</v>
      </c>
      <c r="G26" s="4">
        <v>8.8999999999999996E-2</v>
      </c>
    </row>
    <row r="27" spans="1:7" x14ac:dyDescent="0.2">
      <c r="C27" s="5">
        <f>SUM(C18:C26)</f>
        <v>232.42</v>
      </c>
      <c r="D27" s="6">
        <f>SUM(D18:D26)</f>
        <v>50000</v>
      </c>
      <c r="F27" s="5">
        <f>AVERAGE(F18:F26)</f>
        <v>4.6051384810121014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62</v>
      </c>
      <c r="C33" s="3">
        <v>38.1</v>
      </c>
      <c r="D33">
        <v>8200</v>
      </c>
      <c r="E33">
        <f>D33/1000</f>
        <v>8.1999999999999993</v>
      </c>
      <c r="F33" s="3">
        <f>C33/E33</f>
        <v>4.6463414634146352</v>
      </c>
      <c r="G33" s="4">
        <v>6.5000000000000002E-2</v>
      </c>
    </row>
    <row r="34" spans="1:7" x14ac:dyDescent="0.2">
      <c r="A34" t="s">
        <v>9</v>
      </c>
      <c r="B34" t="s">
        <v>52</v>
      </c>
      <c r="C34" s="3">
        <v>50.7</v>
      </c>
      <c r="D34">
        <v>8300</v>
      </c>
      <c r="E34">
        <f t="shared" ref="E34:E41" si="6">D34/1000</f>
        <v>8.3000000000000007</v>
      </c>
      <c r="F34" s="3">
        <f t="shared" ref="F34:F41" si="7">C34/E34</f>
        <v>6.1084337349397586</v>
      </c>
      <c r="G34" s="4">
        <v>7.0000000000000007E-2</v>
      </c>
    </row>
    <row r="35" spans="1:7" x14ac:dyDescent="0.2">
      <c r="A35" t="s">
        <v>9</v>
      </c>
      <c r="B35" s="7" t="s">
        <v>63</v>
      </c>
      <c r="C35" s="3">
        <v>17.2</v>
      </c>
      <c r="D35">
        <v>5700</v>
      </c>
      <c r="E35">
        <f t="shared" si="6"/>
        <v>5.7</v>
      </c>
      <c r="F35" s="3">
        <f t="shared" si="7"/>
        <v>3.0175438596491224</v>
      </c>
      <c r="G35" s="4">
        <v>6.4000000000000001E-2</v>
      </c>
    </row>
    <row r="36" spans="1:7" x14ac:dyDescent="0.2">
      <c r="A36" t="s">
        <v>10</v>
      </c>
      <c r="B36" s="2" t="s">
        <v>55</v>
      </c>
      <c r="C36" s="3">
        <v>27.4</v>
      </c>
      <c r="D36">
        <v>4000</v>
      </c>
      <c r="E36">
        <f t="shared" ref="E36:E37" si="8">D36/1000</f>
        <v>4</v>
      </c>
      <c r="F36" s="3">
        <f t="shared" ref="F36:F37" si="9">C36/E36</f>
        <v>6.85</v>
      </c>
      <c r="G36" s="4">
        <v>2.4E-2</v>
      </c>
    </row>
    <row r="37" spans="1:7" x14ac:dyDescent="0.2">
      <c r="A37" t="s">
        <v>10</v>
      </c>
      <c r="B37" t="s">
        <v>60</v>
      </c>
      <c r="C37" s="3">
        <v>22.1</v>
      </c>
      <c r="D37">
        <v>6100</v>
      </c>
      <c r="E37">
        <f t="shared" si="8"/>
        <v>6.1</v>
      </c>
      <c r="F37" s="3">
        <f t="shared" si="9"/>
        <v>3.6229508196721314</v>
      </c>
      <c r="G37" s="4">
        <v>0.109</v>
      </c>
    </row>
    <row r="38" spans="1:7" x14ac:dyDescent="0.2">
      <c r="A38" t="s">
        <v>10</v>
      </c>
      <c r="B38" t="s">
        <v>64</v>
      </c>
      <c r="C38" s="3">
        <v>27.9</v>
      </c>
      <c r="D38">
        <v>5200</v>
      </c>
      <c r="E38">
        <f t="shared" si="6"/>
        <v>5.2</v>
      </c>
      <c r="F38" s="3">
        <f t="shared" si="7"/>
        <v>5.365384615384615</v>
      </c>
      <c r="G38" s="4">
        <v>2.8000000000000001E-2</v>
      </c>
    </row>
    <row r="39" spans="1:7" x14ac:dyDescent="0.2">
      <c r="A39" t="s">
        <v>11</v>
      </c>
      <c r="B39" t="s">
        <v>57</v>
      </c>
      <c r="C39" s="3">
        <v>19.899999999999999</v>
      </c>
      <c r="D39">
        <v>4700</v>
      </c>
      <c r="E39">
        <f t="shared" si="6"/>
        <v>4.7</v>
      </c>
      <c r="F39" s="3">
        <f t="shared" si="7"/>
        <v>4.2340425531914887</v>
      </c>
      <c r="G39" s="4">
        <v>0.17799999999999999</v>
      </c>
    </row>
    <row r="40" spans="1:7" x14ac:dyDescent="0.2">
      <c r="A40" t="s">
        <v>12</v>
      </c>
      <c r="B40" s="2" t="s">
        <v>65</v>
      </c>
      <c r="C40" s="3">
        <v>20.100000000000001</v>
      </c>
      <c r="D40">
        <v>3300</v>
      </c>
      <c r="E40">
        <f t="shared" si="6"/>
        <v>3.3</v>
      </c>
      <c r="F40" s="3">
        <f t="shared" si="7"/>
        <v>6.0909090909090917</v>
      </c>
      <c r="G40" s="4">
        <v>2.3E-2</v>
      </c>
    </row>
    <row r="41" spans="1:7" x14ac:dyDescent="0.2">
      <c r="A41" t="s">
        <v>13</v>
      </c>
      <c r="B41" s="7" t="s">
        <v>66</v>
      </c>
      <c r="C41" s="3">
        <v>8</v>
      </c>
      <c r="D41">
        <v>4500</v>
      </c>
      <c r="E41">
        <f t="shared" si="6"/>
        <v>4.5</v>
      </c>
      <c r="F41" s="3">
        <f t="shared" si="7"/>
        <v>1.7777777777777777</v>
      </c>
      <c r="G41" s="4">
        <v>1.4E-2</v>
      </c>
    </row>
    <row r="42" spans="1:7" x14ac:dyDescent="0.2">
      <c r="C42" s="5">
        <f>SUM(C33:C41)</f>
        <v>231.4</v>
      </c>
      <c r="D42" s="6">
        <f>SUM(D33:D41)</f>
        <v>50000</v>
      </c>
      <c r="F42" s="5">
        <f>AVERAGE(F33:F41)</f>
        <v>4.6348204349931805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13BC-BAA0-4EDC-B58E-906B249FB1FB}">
  <dimension ref="A1:M43"/>
  <sheetViews>
    <sheetView workbookViewId="0">
      <selection activeCell="J12" sqref="J12:M15"/>
    </sheetView>
  </sheetViews>
  <sheetFormatPr baseColWidth="10" defaultColWidth="8.83203125" defaultRowHeight="15" x14ac:dyDescent="0.2"/>
  <cols>
    <col min="1" max="1" width="8.33203125" bestFit="1" customWidth="1"/>
    <col min="2" max="2" width="21.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13" ht="19" x14ac:dyDescent="0.25">
      <c r="A1" s="13" t="s">
        <v>0</v>
      </c>
      <c r="B1" s="13"/>
      <c r="C1" s="13"/>
      <c r="D1" s="13"/>
      <c r="E1" s="13"/>
      <c r="F1" s="13"/>
      <c r="G1" s="13"/>
    </row>
    <row r="2" spans="1:13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3" x14ac:dyDescent="0.2">
      <c r="A3" t="s">
        <v>8</v>
      </c>
      <c r="B3" s="2" t="s">
        <v>18</v>
      </c>
      <c r="C3" s="3">
        <v>41.06</v>
      </c>
      <c r="D3">
        <v>7300</v>
      </c>
      <c r="E3">
        <f>D3/1000</f>
        <v>7.3</v>
      </c>
      <c r="F3" s="3">
        <f>C3/E3</f>
        <v>5.6246575342465759</v>
      </c>
      <c r="G3" s="4">
        <v>0.23</v>
      </c>
    </row>
    <row r="4" spans="1:13" x14ac:dyDescent="0.2">
      <c r="A4" t="s">
        <v>9</v>
      </c>
      <c r="B4" s="2" t="s">
        <v>217</v>
      </c>
      <c r="C4" s="3">
        <v>26.2</v>
      </c>
      <c r="D4">
        <v>4100</v>
      </c>
      <c r="E4">
        <f t="shared" ref="E4:E11" si="0">D4/1000</f>
        <v>4.0999999999999996</v>
      </c>
      <c r="F4" s="3">
        <f t="shared" ref="F4:F11" si="1">C4/E4</f>
        <v>6.3902439024390247</v>
      </c>
      <c r="G4" s="4">
        <v>3.5000000000000003E-2</v>
      </c>
    </row>
    <row r="5" spans="1:13" x14ac:dyDescent="0.2">
      <c r="A5" t="s">
        <v>9</v>
      </c>
      <c r="B5" s="7" t="s">
        <v>218</v>
      </c>
      <c r="C5" s="3">
        <v>19.3</v>
      </c>
      <c r="D5">
        <v>4000</v>
      </c>
      <c r="E5">
        <f t="shared" si="0"/>
        <v>4</v>
      </c>
      <c r="F5" s="3">
        <f t="shared" si="1"/>
        <v>4.8250000000000002</v>
      </c>
      <c r="G5" s="4">
        <v>5.8999999999999997E-2</v>
      </c>
    </row>
    <row r="6" spans="1:13" x14ac:dyDescent="0.2">
      <c r="A6" t="s">
        <v>10</v>
      </c>
      <c r="B6" t="s">
        <v>36</v>
      </c>
      <c r="C6" s="3">
        <v>20</v>
      </c>
      <c r="D6">
        <v>7900</v>
      </c>
      <c r="E6">
        <f t="shared" si="0"/>
        <v>7.9</v>
      </c>
      <c r="F6" s="3">
        <f t="shared" si="1"/>
        <v>2.5316455696202529</v>
      </c>
      <c r="G6" s="4">
        <v>0.48399999999999999</v>
      </c>
    </row>
    <row r="7" spans="1:13" x14ac:dyDescent="0.2">
      <c r="A7" t="s">
        <v>10</v>
      </c>
      <c r="B7" s="7" t="s">
        <v>100</v>
      </c>
      <c r="C7" s="3">
        <v>29.7</v>
      </c>
      <c r="D7">
        <v>7000</v>
      </c>
      <c r="E7">
        <f t="shared" si="0"/>
        <v>7</v>
      </c>
      <c r="F7" s="3">
        <f t="shared" si="1"/>
        <v>4.2428571428571429</v>
      </c>
      <c r="G7" s="4">
        <v>0.32500000000000001</v>
      </c>
    </row>
    <row r="8" spans="1:13" x14ac:dyDescent="0.2">
      <c r="A8" t="s">
        <v>10</v>
      </c>
      <c r="B8" s="2" t="s">
        <v>219</v>
      </c>
      <c r="C8" s="3">
        <v>20.7</v>
      </c>
      <c r="D8">
        <v>3900</v>
      </c>
      <c r="E8">
        <f t="shared" si="0"/>
        <v>3.9</v>
      </c>
      <c r="F8" s="3">
        <f t="shared" si="1"/>
        <v>5.3076923076923075</v>
      </c>
      <c r="G8" s="4">
        <v>0.10199999999999999</v>
      </c>
    </row>
    <row r="9" spans="1:13" x14ac:dyDescent="0.2">
      <c r="A9" t="s">
        <v>11</v>
      </c>
      <c r="B9" s="7" t="s">
        <v>57</v>
      </c>
      <c r="C9" s="3">
        <v>14.1</v>
      </c>
      <c r="D9">
        <v>6400</v>
      </c>
      <c r="E9">
        <f t="shared" si="0"/>
        <v>6.4</v>
      </c>
      <c r="F9" s="3">
        <f t="shared" si="1"/>
        <v>2.203125</v>
      </c>
      <c r="G9" s="4">
        <v>0.48199999999999998</v>
      </c>
    </row>
    <row r="10" spans="1:13" x14ac:dyDescent="0.2">
      <c r="A10" t="s">
        <v>12</v>
      </c>
      <c r="B10" s="2" t="s">
        <v>25</v>
      </c>
      <c r="C10" s="3">
        <v>28.88</v>
      </c>
      <c r="D10">
        <v>6700</v>
      </c>
      <c r="E10">
        <f t="shared" si="0"/>
        <v>6.7</v>
      </c>
      <c r="F10" s="3">
        <f t="shared" si="1"/>
        <v>4.3104477611940295</v>
      </c>
      <c r="G10" s="4">
        <v>0.29099999999999998</v>
      </c>
    </row>
    <row r="11" spans="1:13" x14ac:dyDescent="0.2">
      <c r="A11" t="s">
        <v>13</v>
      </c>
      <c r="B11" t="s">
        <v>104</v>
      </c>
      <c r="C11" s="3">
        <v>3</v>
      </c>
      <c r="D11">
        <v>2500</v>
      </c>
      <c r="E11">
        <f t="shared" si="0"/>
        <v>2.5</v>
      </c>
      <c r="F11" s="3">
        <f t="shared" si="1"/>
        <v>1.2</v>
      </c>
      <c r="G11" s="4">
        <v>7.2999999999999995E-2</v>
      </c>
    </row>
    <row r="12" spans="1:13" x14ac:dyDescent="0.2">
      <c r="C12" s="5">
        <f>SUM(C3:C11)</f>
        <v>202.93999999999997</v>
      </c>
      <c r="D12" s="6">
        <f>SUM(D3:D11)</f>
        <v>49800</v>
      </c>
      <c r="F12" s="5">
        <f>AVERAGE(F3:F11)</f>
        <v>4.0706299131165933</v>
      </c>
      <c r="J12" s="14" t="s">
        <v>222</v>
      </c>
      <c r="K12" s="14"/>
      <c r="L12" s="14"/>
      <c r="M12" s="14"/>
    </row>
    <row r="13" spans="1:13" x14ac:dyDescent="0.2">
      <c r="F13" t="s">
        <v>14</v>
      </c>
      <c r="J13" s="14"/>
      <c r="K13" s="14"/>
      <c r="L13" s="14"/>
      <c r="M13" s="14"/>
    </row>
    <row r="14" spans="1:13" x14ac:dyDescent="0.2">
      <c r="J14" s="14"/>
      <c r="K14" s="14"/>
      <c r="L14" s="14"/>
      <c r="M14" s="14"/>
    </row>
    <row r="15" spans="1:13" x14ac:dyDescent="0.2">
      <c r="J15" s="14"/>
      <c r="K15" s="14"/>
      <c r="L15" s="14"/>
      <c r="M15" s="14"/>
    </row>
    <row r="16" spans="1:13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18</v>
      </c>
      <c r="C18" s="3">
        <v>41.06</v>
      </c>
      <c r="D18">
        <v>7300</v>
      </c>
      <c r="E18">
        <f>D18/1000</f>
        <v>7.3</v>
      </c>
      <c r="F18" s="3">
        <f>C18/E18</f>
        <v>5.6246575342465759</v>
      </c>
      <c r="G18" s="4">
        <v>0.23</v>
      </c>
    </row>
    <row r="19" spans="1:7" x14ac:dyDescent="0.2">
      <c r="A19" t="s">
        <v>9</v>
      </c>
      <c r="B19" s="2" t="s">
        <v>217</v>
      </c>
      <c r="C19" s="3">
        <v>26.2</v>
      </c>
      <c r="D19">
        <v>4100</v>
      </c>
      <c r="E19">
        <f t="shared" ref="E19:E26" si="2">D19/1000</f>
        <v>4.0999999999999996</v>
      </c>
      <c r="F19" s="3">
        <f t="shared" ref="F19:F26" si="3">C19/E19</f>
        <v>6.3902439024390247</v>
      </c>
      <c r="G19" s="4">
        <v>3.5000000000000003E-2</v>
      </c>
    </row>
    <row r="20" spans="1:7" x14ac:dyDescent="0.2">
      <c r="A20" t="s">
        <v>9</v>
      </c>
      <c r="B20" s="8" t="s">
        <v>220</v>
      </c>
      <c r="C20" s="3">
        <v>15.5</v>
      </c>
      <c r="D20">
        <v>5700</v>
      </c>
      <c r="E20">
        <f t="shared" si="2"/>
        <v>5.7</v>
      </c>
      <c r="F20" s="3">
        <f t="shared" si="3"/>
        <v>2.7192982456140351</v>
      </c>
      <c r="G20" s="4">
        <v>0.40600000000000003</v>
      </c>
    </row>
    <row r="21" spans="1:7" x14ac:dyDescent="0.2">
      <c r="A21" t="s">
        <v>10</v>
      </c>
      <c r="B21" s="8" t="s">
        <v>198</v>
      </c>
      <c r="C21" s="3">
        <v>18.399999999999999</v>
      </c>
      <c r="D21">
        <v>5900</v>
      </c>
      <c r="E21">
        <f t="shared" si="2"/>
        <v>5.9</v>
      </c>
      <c r="F21" s="3">
        <f t="shared" si="3"/>
        <v>3.1186440677966099</v>
      </c>
      <c r="G21" s="4">
        <v>0.30299999999999999</v>
      </c>
    </row>
    <row r="22" spans="1:7" x14ac:dyDescent="0.2">
      <c r="A22" t="s">
        <v>10</v>
      </c>
      <c r="B22" s="7" t="s">
        <v>100</v>
      </c>
      <c r="C22" s="3">
        <v>29.7</v>
      </c>
      <c r="D22">
        <v>7000</v>
      </c>
      <c r="E22">
        <f t="shared" si="2"/>
        <v>7</v>
      </c>
      <c r="F22" s="3">
        <f t="shared" si="3"/>
        <v>4.2428571428571429</v>
      </c>
      <c r="G22" s="4">
        <v>0.32500000000000001</v>
      </c>
    </row>
    <row r="23" spans="1:7" x14ac:dyDescent="0.2">
      <c r="A23" t="s">
        <v>10</v>
      </c>
      <c r="B23" s="2" t="s">
        <v>219</v>
      </c>
      <c r="C23" s="3">
        <v>20.7</v>
      </c>
      <c r="D23">
        <v>3900</v>
      </c>
      <c r="E23">
        <f t="shared" si="2"/>
        <v>3.9</v>
      </c>
      <c r="F23" s="3">
        <f t="shared" si="3"/>
        <v>5.3076923076923075</v>
      </c>
      <c r="G23" s="4">
        <v>0.10199999999999999</v>
      </c>
    </row>
    <row r="24" spans="1:7" x14ac:dyDescent="0.2">
      <c r="A24" t="s">
        <v>11</v>
      </c>
      <c r="B24" s="7" t="s">
        <v>57</v>
      </c>
      <c r="C24" s="3">
        <v>14.1</v>
      </c>
      <c r="D24">
        <v>6400</v>
      </c>
      <c r="E24">
        <f t="shared" si="2"/>
        <v>6.4</v>
      </c>
      <c r="F24" s="3">
        <f t="shared" si="3"/>
        <v>2.203125</v>
      </c>
      <c r="G24" s="4">
        <v>0.48199999999999998</v>
      </c>
    </row>
    <row r="25" spans="1:7" x14ac:dyDescent="0.2">
      <c r="A25" t="s">
        <v>12</v>
      </c>
      <c r="B25" s="2" t="s">
        <v>25</v>
      </c>
      <c r="C25" s="3">
        <v>28.88</v>
      </c>
      <c r="D25">
        <v>6700</v>
      </c>
      <c r="E25">
        <f t="shared" si="2"/>
        <v>6.7</v>
      </c>
      <c r="F25" s="3">
        <f t="shared" si="3"/>
        <v>4.3104477611940295</v>
      </c>
      <c r="G25" s="4">
        <v>0.29099999999999998</v>
      </c>
    </row>
    <row r="26" spans="1:7" x14ac:dyDescent="0.2">
      <c r="A26" t="s">
        <v>13</v>
      </c>
      <c r="B26" s="8" t="s">
        <v>221</v>
      </c>
      <c r="C26" s="3">
        <v>8</v>
      </c>
      <c r="D26">
        <v>2800</v>
      </c>
      <c r="E26">
        <f t="shared" si="2"/>
        <v>2.8</v>
      </c>
      <c r="F26" s="3">
        <f t="shared" si="3"/>
        <v>2.8571428571428572</v>
      </c>
      <c r="G26" s="4">
        <v>9.9000000000000005E-2</v>
      </c>
    </row>
    <row r="27" spans="1:7" x14ac:dyDescent="0.2">
      <c r="C27" s="5">
        <f>SUM(C18:C26)</f>
        <v>202.53999999999996</v>
      </c>
      <c r="D27" s="6">
        <f>SUM(D18:D26)</f>
        <v>49800</v>
      </c>
      <c r="F27" s="5">
        <f>AVERAGE(F18:F26)</f>
        <v>4.0860120909980644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18</v>
      </c>
      <c r="C33" s="3">
        <v>41.06</v>
      </c>
      <c r="D33">
        <v>7300</v>
      </c>
      <c r="E33">
        <f>D33/1000</f>
        <v>7.3</v>
      </c>
      <c r="F33" s="3">
        <f>C33/E33</f>
        <v>5.6246575342465759</v>
      </c>
      <c r="G33" s="4">
        <v>0.23</v>
      </c>
    </row>
    <row r="34" spans="1:7" x14ac:dyDescent="0.2">
      <c r="A34" t="s">
        <v>9</v>
      </c>
      <c r="B34" s="2" t="s">
        <v>217</v>
      </c>
      <c r="C34" s="3">
        <v>26.2</v>
      </c>
      <c r="D34">
        <v>4100</v>
      </c>
      <c r="E34">
        <f t="shared" ref="E34:E41" si="4">D34/1000</f>
        <v>4.0999999999999996</v>
      </c>
      <c r="F34" s="3">
        <f t="shared" ref="F34:F41" si="5">C34/E34</f>
        <v>6.3902439024390247</v>
      </c>
      <c r="G34" s="4">
        <v>3.5000000000000003E-2</v>
      </c>
    </row>
    <row r="35" spans="1:7" x14ac:dyDescent="0.2">
      <c r="A35" t="s">
        <v>9</v>
      </c>
      <c r="B35" s="7" t="s">
        <v>218</v>
      </c>
      <c r="C35" s="3">
        <v>19.3</v>
      </c>
      <c r="D35">
        <v>4000</v>
      </c>
      <c r="E35">
        <f t="shared" si="4"/>
        <v>4</v>
      </c>
      <c r="F35" s="3">
        <f t="shared" si="5"/>
        <v>4.8250000000000002</v>
      </c>
      <c r="G35" s="4">
        <v>5.8999999999999997E-2</v>
      </c>
    </row>
    <row r="36" spans="1:7" x14ac:dyDescent="0.2">
      <c r="A36" t="s">
        <v>10</v>
      </c>
      <c r="B36" t="s">
        <v>36</v>
      </c>
      <c r="C36" s="3">
        <v>20</v>
      </c>
      <c r="D36">
        <v>7900</v>
      </c>
      <c r="E36">
        <f t="shared" si="4"/>
        <v>7.9</v>
      </c>
      <c r="F36" s="3">
        <f t="shared" si="5"/>
        <v>2.5316455696202529</v>
      </c>
      <c r="G36" s="4">
        <v>0.48399999999999999</v>
      </c>
    </row>
    <row r="37" spans="1:7" x14ac:dyDescent="0.2">
      <c r="A37" t="s">
        <v>10</v>
      </c>
      <c r="B37" s="7" t="s">
        <v>100</v>
      </c>
      <c r="C37" s="3">
        <v>29.7</v>
      </c>
      <c r="D37">
        <v>7000</v>
      </c>
      <c r="E37">
        <f t="shared" si="4"/>
        <v>7</v>
      </c>
      <c r="F37" s="3">
        <f t="shared" si="5"/>
        <v>4.2428571428571429</v>
      </c>
      <c r="G37" s="4">
        <v>0.32500000000000001</v>
      </c>
    </row>
    <row r="38" spans="1:7" x14ac:dyDescent="0.2">
      <c r="A38" t="s">
        <v>10</v>
      </c>
      <c r="B38" s="2" t="s">
        <v>21</v>
      </c>
      <c r="C38" s="3">
        <v>16.7</v>
      </c>
      <c r="D38">
        <v>7300</v>
      </c>
      <c r="E38">
        <f t="shared" si="4"/>
        <v>7.3</v>
      </c>
      <c r="F38" s="3">
        <f t="shared" si="5"/>
        <v>2.2876712328767121</v>
      </c>
      <c r="G38" s="4">
        <v>0.33300000000000002</v>
      </c>
    </row>
    <row r="39" spans="1:7" x14ac:dyDescent="0.2">
      <c r="A39" t="s">
        <v>11</v>
      </c>
      <c r="B39" s="2" t="s">
        <v>25</v>
      </c>
      <c r="C39" s="3">
        <v>28.88</v>
      </c>
      <c r="D39">
        <v>6700</v>
      </c>
      <c r="E39">
        <f t="shared" ref="E39" si="6">D39/1000</f>
        <v>6.7</v>
      </c>
      <c r="F39" s="3">
        <f t="shared" ref="F39" si="7">C39/E39</f>
        <v>4.3104477611940295</v>
      </c>
      <c r="G39" s="4">
        <v>0.29099999999999998</v>
      </c>
    </row>
    <row r="40" spans="1:7" x14ac:dyDescent="0.2">
      <c r="A40" t="s">
        <v>12</v>
      </c>
      <c r="B40" s="2" t="s">
        <v>223</v>
      </c>
      <c r="C40" s="3">
        <v>11.6</v>
      </c>
      <c r="D40">
        <v>3300</v>
      </c>
      <c r="E40">
        <f t="shared" si="4"/>
        <v>3.3</v>
      </c>
      <c r="F40" s="3">
        <f t="shared" si="5"/>
        <v>3.5151515151515151</v>
      </c>
      <c r="G40" s="4">
        <v>1.2E-2</v>
      </c>
    </row>
    <row r="41" spans="1:7" x14ac:dyDescent="0.2">
      <c r="A41" t="s">
        <v>13</v>
      </c>
      <c r="B41" s="2" t="s">
        <v>224</v>
      </c>
      <c r="C41" s="3">
        <v>9</v>
      </c>
      <c r="D41">
        <v>2400</v>
      </c>
      <c r="E41">
        <f t="shared" si="4"/>
        <v>2.4</v>
      </c>
      <c r="F41" s="3">
        <f t="shared" si="5"/>
        <v>3.75</v>
      </c>
      <c r="G41" s="4">
        <v>7.8E-2</v>
      </c>
    </row>
    <row r="42" spans="1:7" x14ac:dyDescent="0.2">
      <c r="C42" s="5">
        <f>SUM(C33:C41)</f>
        <v>202.43999999999997</v>
      </c>
      <c r="D42" s="6">
        <f>SUM(D33:D41)</f>
        <v>50000</v>
      </c>
      <c r="F42" s="5">
        <f>AVERAGE(F33:F41)</f>
        <v>4.1641860731539175</v>
      </c>
    </row>
    <row r="43" spans="1:7" x14ac:dyDescent="0.2">
      <c r="F43" t="s">
        <v>14</v>
      </c>
    </row>
  </sheetData>
  <mergeCells count="4">
    <mergeCell ref="A1:G1"/>
    <mergeCell ref="A16:G16"/>
    <mergeCell ref="A31:G31"/>
    <mergeCell ref="J12:M1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5A3D-1A5D-464F-90FA-F0F4A8F28A63}">
  <dimension ref="A1:N43"/>
  <sheetViews>
    <sheetView topLeftCell="A9" workbookViewId="0">
      <selection activeCell="K13" sqref="K13:N16"/>
    </sheetView>
  </sheetViews>
  <sheetFormatPr baseColWidth="10" defaultColWidth="8.83203125" defaultRowHeight="15" x14ac:dyDescent="0.2"/>
  <cols>
    <col min="1" max="1" width="8.33203125" bestFit="1" customWidth="1"/>
    <col min="2" max="2" width="18.6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14" ht="19" x14ac:dyDescent="0.25">
      <c r="A1" s="13" t="s">
        <v>0</v>
      </c>
      <c r="B1" s="13"/>
      <c r="C1" s="13"/>
      <c r="D1" s="13"/>
      <c r="E1" s="13"/>
      <c r="F1" s="13"/>
      <c r="G1" s="13"/>
    </row>
    <row r="2" spans="1:14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4" x14ac:dyDescent="0.2">
      <c r="A3" t="s">
        <v>8</v>
      </c>
      <c r="B3" s="2" t="s">
        <v>67</v>
      </c>
      <c r="C3" s="3">
        <v>40.96</v>
      </c>
      <c r="D3">
        <v>7600</v>
      </c>
      <c r="E3">
        <f>D3/1000</f>
        <v>7.6</v>
      </c>
      <c r="F3" s="3">
        <f>C3/E3</f>
        <v>5.3894736842105271</v>
      </c>
      <c r="G3" s="4">
        <v>0.27200000000000002</v>
      </c>
    </row>
    <row r="4" spans="1:14" x14ac:dyDescent="0.2">
      <c r="A4" t="s">
        <v>9</v>
      </c>
      <c r="B4" s="2" t="s">
        <v>217</v>
      </c>
      <c r="C4" s="3">
        <v>12.8</v>
      </c>
      <c r="D4">
        <v>4800</v>
      </c>
      <c r="E4">
        <f t="shared" ref="E4:E11" si="0">D4/1000</f>
        <v>4.8</v>
      </c>
      <c r="F4" s="3">
        <f t="shared" ref="F4:F11" si="1">C4/E4</f>
        <v>2.666666666666667</v>
      </c>
      <c r="G4" s="4">
        <v>0.17100000000000001</v>
      </c>
    </row>
    <row r="5" spans="1:14" x14ac:dyDescent="0.2">
      <c r="A5" t="s">
        <v>9</v>
      </c>
      <c r="B5" s="7" t="s">
        <v>53</v>
      </c>
      <c r="C5" s="3">
        <v>31.7</v>
      </c>
      <c r="D5">
        <v>5700</v>
      </c>
      <c r="E5">
        <f t="shared" si="0"/>
        <v>5.7</v>
      </c>
      <c r="F5" s="3">
        <f t="shared" si="1"/>
        <v>5.5614035087719298</v>
      </c>
      <c r="G5" s="4">
        <v>0.17499999999999999</v>
      </c>
    </row>
    <row r="6" spans="1:14" x14ac:dyDescent="0.2">
      <c r="A6" t="s">
        <v>10</v>
      </c>
      <c r="B6" s="7" t="s">
        <v>56</v>
      </c>
      <c r="C6" s="3">
        <v>35.299999999999997</v>
      </c>
      <c r="D6">
        <v>8600</v>
      </c>
      <c r="E6">
        <f t="shared" si="0"/>
        <v>8.6</v>
      </c>
      <c r="F6" s="3">
        <f t="shared" si="1"/>
        <v>4.1046511627906979</v>
      </c>
      <c r="G6" s="4">
        <v>0.23699999999999999</v>
      </c>
    </row>
    <row r="7" spans="1:14" x14ac:dyDescent="0.2">
      <c r="A7" t="s">
        <v>10</v>
      </c>
      <c r="B7" s="8" t="s">
        <v>48</v>
      </c>
      <c r="C7" s="3">
        <v>28.2</v>
      </c>
      <c r="D7">
        <v>6200</v>
      </c>
      <c r="E7">
        <f t="shared" si="0"/>
        <v>6.2</v>
      </c>
      <c r="F7" s="3">
        <f t="shared" si="1"/>
        <v>4.5483870967741931</v>
      </c>
      <c r="G7" s="4">
        <v>0.23</v>
      </c>
    </row>
    <row r="8" spans="1:14" x14ac:dyDescent="0.2">
      <c r="A8" t="s">
        <v>10</v>
      </c>
      <c r="B8" s="2" t="s">
        <v>21</v>
      </c>
      <c r="C8" s="3">
        <v>34.799999999999997</v>
      </c>
      <c r="D8">
        <v>6600</v>
      </c>
      <c r="E8">
        <f t="shared" si="0"/>
        <v>6.6</v>
      </c>
      <c r="F8" s="3">
        <f t="shared" si="1"/>
        <v>5.2727272727272725</v>
      </c>
      <c r="G8" s="4">
        <v>0.221</v>
      </c>
    </row>
    <row r="9" spans="1:14" x14ac:dyDescent="0.2">
      <c r="A9" t="s">
        <v>11</v>
      </c>
      <c r="B9" s="8" t="s">
        <v>215</v>
      </c>
      <c r="C9" s="3">
        <v>14.1</v>
      </c>
      <c r="D9">
        <v>3400</v>
      </c>
      <c r="E9">
        <f t="shared" si="0"/>
        <v>3.4</v>
      </c>
      <c r="F9" s="3">
        <f t="shared" si="1"/>
        <v>4.1470588235294121</v>
      </c>
      <c r="G9" s="4">
        <v>0.161</v>
      </c>
    </row>
    <row r="10" spans="1:14" x14ac:dyDescent="0.2">
      <c r="A10" t="s">
        <v>12</v>
      </c>
      <c r="B10" s="2" t="s">
        <v>226</v>
      </c>
      <c r="C10" s="3">
        <v>55.1</v>
      </c>
      <c r="D10">
        <v>4600</v>
      </c>
      <c r="E10">
        <f t="shared" si="0"/>
        <v>4.5999999999999996</v>
      </c>
      <c r="F10" s="3">
        <f t="shared" si="1"/>
        <v>11.978260869565219</v>
      </c>
      <c r="G10" s="4">
        <v>7.6999999999999999E-2</v>
      </c>
    </row>
    <row r="11" spans="1:14" x14ac:dyDescent="0.2">
      <c r="A11" t="s">
        <v>13</v>
      </c>
      <c r="B11" t="s">
        <v>221</v>
      </c>
      <c r="C11" s="3">
        <v>21</v>
      </c>
      <c r="D11">
        <v>2500</v>
      </c>
      <c r="E11">
        <f t="shared" si="0"/>
        <v>2.5</v>
      </c>
      <c r="F11" s="3">
        <f t="shared" si="1"/>
        <v>8.4</v>
      </c>
      <c r="G11" s="4">
        <v>0.124</v>
      </c>
    </row>
    <row r="12" spans="1:14" x14ac:dyDescent="0.2">
      <c r="C12" s="5">
        <f>SUM(C3:C11)</f>
        <v>273.95999999999998</v>
      </c>
      <c r="D12" s="6">
        <f>SUM(D3:D11)</f>
        <v>50000</v>
      </c>
      <c r="F12" s="5">
        <f>AVERAGE(F3:F11)</f>
        <v>5.7854032316706574</v>
      </c>
    </row>
    <row r="13" spans="1:14" x14ac:dyDescent="0.2">
      <c r="F13" t="s">
        <v>14</v>
      </c>
      <c r="K13" s="14" t="s">
        <v>225</v>
      </c>
      <c r="L13" s="14"/>
      <c r="M13" s="14"/>
      <c r="N13" s="14"/>
    </row>
    <row r="14" spans="1:14" x14ac:dyDescent="0.2">
      <c r="K14" s="14"/>
      <c r="L14" s="14"/>
      <c r="M14" s="14"/>
      <c r="N14" s="14"/>
    </row>
    <row r="15" spans="1:14" x14ac:dyDescent="0.2">
      <c r="K15" s="14"/>
      <c r="L15" s="14"/>
      <c r="M15" s="14"/>
      <c r="N15" s="14"/>
    </row>
    <row r="16" spans="1:14" ht="19" x14ac:dyDescent="0.25">
      <c r="A16" s="13" t="s">
        <v>15</v>
      </c>
      <c r="B16" s="13"/>
      <c r="C16" s="13"/>
      <c r="D16" s="13"/>
      <c r="E16" s="13"/>
      <c r="F16" s="13"/>
      <c r="G16" s="13"/>
      <c r="K16" s="14"/>
      <c r="L16" s="14"/>
      <c r="M16" s="14"/>
      <c r="N16" s="14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18</v>
      </c>
      <c r="C18" s="3">
        <v>43.02</v>
      </c>
      <c r="D18">
        <v>7300</v>
      </c>
      <c r="E18">
        <f>D18/1000</f>
        <v>7.3</v>
      </c>
      <c r="F18" s="3">
        <f>C18/E18</f>
        <v>5.8931506849315074</v>
      </c>
      <c r="G18" s="4">
        <v>0.115</v>
      </c>
    </row>
    <row r="19" spans="1:7" x14ac:dyDescent="0.2">
      <c r="A19" t="s">
        <v>9</v>
      </c>
      <c r="B19" s="2" t="s">
        <v>217</v>
      </c>
      <c r="C19" s="3">
        <v>12.8</v>
      </c>
      <c r="D19">
        <v>4800</v>
      </c>
      <c r="E19">
        <f t="shared" ref="E19:E26" si="2">D19/1000</f>
        <v>4.8</v>
      </c>
      <c r="F19" s="3">
        <f t="shared" ref="F19:F26" si="3">C19/E19</f>
        <v>2.666666666666667</v>
      </c>
      <c r="G19" s="4">
        <v>0.17100000000000001</v>
      </c>
    </row>
    <row r="20" spans="1:7" x14ac:dyDescent="0.2">
      <c r="A20" t="s">
        <v>9</v>
      </c>
      <c r="B20" s="7" t="s">
        <v>53</v>
      </c>
      <c r="C20" s="3">
        <v>31.7</v>
      </c>
      <c r="D20">
        <v>5700</v>
      </c>
      <c r="E20">
        <f t="shared" si="2"/>
        <v>5.7</v>
      </c>
      <c r="F20" s="3">
        <f t="shared" si="3"/>
        <v>5.5614035087719298</v>
      </c>
      <c r="G20" s="4">
        <v>0.17499999999999999</v>
      </c>
    </row>
    <row r="21" spans="1:7" x14ac:dyDescent="0.2">
      <c r="A21" t="s">
        <v>10</v>
      </c>
      <c r="B21" s="7" t="s">
        <v>56</v>
      </c>
      <c r="C21" s="3">
        <v>35.299999999999997</v>
      </c>
      <c r="D21">
        <v>8600</v>
      </c>
      <c r="E21">
        <f t="shared" si="2"/>
        <v>8.6</v>
      </c>
      <c r="F21" s="3">
        <f t="shared" si="3"/>
        <v>4.1046511627906979</v>
      </c>
      <c r="G21" s="4">
        <v>0.23699999999999999</v>
      </c>
    </row>
    <row r="22" spans="1:7" x14ac:dyDescent="0.2">
      <c r="A22" t="s">
        <v>10</v>
      </c>
      <c r="B22" s="2" t="s">
        <v>226</v>
      </c>
      <c r="C22" s="3">
        <v>55.1</v>
      </c>
      <c r="D22">
        <v>4600</v>
      </c>
      <c r="E22">
        <f t="shared" ref="E22" si="4">D22/1000</f>
        <v>4.5999999999999996</v>
      </c>
      <c r="F22" s="3">
        <f t="shared" ref="F22" si="5">C22/E22</f>
        <v>11.978260869565219</v>
      </c>
      <c r="G22" s="4">
        <v>7.6999999999999999E-2</v>
      </c>
    </row>
    <row r="23" spans="1:7" x14ac:dyDescent="0.2">
      <c r="A23" t="s">
        <v>10</v>
      </c>
      <c r="B23" s="2" t="s">
        <v>21</v>
      </c>
      <c r="C23" s="3">
        <v>34.799999999999997</v>
      </c>
      <c r="D23">
        <v>6600</v>
      </c>
      <c r="E23">
        <f t="shared" si="2"/>
        <v>6.6</v>
      </c>
      <c r="F23" s="3">
        <f t="shared" si="3"/>
        <v>5.2727272727272725</v>
      </c>
      <c r="G23" s="4">
        <v>0.221</v>
      </c>
    </row>
    <row r="24" spans="1:7" x14ac:dyDescent="0.2">
      <c r="A24" t="s">
        <v>11</v>
      </c>
      <c r="B24" t="s">
        <v>215</v>
      </c>
      <c r="C24" s="3">
        <v>14.1</v>
      </c>
      <c r="D24">
        <v>3400</v>
      </c>
      <c r="E24">
        <f t="shared" si="2"/>
        <v>3.4</v>
      </c>
      <c r="F24" s="3">
        <f t="shared" si="3"/>
        <v>4.1470588235294121</v>
      </c>
      <c r="G24" s="4">
        <v>0.161</v>
      </c>
    </row>
    <row r="25" spans="1:7" x14ac:dyDescent="0.2">
      <c r="A25" t="s">
        <v>12</v>
      </c>
      <c r="B25" s="2" t="s">
        <v>25</v>
      </c>
      <c r="C25" s="3">
        <v>23.6</v>
      </c>
      <c r="D25">
        <v>6500</v>
      </c>
      <c r="E25">
        <f t="shared" si="2"/>
        <v>6.5</v>
      </c>
      <c r="F25" s="3">
        <f t="shared" si="3"/>
        <v>3.6307692307692312</v>
      </c>
      <c r="G25" s="4">
        <v>0.189</v>
      </c>
    </row>
    <row r="26" spans="1:7" x14ac:dyDescent="0.2">
      <c r="A26" t="s">
        <v>13</v>
      </c>
      <c r="B26" t="s">
        <v>221</v>
      </c>
      <c r="C26" s="3">
        <v>21</v>
      </c>
      <c r="D26">
        <v>2500</v>
      </c>
      <c r="E26">
        <f t="shared" si="2"/>
        <v>2.5</v>
      </c>
      <c r="F26" s="3">
        <f t="shared" si="3"/>
        <v>8.4</v>
      </c>
      <c r="G26" s="4">
        <v>0.124</v>
      </c>
    </row>
    <row r="27" spans="1:7" x14ac:dyDescent="0.2">
      <c r="C27" s="5">
        <f>SUM(C18:C26)</f>
        <v>271.42</v>
      </c>
      <c r="D27" s="6">
        <f>SUM(D18:D26)</f>
        <v>50000</v>
      </c>
      <c r="F27" s="5">
        <f>AVERAGE(F18:F26)</f>
        <v>5.7394098021946593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18</v>
      </c>
      <c r="C33" s="3">
        <v>43.02</v>
      </c>
      <c r="D33">
        <v>7300</v>
      </c>
      <c r="E33">
        <f>D33/1000</f>
        <v>7.3</v>
      </c>
      <c r="F33" s="3">
        <f>C33/E33</f>
        <v>5.8931506849315074</v>
      </c>
      <c r="G33" s="4">
        <v>0.115</v>
      </c>
    </row>
    <row r="34" spans="1:7" x14ac:dyDescent="0.2">
      <c r="A34" t="s">
        <v>9</v>
      </c>
      <c r="B34" s="2" t="s">
        <v>217</v>
      </c>
      <c r="C34" s="3">
        <v>12.8</v>
      </c>
      <c r="D34">
        <v>4800</v>
      </c>
      <c r="E34">
        <f t="shared" ref="E34:E41" si="6">D34/1000</f>
        <v>4.8</v>
      </c>
      <c r="F34" s="3">
        <f t="shared" ref="F34:F41" si="7">C34/E34</f>
        <v>2.666666666666667</v>
      </c>
      <c r="G34" s="4">
        <v>0.17100000000000001</v>
      </c>
    </row>
    <row r="35" spans="1:7" x14ac:dyDescent="0.2">
      <c r="A35" t="s">
        <v>9</v>
      </c>
      <c r="B35" s="7" t="s">
        <v>53</v>
      </c>
      <c r="C35" s="3">
        <v>31.7</v>
      </c>
      <c r="D35">
        <v>5700</v>
      </c>
      <c r="E35">
        <f t="shared" si="6"/>
        <v>5.7</v>
      </c>
      <c r="F35" s="3">
        <f t="shared" si="7"/>
        <v>5.5614035087719298</v>
      </c>
      <c r="G35" s="4">
        <v>0.17499999999999999</v>
      </c>
    </row>
    <row r="36" spans="1:7" x14ac:dyDescent="0.2">
      <c r="A36" t="s">
        <v>10</v>
      </c>
      <c r="B36" t="s">
        <v>48</v>
      </c>
      <c r="C36" s="3">
        <v>28.2</v>
      </c>
      <c r="D36">
        <v>6200</v>
      </c>
      <c r="E36">
        <f t="shared" si="6"/>
        <v>6.2</v>
      </c>
      <c r="F36" s="3">
        <f t="shared" si="7"/>
        <v>4.5483870967741931</v>
      </c>
      <c r="G36" s="4">
        <v>0.23</v>
      </c>
    </row>
    <row r="37" spans="1:7" x14ac:dyDescent="0.2">
      <c r="A37" t="s">
        <v>10</v>
      </c>
      <c r="B37" s="2" t="s">
        <v>226</v>
      </c>
      <c r="C37" s="3">
        <v>55.1</v>
      </c>
      <c r="D37">
        <v>4600</v>
      </c>
      <c r="E37">
        <f t="shared" si="6"/>
        <v>4.5999999999999996</v>
      </c>
      <c r="F37" s="3">
        <f t="shared" si="7"/>
        <v>11.978260869565219</v>
      </c>
      <c r="G37" s="4">
        <v>7.6999999999999999E-2</v>
      </c>
    </row>
    <row r="38" spans="1:7" x14ac:dyDescent="0.2">
      <c r="A38" t="s">
        <v>10</v>
      </c>
      <c r="B38" s="2" t="s">
        <v>21</v>
      </c>
      <c r="C38" s="3">
        <v>34.799999999999997</v>
      </c>
      <c r="D38">
        <v>6600</v>
      </c>
      <c r="E38">
        <f t="shared" si="6"/>
        <v>6.6</v>
      </c>
      <c r="F38" s="3">
        <f t="shared" si="7"/>
        <v>5.2727272727272725</v>
      </c>
      <c r="G38" s="4">
        <v>0.221</v>
      </c>
    </row>
    <row r="39" spans="1:7" x14ac:dyDescent="0.2">
      <c r="A39" t="s">
        <v>11</v>
      </c>
      <c r="B39" s="7" t="s">
        <v>57</v>
      </c>
      <c r="C39" s="3">
        <v>12.5</v>
      </c>
      <c r="D39">
        <v>5800</v>
      </c>
      <c r="E39">
        <f t="shared" si="6"/>
        <v>5.8</v>
      </c>
      <c r="F39" s="3">
        <f t="shared" si="7"/>
        <v>2.1551724137931036</v>
      </c>
      <c r="G39" s="4">
        <v>0.20599999999999999</v>
      </c>
    </row>
    <row r="40" spans="1:7" x14ac:dyDescent="0.2">
      <c r="A40" t="s">
        <v>12</v>
      </c>
      <c r="B40" s="2" t="s">
        <v>25</v>
      </c>
      <c r="C40" s="3">
        <v>23.6</v>
      </c>
      <c r="D40">
        <v>6500</v>
      </c>
      <c r="E40">
        <f t="shared" si="6"/>
        <v>6.5</v>
      </c>
      <c r="F40" s="3">
        <f t="shared" si="7"/>
        <v>3.6307692307692312</v>
      </c>
      <c r="G40" s="4">
        <v>0.189</v>
      </c>
    </row>
    <row r="41" spans="1:7" x14ac:dyDescent="0.2">
      <c r="A41" t="s">
        <v>13</v>
      </c>
      <c r="B41" t="s">
        <v>221</v>
      </c>
      <c r="C41" s="3">
        <v>21</v>
      </c>
      <c r="D41">
        <v>2500</v>
      </c>
      <c r="E41">
        <f t="shared" si="6"/>
        <v>2.5</v>
      </c>
      <c r="F41" s="3">
        <f t="shared" si="7"/>
        <v>8.4</v>
      </c>
      <c r="G41" s="4">
        <v>0.124</v>
      </c>
    </row>
    <row r="42" spans="1:7" x14ac:dyDescent="0.2">
      <c r="C42" s="5">
        <f>SUM(C33:C41)</f>
        <v>262.72000000000003</v>
      </c>
      <c r="D42" s="6">
        <f>SUM(D33:D41)</f>
        <v>50000</v>
      </c>
      <c r="F42" s="5">
        <f>AVERAGE(F33:F41)</f>
        <v>5.5673930826665687</v>
      </c>
    </row>
    <row r="43" spans="1:7" x14ac:dyDescent="0.2">
      <c r="F43" t="s">
        <v>14</v>
      </c>
    </row>
  </sheetData>
  <mergeCells count="4">
    <mergeCell ref="A1:G1"/>
    <mergeCell ref="A16:G16"/>
    <mergeCell ref="A31:G31"/>
    <mergeCell ref="K13:N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D18B-52CE-4127-9A19-DCA2E48985A9}">
  <dimension ref="A1:N43"/>
  <sheetViews>
    <sheetView topLeftCell="A14" workbookViewId="0">
      <selection activeCell="K8" sqref="K8"/>
    </sheetView>
  </sheetViews>
  <sheetFormatPr baseColWidth="10" defaultColWidth="8.83203125" defaultRowHeight="15" x14ac:dyDescent="0.2"/>
  <cols>
    <col min="1" max="1" width="8.33203125" bestFit="1" customWidth="1"/>
    <col min="2" max="2" width="17.6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14" ht="19" x14ac:dyDescent="0.25">
      <c r="A1" s="13" t="s">
        <v>0</v>
      </c>
      <c r="B1" s="13"/>
      <c r="C1" s="13"/>
      <c r="D1" s="13"/>
      <c r="E1" s="13"/>
      <c r="F1" s="13"/>
      <c r="G1" s="13"/>
    </row>
    <row r="2" spans="1:14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4" x14ac:dyDescent="0.2">
      <c r="A3" t="s">
        <v>8</v>
      </c>
      <c r="B3" s="2" t="s">
        <v>81</v>
      </c>
      <c r="C3" s="3">
        <v>24.28</v>
      </c>
      <c r="D3">
        <v>6300</v>
      </c>
      <c r="E3">
        <f>D3/1000</f>
        <v>6.3</v>
      </c>
      <c r="F3" s="3">
        <f>C3/E3</f>
        <v>3.853968253968254</v>
      </c>
      <c r="G3" s="4">
        <v>0.19500000000000001</v>
      </c>
    </row>
    <row r="4" spans="1:14" x14ac:dyDescent="0.2">
      <c r="A4" t="s">
        <v>9</v>
      </c>
      <c r="B4" s="7" t="s">
        <v>20</v>
      </c>
      <c r="C4" s="3">
        <v>14.5</v>
      </c>
      <c r="D4">
        <v>6800</v>
      </c>
      <c r="E4">
        <f t="shared" ref="E4:E11" si="0">D4/1000</f>
        <v>6.8</v>
      </c>
      <c r="F4" s="3">
        <f t="shared" ref="F4:F11" si="1">C4/E4</f>
        <v>2.1323529411764706</v>
      </c>
      <c r="G4" s="4">
        <v>0.502</v>
      </c>
    </row>
    <row r="5" spans="1:14" x14ac:dyDescent="0.2">
      <c r="A5" t="s">
        <v>9</v>
      </c>
      <c r="B5" s="7" t="s">
        <v>227</v>
      </c>
      <c r="C5" s="3">
        <v>13.3</v>
      </c>
      <c r="D5">
        <v>4200</v>
      </c>
      <c r="E5">
        <f t="shared" si="0"/>
        <v>4.2</v>
      </c>
      <c r="F5" s="3">
        <f t="shared" si="1"/>
        <v>3.1666666666666665</v>
      </c>
      <c r="G5" s="4">
        <v>1.0999999999999999E-2</v>
      </c>
    </row>
    <row r="6" spans="1:14" x14ac:dyDescent="0.2">
      <c r="A6" t="s">
        <v>10</v>
      </c>
      <c r="B6" s="2" t="s">
        <v>56</v>
      </c>
      <c r="C6" s="3">
        <v>40</v>
      </c>
      <c r="D6">
        <v>8800</v>
      </c>
      <c r="E6">
        <f t="shared" si="0"/>
        <v>8.8000000000000007</v>
      </c>
      <c r="F6" s="3">
        <f t="shared" si="1"/>
        <v>4.545454545454545</v>
      </c>
      <c r="G6" s="4">
        <v>0.47599999999999998</v>
      </c>
    </row>
    <row r="7" spans="1:14" x14ac:dyDescent="0.2">
      <c r="A7" t="s">
        <v>10</v>
      </c>
      <c r="B7" s="2" t="s">
        <v>168</v>
      </c>
      <c r="C7" s="3">
        <v>23.3</v>
      </c>
      <c r="D7">
        <v>5100</v>
      </c>
      <c r="E7">
        <f t="shared" si="0"/>
        <v>5.0999999999999996</v>
      </c>
      <c r="F7" s="3">
        <f t="shared" si="1"/>
        <v>4.5686274509803928</v>
      </c>
      <c r="G7" s="4">
        <v>0.32800000000000001</v>
      </c>
    </row>
    <row r="8" spans="1:14" x14ac:dyDescent="0.2">
      <c r="A8" t="s">
        <v>10</v>
      </c>
      <c r="B8" s="7" t="s">
        <v>21</v>
      </c>
      <c r="C8" s="3">
        <v>20.8</v>
      </c>
      <c r="D8">
        <v>7000</v>
      </c>
      <c r="E8">
        <f t="shared" si="0"/>
        <v>7</v>
      </c>
      <c r="F8" s="3">
        <f t="shared" si="1"/>
        <v>2.9714285714285715</v>
      </c>
      <c r="G8" s="4">
        <v>0.496</v>
      </c>
    </row>
    <row r="9" spans="1:14" x14ac:dyDescent="0.2">
      <c r="A9" t="s">
        <v>11</v>
      </c>
      <c r="B9" s="7" t="s">
        <v>25</v>
      </c>
      <c r="C9" s="3">
        <v>25.5</v>
      </c>
      <c r="D9">
        <v>6500</v>
      </c>
      <c r="E9">
        <f t="shared" si="0"/>
        <v>6.5</v>
      </c>
      <c r="F9" s="3">
        <f t="shared" si="1"/>
        <v>3.9230769230769229</v>
      </c>
      <c r="G9" s="4">
        <v>0.50600000000000001</v>
      </c>
    </row>
    <row r="10" spans="1:14" x14ac:dyDescent="0.2">
      <c r="A10" t="s">
        <v>12</v>
      </c>
      <c r="B10" s="2" t="s">
        <v>228</v>
      </c>
      <c r="C10" s="3">
        <v>10.7</v>
      </c>
      <c r="D10">
        <v>2700</v>
      </c>
      <c r="E10">
        <f t="shared" si="0"/>
        <v>2.7</v>
      </c>
      <c r="F10" s="3">
        <f t="shared" si="1"/>
        <v>3.9629629629629624</v>
      </c>
      <c r="G10" s="4">
        <v>1.4E-2</v>
      </c>
    </row>
    <row r="11" spans="1:14" x14ac:dyDescent="0.2">
      <c r="A11" t="s">
        <v>13</v>
      </c>
      <c r="B11" s="7" t="s">
        <v>26</v>
      </c>
      <c r="C11" s="3">
        <v>8</v>
      </c>
      <c r="D11">
        <v>2600</v>
      </c>
      <c r="E11">
        <f t="shared" si="0"/>
        <v>2.6</v>
      </c>
      <c r="F11" s="3">
        <f t="shared" si="1"/>
        <v>3.0769230769230766</v>
      </c>
      <c r="G11" s="4">
        <v>0.106</v>
      </c>
    </row>
    <row r="12" spans="1:14" x14ac:dyDescent="0.2">
      <c r="C12" s="5">
        <f>SUM(C3:C11)</f>
        <v>180.38</v>
      </c>
      <c r="D12" s="6">
        <f>SUM(D3:D11)</f>
        <v>50000</v>
      </c>
      <c r="F12" s="5">
        <f>AVERAGE(F3:F11)</f>
        <v>3.5779401547375409</v>
      </c>
    </row>
    <row r="13" spans="1:14" x14ac:dyDescent="0.2">
      <c r="F13" t="s">
        <v>14</v>
      </c>
    </row>
    <row r="15" spans="1:14" x14ac:dyDescent="0.2">
      <c r="K15" s="14" t="s">
        <v>213</v>
      </c>
      <c r="L15" s="14"/>
      <c r="M15" s="14"/>
      <c r="N15" s="14"/>
    </row>
    <row r="16" spans="1:14" ht="19" x14ac:dyDescent="0.25">
      <c r="A16" s="13" t="s">
        <v>15</v>
      </c>
      <c r="B16" s="13"/>
      <c r="C16" s="13"/>
      <c r="D16" s="13"/>
      <c r="E16" s="13"/>
      <c r="F16" s="13"/>
      <c r="G16" s="13"/>
      <c r="K16" s="14"/>
      <c r="L16" s="14"/>
      <c r="M16" s="14"/>
      <c r="N16" s="14"/>
    </row>
    <row r="17" spans="1:14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K17" s="14"/>
      <c r="L17" s="14"/>
      <c r="M17" s="14"/>
      <c r="N17" s="14"/>
    </row>
    <row r="18" spans="1:14" x14ac:dyDescent="0.2">
      <c r="A18" t="s">
        <v>8</v>
      </c>
      <c r="B18" s="2" t="s">
        <v>81</v>
      </c>
      <c r="C18" s="3">
        <v>24.28</v>
      </c>
      <c r="D18">
        <v>6300</v>
      </c>
      <c r="E18">
        <f>D18/1000</f>
        <v>6.3</v>
      </c>
      <c r="F18" s="3">
        <f>C18/E18</f>
        <v>3.853968253968254</v>
      </c>
      <c r="G18" s="4">
        <v>0.19500000000000001</v>
      </c>
      <c r="K18" s="14"/>
      <c r="L18" s="14"/>
      <c r="M18" s="14"/>
      <c r="N18" s="14"/>
    </row>
    <row r="19" spans="1:14" x14ac:dyDescent="0.2">
      <c r="A19" t="s">
        <v>9</v>
      </c>
      <c r="B19" s="2" t="s">
        <v>130</v>
      </c>
      <c r="C19" s="3">
        <v>10</v>
      </c>
      <c r="D19">
        <v>5900</v>
      </c>
      <c r="E19">
        <f t="shared" ref="E19:E26" si="2">D19/1000</f>
        <v>5.9</v>
      </c>
      <c r="F19" s="3">
        <f t="shared" ref="F19:F26" si="3">C19/E19</f>
        <v>1.6949152542372881</v>
      </c>
      <c r="G19" s="4">
        <v>0.33</v>
      </c>
    </row>
    <row r="20" spans="1:14" x14ac:dyDescent="0.2">
      <c r="A20" t="s">
        <v>9</v>
      </c>
      <c r="B20" s="7" t="s">
        <v>217</v>
      </c>
      <c r="C20" s="3">
        <v>12.5</v>
      </c>
      <c r="D20">
        <v>5100</v>
      </c>
      <c r="E20">
        <f t="shared" si="2"/>
        <v>5.0999999999999996</v>
      </c>
      <c r="F20" s="3">
        <f t="shared" si="3"/>
        <v>2.4509803921568629</v>
      </c>
      <c r="G20" s="4">
        <v>0.39200000000000002</v>
      </c>
    </row>
    <row r="21" spans="1:14" x14ac:dyDescent="0.2">
      <c r="A21" t="s">
        <v>10</v>
      </c>
      <c r="B21" s="2" t="s">
        <v>56</v>
      </c>
      <c r="C21" s="3">
        <v>40</v>
      </c>
      <c r="D21">
        <v>8800</v>
      </c>
      <c r="E21">
        <f t="shared" si="2"/>
        <v>8.8000000000000007</v>
      </c>
      <c r="F21" s="3">
        <f t="shared" si="3"/>
        <v>4.545454545454545</v>
      </c>
      <c r="G21" s="4">
        <v>0.47599999999999998</v>
      </c>
    </row>
    <row r="22" spans="1:14" x14ac:dyDescent="0.2">
      <c r="A22" t="s">
        <v>10</v>
      </c>
      <c r="B22" s="2" t="s">
        <v>168</v>
      </c>
      <c r="C22" s="3">
        <v>23.3</v>
      </c>
      <c r="D22">
        <v>5100</v>
      </c>
      <c r="E22">
        <f t="shared" si="2"/>
        <v>5.0999999999999996</v>
      </c>
      <c r="F22" s="3">
        <f t="shared" si="3"/>
        <v>4.5686274509803928</v>
      </c>
      <c r="G22" s="4">
        <v>0.32800000000000001</v>
      </c>
    </row>
    <row r="23" spans="1:14" x14ac:dyDescent="0.2">
      <c r="A23" t="s">
        <v>10</v>
      </c>
      <c r="B23" s="7" t="s">
        <v>33</v>
      </c>
      <c r="C23" s="3">
        <v>19.3</v>
      </c>
      <c r="D23">
        <v>5700</v>
      </c>
      <c r="E23">
        <f t="shared" si="2"/>
        <v>5.7</v>
      </c>
      <c r="F23" s="3">
        <f t="shared" si="3"/>
        <v>3.3859649122807016</v>
      </c>
      <c r="G23" s="4">
        <v>0.33800000000000002</v>
      </c>
    </row>
    <row r="24" spans="1:14" x14ac:dyDescent="0.2">
      <c r="A24" t="s">
        <v>11</v>
      </c>
      <c r="B24" s="7" t="s">
        <v>25</v>
      </c>
      <c r="C24" s="3">
        <v>25.5</v>
      </c>
      <c r="D24">
        <v>6500</v>
      </c>
      <c r="E24">
        <f t="shared" si="2"/>
        <v>6.5</v>
      </c>
      <c r="F24" s="3">
        <f t="shared" si="3"/>
        <v>3.9230769230769229</v>
      </c>
      <c r="G24" s="4">
        <v>0.50600000000000001</v>
      </c>
    </row>
    <row r="25" spans="1:14" x14ac:dyDescent="0.2">
      <c r="A25" t="s">
        <v>12</v>
      </c>
      <c r="B25" s="7" t="s">
        <v>229</v>
      </c>
      <c r="C25" s="3">
        <v>16</v>
      </c>
      <c r="D25">
        <v>4000</v>
      </c>
      <c r="E25">
        <f t="shared" si="2"/>
        <v>4</v>
      </c>
      <c r="F25" s="3">
        <f t="shared" si="3"/>
        <v>4</v>
      </c>
      <c r="G25" s="4">
        <v>0.104</v>
      </c>
    </row>
    <row r="26" spans="1:14" x14ac:dyDescent="0.2">
      <c r="A26" t="s">
        <v>13</v>
      </c>
      <c r="B26" s="7" t="s">
        <v>26</v>
      </c>
      <c r="C26" s="3">
        <v>8</v>
      </c>
      <c r="D26">
        <v>2600</v>
      </c>
      <c r="E26">
        <f t="shared" si="2"/>
        <v>2.6</v>
      </c>
      <c r="F26" s="3">
        <f t="shared" si="3"/>
        <v>3.0769230769230766</v>
      </c>
      <c r="G26" s="4">
        <v>0.106</v>
      </c>
    </row>
    <row r="27" spans="1:14" x14ac:dyDescent="0.2">
      <c r="C27" s="5">
        <f>SUM(C18:C26)</f>
        <v>178.88</v>
      </c>
      <c r="D27" s="6">
        <f>SUM(D18:D26)</f>
        <v>50000</v>
      </c>
      <c r="F27" s="5">
        <f>AVERAGE(F18:F26)</f>
        <v>3.4999900898975604</v>
      </c>
    </row>
    <row r="28" spans="1:14" x14ac:dyDescent="0.2">
      <c r="F28" t="s">
        <v>14</v>
      </c>
    </row>
    <row r="31" spans="1:14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14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81</v>
      </c>
      <c r="C33" s="3">
        <v>24.28</v>
      </c>
      <c r="D33">
        <v>6300</v>
      </c>
      <c r="E33">
        <f>D33/1000</f>
        <v>6.3</v>
      </c>
      <c r="F33" s="3">
        <f>C33/E33</f>
        <v>3.853968253968254</v>
      </c>
      <c r="G33" s="4">
        <v>0.19500000000000001</v>
      </c>
    </row>
    <row r="34" spans="1:7" x14ac:dyDescent="0.2">
      <c r="A34" t="s">
        <v>9</v>
      </c>
      <c r="B34" s="7" t="s">
        <v>20</v>
      </c>
      <c r="C34" s="3">
        <v>14.5</v>
      </c>
      <c r="D34">
        <v>6800</v>
      </c>
      <c r="E34">
        <f t="shared" ref="E34" si="4">D34/1000</f>
        <v>6.8</v>
      </c>
      <c r="F34" s="3">
        <f t="shared" ref="F34" si="5">C34/E34</f>
        <v>2.1323529411764706</v>
      </c>
      <c r="G34" s="4">
        <v>0.502</v>
      </c>
    </row>
    <row r="35" spans="1:7" x14ac:dyDescent="0.2">
      <c r="A35" t="s">
        <v>9</v>
      </c>
      <c r="B35" s="7" t="s">
        <v>217</v>
      </c>
      <c r="C35" s="3">
        <v>12.5</v>
      </c>
      <c r="D35">
        <v>5100</v>
      </c>
      <c r="E35">
        <f t="shared" ref="E35" si="6">D35/1000</f>
        <v>5.0999999999999996</v>
      </c>
      <c r="F35" s="3">
        <f t="shared" ref="F35" si="7">C35/E35</f>
        <v>2.4509803921568629</v>
      </c>
      <c r="G35" s="4">
        <v>0.39200000000000002</v>
      </c>
    </row>
    <row r="36" spans="1:7" x14ac:dyDescent="0.2">
      <c r="A36" t="s">
        <v>10</v>
      </c>
      <c r="B36" s="2" t="s">
        <v>56</v>
      </c>
      <c r="C36" s="3">
        <v>40</v>
      </c>
      <c r="D36">
        <v>8800</v>
      </c>
      <c r="E36">
        <f t="shared" ref="E36:E41" si="8">D36/1000</f>
        <v>8.8000000000000007</v>
      </c>
      <c r="F36" s="3">
        <f t="shared" ref="F36:F41" si="9">C36/E36</f>
        <v>4.545454545454545</v>
      </c>
      <c r="G36" s="4">
        <v>0.47599999999999998</v>
      </c>
    </row>
    <row r="37" spans="1:7" x14ac:dyDescent="0.2">
      <c r="A37" t="s">
        <v>10</v>
      </c>
      <c r="B37" s="2" t="s">
        <v>168</v>
      </c>
      <c r="C37" s="3">
        <v>23.3</v>
      </c>
      <c r="D37">
        <v>5100</v>
      </c>
      <c r="E37">
        <f t="shared" si="8"/>
        <v>5.0999999999999996</v>
      </c>
      <c r="F37" s="3">
        <f t="shared" si="9"/>
        <v>4.5686274509803928</v>
      </c>
      <c r="G37" s="4">
        <v>0.32800000000000001</v>
      </c>
    </row>
    <row r="38" spans="1:7" x14ac:dyDescent="0.2">
      <c r="A38" t="s">
        <v>10</v>
      </c>
      <c r="B38" s="7" t="s">
        <v>33</v>
      </c>
      <c r="C38" s="3">
        <v>19.3</v>
      </c>
      <c r="D38">
        <v>5700</v>
      </c>
      <c r="E38">
        <f t="shared" si="8"/>
        <v>5.7</v>
      </c>
      <c r="F38" s="3">
        <f t="shared" si="9"/>
        <v>3.3859649122807016</v>
      </c>
      <c r="G38" s="4">
        <v>0.33800000000000002</v>
      </c>
    </row>
    <row r="39" spans="1:7" x14ac:dyDescent="0.2">
      <c r="A39" t="s">
        <v>11</v>
      </c>
      <c r="B39" s="7" t="s">
        <v>25</v>
      </c>
      <c r="C39" s="3">
        <v>25.5</v>
      </c>
      <c r="D39">
        <v>6500</v>
      </c>
      <c r="E39">
        <f t="shared" si="8"/>
        <v>6.5</v>
      </c>
      <c r="F39" s="3">
        <f t="shared" si="9"/>
        <v>3.9230769230769229</v>
      </c>
      <c r="G39" s="4">
        <v>0.50600000000000001</v>
      </c>
    </row>
    <row r="40" spans="1:7" x14ac:dyDescent="0.2">
      <c r="A40" t="s">
        <v>12</v>
      </c>
      <c r="B40" s="2" t="s">
        <v>228</v>
      </c>
      <c r="C40" s="3">
        <v>10.7</v>
      </c>
      <c r="D40">
        <v>2700</v>
      </c>
      <c r="E40">
        <f t="shared" si="8"/>
        <v>2.7</v>
      </c>
      <c r="F40" s="3">
        <f t="shared" si="9"/>
        <v>3.9629629629629624</v>
      </c>
      <c r="G40" s="4">
        <v>1.4E-2</v>
      </c>
    </row>
    <row r="41" spans="1:7" x14ac:dyDescent="0.2">
      <c r="A41" t="s">
        <v>13</v>
      </c>
      <c r="B41" s="7" t="s">
        <v>26</v>
      </c>
      <c r="C41" s="3">
        <v>8</v>
      </c>
      <c r="D41">
        <v>2600</v>
      </c>
      <c r="E41">
        <f t="shared" si="8"/>
        <v>2.6</v>
      </c>
      <c r="F41" s="3">
        <f t="shared" si="9"/>
        <v>3.0769230769230766</v>
      </c>
      <c r="G41" s="4">
        <v>0.106</v>
      </c>
    </row>
    <row r="42" spans="1:7" x14ac:dyDescent="0.2">
      <c r="C42" s="5">
        <f>SUM(C33:C41)</f>
        <v>178.07999999999998</v>
      </c>
      <c r="D42" s="6">
        <f>SUM(D33:D41)</f>
        <v>49600</v>
      </c>
      <c r="F42" s="5">
        <f>AVERAGE(F33:F41)</f>
        <v>3.5444790509977988</v>
      </c>
    </row>
    <row r="43" spans="1:7" x14ac:dyDescent="0.2">
      <c r="F43" t="s">
        <v>14</v>
      </c>
    </row>
  </sheetData>
  <mergeCells count="4">
    <mergeCell ref="A1:G1"/>
    <mergeCell ref="A16:G16"/>
    <mergeCell ref="A31:G31"/>
    <mergeCell ref="K15:N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42463-84DD-4F93-BF5F-CFD37C414E00}">
  <dimension ref="A1:G43"/>
  <sheetViews>
    <sheetView topLeftCell="A20" workbookViewId="0">
      <selection activeCell="A33" sqref="A33:G41"/>
    </sheetView>
  </sheetViews>
  <sheetFormatPr baseColWidth="10" defaultColWidth="8.83203125" defaultRowHeight="15" x14ac:dyDescent="0.2"/>
  <cols>
    <col min="1" max="1" width="8.33203125" bestFit="1" customWidth="1"/>
    <col min="2" max="2" width="20.1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67</v>
      </c>
      <c r="C3" s="3">
        <v>40.22</v>
      </c>
      <c r="D3">
        <v>7000</v>
      </c>
      <c r="E3">
        <f>D3/1000</f>
        <v>7</v>
      </c>
      <c r="F3" s="3">
        <f>C3/E3</f>
        <v>5.7457142857142856</v>
      </c>
      <c r="G3" s="4">
        <v>5.3999999999999999E-2</v>
      </c>
    </row>
    <row r="4" spans="1:7" x14ac:dyDescent="0.2">
      <c r="A4" t="s">
        <v>9</v>
      </c>
      <c r="B4" s="7" t="s">
        <v>68</v>
      </c>
      <c r="C4" s="3">
        <v>26.1</v>
      </c>
      <c r="D4">
        <v>6000</v>
      </c>
      <c r="E4">
        <f t="shared" ref="E4:E11" si="0">D4/1000</f>
        <v>6</v>
      </c>
      <c r="F4" s="3">
        <f t="shared" ref="F4:F11" si="1">C4/E4</f>
        <v>4.3500000000000005</v>
      </c>
      <c r="G4" s="4">
        <v>0.14799999999999999</v>
      </c>
    </row>
    <row r="5" spans="1:7" x14ac:dyDescent="0.2">
      <c r="A5" t="s">
        <v>9</v>
      </c>
      <c r="B5" t="s">
        <v>69</v>
      </c>
      <c r="C5" s="3">
        <v>23.7</v>
      </c>
      <c r="D5">
        <v>5800</v>
      </c>
      <c r="E5">
        <f t="shared" si="0"/>
        <v>5.8</v>
      </c>
      <c r="F5" s="3">
        <f t="shared" si="1"/>
        <v>4.0862068965517242</v>
      </c>
      <c r="G5" s="4">
        <v>6.3E-2</v>
      </c>
    </row>
    <row r="6" spans="1:7" x14ac:dyDescent="0.2">
      <c r="A6" t="s">
        <v>10</v>
      </c>
      <c r="B6" s="7" t="s">
        <v>70</v>
      </c>
      <c r="C6" s="3">
        <v>25.7</v>
      </c>
      <c r="D6">
        <v>7300</v>
      </c>
      <c r="E6">
        <f t="shared" si="0"/>
        <v>7.3</v>
      </c>
      <c r="F6" s="3">
        <f t="shared" si="1"/>
        <v>3.5205479452054793</v>
      </c>
      <c r="G6" s="4">
        <v>0.13600000000000001</v>
      </c>
    </row>
    <row r="7" spans="1:7" x14ac:dyDescent="0.2">
      <c r="A7" t="s">
        <v>10</v>
      </c>
      <c r="B7" s="7" t="s">
        <v>71</v>
      </c>
      <c r="C7" s="3">
        <v>29.8</v>
      </c>
      <c r="D7">
        <v>7200</v>
      </c>
      <c r="E7">
        <f t="shared" si="0"/>
        <v>7.2</v>
      </c>
      <c r="F7" s="3">
        <f t="shared" si="1"/>
        <v>4.1388888888888893</v>
      </c>
      <c r="G7" s="4">
        <v>6.7000000000000004E-2</v>
      </c>
    </row>
    <row r="8" spans="1:7" x14ac:dyDescent="0.2">
      <c r="A8" t="s">
        <v>10</v>
      </c>
      <c r="B8" s="2" t="s">
        <v>31</v>
      </c>
      <c r="C8" s="3">
        <v>20.8</v>
      </c>
      <c r="D8">
        <v>4800</v>
      </c>
      <c r="E8">
        <f t="shared" si="0"/>
        <v>4.8</v>
      </c>
      <c r="F8" s="3">
        <f t="shared" si="1"/>
        <v>4.3333333333333339</v>
      </c>
      <c r="G8" s="4">
        <v>3.3000000000000002E-2</v>
      </c>
    </row>
    <row r="9" spans="1:7" x14ac:dyDescent="0.2">
      <c r="A9" t="s">
        <v>11</v>
      </c>
      <c r="B9" s="2" t="s">
        <v>72</v>
      </c>
      <c r="C9" s="3">
        <v>13.2</v>
      </c>
      <c r="D9">
        <v>4700</v>
      </c>
      <c r="E9">
        <f t="shared" si="0"/>
        <v>4.7</v>
      </c>
      <c r="F9" s="3">
        <f t="shared" si="1"/>
        <v>2.808510638297872</v>
      </c>
      <c r="G9" s="4">
        <v>1.2E-2</v>
      </c>
    </row>
    <row r="10" spans="1:7" x14ac:dyDescent="0.2">
      <c r="A10" t="s">
        <v>12</v>
      </c>
      <c r="B10" s="2" t="s">
        <v>73</v>
      </c>
      <c r="C10" s="3">
        <v>26.4</v>
      </c>
      <c r="D10">
        <v>4200</v>
      </c>
      <c r="E10">
        <f t="shared" si="0"/>
        <v>4.2</v>
      </c>
      <c r="F10" s="3">
        <f t="shared" si="1"/>
        <v>6.2857142857142847</v>
      </c>
      <c r="G10" s="4">
        <v>4.2000000000000003E-2</v>
      </c>
    </row>
    <row r="11" spans="1:7" x14ac:dyDescent="0.2">
      <c r="A11" t="s">
        <v>13</v>
      </c>
      <c r="B11" t="s">
        <v>41</v>
      </c>
      <c r="C11" s="3">
        <v>18</v>
      </c>
      <c r="D11">
        <v>3000</v>
      </c>
      <c r="E11">
        <f t="shared" si="0"/>
        <v>3</v>
      </c>
      <c r="F11" s="3">
        <f t="shared" si="1"/>
        <v>6</v>
      </c>
      <c r="G11" s="4">
        <v>0.16800000000000001</v>
      </c>
    </row>
    <row r="12" spans="1:7" x14ac:dyDescent="0.2">
      <c r="C12" s="5">
        <f>SUM(C3:C11)</f>
        <v>223.92000000000002</v>
      </c>
      <c r="D12" s="6">
        <f>SUM(D3:D11)</f>
        <v>50000</v>
      </c>
      <c r="F12" s="5">
        <f>AVERAGE(F3:F11)</f>
        <v>4.5854351415228747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67</v>
      </c>
      <c r="C18" s="3">
        <v>40.22</v>
      </c>
      <c r="D18">
        <v>7000</v>
      </c>
      <c r="E18">
        <f>D18/1000</f>
        <v>7</v>
      </c>
      <c r="F18" s="3">
        <f>C18/E18</f>
        <v>5.7457142857142856</v>
      </c>
      <c r="G18" s="4">
        <v>5.3999999999999999E-2</v>
      </c>
    </row>
    <row r="19" spans="1:7" x14ac:dyDescent="0.2">
      <c r="A19" t="s">
        <v>9</v>
      </c>
      <c r="B19" s="2" t="s">
        <v>74</v>
      </c>
      <c r="C19" s="3">
        <v>17.399999999999999</v>
      </c>
      <c r="D19">
        <v>5900</v>
      </c>
      <c r="E19">
        <f t="shared" ref="E19:E26" si="2">D19/1000</f>
        <v>5.9</v>
      </c>
      <c r="F19" s="3">
        <f t="shared" ref="F19:F26" si="3">C19/E19</f>
        <v>2.949152542372881</v>
      </c>
      <c r="G19" s="4">
        <v>0.03</v>
      </c>
    </row>
    <row r="20" spans="1:7" x14ac:dyDescent="0.2">
      <c r="A20" t="s">
        <v>9</v>
      </c>
      <c r="B20" s="7" t="s">
        <v>75</v>
      </c>
      <c r="C20" s="3">
        <v>20.9</v>
      </c>
      <c r="D20">
        <v>4800</v>
      </c>
      <c r="E20">
        <f t="shared" si="2"/>
        <v>4.8</v>
      </c>
      <c r="F20" s="3">
        <f t="shared" si="3"/>
        <v>4.354166666666667</v>
      </c>
      <c r="G20" s="4">
        <v>0.161</v>
      </c>
    </row>
    <row r="21" spans="1:7" x14ac:dyDescent="0.2">
      <c r="A21" t="s">
        <v>10</v>
      </c>
      <c r="B21" s="7" t="s">
        <v>60</v>
      </c>
      <c r="C21" s="3">
        <v>36.200000000000003</v>
      </c>
      <c r="D21">
        <v>6400</v>
      </c>
      <c r="E21">
        <f t="shared" si="2"/>
        <v>6.4</v>
      </c>
      <c r="F21" s="3">
        <f t="shared" si="3"/>
        <v>5.65625</v>
      </c>
      <c r="G21" s="4">
        <v>9.1999999999999998E-2</v>
      </c>
    </row>
    <row r="22" spans="1:7" x14ac:dyDescent="0.2">
      <c r="A22" t="s">
        <v>10</v>
      </c>
      <c r="B22" t="s">
        <v>71</v>
      </c>
      <c r="C22" s="3">
        <v>29.8</v>
      </c>
      <c r="D22">
        <v>7200</v>
      </c>
      <c r="E22">
        <f t="shared" si="2"/>
        <v>7.2</v>
      </c>
      <c r="F22" s="3">
        <f t="shared" si="3"/>
        <v>4.1388888888888893</v>
      </c>
      <c r="G22" s="4">
        <v>6.7000000000000004E-2</v>
      </c>
    </row>
    <row r="23" spans="1:7" x14ac:dyDescent="0.2">
      <c r="A23" t="s">
        <v>10</v>
      </c>
      <c r="B23" t="s">
        <v>76</v>
      </c>
      <c r="C23" s="3">
        <v>13.6</v>
      </c>
      <c r="D23">
        <v>4700</v>
      </c>
      <c r="E23">
        <f t="shared" si="2"/>
        <v>4.7</v>
      </c>
      <c r="F23" s="3">
        <f t="shared" si="3"/>
        <v>2.8936170212765955</v>
      </c>
      <c r="G23" s="4">
        <v>0.1</v>
      </c>
    </row>
    <row r="24" spans="1:7" x14ac:dyDescent="0.2">
      <c r="A24" t="s">
        <v>11</v>
      </c>
      <c r="B24" t="s">
        <v>77</v>
      </c>
      <c r="C24" s="3">
        <v>18.899999999999999</v>
      </c>
      <c r="D24">
        <v>5000</v>
      </c>
      <c r="E24">
        <f t="shared" si="2"/>
        <v>5</v>
      </c>
      <c r="F24" s="3">
        <f t="shared" si="3"/>
        <v>3.78</v>
      </c>
      <c r="G24" s="4">
        <v>6.0999999999999999E-2</v>
      </c>
    </row>
    <row r="25" spans="1:7" x14ac:dyDescent="0.2">
      <c r="A25" t="s">
        <v>12</v>
      </c>
      <c r="B25" s="2" t="s">
        <v>73</v>
      </c>
      <c r="C25" s="3">
        <v>26.4</v>
      </c>
      <c r="D25">
        <v>4200</v>
      </c>
      <c r="E25">
        <f t="shared" si="2"/>
        <v>4.2</v>
      </c>
      <c r="F25" s="3">
        <f t="shared" si="3"/>
        <v>6.2857142857142847</v>
      </c>
      <c r="G25" s="4">
        <v>4.2000000000000003E-2</v>
      </c>
    </row>
    <row r="26" spans="1:7" x14ac:dyDescent="0.2">
      <c r="A26" t="s">
        <v>13</v>
      </c>
      <c r="B26" t="s">
        <v>78</v>
      </c>
      <c r="C26" s="3">
        <v>19</v>
      </c>
      <c r="D26">
        <v>4300</v>
      </c>
      <c r="E26">
        <f t="shared" si="2"/>
        <v>4.3</v>
      </c>
      <c r="F26" s="3">
        <f t="shared" si="3"/>
        <v>4.4186046511627906</v>
      </c>
      <c r="G26" s="4">
        <v>7.4999999999999997E-2</v>
      </c>
    </row>
    <row r="27" spans="1:7" x14ac:dyDescent="0.2">
      <c r="C27" s="5">
        <f>SUM(C18:C26)</f>
        <v>222.42000000000002</v>
      </c>
      <c r="D27" s="6">
        <f>SUM(D18:D26)</f>
        <v>49500</v>
      </c>
      <c r="F27" s="5">
        <f>AVERAGE(F18:F26)</f>
        <v>4.469123149088488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81</v>
      </c>
      <c r="C33" s="3">
        <v>32.520000000000003</v>
      </c>
      <c r="D33">
        <v>6400</v>
      </c>
      <c r="E33">
        <f>D33/1000</f>
        <v>6.4</v>
      </c>
      <c r="F33" s="3">
        <f>C33/E33</f>
        <v>5.0812499999999998</v>
      </c>
      <c r="G33" s="4">
        <v>7.9000000000000001E-2</v>
      </c>
    </row>
    <row r="34" spans="1:7" x14ac:dyDescent="0.2">
      <c r="A34" t="s">
        <v>9</v>
      </c>
      <c r="B34" s="7" t="s">
        <v>68</v>
      </c>
      <c r="C34" s="3">
        <v>26.1</v>
      </c>
      <c r="D34">
        <v>6000</v>
      </c>
      <c r="E34">
        <f t="shared" ref="E34" si="4">D34/1000</f>
        <v>6</v>
      </c>
      <c r="F34" s="3">
        <f t="shared" ref="F34" si="5">C34/E34</f>
        <v>4.3500000000000005</v>
      </c>
      <c r="G34" s="4">
        <v>0.14799999999999999</v>
      </c>
    </row>
    <row r="35" spans="1:7" x14ac:dyDescent="0.2">
      <c r="A35" t="s">
        <v>9</v>
      </c>
      <c r="B35" s="8" t="s">
        <v>82</v>
      </c>
      <c r="C35" s="3">
        <v>22.7</v>
      </c>
      <c r="D35">
        <v>7200</v>
      </c>
      <c r="E35">
        <f t="shared" ref="E35:E41" si="6">D35/1000</f>
        <v>7.2</v>
      </c>
      <c r="F35" s="3">
        <f t="shared" ref="F35:F41" si="7">C35/E35</f>
        <v>3.1527777777777777</v>
      </c>
      <c r="G35" s="4">
        <v>0.20599999999999999</v>
      </c>
    </row>
    <row r="36" spans="1:7" x14ac:dyDescent="0.2">
      <c r="A36" t="s">
        <v>10</v>
      </c>
      <c r="B36" s="2" t="s">
        <v>56</v>
      </c>
      <c r="C36" s="3">
        <v>30.6</v>
      </c>
      <c r="D36">
        <v>6800</v>
      </c>
      <c r="E36">
        <f t="shared" si="6"/>
        <v>6.8</v>
      </c>
      <c r="F36" s="3">
        <f t="shared" si="7"/>
        <v>4.5</v>
      </c>
      <c r="G36" s="4">
        <v>0.33100000000000002</v>
      </c>
    </row>
    <row r="37" spans="1:7" x14ac:dyDescent="0.2">
      <c r="A37" t="s">
        <v>10</v>
      </c>
      <c r="B37" s="2" t="s">
        <v>83</v>
      </c>
      <c r="C37" s="3">
        <v>19.600000000000001</v>
      </c>
      <c r="D37">
        <v>6100</v>
      </c>
      <c r="E37">
        <f t="shared" si="6"/>
        <v>6.1</v>
      </c>
      <c r="F37" s="3">
        <f t="shared" si="7"/>
        <v>3.2131147540983611</v>
      </c>
      <c r="G37" s="4">
        <v>0.17399999999999999</v>
      </c>
    </row>
    <row r="38" spans="1:7" x14ac:dyDescent="0.2">
      <c r="A38" t="s">
        <v>10</v>
      </c>
      <c r="B38" s="8" t="s">
        <v>60</v>
      </c>
      <c r="C38" s="3">
        <v>36.200000000000003</v>
      </c>
      <c r="D38">
        <v>6400</v>
      </c>
      <c r="E38">
        <f t="shared" si="6"/>
        <v>6.4</v>
      </c>
      <c r="F38" s="3">
        <f t="shared" si="7"/>
        <v>5.65625</v>
      </c>
      <c r="G38" s="4">
        <v>9.1999999999999998E-2</v>
      </c>
    </row>
    <row r="39" spans="1:7" x14ac:dyDescent="0.2">
      <c r="A39" t="s">
        <v>11</v>
      </c>
      <c r="B39" s="7" t="s">
        <v>80</v>
      </c>
      <c r="C39" s="3">
        <v>20</v>
      </c>
      <c r="D39">
        <v>2900</v>
      </c>
      <c r="E39">
        <f t="shared" si="6"/>
        <v>2.9</v>
      </c>
      <c r="F39" s="3">
        <f t="shared" si="7"/>
        <v>6.8965517241379315</v>
      </c>
      <c r="G39" s="4">
        <v>6.0000000000000001E-3</v>
      </c>
    </row>
    <row r="40" spans="1:7" x14ac:dyDescent="0.2">
      <c r="A40" t="s">
        <v>12</v>
      </c>
      <c r="B40" t="s">
        <v>79</v>
      </c>
      <c r="C40" s="3">
        <v>16.2</v>
      </c>
      <c r="D40">
        <v>4600</v>
      </c>
      <c r="E40">
        <f t="shared" si="6"/>
        <v>4.5999999999999996</v>
      </c>
      <c r="F40" s="3">
        <f t="shared" si="7"/>
        <v>3.5217391304347827</v>
      </c>
      <c r="G40" s="4">
        <v>8.4000000000000005E-2</v>
      </c>
    </row>
    <row r="41" spans="1:7" x14ac:dyDescent="0.2">
      <c r="A41" t="s">
        <v>13</v>
      </c>
      <c r="B41" t="s">
        <v>41</v>
      </c>
      <c r="C41" s="3">
        <v>18</v>
      </c>
      <c r="D41">
        <v>3000</v>
      </c>
      <c r="E41">
        <f t="shared" si="6"/>
        <v>3</v>
      </c>
      <c r="F41" s="3">
        <f t="shared" si="7"/>
        <v>6</v>
      </c>
      <c r="G41" s="4">
        <v>0.16800000000000001</v>
      </c>
    </row>
    <row r="42" spans="1:7" x14ac:dyDescent="0.2">
      <c r="C42" s="5">
        <f>SUM(C33:C41)</f>
        <v>221.92000000000002</v>
      </c>
      <c r="D42" s="6">
        <f>SUM(D33:D41)</f>
        <v>49400</v>
      </c>
      <c r="F42" s="5">
        <f>AVERAGE(F33:F41)</f>
        <v>4.7079648207165388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3CD1E-B5A5-4358-B438-1E0E5FA995E7}">
  <dimension ref="A1:G43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8.33203125" bestFit="1" customWidth="1"/>
    <col min="2" max="2" width="20.1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84</v>
      </c>
      <c r="C3" s="3">
        <v>27.02</v>
      </c>
      <c r="D3">
        <v>6700</v>
      </c>
      <c r="E3">
        <f>D3/1000</f>
        <v>6.7</v>
      </c>
      <c r="F3" s="3">
        <f>C3/E3</f>
        <v>4.0328358208955226</v>
      </c>
      <c r="G3" s="4">
        <v>6.8000000000000005E-2</v>
      </c>
    </row>
    <row r="4" spans="1:7" x14ac:dyDescent="0.2">
      <c r="A4" t="s">
        <v>9</v>
      </c>
      <c r="B4" t="s">
        <v>91</v>
      </c>
      <c r="C4" s="3">
        <v>29.6</v>
      </c>
      <c r="D4">
        <v>6700</v>
      </c>
      <c r="E4">
        <f t="shared" ref="E4:E11" si="0">D4/1000</f>
        <v>6.7</v>
      </c>
      <c r="F4" s="3">
        <f t="shared" ref="F4:F11" si="1">C4/E4</f>
        <v>4.4179104477611943</v>
      </c>
      <c r="G4" s="4">
        <v>2.4E-2</v>
      </c>
    </row>
    <row r="5" spans="1:7" x14ac:dyDescent="0.2">
      <c r="A5" t="s">
        <v>9</v>
      </c>
      <c r="B5" t="s">
        <v>85</v>
      </c>
      <c r="C5" s="3">
        <v>25.6</v>
      </c>
      <c r="D5">
        <v>5800</v>
      </c>
      <c r="E5">
        <f t="shared" si="0"/>
        <v>5.8</v>
      </c>
      <c r="F5" s="3">
        <f t="shared" si="1"/>
        <v>4.4137931034482758</v>
      </c>
      <c r="G5" s="4">
        <v>0.20200000000000001</v>
      </c>
    </row>
    <row r="6" spans="1:7" x14ac:dyDescent="0.2">
      <c r="A6" t="s">
        <v>10</v>
      </c>
      <c r="B6" s="2" t="s">
        <v>86</v>
      </c>
      <c r="C6" s="3">
        <v>34.9</v>
      </c>
      <c r="D6">
        <v>6600</v>
      </c>
      <c r="E6">
        <f t="shared" si="0"/>
        <v>6.6</v>
      </c>
      <c r="F6" s="3">
        <f t="shared" si="1"/>
        <v>5.2878787878787881</v>
      </c>
      <c r="G6" s="4">
        <v>0.17599999999999999</v>
      </c>
    </row>
    <row r="7" spans="1:7" x14ac:dyDescent="0.2">
      <c r="A7" t="s">
        <v>10</v>
      </c>
      <c r="B7" t="s">
        <v>36</v>
      </c>
      <c r="C7" s="3">
        <v>38.700000000000003</v>
      </c>
      <c r="D7">
        <v>6500</v>
      </c>
      <c r="E7">
        <f t="shared" si="0"/>
        <v>6.5</v>
      </c>
      <c r="F7" s="3">
        <f t="shared" si="1"/>
        <v>5.953846153846154</v>
      </c>
      <c r="G7" s="4">
        <v>0.10100000000000001</v>
      </c>
    </row>
    <row r="8" spans="1:7" x14ac:dyDescent="0.2">
      <c r="A8" t="s">
        <v>10</v>
      </c>
      <c r="B8" t="s">
        <v>22</v>
      </c>
      <c r="C8" s="3">
        <v>24.1</v>
      </c>
      <c r="D8">
        <v>5000</v>
      </c>
      <c r="E8">
        <f t="shared" si="0"/>
        <v>5</v>
      </c>
      <c r="F8" s="3">
        <f t="shared" si="1"/>
        <v>4.82</v>
      </c>
      <c r="G8" s="4">
        <v>9.9000000000000005E-2</v>
      </c>
    </row>
    <row r="9" spans="1:7" x14ac:dyDescent="0.2">
      <c r="A9" t="s">
        <v>11</v>
      </c>
      <c r="B9" s="2" t="s">
        <v>87</v>
      </c>
      <c r="C9" s="3">
        <v>17.8</v>
      </c>
      <c r="D9">
        <v>3400</v>
      </c>
      <c r="E9">
        <f t="shared" si="0"/>
        <v>3.4</v>
      </c>
      <c r="F9" s="3">
        <f t="shared" si="1"/>
        <v>5.2352941176470589</v>
      </c>
      <c r="G9" s="4">
        <v>9.6000000000000002E-2</v>
      </c>
    </row>
    <row r="10" spans="1:7" x14ac:dyDescent="0.2">
      <c r="A10" t="s">
        <v>12</v>
      </c>
      <c r="B10" t="s">
        <v>88</v>
      </c>
      <c r="C10" s="3">
        <v>34.6</v>
      </c>
      <c r="D10">
        <v>4900</v>
      </c>
      <c r="E10">
        <f t="shared" si="0"/>
        <v>4.9000000000000004</v>
      </c>
      <c r="F10" s="3">
        <f t="shared" si="1"/>
        <v>7.0612244897959178</v>
      </c>
      <c r="G10" s="4">
        <v>6.7000000000000004E-2</v>
      </c>
    </row>
    <row r="11" spans="1:7" x14ac:dyDescent="0.2">
      <c r="A11" t="s">
        <v>13</v>
      </c>
      <c r="B11" t="s">
        <v>89</v>
      </c>
      <c r="C11" s="3">
        <v>23</v>
      </c>
      <c r="D11">
        <v>4300</v>
      </c>
      <c r="E11">
        <f t="shared" si="0"/>
        <v>4.3</v>
      </c>
      <c r="F11" s="3">
        <f t="shared" si="1"/>
        <v>5.3488372093023262</v>
      </c>
      <c r="G11" s="4">
        <v>5.2999999999999999E-2</v>
      </c>
    </row>
    <row r="12" spans="1:7" x14ac:dyDescent="0.2">
      <c r="C12" s="5">
        <f>SUM(C3:C11)</f>
        <v>255.32</v>
      </c>
      <c r="D12" s="6">
        <f>SUM(D3:D11)</f>
        <v>49900</v>
      </c>
      <c r="F12" s="5">
        <f>AVERAGE(F3:F11)</f>
        <v>5.1746244589528043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92</v>
      </c>
      <c r="C18" s="3">
        <v>27.9</v>
      </c>
      <c r="D18">
        <v>5900</v>
      </c>
      <c r="E18">
        <f>D18/1000</f>
        <v>5.9</v>
      </c>
      <c r="F18" s="3">
        <f>C18/E18</f>
        <v>4.7288135593220337</v>
      </c>
      <c r="G18" s="4">
        <v>4.3999999999999997E-2</v>
      </c>
    </row>
    <row r="19" spans="1:7" x14ac:dyDescent="0.2">
      <c r="A19" t="s">
        <v>9</v>
      </c>
      <c r="B19" s="7" t="s">
        <v>52</v>
      </c>
      <c r="C19" s="3">
        <v>28.7</v>
      </c>
      <c r="D19">
        <v>8800</v>
      </c>
      <c r="E19">
        <f t="shared" ref="E19:E26" si="2">D19/1000</f>
        <v>8.8000000000000007</v>
      </c>
      <c r="F19" s="3">
        <f t="shared" ref="F19:F26" si="3">C19/E19</f>
        <v>3.2613636363636358</v>
      </c>
      <c r="G19" s="4">
        <v>0.32700000000000001</v>
      </c>
    </row>
    <row r="20" spans="1:7" x14ac:dyDescent="0.2">
      <c r="A20" t="s">
        <v>9</v>
      </c>
      <c r="B20" s="2" t="s">
        <v>88</v>
      </c>
      <c r="C20" s="3">
        <v>34.6</v>
      </c>
      <c r="D20">
        <v>4900</v>
      </c>
      <c r="E20">
        <f t="shared" ref="E20" si="4">D20/1000</f>
        <v>4.9000000000000004</v>
      </c>
      <c r="F20" s="3">
        <f t="shared" ref="F20" si="5">C20/E20</f>
        <v>7.0612244897959178</v>
      </c>
      <c r="G20" s="4">
        <v>6.7000000000000004E-2</v>
      </c>
    </row>
    <row r="21" spans="1:7" x14ac:dyDescent="0.2">
      <c r="A21" t="s">
        <v>10</v>
      </c>
      <c r="B21" s="2" t="s">
        <v>93</v>
      </c>
      <c r="C21" s="3">
        <v>33.299999999999997</v>
      </c>
      <c r="D21">
        <v>6900</v>
      </c>
      <c r="E21">
        <f t="shared" si="2"/>
        <v>6.9</v>
      </c>
      <c r="F21" s="3">
        <f t="shared" si="3"/>
        <v>4.8260869565217384</v>
      </c>
      <c r="G21" s="4">
        <v>7.4999999999999997E-2</v>
      </c>
    </row>
    <row r="22" spans="1:7" x14ac:dyDescent="0.2">
      <c r="A22" t="s">
        <v>10</v>
      </c>
      <c r="B22" t="s">
        <v>36</v>
      </c>
      <c r="C22" s="3">
        <v>38.700000000000003</v>
      </c>
      <c r="D22">
        <v>6500</v>
      </c>
      <c r="E22">
        <f t="shared" si="2"/>
        <v>6.5</v>
      </c>
      <c r="F22" s="3">
        <f t="shared" si="3"/>
        <v>5.953846153846154</v>
      </c>
      <c r="G22" s="4">
        <v>0.10100000000000001</v>
      </c>
    </row>
    <row r="23" spans="1:7" x14ac:dyDescent="0.2">
      <c r="A23" t="s">
        <v>10</v>
      </c>
      <c r="B23" s="7" t="s">
        <v>22</v>
      </c>
      <c r="C23" s="3">
        <v>24.1</v>
      </c>
      <c r="D23">
        <v>5000</v>
      </c>
      <c r="E23">
        <f t="shared" si="2"/>
        <v>5</v>
      </c>
      <c r="F23" s="3">
        <f t="shared" si="3"/>
        <v>4.82</v>
      </c>
      <c r="G23" s="4">
        <v>9.9000000000000005E-2</v>
      </c>
    </row>
    <row r="24" spans="1:7" x14ac:dyDescent="0.2">
      <c r="A24" t="s">
        <v>11</v>
      </c>
      <c r="B24" t="s">
        <v>87</v>
      </c>
      <c r="C24" s="3">
        <v>17.8</v>
      </c>
      <c r="D24">
        <v>3400</v>
      </c>
      <c r="E24">
        <f t="shared" si="2"/>
        <v>3.4</v>
      </c>
      <c r="F24" s="3">
        <f t="shared" si="3"/>
        <v>5.2352941176470589</v>
      </c>
      <c r="G24" s="4">
        <v>9.6000000000000002E-2</v>
      </c>
    </row>
    <row r="25" spans="1:7" x14ac:dyDescent="0.2">
      <c r="A25" t="s">
        <v>12</v>
      </c>
      <c r="B25" t="s">
        <v>90</v>
      </c>
      <c r="C25" s="3">
        <v>20.9</v>
      </c>
      <c r="D25">
        <v>4300</v>
      </c>
      <c r="E25">
        <f t="shared" si="2"/>
        <v>4.3</v>
      </c>
      <c r="F25" s="3">
        <f t="shared" si="3"/>
        <v>4.8604651162790695</v>
      </c>
      <c r="G25" s="4">
        <v>7.0000000000000001E-3</v>
      </c>
    </row>
    <row r="26" spans="1:7" x14ac:dyDescent="0.2">
      <c r="A26" t="s">
        <v>13</v>
      </c>
      <c r="B26" t="s">
        <v>89</v>
      </c>
      <c r="C26" s="3">
        <v>23</v>
      </c>
      <c r="D26">
        <v>4300</v>
      </c>
      <c r="E26">
        <f t="shared" si="2"/>
        <v>4.3</v>
      </c>
      <c r="F26" s="3">
        <f t="shared" si="3"/>
        <v>5.3488372093023262</v>
      </c>
      <c r="G26" s="4">
        <v>5.2999999999999999E-2</v>
      </c>
    </row>
    <row r="27" spans="1:7" x14ac:dyDescent="0.2">
      <c r="C27" s="5">
        <f>SUM(C18:C26)</f>
        <v>249</v>
      </c>
      <c r="D27" s="6">
        <f>SUM(D18:D26)</f>
        <v>50000</v>
      </c>
      <c r="F27" s="5">
        <f>AVERAGE(F18:F26)</f>
        <v>5.121770137675326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95</v>
      </c>
      <c r="C33" s="3">
        <v>36.54</v>
      </c>
      <c r="D33">
        <v>6000</v>
      </c>
      <c r="E33">
        <f>D33/1000</f>
        <v>6</v>
      </c>
      <c r="F33" s="3">
        <f>C33/E33</f>
        <v>6.09</v>
      </c>
      <c r="G33" s="4">
        <v>7.0000000000000007E-2</v>
      </c>
    </row>
    <row r="34" spans="1:7" x14ac:dyDescent="0.2">
      <c r="A34" t="s">
        <v>9</v>
      </c>
      <c r="B34" s="2" t="s">
        <v>94</v>
      </c>
      <c r="C34" s="3">
        <v>9.1</v>
      </c>
      <c r="D34">
        <v>5900</v>
      </c>
      <c r="E34">
        <f t="shared" ref="E34:E41" si="6">D34/1000</f>
        <v>5.9</v>
      </c>
      <c r="F34" s="3">
        <f t="shared" ref="F34:F41" si="7">C34/E34</f>
        <v>1.5423728813559321</v>
      </c>
      <c r="G34" s="4">
        <v>0.11799999999999999</v>
      </c>
    </row>
    <row r="35" spans="1:7" x14ac:dyDescent="0.2">
      <c r="A35" t="s">
        <v>9</v>
      </c>
      <c r="B35" t="s">
        <v>85</v>
      </c>
      <c r="C35" s="3">
        <v>25.6</v>
      </c>
      <c r="D35">
        <v>5800</v>
      </c>
      <c r="E35">
        <f t="shared" si="6"/>
        <v>5.8</v>
      </c>
      <c r="F35" s="3">
        <f t="shared" si="7"/>
        <v>4.4137931034482758</v>
      </c>
      <c r="G35" s="4">
        <v>0.20200000000000001</v>
      </c>
    </row>
    <row r="36" spans="1:7" x14ac:dyDescent="0.2">
      <c r="A36" t="s">
        <v>10</v>
      </c>
      <c r="B36" s="7" t="s">
        <v>93</v>
      </c>
      <c r="C36" s="3">
        <v>33.299999999999997</v>
      </c>
      <c r="D36">
        <v>6900</v>
      </c>
      <c r="E36">
        <f t="shared" si="6"/>
        <v>6.9</v>
      </c>
      <c r="F36" s="3">
        <f t="shared" si="7"/>
        <v>4.8260869565217384</v>
      </c>
      <c r="G36" s="4">
        <v>7.4999999999999997E-2</v>
      </c>
    </row>
    <row r="37" spans="1:7" x14ac:dyDescent="0.2">
      <c r="A37" t="s">
        <v>10</v>
      </c>
      <c r="B37" t="s">
        <v>36</v>
      </c>
      <c r="C37" s="3">
        <v>38.700000000000003</v>
      </c>
      <c r="D37">
        <v>6500</v>
      </c>
      <c r="E37">
        <f t="shared" si="6"/>
        <v>6.5</v>
      </c>
      <c r="F37" s="3">
        <f t="shared" si="7"/>
        <v>5.953846153846154</v>
      </c>
      <c r="G37" s="4">
        <v>0.10100000000000001</v>
      </c>
    </row>
    <row r="38" spans="1:7" x14ac:dyDescent="0.2">
      <c r="A38" t="s">
        <v>10</v>
      </c>
      <c r="B38" t="s">
        <v>96</v>
      </c>
      <c r="C38" s="3">
        <v>24.2</v>
      </c>
      <c r="D38">
        <v>6200</v>
      </c>
      <c r="E38">
        <f t="shared" si="6"/>
        <v>6.2</v>
      </c>
      <c r="F38" s="3">
        <f t="shared" si="7"/>
        <v>3.9032258064516125</v>
      </c>
      <c r="G38" s="4">
        <v>4.7E-2</v>
      </c>
    </row>
    <row r="39" spans="1:7" x14ac:dyDescent="0.2">
      <c r="A39" t="s">
        <v>11</v>
      </c>
      <c r="B39" s="2" t="s">
        <v>87</v>
      </c>
      <c r="C39" s="3">
        <v>17.8</v>
      </c>
      <c r="D39">
        <v>3400</v>
      </c>
      <c r="E39">
        <f t="shared" si="6"/>
        <v>3.4</v>
      </c>
      <c r="F39" s="3">
        <f t="shared" si="7"/>
        <v>5.2352941176470589</v>
      </c>
      <c r="G39" s="4">
        <v>9.6000000000000002E-2</v>
      </c>
    </row>
    <row r="40" spans="1:7" x14ac:dyDescent="0.2">
      <c r="A40" t="s">
        <v>12</v>
      </c>
      <c r="B40" s="7" t="s">
        <v>88</v>
      </c>
      <c r="C40" s="3">
        <v>34.6</v>
      </c>
      <c r="D40">
        <v>4900</v>
      </c>
      <c r="E40">
        <f t="shared" si="6"/>
        <v>4.9000000000000004</v>
      </c>
      <c r="F40" s="3">
        <f t="shared" si="7"/>
        <v>7.0612244897959178</v>
      </c>
      <c r="G40" s="4">
        <v>6.7000000000000004E-2</v>
      </c>
    </row>
    <row r="41" spans="1:7" x14ac:dyDescent="0.2">
      <c r="A41" t="s">
        <v>13</v>
      </c>
      <c r="B41" t="s">
        <v>89</v>
      </c>
      <c r="C41" s="3">
        <v>23</v>
      </c>
      <c r="D41">
        <v>4300</v>
      </c>
      <c r="E41">
        <f t="shared" si="6"/>
        <v>4.3</v>
      </c>
      <c r="F41" s="3">
        <f t="shared" si="7"/>
        <v>5.3488372093023262</v>
      </c>
      <c r="G41" s="4">
        <v>5.2999999999999999E-2</v>
      </c>
    </row>
    <row r="42" spans="1:7" x14ac:dyDescent="0.2">
      <c r="C42" s="5">
        <f>SUM(C33:C41)</f>
        <v>242.84</v>
      </c>
      <c r="D42" s="6">
        <f>SUM(D33:D41)</f>
        <v>49900</v>
      </c>
      <c r="F42" s="5">
        <f>AVERAGE(F33:F41)</f>
        <v>4.9305200798187796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E1FC-DEC2-47D9-B6DD-AB7142449F31}">
  <dimension ref="A1:G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9.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51</v>
      </c>
      <c r="C3" s="3">
        <v>40.74</v>
      </c>
      <c r="D3">
        <v>7400</v>
      </c>
      <c r="E3">
        <f>D3/1000</f>
        <v>7.4</v>
      </c>
      <c r="F3" s="3">
        <f>C3/E3</f>
        <v>5.5054054054054058</v>
      </c>
      <c r="G3" s="4">
        <v>6.4000000000000001E-2</v>
      </c>
    </row>
    <row r="4" spans="1:7" x14ac:dyDescent="0.2">
      <c r="A4" t="s">
        <v>9</v>
      </c>
      <c r="B4" t="s">
        <v>97</v>
      </c>
      <c r="C4" s="3">
        <v>21.4</v>
      </c>
      <c r="D4">
        <v>6000</v>
      </c>
      <c r="E4">
        <f t="shared" ref="E4:E11" si="0">D4/1000</f>
        <v>6</v>
      </c>
      <c r="F4" s="3">
        <f t="shared" ref="F4:F11" si="1">C4/E4</f>
        <v>3.5666666666666664</v>
      </c>
      <c r="G4" s="4">
        <v>6.4000000000000001E-2</v>
      </c>
    </row>
    <row r="5" spans="1:7" x14ac:dyDescent="0.2">
      <c r="A5" t="s">
        <v>9</v>
      </c>
      <c r="B5" s="10" t="s">
        <v>98</v>
      </c>
      <c r="C5" s="3">
        <v>30.3</v>
      </c>
      <c r="D5">
        <v>5500</v>
      </c>
      <c r="E5">
        <f t="shared" si="0"/>
        <v>5.5</v>
      </c>
      <c r="F5" s="3">
        <f t="shared" si="1"/>
        <v>5.5090909090909088</v>
      </c>
      <c r="G5" s="4">
        <v>0.35399999999999998</v>
      </c>
    </row>
    <row r="6" spans="1:7" x14ac:dyDescent="0.2">
      <c r="A6" t="s">
        <v>10</v>
      </c>
      <c r="B6" t="s">
        <v>99</v>
      </c>
      <c r="C6" s="3">
        <v>40.6</v>
      </c>
      <c r="D6">
        <v>8200</v>
      </c>
      <c r="E6">
        <f t="shared" si="0"/>
        <v>8.1999999999999993</v>
      </c>
      <c r="F6" s="3">
        <f t="shared" si="1"/>
        <v>4.9512195121951228</v>
      </c>
      <c r="G6" s="4">
        <v>0.23599999999999999</v>
      </c>
    </row>
    <row r="7" spans="1:7" x14ac:dyDescent="0.2">
      <c r="A7" t="s">
        <v>10</v>
      </c>
      <c r="B7" s="2" t="s">
        <v>100</v>
      </c>
      <c r="C7" s="3">
        <v>32.299999999999997</v>
      </c>
      <c r="D7">
        <v>6800</v>
      </c>
      <c r="E7">
        <f t="shared" si="0"/>
        <v>6.8</v>
      </c>
      <c r="F7" s="3">
        <f t="shared" si="1"/>
        <v>4.75</v>
      </c>
      <c r="G7" s="4">
        <v>5.3999999999999999E-2</v>
      </c>
    </row>
    <row r="8" spans="1:7" x14ac:dyDescent="0.2">
      <c r="A8" t="s">
        <v>10</v>
      </c>
      <c r="B8" s="2" t="s">
        <v>101</v>
      </c>
      <c r="C8" s="3">
        <v>34.4</v>
      </c>
      <c r="D8">
        <v>5200</v>
      </c>
      <c r="E8">
        <f t="shared" si="0"/>
        <v>5.2</v>
      </c>
      <c r="F8" s="3">
        <f t="shared" si="1"/>
        <v>6.615384615384615</v>
      </c>
      <c r="G8" s="4">
        <v>0.14699999999999999</v>
      </c>
    </row>
    <row r="9" spans="1:7" x14ac:dyDescent="0.2">
      <c r="A9" t="s">
        <v>11</v>
      </c>
      <c r="B9" t="s">
        <v>102</v>
      </c>
      <c r="C9" s="3">
        <v>19.5</v>
      </c>
      <c r="D9">
        <v>3700</v>
      </c>
      <c r="E9">
        <f t="shared" si="0"/>
        <v>3.7</v>
      </c>
      <c r="F9" s="3">
        <f t="shared" si="1"/>
        <v>5.2702702702702702</v>
      </c>
      <c r="G9" s="4">
        <v>4.4999999999999998E-2</v>
      </c>
    </row>
    <row r="10" spans="1:7" x14ac:dyDescent="0.2">
      <c r="A10" t="s">
        <v>12</v>
      </c>
      <c r="B10" t="s">
        <v>103</v>
      </c>
      <c r="C10" s="3">
        <v>32.6</v>
      </c>
      <c r="D10">
        <v>4000</v>
      </c>
      <c r="E10">
        <f t="shared" si="0"/>
        <v>4</v>
      </c>
      <c r="F10" s="3">
        <f t="shared" si="1"/>
        <v>8.15</v>
      </c>
      <c r="G10" s="4">
        <v>0.113</v>
      </c>
    </row>
    <row r="11" spans="1:7" x14ac:dyDescent="0.2">
      <c r="A11" t="s">
        <v>13</v>
      </c>
      <c r="B11" s="10" t="s">
        <v>61</v>
      </c>
      <c r="C11" s="3">
        <v>9</v>
      </c>
      <c r="D11">
        <v>3000</v>
      </c>
      <c r="E11">
        <f t="shared" si="0"/>
        <v>3</v>
      </c>
      <c r="F11" s="3">
        <f t="shared" si="1"/>
        <v>3</v>
      </c>
      <c r="G11" s="4">
        <v>8.1000000000000003E-2</v>
      </c>
    </row>
    <row r="12" spans="1:7" x14ac:dyDescent="0.2">
      <c r="C12" s="5">
        <f>SUM(C3:C11)</f>
        <v>260.83999999999997</v>
      </c>
      <c r="D12" s="6">
        <f>SUM(D3:D11)</f>
        <v>49800</v>
      </c>
      <c r="F12" s="5">
        <f>AVERAGE(F3:F11)</f>
        <v>5.2575597087792207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51</v>
      </c>
      <c r="C18" s="3">
        <v>40.74</v>
      </c>
      <c r="D18">
        <v>7400</v>
      </c>
      <c r="E18">
        <f>D18/1000</f>
        <v>7.4</v>
      </c>
      <c r="F18" s="3">
        <f>C18/E18</f>
        <v>5.5054054054054058</v>
      </c>
      <c r="G18" s="4">
        <v>6.4000000000000001E-2</v>
      </c>
    </row>
    <row r="19" spans="1:7" x14ac:dyDescent="0.2">
      <c r="A19" t="s">
        <v>9</v>
      </c>
      <c r="B19" t="s">
        <v>105</v>
      </c>
      <c r="C19" s="3">
        <v>24.7</v>
      </c>
      <c r="D19">
        <v>6000</v>
      </c>
      <c r="E19">
        <f t="shared" ref="E19:E26" si="2">D19/1000</f>
        <v>6</v>
      </c>
      <c r="F19" s="3">
        <f t="shared" ref="F19:F26" si="3">C19/E19</f>
        <v>4.1166666666666663</v>
      </c>
      <c r="G19" s="4">
        <v>0.13300000000000001</v>
      </c>
    </row>
    <row r="20" spans="1:7" x14ac:dyDescent="0.2">
      <c r="A20" t="s">
        <v>9</v>
      </c>
      <c r="B20" t="s">
        <v>98</v>
      </c>
      <c r="C20" s="3">
        <v>30.3</v>
      </c>
      <c r="D20">
        <v>5500</v>
      </c>
      <c r="E20">
        <f t="shared" si="2"/>
        <v>5.5</v>
      </c>
      <c r="F20" s="3">
        <f t="shared" si="3"/>
        <v>5.5090909090909088</v>
      </c>
      <c r="G20" s="4">
        <v>0.35399999999999998</v>
      </c>
    </row>
    <row r="21" spans="1:7" x14ac:dyDescent="0.2">
      <c r="A21" t="s">
        <v>10</v>
      </c>
      <c r="B21" t="s">
        <v>99</v>
      </c>
      <c r="C21" s="3">
        <v>40.6</v>
      </c>
      <c r="D21">
        <v>8200</v>
      </c>
      <c r="E21">
        <f t="shared" si="2"/>
        <v>8.1999999999999993</v>
      </c>
      <c r="F21" s="3">
        <f t="shared" si="3"/>
        <v>4.9512195121951228</v>
      </c>
      <c r="G21" s="4">
        <v>0.23599999999999999</v>
      </c>
    </row>
    <row r="22" spans="1:7" x14ac:dyDescent="0.2">
      <c r="A22" t="s">
        <v>10</v>
      </c>
      <c r="B22" s="2" t="s">
        <v>100</v>
      </c>
      <c r="C22" s="3">
        <v>32.299999999999997</v>
      </c>
      <c r="D22">
        <v>6800</v>
      </c>
      <c r="E22">
        <f t="shared" si="2"/>
        <v>6.8</v>
      </c>
      <c r="F22" s="3">
        <f t="shared" si="3"/>
        <v>4.75</v>
      </c>
      <c r="G22" s="4">
        <v>5.3999999999999999E-2</v>
      </c>
    </row>
    <row r="23" spans="1:7" x14ac:dyDescent="0.2">
      <c r="A23" t="s">
        <v>10</v>
      </c>
      <c r="B23" s="2" t="s">
        <v>101</v>
      </c>
      <c r="C23" s="3">
        <v>34.4</v>
      </c>
      <c r="D23">
        <v>5200</v>
      </c>
      <c r="E23">
        <f t="shared" si="2"/>
        <v>5.2</v>
      </c>
      <c r="F23" s="3">
        <f t="shared" si="3"/>
        <v>6.615384615384615</v>
      </c>
      <c r="G23" s="4">
        <v>0.14699999999999999</v>
      </c>
    </row>
    <row r="24" spans="1:7" x14ac:dyDescent="0.2">
      <c r="A24" t="s">
        <v>11</v>
      </c>
      <c r="B24" s="2" t="s">
        <v>106</v>
      </c>
      <c r="C24" s="3">
        <v>8.3000000000000007</v>
      </c>
      <c r="D24">
        <v>4200</v>
      </c>
      <c r="E24">
        <f t="shared" si="2"/>
        <v>4.2</v>
      </c>
      <c r="F24" s="3">
        <f t="shared" si="3"/>
        <v>1.9761904761904763</v>
      </c>
      <c r="G24" s="4">
        <v>0.16800000000000001</v>
      </c>
    </row>
    <row r="25" spans="1:7" x14ac:dyDescent="0.2">
      <c r="A25" t="s">
        <v>12</v>
      </c>
      <c r="B25" t="s">
        <v>103</v>
      </c>
      <c r="C25" s="3">
        <v>32.6</v>
      </c>
      <c r="D25">
        <v>4000</v>
      </c>
      <c r="E25">
        <f t="shared" si="2"/>
        <v>4</v>
      </c>
      <c r="F25" s="3">
        <f t="shared" si="3"/>
        <v>8.15</v>
      </c>
      <c r="G25" s="4">
        <v>0.113</v>
      </c>
    </row>
    <row r="26" spans="1:7" x14ac:dyDescent="0.2">
      <c r="A26" t="s">
        <v>13</v>
      </c>
      <c r="B26" t="s">
        <v>104</v>
      </c>
      <c r="C26" s="3">
        <v>12</v>
      </c>
      <c r="D26">
        <v>2200</v>
      </c>
      <c r="E26">
        <f t="shared" si="2"/>
        <v>2.2000000000000002</v>
      </c>
      <c r="F26" s="3">
        <f t="shared" si="3"/>
        <v>5.4545454545454541</v>
      </c>
      <c r="G26" s="4">
        <v>7.4999999999999997E-2</v>
      </c>
    </row>
    <row r="27" spans="1:7" x14ac:dyDescent="0.2">
      <c r="C27" s="5">
        <f>SUM(C18:C26)</f>
        <v>255.94</v>
      </c>
      <c r="D27" s="6">
        <f>SUM(D18:D26)</f>
        <v>49500</v>
      </c>
      <c r="F27" s="5">
        <f>AVERAGE(F18:F26)</f>
        <v>5.2253892266087378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51</v>
      </c>
      <c r="C33" s="3">
        <v>40.74</v>
      </c>
      <c r="D33">
        <v>7400</v>
      </c>
      <c r="E33">
        <f>D33/1000</f>
        <v>7.4</v>
      </c>
      <c r="F33" s="3">
        <f>C33/E33</f>
        <v>5.5054054054054058</v>
      </c>
      <c r="G33" s="4">
        <v>6.4000000000000001E-2</v>
      </c>
    </row>
    <row r="34" spans="1:7" x14ac:dyDescent="0.2">
      <c r="A34" t="s">
        <v>9</v>
      </c>
      <c r="B34" t="s">
        <v>107</v>
      </c>
      <c r="C34" s="3">
        <v>27</v>
      </c>
      <c r="D34">
        <v>6700</v>
      </c>
      <c r="E34">
        <f t="shared" ref="E34:E41" si="4">D34/1000</f>
        <v>6.7</v>
      </c>
      <c r="F34" s="3">
        <f t="shared" ref="F34:F41" si="5">C34/E34</f>
        <v>4.0298507462686564</v>
      </c>
      <c r="G34" s="4">
        <v>8.2000000000000003E-2</v>
      </c>
    </row>
    <row r="35" spans="1:7" x14ac:dyDescent="0.2">
      <c r="A35" t="s">
        <v>9</v>
      </c>
      <c r="B35" s="7" t="s">
        <v>98</v>
      </c>
      <c r="C35" s="3">
        <v>30.3</v>
      </c>
      <c r="D35">
        <v>5500</v>
      </c>
      <c r="E35">
        <f t="shared" si="4"/>
        <v>5.5</v>
      </c>
      <c r="F35" s="3">
        <f t="shared" si="5"/>
        <v>5.5090909090909088</v>
      </c>
      <c r="G35" s="4">
        <v>0.35399999999999998</v>
      </c>
    </row>
    <row r="36" spans="1:7" x14ac:dyDescent="0.2">
      <c r="A36" t="s">
        <v>10</v>
      </c>
      <c r="B36" t="s">
        <v>60</v>
      </c>
      <c r="C36" s="3">
        <v>39.5</v>
      </c>
      <c r="D36">
        <v>7200</v>
      </c>
      <c r="E36">
        <f t="shared" si="4"/>
        <v>7.2</v>
      </c>
      <c r="F36" s="3">
        <f t="shared" si="5"/>
        <v>5.4861111111111107</v>
      </c>
      <c r="G36" s="4">
        <v>3.5000000000000003E-2</v>
      </c>
    </row>
    <row r="37" spans="1:7" x14ac:dyDescent="0.2">
      <c r="A37" t="s">
        <v>10</v>
      </c>
      <c r="B37" s="2" t="s">
        <v>100</v>
      </c>
      <c r="C37" s="3">
        <v>32.299999999999997</v>
      </c>
      <c r="D37">
        <v>6800</v>
      </c>
      <c r="E37">
        <f t="shared" si="4"/>
        <v>6.8</v>
      </c>
      <c r="F37" s="3">
        <f t="shared" si="5"/>
        <v>4.75</v>
      </c>
      <c r="G37" s="4">
        <v>5.3999999999999999E-2</v>
      </c>
    </row>
    <row r="38" spans="1:7" x14ac:dyDescent="0.2">
      <c r="A38" t="s">
        <v>10</v>
      </c>
      <c r="B38" s="2" t="s">
        <v>101</v>
      </c>
      <c r="C38" s="3">
        <v>34.4</v>
      </c>
      <c r="D38">
        <v>5200</v>
      </c>
      <c r="E38">
        <f t="shared" si="4"/>
        <v>5.2</v>
      </c>
      <c r="F38" s="3">
        <f t="shared" si="5"/>
        <v>6.615384615384615</v>
      </c>
      <c r="G38" s="4">
        <v>0.14699999999999999</v>
      </c>
    </row>
    <row r="39" spans="1:7" x14ac:dyDescent="0.2">
      <c r="A39" t="s">
        <v>11</v>
      </c>
      <c r="B39" s="2" t="s">
        <v>106</v>
      </c>
      <c r="C39" s="3">
        <v>8.3000000000000007</v>
      </c>
      <c r="D39">
        <v>4200</v>
      </c>
      <c r="E39">
        <f t="shared" si="4"/>
        <v>4.2</v>
      </c>
      <c r="F39" s="3">
        <f t="shared" si="5"/>
        <v>1.9761904761904763</v>
      </c>
      <c r="G39" s="4">
        <v>0.16800000000000001</v>
      </c>
    </row>
    <row r="40" spans="1:7" x14ac:dyDescent="0.2">
      <c r="A40" t="s">
        <v>12</v>
      </c>
      <c r="B40" t="s">
        <v>103</v>
      </c>
      <c r="C40" s="3">
        <v>32.6</v>
      </c>
      <c r="D40">
        <v>4000</v>
      </c>
      <c r="E40">
        <f t="shared" si="4"/>
        <v>4</v>
      </c>
      <c r="F40" s="3">
        <f t="shared" si="5"/>
        <v>8.15</v>
      </c>
      <c r="G40" s="4">
        <v>0.113</v>
      </c>
    </row>
    <row r="41" spans="1:7" x14ac:dyDescent="0.2">
      <c r="A41" t="s">
        <v>13</v>
      </c>
      <c r="B41" s="10" t="s">
        <v>61</v>
      </c>
      <c r="C41" s="3">
        <v>9</v>
      </c>
      <c r="D41">
        <v>3000</v>
      </c>
      <c r="E41">
        <f t="shared" si="4"/>
        <v>3</v>
      </c>
      <c r="F41" s="3">
        <f t="shared" si="5"/>
        <v>3</v>
      </c>
      <c r="G41" s="4">
        <v>8.1000000000000003E-2</v>
      </c>
    </row>
    <row r="42" spans="1:7" x14ac:dyDescent="0.2">
      <c r="C42" s="5">
        <f>SUM(C33:C41)</f>
        <v>254.14000000000004</v>
      </c>
      <c r="D42" s="6">
        <f>SUM(D33:D41)</f>
        <v>50000</v>
      </c>
      <c r="F42" s="5">
        <f>AVERAGE(F33:F41)</f>
        <v>5.0024481403834633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B827-212F-4846-AADA-4E3B65AA3E7E}">
  <dimension ref="A1:G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6.6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58</v>
      </c>
      <c r="C3" s="3">
        <v>15.16</v>
      </c>
      <c r="D3">
        <v>5900</v>
      </c>
      <c r="E3">
        <f>D3/1000</f>
        <v>5.9</v>
      </c>
      <c r="F3" s="3">
        <f>C3/E3</f>
        <v>2.5694915254237287</v>
      </c>
      <c r="G3" s="4">
        <v>1.7000000000000001E-2</v>
      </c>
    </row>
    <row r="4" spans="1:7" x14ac:dyDescent="0.2">
      <c r="A4" t="s">
        <v>9</v>
      </c>
      <c r="B4" s="7" t="s">
        <v>108</v>
      </c>
      <c r="C4" s="3">
        <v>31.8</v>
      </c>
      <c r="D4">
        <v>6600</v>
      </c>
      <c r="E4">
        <f t="shared" ref="E4:E11" si="0">D4/1000</f>
        <v>6.6</v>
      </c>
      <c r="F4" s="3">
        <f t="shared" ref="F4:F11" si="1">C4/E4</f>
        <v>4.8181818181818183</v>
      </c>
      <c r="G4" s="4">
        <v>0.25</v>
      </c>
    </row>
    <row r="5" spans="1:7" x14ac:dyDescent="0.2">
      <c r="A5" t="s">
        <v>9</v>
      </c>
      <c r="B5" t="s">
        <v>20</v>
      </c>
      <c r="C5" s="3">
        <v>26.3</v>
      </c>
      <c r="D5">
        <v>6400</v>
      </c>
      <c r="E5">
        <f t="shared" si="0"/>
        <v>6.4</v>
      </c>
      <c r="F5" s="3">
        <f t="shared" si="1"/>
        <v>4.109375</v>
      </c>
      <c r="G5" s="4">
        <v>0.15</v>
      </c>
    </row>
    <row r="6" spans="1:7" x14ac:dyDescent="0.2">
      <c r="A6" t="s">
        <v>10</v>
      </c>
      <c r="B6" t="s">
        <v>109</v>
      </c>
      <c r="C6" s="3">
        <v>39.1</v>
      </c>
      <c r="D6">
        <v>6500</v>
      </c>
      <c r="E6">
        <f t="shared" si="0"/>
        <v>6.5</v>
      </c>
      <c r="F6" s="3">
        <f t="shared" si="1"/>
        <v>6.0153846153846153</v>
      </c>
      <c r="G6" s="4">
        <v>5.2999999999999999E-2</v>
      </c>
    </row>
    <row r="7" spans="1:7" x14ac:dyDescent="0.2">
      <c r="A7" t="s">
        <v>10</v>
      </c>
      <c r="B7" t="s">
        <v>110</v>
      </c>
      <c r="C7" s="3">
        <v>32.799999999999997</v>
      </c>
      <c r="D7">
        <v>5800</v>
      </c>
      <c r="E7">
        <f t="shared" si="0"/>
        <v>5.8</v>
      </c>
      <c r="F7" s="3">
        <f t="shared" si="1"/>
        <v>5.6551724137931032</v>
      </c>
      <c r="G7" s="4">
        <v>5.6000000000000001E-2</v>
      </c>
    </row>
    <row r="8" spans="1:7" x14ac:dyDescent="0.2">
      <c r="A8" t="s">
        <v>10</v>
      </c>
      <c r="B8" s="2" t="s">
        <v>111</v>
      </c>
      <c r="C8" s="3">
        <v>29.1</v>
      </c>
      <c r="D8">
        <v>3500</v>
      </c>
      <c r="E8">
        <f t="shared" si="0"/>
        <v>3.5</v>
      </c>
      <c r="F8" s="3">
        <f t="shared" si="1"/>
        <v>8.3142857142857149</v>
      </c>
      <c r="G8" s="4">
        <v>8.0000000000000002E-3</v>
      </c>
    </row>
    <row r="9" spans="1:7" x14ac:dyDescent="0.2">
      <c r="A9" t="s">
        <v>11</v>
      </c>
      <c r="B9" t="s">
        <v>25</v>
      </c>
      <c r="C9" s="3">
        <v>17.899999999999999</v>
      </c>
      <c r="D9">
        <v>7000</v>
      </c>
      <c r="E9">
        <f t="shared" si="0"/>
        <v>7</v>
      </c>
      <c r="F9" s="3">
        <f t="shared" si="1"/>
        <v>2.5571428571428569</v>
      </c>
      <c r="G9" s="4">
        <v>0.219</v>
      </c>
    </row>
    <row r="10" spans="1:7" x14ac:dyDescent="0.2">
      <c r="A10" t="s">
        <v>12</v>
      </c>
      <c r="B10" t="s">
        <v>112</v>
      </c>
      <c r="C10" s="3">
        <v>24.7</v>
      </c>
      <c r="D10">
        <v>4800</v>
      </c>
      <c r="E10">
        <f t="shared" si="0"/>
        <v>4.8</v>
      </c>
      <c r="F10" s="3">
        <f t="shared" si="1"/>
        <v>5.145833333333333</v>
      </c>
      <c r="G10" s="4">
        <v>2.7E-2</v>
      </c>
    </row>
    <row r="11" spans="1:7" x14ac:dyDescent="0.2">
      <c r="A11" t="s">
        <v>13</v>
      </c>
      <c r="B11" s="7" t="s">
        <v>39</v>
      </c>
      <c r="C11" s="3">
        <v>15</v>
      </c>
      <c r="D11">
        <v>3500</v>
      </c>
      <c r="E11">
        <f t="shared" si="0"/>
        <v>3.5</v>
      </c>
      <c r="F11" s="3">
        <f t="shared" si="1"/>
        <v>4.2857142857142856</v>
      </c>
      <c r="G11" s="4">
        <v>0.14899999999999999</v>
      </c>
    </row>
    <row r="12" spans="1:7" x14ac:dyDescent="0.2">
      <c r="C12" s="5">
        <f>SUM(C3:C11)</f>
        <v>231.86</v>
      </c>
      <c r="D12" s="6">
        <f>SUM(D3:D11)</f>
        <v>50000</v>
      </c>
      <c r="F12" s="5">
        <f>AVERAGE(F3:F11)</f>
        <v>4.8300646181399394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113</v>
      </c>
      <c r="C18" s="3">
        <v>26.24</v>
      </c>
      <c r="D18">
        <v>6700</v>
      </c>
      <c r="E18">
        <f>D18/1000</f>
        <v>6.7</v>
      </c>
      <c r="F18" s="3">
        <f>C18/E18</f>
        <v>3.9164179104477608</v>
      </c>
      <c r="G18" s="4">
        <v>0.111</v>
      </c>
    </row>
    <row r="19" spans="1:7" x14ac:dyDescent="0.2">
      <c r="A19" t="s">
        <v>9</v>
      </c>
      <c r="B19" t="s">
        <v>108</v>
      </c>
      <c r="C19" s="3">
        <v>31.8</v>
      </c>
      <c r="D19">
        <v>6600</v>
      </c>
      <c r="E19">
        <f t="shared" ref="E19:E26" si="2">D19/1000</f>
        <v>6.6</v>
      </c>
      <c r="F19" s="3">
        <f t="shared" ref="F19:F26" si="3">C19/E19</f>
        <v>4.8181818181818183</v>
      </c>
      <c r="G19" s="4">
        <v>0.25</v>
      </c>
    </row>
    <row r="20" spans="1:7" x14ac:dyDescent="0.2">
      <c r="A20" t="s">
        <v>9</v>
      </c>
      <c r="B20" t="s">
        <v>20</v>
      </c>
      <c r="C20" s="3">
        <v>26.3</v>
      </c>
      <c r="D20">
        <v>6400</v>
      </c>
      <c r="E20">
        <f t="shared" si="2"/>
        <v>6.4</v>
      </c>
      <c r="F20" s="3">
        <f t="shared" si="3"/>
        <v>4.109375</v>
      </c>
      <c r="G20" s="4">
        <v>0.15</v>
      </c>
    </row>
    <row r="21" spans="1:7" x14ac:dyDescent="0.2">
      <c r="A21" t="s">
        <v>10</v>
      </c>
      <c r="B21" t="s">
        <v>109</v>
      </c>
      <c r="C21" s="3">
        <v>39.1</v>
      </c>
      <c r="D21">
        <v>6500</v>
      </c>
      <c r="E21">
        <f t="shared" si="2"/>
        <v>6.5</v>
      </c>
      <c r="F21" s="3">
        <f t="shared" si="3"/>
        <v>6.0153846153846153</v>
      </c>
      <c r="G21" s="4">
        <v>5.2999999999999999E-2</v>
      </c>
    </row>
    <row r="22" spans="1:7" x14ac:dyDescent="0.2">
      <c r="A22" t="s">
        <v>10</v>
      </c>
      <c r="B22" t="s">
        <v>110</v>
      </c>
      <c r="C22" s="3">
        <v>32.799999999999997</v>
      </c>
      <c r="D22">
        <v>5800</v>
      </c>
      <c r="E22">
        <f t="shared" si="2"/>
        <v>5.8</v>
      </c>
      <c r="F22" s="3">
        <f t="shared" si="3"/>
        <v>5.6551724137931032</v>
      </c>
      <c r="G22" s="4">
        <v>5.6000000000000001E-2</v>
      </c>
    </row>
    <row r="23" spans="1:7" x14ac:dyDescent="0.2">
      <c r="A23" t="s">
        <v>10</v>
      </c>
      <c r="B23" s="2" t="s">
        <v>56</v>
      </c>
      <c r="C23" s="3">
        <v>37</v>
      </c>
      <c r="D23">
        <v>7900</v>
      </c>
      <c r="E23">
        <f t="shared" si="2"/>
        <v>7.9</v>
      </c>
      <c r="F23" s="3">
        <f t="shared" si="3"/>
        <v>4.6835443037974684</v>
      </c>
      <c r="G23" s="4">
        <v>0.188</v>
      </c>
    </row>
    <row r="24" spans="1:7" x14ac:dyDescent="0.2">
      <c r="A24" t="s">
        <v>11</v>
      </c>
      <c r="B24" s="2" t="s">
        <v>114</v>
      </c>
      <c r="C24" s="3">
        <v>8.6</v>
      </c>
      <c r="D24">
        <v>4400</v>
      </c>
      <c r="E24">
        <f t="shared" si="2"/>
        <v>4.4000000000000004</v>
      </c>
      <c r="F24" s="3">
        <f t="shared" si="3"/>
        <v>1.9545454545454544</v>
      </c>
      <c r="G24" s="4">
        <v>3.6999999999999998E-2</v>
      </c>
    </row>
    <row r="25" spans="1:7" x14ac:dyDescent="0.2">
      <c r="A25" t="s">
        <v>12</v>
      </c>
      <c r="B25" t="s">
        <v>115</v>
      </c>
      <c r="C25" s="3">
        <v>15.8</v>
      </c>
      <c r="D25">
        <v>3000</v>
      </c>
      <c r="E25">
        <f t="shared" si="2"/>
        <v>3</v>
      </c>
      <c r="F25" s="3">
        <f t="shared" si="3"/>
        <v>5.2666666666666666</v>
      </c>
      <c r="G25" s="4">
        <v>0.25800000000000001</v>
      </c>
    </row>
    <row r="26" spans="1:7" x14ac:dyDescent="0.2">
      <c r="A26" t="s">
        <v>13</v>
      </c>
      <c r="B26" t="s">
        <v>41</v>
      </c>
      <c r="C26" s="3">
        <v>12</v>
      </c>
      <c r="D26">
        <v>2700</v>
      </c>
      <c r="E26">
        <f t="shared" si="2"/>
        <v>2.7</v>
      </c>
      <c r="F26" s="3">
        <f t="shared" si="3"/>
        <v>4.4444444444444438</v>
      </c>
      <c r="G26" s="4">
        <v>6.2E-2</v>
      </c>
    </row>
    <row r="27" spans="1:7" x14ac:dyDescent="0.2">
      <c r="C27" s="5">
        <f>SUM(C18:C26)</f>
        <v>229.64000000000001</v>
      </c>
      <c r="D27" s="6">
        <f>SUM(D18:D26)</f>
        <v>50000</v>
      </c>
      <c r="F27" s="5">
        <f>AVERAGE(F18:F26)</f>
        <v>4.5404147363623695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t="s">
        <v>40</v>
      </c>
      <c r="C33" s="3">
        <v>23.84</v>
      </c>
      <c r="D33">
        <v>6300</v>
      </c>
      <c r="E33">
        <f>D33/1000</f>
        <v>6.3</v>
      </c>
      <c r="F33" s="3">
        <f>C33/E33</f>
        <v>3.784126984126984</v>
      </c>
      <c r="G33" s="4">
        <v>7.2999999999999995E-2</v>
      </c>
    </row>
    <row r="34" spans="1:7" x14ac:dyDescent="0.2">
      <c r="A34" t="s">
        <v>9</v>
      </c>
      <c r="B34" s="2" t="s">
        <v>108</v>
      </c>
      <c r="C34" s="3">
        <v>31.8</v>
      </c>
      <c r="D34">
        <v>6600</v>
      </c>
      <c r="E34">
        <f t="shared" ref="E34:E41" si="4">D34/1000</f>
        <v>6.6</v>
      </c>
      <c r="F34" s="3">
        <f t="shared" ref="F34:F41" si="5">C34/E34</f>
        <v>4.8181818181818183</v>
      </c>
      <c r="G34" s="4">
        <v>0.25</v>
      </c>
    </row>
    <row r="35" spans="1:7" x14ac:dyDescent="0.2">
      <c r="A35" t="s">
        <v>9</v>
      </c>
      <c r="B35" t="s">
        <v>63</v>
      </c>
      <c r="C35" s="3">
        <v>24.7</v>
      </c>
      <c r="D35">
        <v>6000</v>
      </c>
      <c r="E35">
        <f t="shared" si="4"/>
        <v>6</v>
      </c>
      <c r="F35" s="3">
        <f t="shared" si="5"/>
        <v>4.1166666666666663</v>
      </c>
      <c r="G35" s="4">
        <v>0.26300000000000001</v>
      </c>
    </row>
    <row r="36" spans="1:7" x14ac:dyDescent="0.2">
      <c r="A36" t="s">
        <v>10</v>
      </c>
      <c r="B36" t="s">
        <v>109</v>
      </c>
      <c r="C36" s="3">
        <v>39.1</v>
      </c>
      <c r="D36">
        <v>6500</v>
      </c>
      <c r="E36">
        <f t="shared" si="4"/>
        <v>6.5</v>
      </c>
      <c r="F36" s="3">
        <f t="shared" si="5"/>
        <v>6.0153846153846153</v>
      </c>
      <c r="G36" s="4">
        <v>5.2999999999999999E-2</v>
      </c>
    </row>
    <row r="37" spans="1:7" x14ac:dyDescent="0.2">
      <c r="A37" t="s">
        <v>10</v>
      </c>
      <c r="B37" t="s">
        <v>110</v>
      </c>
      <c r="C37" s="3">
        <v>32.799999999999997</v>
      </c>
      <c r="D37">
        <v>5800</v>
      </c>
      <c r="E37">
        <f t="shared" si="4"/>
        <v>5.8</v>
      </c>
      <c r="F37" s="3">
        <f t="shared" si="5"/>
        <v>5.6551724137931032</v>
      </c>
      <c r="G37" s="4">
        <v>5.6000000000000001E-2</v>
      </c>
    </row>
    <row r="38" spans="1:7" x14ac:dyDescent="0.2">
      <c r="A38" t="s">
        <v>10</v>
      </c>
      <c r="B38" t="s">
        <v>116</v>
      </c>
      <c r="C38" s="3">
        <v>18.7</v>
      </c>
      <c r="D38">
        <v>5200</v>
      </c>
      <c r="E38">
        <f t="shared" si="4"/>
        <v>5.2</v>
      </c>
      <c r="F38" s="3">
        <f t="shared" si="5"/>
        <v>3.5961538461538458</v>
      </c>
      <c r="G38" s="4">
        <v>1.7000000000000001E-2</v>
      </c>
    </row>
    <row r="39" spans="1:7" x14ac:dyDescent="0.2">
      <c r="A39" t="s">
        <v>11</v>
      </c>
      <c r="B39" t="s">
        <v>77</v>
      </c>
      <c r="C39" s="3">
        <v>17.8</v>
      </c>
      <c r="D39">
        <v>5200</v>
      </c>
      <c r="E39">
        <f t="shared" si="4"/>
        <v>5.2</v>
      </c>
      <c r="F39" s="3">
        <f t="shared" si="5"/>
        <v>3.4230769230769229</v>
      </c>
      <c r="G39" s="4">
        <v>0.253</v>
      </c>
    </row>
    <row r="40" spans="1:7" x14ac:dyDescent="0.2">
      <c r="A40" t="s">
        <v>12</v>
      </c>
      <c r="B40" t="s">
        <v>117</v>
      </c>
      <c r="C40" s="3">
        <v>23.9</v>
      </c>
      <c r="D40">
        <v>4900</v>
      </c>
      <c r="E40">
        <f t="shared" si="4"/>
        <v>4.9000000000000004</v>
      </c>
      <c r="F40" s="3">
        <f t="shared" si="5"/>
        <v>4.8775510204081627</v>
      </c>
      <c r="G40" s="4">
        <v>0.16900000000000001</v>
      </c>
    </row>
    <row r="41" spans="1:7" x14ac:dyDescent="0.2">
      <c r="A41" t="s">
        <v>13</v>
      </c>
      <c r="B41" s="2" t="s">
        <v>39</v>
      </c>
      <c r="C41" s="3">
        <v>15</v>
      </c>
      <c r="D41">
        <v>3500</v>
      </c>
      <c r="E41">
        <f t="shared" si="4"/>
        <v>3.5</v>
      </c>
      <c r="F41" s="3">
        <f t="shared" si="5"/>
        <v>4.2857142857142856</v>
      </c>
      <c r="G41" s="4">
        <v>0.14899999999999999</v>
      </c>
    </row>
    <row r="42" spans="1:7" x14ac:dyDescent="0.2">
      <c r="C42" s="5">
        <f>SUM(C33:C41)</f>
        <v>227.64000000000001</v>
      </c>
      <c r="D42" s="6">
        <f>SUM(D33:D41)</f>
        <v>50000</v>
      </c>
      <c r="F42" s="5">
        <f>AVERAGE(F33:F41)</f>
        <v>4.5080031748340454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ACE-A48A-4A45-8A22-B1BE23ECDC15}">
  <dimension ref="A1:G43"/>
  <sheetViews>
    <sheetView topLeftCell="A9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6.6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113</v>
      </c>
      <c r="C3" s="3">
        <v>30.16</v>
      </c>
      <c r="D3">
        <v>7100</v>
      </c>
      <c r="E3">
        <f>D3/1000</f>
        <v>7.1</v>
      </c>
      <c r="F3" s="3">
        <f>C3/E3</f>
        <v>4.2478873239436625</v>
      </c>
      <c r="G3" s="4">
        <v>0.13400000000000001</v>
      </c>
    </row>
    <row r="4" spans="1:7" x14ac:dyDescent="0.2">
      <c r="A4" t="s">
        <v>9</v>
      </c>
      <c r="B4" s="2" t="s">
        <v>69</v>
      </c>
      <c r="C4" s="3">
        <v>28.4</v>
      </c>
      <c r="D4">
        <v>6000</v>
      </c>
      <c r="E4">
        <f t="shared" ref="E4:E11" si="0">D4/1000</f>
        <v>6</v>
      </c>
      <c r="F4" s="3">
        <f t="shared" ref="F4:F11" si="1">C4/E4</f>
        <v>4.7333333333333334</v>
      </c>
      <c r="G4" s="4">
        <v>7.0000000000000007E-2</v>
      </c>
    </row>
    <row r="5" spans="1:7" x14ac:dyDescent="0.2">
      <c r="A5" t="s">
        <v>9</v>
      </c>
      <c r="B5" t="s">
        <v>118</v>
      </c>
      <c r="C5" s="3">
        <v>28.3</v>
      </c>
      <c r="D5">
        <v>5700</v>
      </c>
      <c r="E5">
        <f t="shared" si="0"/>
        <v>5.7</v>
      </c>
      <c r="F5" s="3">
        <f t="shared" si="1"/>
        <v>4.9649122807017543</v>
      </c>
      <c r="G5" s="4">
        <v>0.126</v>
      </c>
    </row>
    <row r="6" spans="1:7" x14ac:dyDescent="0.2">
      <c r="A6" t="s">
        <v>10</v>
      </c>
      <c r="B6" s="2" t="s">
        <v>56</v>
      </c>
      <c r="C6" s="3">
        <v>40.6</v>
      </c>
      <c r="D6">
        <v>8400</v>
      </c>
      <c r="E6">
        <f t="shared" si="0"/>
        <v>8.4</v>
      </c>
      <c r="F6" s="3">
        <f t="shared" si="1"/>
        <v>4.833333333333333</v>
      </c>
      <c r="G6" s="4">
        <v>0.193</v>
      </c>
    </row>
    <row r="7" spans="1:7" x14ac:dyDescent="0.2">
      <c r="A7" t="s">
        <v>10</v>
      </c>
      <c r="B7" t="s">
        <v>93</v>
      </c>
      <c r="C7" s="3">
        <v>28.2</v>
      </c>
      <c r="D7">
        <v>6900</v>
      </c>
      <c r="E7">
        <f t="shared" si="0"/>
        <v>6.9</v>
      </c>
      <c r="F7" s="3">
        <f t="shared" si="1"/>
        <v>4.0869565217391299</v>
      </c>
      <c r="G7" s="4">
        <v>4.1000000000000002E-2</v>
      </c>
    </row>
    <row r="8" spans="1:7" x14ac:dyDescent="0.2">
      <c r="A8" t="s">
        <v>10</v>
      </c>
      <c r="B8" s="7" t="s">
        <v>83</v>
      </c>
      <c r="C8" s="3">
        <v>28.1</v>
      </c>
      <c r="D8">
        <v>5900</v>
      </c>
      <c r="E8">
        <f t="shared" si="0"/>
        <v>5.9</v>
      </c>
      <c r="F8" s="3">
        <f t="shared" si="1"/>
        <v>4.7627118644067794</v>
      </c>
      <c r="G8" s="4">
        <v>0.25900000000000001</v>
      </c>
    </row>
    <row r="9" spans="1:7" x14ac:dyDescent="0.2">
      <c r="A9" t="s">
        <v>11</v>
      </c>
      <c r="B9" t="s">
        <v>119</v>
      </c>
      <c r="C9" s="3">
        <v>18</v>
      </c>
      <c r="D9">
        <v>2500</v>
      </c>
      <c r="E9">
        <f t="shared" si="0"/>
        <v>2.5</v>
      </c>
      <c r="F9" s="3">
        <f t="shared" si="1"/>
        <v>7.2</v>
      </c>
      <c r="G9" s="4">
        <v>0.02</v>
      </c>
    </row>
    <row r="10" spans="1:7" x14ac:dyDescent="0.2">
      <c r="A10" t="s">
        <v>12</v>
      </c>
      <c r="B10" s="2" t="s">
        <v>120</v>
      </c>
      <c r="C10" s="3">
        <v>14.3</v>
      </c>
      <c r="D10">
        <v>3500</v>
      </c>
      <c r="E10">
        <f t="shared" si="0"/>
        <v>3.5</v>
      </c>
      <c r="F10" s="3">
        <f t="shared" si="1"/>
        <v>4.0857142857142863</v>
      </c>
      <c r="G10" s="4">
        <v>4.2999999999999997E-2</v>
      </c>
    </row>
    <row r="11" spans="1:7" x14ac:dyDescent="0.2">
      <c r="A11" t="s">
        <v>13</v>
      </c>
      <c r="B11" s="7" t="s">
        <v>121</v>
      </c>
      <c r="C11" s="3">
        <v>21</v>
      </c>
      <c r="D11">
        <v>4000</v>
      </c>
      <c r="E11">
        <f t="shared" si="0"/>
        <v>4</v>
      </c>
      <c r="F11" s="3">
        <f t="shared" si="1"/>
        <v>5.25</v>
      </c>
      <c r="G11" s="4">
        <v>2.8000000000000001E-2</v>
      </c>
    </row>
    <row r="12" spans="1:7" x14ac:dyDescent="0.2">
      <c r="C12" s="5">
        <f>SUM(C3:C11)</f>
        <v>237.06</v>
      </c>
      <c r="D12" s="6">
        <f>SUM(D3:D11)</f>
        <v>50000</v>
      </c>
      <c r="F12" s="5">
        <f>AVERAGE(F3:F11)</f>
        <v>4.9072054381302532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113</v>
      </c>
      <c r="C18" s="3">
        <v>30.16</v>
      </c>
      <c r="D18">
        <v>7100</v>
      </c>
      <c r="E18">
        <f>D18/1000</f>
        <v>7.1</v>
      </c>
      <c r="F18" s="3">
        <f>C18/E18</f>
        <v>4.2478873239436625</v>
      </c>
      <c r="G18" s="4">
        <v>0.13400000000000001</v>
      </c>
    </row>
    <row r="19" spans="1:7" x14ac:dyDescent="0.2">
      <c r="A19" t="s">
        <v>9</v>
      </c>
      <c r="B19" s="2" t="s">
        <v>69</v>
      </c>
      <c r="C19" s="3">
        <v>28.4</v>
      </c>
      <c r="D19">
        <v>6000</v>
      </c>
      <c r="E19">
        <f t="shared" ref="E19:E26" si="2">D19/1000</f>
        <v>6</v>
      </c>
      <c r="F19" s="3">
        <f t="shared" ref="F19:F26" si="3">C19/E19</f>
        <v>4.7333333333333334</v>
      </c>
      <c r="G19" s="4">
        <v>7.0000000000000007E-2</v>
      </c>
    </row>
    <row r="20" spans="1:7" x14ac:dyDescent="0.2">
      <c r="A20" t="s">
        <v>9</v>
      </c>
      <c r="B20" s="8" t="s">
        <v>118</v>
      </c>
      <c r="C20" s="3">
        <v>28.3</v>
      </c>
      <c r="D20">
        <v>5700</v>
      </c>
      <c r="E20">
        <f t="shared" si="2"/>
        <v>5.7</v>
      </c>
      <c r="F20" s="3">
        <f t="shared" si="3"/>
        <v>4.9649122807017543</v>
      </c>
      <c r="G20" s="4">
        <v>0.126</v>
      </c>
    </row>
    <row r="21" spans="1:7" x14ac:dyDescent="0.2">
      <c r="A21" t="s">
        <v>10</v>
      </c>
      <c r="B21" s="2" t="s">
        <v>56</v>
      </c>
      <c r="C21" s="3">
        <v>40.6</v>
      </c>
      <c r="D21">
        <v>8400</v>
      </c>
      <c r="E21">
        <f t="shared" si="2"/>
        <v>8.4</v>
      </c>
      <c r="F21" s="3">
        <f t="shared" si="3"/>
        <v>4.833333333333333</v>
      </c>
      <c r="G21" s="4">
        <v>0.193</v>
      </c>
    </row>
    <row r="22" spans="1:7" x14ac:dyDescent="0.2">
      <c r="A22" t="s">
        <v>10</v>
      </c>
      <c r="B22" s="7" t="s">
        <v>45</v>
      </c>
      <c r="C22" s="3">
        <v>37.1</v>
      </c>
      <c r="D22">
        <v>6200</v>
      </c>
      <c r="E22">
        <f t="shared" si="2"/>
        <v>6.2</v>
      </c>
      <c r="F22" s="3">
        <f t="shared" si="3"/>
        <v>5.9838709677419359</v>
      </c>
      <c r="G22" s="4">
        <v>0.10100000000000001</v>
      </c>
    </row>
    <row r="23" spans="1:7" x14ac:dyDescent="0.2">
      <c r="A23" t="s">
        <v>10</v>
      </c>
      <c r="B23" s="7" t="s">
        <v>125</v>
      </c>
      <c r="C23" s="3">
        <v>11</v>
      </c>
      <c r="D23">
        <v>3400</v>
      </c>
      <c r="E23">
        <f t="shared" si="2"/>
        <v>3.4</v>
      </c>
      <c r="F23" s="3">
        <f t="shared" si="3"/>
        <v>3.2352941176470589</v>
      </c>
      <c r="G23" s="4">
        <v>0.16600000000000001</v>
      </c>
    </row>
    <row r="24" spans="1:7" x14ac:dyDescent="0.2">
      <c r="A24" t="s">
        <v>11</v>
      </c>
      <c r="B24" t="s">
        <v>123</v>
      </c>
      <c r="C24" s="3">
        <v>26.3</v>
      </c>
      <c r="D24">
        <v>5900</v>
      </c>
      <c r="E24">
        <f t="shared" si="2"/>
        <v>5.9</v>
      </c>
      <c r="F24" s="3">
        <f t="shared" si="3"/>
        <v>4.4576271186440675</v>
      </c>
      <c r="G24" s="4">
        <v>7.3999999999999996E-2</v>
      </c>
    </row>
    <row r="25" spans="1:7" x14ac:dyDescent="0.2">
      <c r="A25" t="s">
        <v>12</v>
      </c>
      <c r="B25" s="8" t="s">
        <v>122</v>
      </c>
      <c r="C25" s="3">
        <v>17.399999999999999</v>
      </c>
      <c r="D25">
        <v>4800</v>
      </c>
      <c r="E25">
        <f t="shared" si="2"/>
        <v>4.8</v>
      </c>
      <c r="F25" s="3">
        <f t="shared" si="3"/>
        <v>3.625</v>
      </c>
      <c r="G25" s="4">
        <v>1.9E-2</v>
      </c>
    </row>
    <row r="26" spans="1:7" x14ac:dyDescent="0.2">
      <c r="A26" t="s">
        <v>13</v>
      </c>
      <c r="B26" t="s">
        <v>124</v>
      </c>
      <c r="C26" s="3">
        <v>17</v>
      </c>
      <c r="D26">
        <v>2500</v>
      </c>
      <c r="E26">
        <f t="shared" si="2"/>
        <v>2.5</v>
      </c>
      <c r="F26" s="3">
        <f t="shared" si="3"/>
        <v>6.8</v>
      </c>
      <c r="G26" s="4">
        <v>5.1999999999999998E-2</v>
      </c>
    </row>
    <row r="27" spans="1:7" x14ac:dyDescent="0.2">
      <c r="C27" s="5">
        <f>SUM(C18:C26)</f>
        <v>236.26000000000002</v>
      </c>
      <c r="D27" s="6">
        <f>SUM(D18:D26)</f>
        <v>50000</v>
      </c>
      <c r="F27" s="5">
        <f>AVERAGE(F18:F26)</f>
        <v>4.7645842750383487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t="s">
        <v>126</v>
      </c>
      <c r="C33" s="3">
        <v>28.54</v>
      </c>
      <c r="D33">
        <v>5500</v>
      </c>
      <c r="E33">
        <f>D33/1000</f>
        <v>5.5</v>
      </c>
      <c r="F33" s="3">
        <f>C33/E33</f>
        <v>5.1890909090909085</v>
      </c>
      <c r="G33" s="4">
        <v>8.3000000000000004E-2</v>
      </c>
    </row>
    <row r="34" spans="1:7" x14ac:dyDescent="0.2">
      <c r="A34" t="s">
        <v>9</v>
      </c>
      <c r="B34" s="2" t="s">
        <v>127</v>
      </c>
      <c r="C34" s="3">
        <v>19.899999999999999</v>
      </c>
      <c r="D34">
        <v>4000</v>
      </c>
      <c r="E34">
        <f t="shared" ref="E34:E41" si="4">D34/1000</f>
        <v>4</v>
      </c>
      <c r="F34" s="3">
        <f t="shared" ref="F34:F41" si="5">C34/E34</f>
        <v>4.9749999999999996</v>
      </c>
      <c r="G34" s="4">
        <v>0.126</v>
      </c>
    </row>
    <row r="35" spans="1:7" x14ac:dyDescent="0.2">
      <c r="A35" t="s">
        <v>9</v>
      </c>
      <c r="B35" s="2" t="s">
        <v>118</v>
      </c>
      <c r="C35" s="3">
        <v>28.3</v>
      </c>
      <c r="D35">
        <v>5700</v>
      </c>
      <c r="E35">
        <f t="shared" si="4"/>
        <v>5.7</v>
      </c>
      <c r="F35" s="3">
        <f t="shared" si="5"/>
        <v>4.9649122807017543</v>
      </c>
      <c r="G35" s="4">
        <v>0.126</v>
      </c>
    </row>
    <row r="36" spans="1:7" x14ac:dyDescent="0.2">
      <c r="A36" t="s">
        <v>10</v>
      </c>
      <c r="B36" t="s">
        <v>56</v>
      </c>
      <c r="C36" s="3">
        <v>40.6</v>
      </c>
      <c r="D36">
        <v>8400</v>
      </c>
      <c r="E36">
        <f t="shared" si="4"/>
        <v>8.4</v>
      </c>
      <c r="F36" s="3">
        <f t="shared" si="5"/>
        <v>4.833333333333333</v>
      </c>
      <c r="G36" s="4">
        <v>0.193</v>
      </c>
    </row>
    <row r="37" spans="1:7" x14ac:dyDescent="0.2">
      <c r="A37" t="s">
        <v>10</v>
      </c>
      <c r="B37" t="s">
        <v>99</v>
      </c>
      <c r="C37" s="3">
        <v>19.600000000000001</v>
      </c>
      <c r="D37">
        <v>8900</v>
      </c>
      <c r="E37">
        <f t="shared" si="4"/>
        <v>8.9</v>
      </c>
      <c r="F37" s="3">
        <f t="shared" si="5"/>
        <v>2.202247191011236</v>
      </c>
      <c r="G37" s="4">
        <v>0.19</v>
      </c>
    </row>
    <row r="38" spans="1:7" x14ac:dyDescent="0.2">
      <c r="A38" t="s">
        <v>10</v>
      </c>
      <c r="B38" s="7" t="s">
        <v>48</v>
      </c>
      <c r="C38" s="3">
        <v>30.3</v>
      </c>
      <c r="D38">
        <v>6300</v>
      </c>
      <c r="E38">
        <f t="shared" si="4"/>
        <v>6.3</v>
      </c>
      <c r="F38" s="3">
        <f t="shared" si="5"/>
        <v>4.8095238095238102</v>
      </c>
      <c r="G38" s="4">
        <v>0.124</v>
      </c>
    </row>
    <row r="39" spans="1:7" x14ac:dyDescent="0.2">
      <c r="A39" t="s">
        <v>11</v>
      </c>
      <c r="B39" t="s">
        <v>119</v>
      </c>
      <c r="C39" s="3">
        <v>18</v>
      </c>
      <c r="D39">
        <v>2500</v>
      </c>
      <c r="E39">
        <f t="shared" si="4"/>
        <v>2.5</v>
      </c>
      <c r="F39" s="3">
        <f t="shared" si="5"/>
        <v>7.2</v>
      </c>
      <c r="G39" s="4">
        <v>0.02</v>
      </c>
    </row>
    <row r="40" spans="1:7" x14ac:dyDescent="0.2">
      <c r="A40" t="s">
        <v>12</v>
      </c>
      <c r="B40" t="s">
        <v>100</v>
      </c>
      <c r="C40" s="3">
        <v>31.6</v>
      </c>
      <c r="D40">
        <v>6500</v>
      </c>
      <c r="E40">
        <f t="shared" si="4"/>
        <v>6.5</v>
      </c>
      <c r="F40" s="3">
        <f t="shared" si="5"/>
        <v>4.861538461538462</v>
      </c>
      <c r="G40" s="4">
        <v>0.106</v>
      </c>
    </row>
    <row r="41" spans="1:7" x14ac:dyDescent="0.2">
      <c r="A41" t="s">
        <v>13</v>
      </c>
      <c r="B41" s="7" t="s">
        <v>128</v>
      </c>
      <c r="C41" s="3">
        <v>17</v>
      </c>
      <c r="D41">
        <v>2100</v>
      </c>
      <c r="E41">
        <f t="shared" si="4"/>
        <v>2.1</v>
      </c>
      <c r="F41" s="3">
        <f t="shared" si="5"/>
        <v>8.0952380952380949</v>
      </c>
      <c r="G41" s="4">
        <v>2.5999999999999999E-2</v>
      </c>
    </row>
    <row r="42" spans="1:7" x14ac:dyDescent="0.2">
      <c r="C42" s="5">
        <f>SUM(C33:C41)</f>
        <v>233.84</v>
      </c>
      <c r="D42" s="6">
        <f>SUM(D33:D41)</f>
        <v>49900</v>
      </c>
      <c r="F42" s="5">
        <f>AVERAGE(F33:F41)</f>
        <v>5.2367648978264008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7882-BD67-467A-ABB1-AAADC0A71785}">
  <dimension ref="A1:G43"/>
  <sheetViews>
    <sheetView topLeftCell="A24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6.664062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129</v>
      </c>
      <c r="C3" s="3">
        <v>20.34</v>
      </c>
      <c r="D3">
        <v>5700</v>
      </c>
      <c r="E3">
        <f>D3/1000</f>
        <v>5.7</v>
      </c>
      <c r="F3" s="3">
        <f>C3/E3</f>
        <v>3.5684210526315789</v>
      </c>
      <c r="G3" s="4">
        <v>0.08</v>
      </c>
    </row>
    <row r="4" spans="1:7" x14ac:dyDescent="0.2">
      <c r="A4" t="s">
        <v>9</v>
      </c>
      <c r="B4" t="s">
        <v>130</v>
      </c>
      <c r="C4" s="3">
        <v>22.7</v>
      </c>
      <c r="D4">
        <v>5400</v>
      </c>
      <c r="E4">
        <f t="shared" ref="E4:E11" si="0">D4/1000</f>
        <v>5.4</v>
      </c>
      <c r="F4" s="3">
        <f t="shared" ref="F4:F11" si="1">C4/E4</f>
        <v>4.2037037037037033</v>
      </c>
      <c r="G4" s="4">
        <v>0.11</v>
      </c>
    </row>
    <row r="5" spans="1:7" x14ac:dyDescent="0.2">
      <c r="A5" t="s">
        <v>9</v>
      </c>
      <c r="B5" t="s">
        <v>122</v>
      </c>
      <c r="C5" s="3">
        <v>32.200000000000003</v>
      </c>
      <c r="D5">
        <v>4900</v>
      </c>
      <c r="E5">
        <f t="shared" si="0"/>
        <v>4.9000000000000004</v>
      </c>
      <c r="F5" s="3">
        <f t="shared" si="1"/>
        <v>6.5714285714285712</v>
      </c>
      <c r="G5" s="4">
        <v>0.06</v>
      </c>
    </row>
    <row r="6" spans="1:7" x14ac:dyDescent="0.2">
      <c r="A6" t="s">
        <v>10</v>
      </c>
      <c r="B6" t="s">
        <v>56</v>
      </c>
      <c r="C6" s="3">
        <v>27.5</v>
      </c>
      <c r="D6">
        <v>9000</v>
      </c>
      <c r="E6">
        <f t="shared" si="0"/>
        <v>9</v>
      </c>
      <c r="F6" s="3">
        <f t="shared" si="1"/>
        <v>3.0555555555555554</v>
      </c>
      <c r="G6" s="4">
        <v>0.14599999999999999</v>
      </c>
    </row>
    <row r="7" spans="1:7" x14ac:dyDescent="0.2">
      <c r="A7" t="s">
        <v>10</v>
      </c>
      <c r="B7" s="2" t="s">
        <v>48</v>
      </c>
      <c r="C7" s="3">
        <v>34.5</v>
      </c>
      <c r="D7">
        <v>6900</v>
      </c>
      <c r="E7">
        <f t="shared" si="0"/>
        <v>6.9</v>
      </c>
      <c r="F7" s="3">
        <f t="shared" si="1"/>
        <v>5</v>
      </c>
      <c r="G7" s="4">
        <v>0.14499999999999999</v>
      </c>
    </row>
    <row r="8" spans="1:7" x14ac:dyDescent="0.2">
      <c r="A8" t="s">
        <v>10</v>
      </c>
      <c r="B8" s="2" t="s">
        <v>131</v>
      </c>
      <c r="C8" s="3">
        <v>30.6</v>
      </c>
      <c r="D8">
        <v>5300</v>
      </c>
      <c r="E8">
        <f t="shared" si="0"/>
        <v>5.3</v>
      </c>
      <c r="F8" s="3">
        <f t="shared" si="1"/>
        <v>5.7735849056603774</v>
      </c>
      <c r="G8" s="4">
        <v>0.26400000000000001</v>
      </c>
    </row>
    <row r="9" spans="1:7" x14ac:dyDescent="0.2">
      <c r="A9" t="s">
        <v>11</v>
      </c>
      <c r="B9" t="s">
        <v>132</v>
      </c>
      <c r="C9" s="3">
        <v>14.4</v>
      </c>
      <c r="D9">
        <v>3600</v>
      </c>
      <c r="E9">
        <f t="shared" si="0"/>
        <v>3.6</v>
      </c>
      <c r="F9" s="3">
        <f t="shared" si="1"/>
        <v>4</v>
      </c>
      <c r="G9" s="4">
        <v>4.4999999999999998E-2</v>
      </c>
    </row>
    <row r="10" spans="1:7" x14ac:dyDescent="0.2">
      <c r="A10" t="s">
        <v>12</v>
      </c>
      <c r="B10" t="s">
        <v>83</v>
      </c>
      <c r="C10" s="3">
        <v>31</v>
      </c>
      <c r="D10">
        <v>6400</v>
      </c>
      <c r="E10">
        <f t="shared" si="0"/>
        <v>6.4</v>
      </c>
      <c r="F10" s="3">
        <f t="shared" si="1"/>
        <v>4.84375</v>
      </c>
      <c r="G10" s="4">
        <v>0.246</v>
      </c>
    </row>
    <row r="11" spans="1:7" x14ac:dyDescent="0.2">
      <c r="A11" t="s">
        <v>13</v>
      </c>
      <c r="B11" t="s">
        <v>133</v>
      </c>
      <c r="C11" s="3">
        <v>13</v>
      </c>
      <c r="D11">
        <v>2800</v>
      </c>
      <c r="E11">
        <f t="shared" si="0"/>
        <v>2.8</v>
      </c>
      <c r="F11" s="3">
        <f t="shared" si="1"/>
        <v>4.6428571428571432</v>
      </c>
      <c r="G11" s="4">
        <v>5.0999999999999997E-2</v>
      </c>
    </row>
    <row r="12" spans="1:7" x14ac:dyDescent="0.2">
      <c r="C12" s="5">
        <f>SUM(C3:C11)</f>
        <v>226.24</v>
      </c>
      <c r="D12" s="6">
        <f>SUM(D3:D11)</f>
        <v>50000</v>
      </c>
      <c r="F12" s="5">
        <f>AVERAGE(F3:F11)</f>
        <v>4.6288112146485476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129</v>
      </c>
      <c r="C18" s="3">
        <v>20.34</v>
      </c>
      <c r="D18">
        <v>5700</v>
      </c>
      <c r="E18">
        <f>D18/1000</f>
        <v>5.7</v>
      </c>
      <c r="F18" s="3">
        <f>C18/E18</f>
        <v>3.5684210526315789</v>
      </c>
      <c r="G18" s="4">
        <v>0.08</v>
      </c>
    </row>
    <row r="19" spans="1:7" x14ac:dyDescent="0.2">
      <c r="A19" t="s">
        <v>9</v>
      </c>
      <c r="B19" t="s">
        <v>130</v>
      </c>
      <c r="C19" s="3">
        <v>22.7</v>
      </c>
      <c r="D19">
        <v>5400</v>
      </c>
      <c r="E19">
        <f t="shared" ref="E19:E26" si="2">D19/1000</f>
        <v>5.4</v>
      </c>
      <c r="F19" s="3">
        <f t="shared" ref="F19:F26" si="3">C19/E19</f>
        <v>4.2037037037037033</v>
      </c>
      <c r="G19" s="4">
        <v>0.11</v>
      </c>
    </row>
    <row r="20" spans="1:7" x14ac:dyDescent="0.2">
      <c r="A20" t="s">
        <v>9</v>
      </c>
      <c r="B20" t="s">
        <v>122</v>
      </c>
      <c r="C20" s="3">
        <v>32.200000000000003</v>
      </c>
      <c r="D20">
        <v>4900</v>
      </c>
      <c r="E20">
        <f t="shared" si="2"/>
        <v>4.9000000000000004</v>
      </c>
      <c r="F20" s="3">
        <f t="shared" si="3"/>
        <v>6.5714285714285712</v>
      </c>
      <c r="G20" s="4">
        <v>0.06</v>
      </c>
    </row>
    <row r="21" spans="1:7" x14ac:dyDescent="0.2">
      <c r="A21" t="s">
        <v>10</v>
      </c>
      <c r="B21" t="s">
        <v>56</v>
      </c>
      <c r="C21" s="3">
        <v>27.5</v>
      </c>
      <c r="D21">
        <v>9000</v>
      </c>
      <c r="E21">
        <f t="shared" si="2"/>
        <v>9</v>
      </c>
      <c r="F21" s="3">
        <f t="shared" si="3"/>
        <v>3.0555555555555554</v>
      </c>
      <c r="G21" s="4">
        <v>0.14599999999999999</v>
      </c>
    </row>
    <row r="22" spans="1:7" x14ac:dyDescent="0.2">
      <c r="A22" t="s">
        <v>10</v>
      </c>
      <c r="B22" s="2" t="s">
        <v>48</v>
      </c>
      <c r="C22" s="3">
        <v>34.5</v>
      </c>
      <c r="D22">
        <v>6900</v>
      </c>
      <c r="E22">
        <f t="shared" si="2"/>
        <v>6.9</v>
      </c>
      <c r="F22" s="3">
        <f t="shared" si="3"/>
        <v>5</v>
      </c>
      <c r="G22" s="4">
        <v>0.14499999999999999</v>
      </c>
    </row>
    <row r="23" spans="1:7" x14ac:dyDescent="0.2">
      <c r="A23" t="s">
        <v>10</v>
      </c>
      <c r="B23" s="2" t="s">
        <v>131</v>
      </c>
      <c r="C23" s="3">
        <v>30.6</v>
      </c>
      <c r="D23">
        <v>5300</v>
      </c>
      <c r="E23">
        <f t="shared" si="2"/>
        <v>5.3</v>
      </c>
      <c r="F23" s="3">
        <f t="shared" si="3"/>
        <v>5.7735849056603774</v>
      </c>
      <c r="G23" s="4">
        <v>0.26400000000000001</v>
      </c>
    </row>
    <row r="24" spans="1:7" x14ac:dyDescent="0.2">
      <c r="A24" t="s">
        <v>11</v>
      </c>
      <c r="B24" t="s">
        <v>134</v>
      </c>
      <c r="C24" s="3">
        <v>14.8</v>
      </c>
      <c r="D24">
        <v>2800</v>
      </c>
      <c r="E24">
        <f t="shared" si="2"/>
        <v>2.8</v>
      </c>
      <c r="F24" s="3">
        <f t="shared" si="3"/>
        <v>5.2857142857142865</v>
      </c>
      <c r="G24" s="4">
        <v>0.107</v>
      </c>
    </row>
    <row r="25" spans="1:7" x14ac:dyDescent="0.2">
      <c r="A25" t="s">
        <v>12</v>
      </c>
      <c r="B25" t="s">
        <v>83</v>
      </c>
      <c r="C25" s="3">
        <v>31</v>
      </c>
      <c r="D25">
        <v>6400</v>
      </c>
      <c r="E25">
        <f t="shared" si="2"/>
        <v>6.4</v>
      </c>
      <c r="F25" s="3">
        <f t="shared" si="3"/>
        <v>4.84375</v>
      </c>
      <c r="G25" s="4">
        <v>0.246</v>
      </c>
    </row>
    <row r="26" spans="1:7" x14ac:dyDescent="0.2">
      <c r="A26" t="s">
        <v>13</v>
      </c>
      <c r="B26" t="s">
        <v>89</v>
      </c>
      <c r="C26" s="3">
        <v>10</v>
      </c>
      <c r="D26">
        <v>3300</v>
      </c>
      <c r="E26">
        <f t="shared" si="2"/>
        <v>3.3</v>
      </c>
      <c r="F26" s="3">
        <f t="shared" si="3"/>
        <v>3.0303030303030303</v>
      </c>
      <c r="G26" s="4">
        <v>0.186</v>
      </c>
    </row>
    <row r="27" spans="1:7" x14ac:dyDescent="0.2">
      <c r="C27" s="5">
        <f>SUM(C18:C26)</f>
        <v>223.64000000000001</v>
      </c>
      <c r="D27" s="6">
        <f>SUM(D18:D26)</f>
        <v>49700</v>
      </c>
      <c r="F27" s="5">
        <f>AVERAGE(F18:F26)</f>
        <v>4.5924956783330115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51</v>
      </c>
      <c r="C33" s="3">
        <v>31.2</v>
      </c>
      <c r="D33">
        <v>7400</v>
      </c>
      <c r="E33">
        <f>D33/1000</f>
        <v>7.4</v>
      </c>
      <c r="F33" s="3">
        <f>C33/E33</f>
        <v>4.2162162162162158</v>
      </c>
      <c r="G33" s="4">
        <v>0.08</v>
      </c>
    </row>
    <row r="34" spans="1:7" x14ac:dyDescent="0.2">
      <c r="A34" t="s">
        <v>9</v>
      </c>
      <c r="B34" t="s">
        <v>107</v>
      </c>
      <c r="C34" s="3">
        <v>7.9</v>
      </c>
      <c r="D34">
        <v>6800</v>
      </c>
      <c r="E34">
        <f t="shared" ref="E34:E41" si="4">D34/1000</f>
        <v>6.8</v>
      </c>
      <c r="F34" s="3">
        <f t="shared" ref="F34:F41" si="5">C34/E34</f>
        <v>1.161764705882353</v>
      </c>
      <c r="G34" s="4">
        <v>7.3999999999999996E-2</v>
      </c>
    </row>
    <row r="35" spans="1:7" x14ac:dyDescent="0.2">
      <c r="A35" t="s">
        <v>9</v>
      </c>
      <c r="B35" t="s">
        <v>122</v>
      </c>
      <c r="C35" s="3">
        <v>32.200000000000003</v>
      </c>
      <c r="D35">
        <v>4900</v>
      </c>
      <c r="E35">
        <f t="shared" si="4"/>
        <v>4.9000000000000004</v>
      </c>
      <c r="F35" s="3">
        <f t="shared" si="5"/>
        <v>6.5714285714285712</v>
      </c>
      <c r="G35" s="4">
        <v>0.06</v>
      </c>
    </row>
    <row r="36" spans="1:7" x14ac:dyDescent="0.2">
      <c r="A36" t="s">
        <v>10</v>
      </c>
      <c r="B36" t="s">
        <v>135</v>
      </c>
      <c r="C36" s="3">
        <v>19.7</v>
      </c>
      <c r="D36">
        <v>6500</v>
      </c>
      <c r="E36">
        <f t="shared" si="4"/>
        <v>6.5</v>
      </c>
      <c r="F36" s="3">
        <f t="shared" si="5"/>
        <v>3.0307692307692307</v>
      </c>
      <c r="G36" s="4">
        <v>8.5000000000000006E-2</v>
      </c>
    </row>
    <row r="37" spans="1:7" x14ac:dyDescent="0.2">
      <c r="A37" t="s">
        <v>10</v>
      </c>
      <c r="B37" s="7" t="s">
        <v>48</v>
      </c>
      <c r="C37" s="3">
        <v>34.5</v>
      </c>
      <c r="D37">
        <v>6900</v>
      </c>
      <c r="E37">
        <f t="shared" si="4"/>
        <v>6.9</v>
      </c>
      <c r="F37" s="3">
        <f t="shared" si="5"/>
        <v>5</v>
      </c>
      <c r="G37" s="4">
        <v>0.14499999999999999</v>
      </c>
    </row>
    <row r="38" spans="1:7" x14ac:dyDescent="0.2">
      <c r="A38" t="s">
        <v>10</v>
      </c>
      <c r="B38" s="7" t="s">
        <v>131</v>
      </c>
      <c r="C38" s="3">
        <v>30.6</v>
      </c>
      <c r="D38">
        <v>5300</v>
      </c>
      <c r="E38">
        <f t="shared" si="4"/>
        <v>5.3</v>
      </c>
      <c r="F38" s="3">
        <f t="shared" si="5"/>
        <v>5.7735849056603774</v>
      </c>
      <c r="G38" s="4">
        <v>0.26400000000000001</v>
      </c>
    </row>
    <row r="39" spans="1:7" x14ac:dyDescent="0.2">
      <c r="A39" t="s">
        <v>11</v>
      </c>
      <c r="B39" t="s">
        <v>134</v>
      </c>
      <c r="C39" s="3">
        <v>14.8</v>
      </c>
      <c r="D39">
        <v>2800</v>
      </c>
      <c r="E39">
        <f t="shared" si="4"/>
        <v>2.8</v>
      </c>
      <c r="F39" s="3">
        <f t="shared" si="5"/>
        <v>5.2857142857142865</v>
      </c>
      <c r="G39" s="4">
        <v>0.107</v>
      </c>
    </row>
    <row r="40" spans="1:7" x14ac:dyDescent="0.2">
      <c r="A40" t="s">
        <v>12</v>
      </c>
      <c r="B40" s="2" t="s">
        <v>83</v>
      </c>
      <c r="C40" s="3">
        <v>31</v>
      </c>
      <c r="D40">
        <v>6400</v>
      </c>
      <c r="E40">
        <f t="shared" si="4"/>
        <v>6.4</v>
      </c>
      <c r="F40" s="3">
        <f t="shared" si="5"/>
        <v>4.84375</v>
      </c>
      <c r="G40" s="4">
        <v>0.246</v>
      </c>
    </row>
    <row r="41" spans="1:7" x14ac:dyDescent="0.2">
      <c r="A41" t="s">
        <v>13</v>
      </c>
      <c r="B41" t="s">
        <v>104</v>
      </c>
      <c r="C41" s="3">
        <v>21</v>
      </c>
      <c r="D41">
        <v>2700</v>
      </c>
      <c r="E41">
        <f t="shared" si="4"/>
        <v>2.7</v>
      </c>
      <c r="F41" s="3">
        <f t="shared" si="5"/>
        <v>7.7777777777777777</v>
      </c>
      <c r="G41" s="4">
        <v>2.8000000000000001E-2</v>
      </c>
    </row>
    <row r="42" spans="1:7" x14ac:dyDescent="0.2">
      <c r="C42" s="5">
        <f>SUM(C33:C41)</f>
        <v>222.90000000000003</v>
      </c>
      <c r="D42" s="6">
        <f>SUM(D33:D41)</f>
        <v>49700</v>
      </c>
      <c r="F42" s="5">
        <f>AVERAGE(F33:F41)</f>
        <v>4.8512228548276459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6C6B-2662-49CD-BAF3-798EC16D7C4E}">
  <dimension ref="A1:G43"/>
  <sheetViews>
    <sheetView topLeftCell="A9" workbookViewId="0">
      <selection sqref="A1:G43"/>
    </sheetView>
  </sheetViews>
  <sheetFormatPr baseColWidth="10" defaultColWidth="8.83203125" defaultRowHeight="15" x14ac:dyDescent="0.2"/>
  <cols>
    <col min="1" max="1" width="8.33203125" bestFit="1" customWidth="1"/>
    <col min="2" max="2" width="15.5" bestFit="1" customWidth="1"/>
    <col min="3" max="3" width="6.5" bestFit="1" customWidth="1"/>
    <col min="4" max="4" width="6.33203125" bestFit="1" customWidth="1"/>
    <col min="5" max="5" width="10" bestFit="1" customWidth="1"/>
    <col min="6" max="6" width="14" bestFit="1" customWidth="1"/>
    <col min="7" max="7" width="12.6640625" bestFit="1" customWidth="1"/>
  </cols>
  <sheetData>
    <row r="1" spans="1:7" ht="19" x14ac:dyDescent="0.25">
      <c r="A1" s="13" t="s">
        <v>0</v>
      </c>
      <c r="B1" s="13"/>
      <c r="C1" s="13"/>
      <c r="D1" s="13"/>
      <c r="E1" s="13"/>
      <c r="F1" s="13"/>
      <c r="G1" s="13"/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t="s">
        <v>8</v>
      </c>
      <c r="B3" s="2" t="s">
        <v>136</v>
      </c>
      <c r="C3" s="3">
        <v>34.64</v>
      </c>
      <c r="D3">
        <v>7000</v>
      </c>
      <c r="E3">
        <f>D3/1000</f>
        <v>7</v>
      </c>
      <c r="F3" s="3">
        <f>C3/E3</f>
        <v>4.9485714285714284</v>
      </c>
      <c r="G3" s="4">
        <v>3.5000000000000003E-2</v>
      </c>
    </row>
    <row r="4" spans="1:7" x14ac:dyDescent="0.2">
      <c r="A4" t="s">
        <v>9</v>
      </c>
      <c r="B4" s="7" t="s">
        <v>107</v>
      </c>
      <c r="C4" s="3">
        <v>33.299999999999997</v>
      </c>
      <c r="D4">
        <v>6700</v>
      </c>
      <c r="E4">
        <f t="shared" ref="E4:E11" si="0">D4/1000</f>
        <v>6.7</v>
      </c>
      <c r="F4" s="3">
        <f t="shared" ref="F4:F11" si="1">C4/E4</f>
        <v>4.9701492537313428</v>
      </c>
      <c r="G4" s="4">
        <v>0.21099999999999999</v>
      </c>
    </row>
    <row r="5" spans="1:7" x14ac:dyDescent="0.2">
      <c r="A5" t="s">
        <v>9</v>
      </c>
      <c r="B5" t="s">
        <v>137</v>
      </c>
      <c r="C5" s="3">
        <v>40.299999999999997</v>
      </c>
      <c r="D5">
        <v>5300</v>
      </c>
      <c r="E5">
        <f t="shared" si="0"/>
        <v>5.3</v>
      </c>
      <c r="F5" s="3">
        <f t="shared" si="1"/>
        <v>7.6037735849056602</v>
      </c>
      <c r="G5" s="4">
        <v>0.02</v>
      </c>
    </row>
    <row r="6" spans="1:7" x14ac:dyDescent="0.2">
      <c r="A6" t="s">
        <v>10</v>
      </c>
      <c r="B6" s="2" t="s">
        <v>135</v>
      </c>
      <c r="C6" s="3">
        <v>25.4</v>
      </c>
      <c r="D6">
        <v>6700</v>
      </c>
      <c r="E6">
        <f t="shared" si="0"/>
        <v>6.7</v>
      </c>
      <c r="F6" s="3">
        <f t="shared" si="1"/>
        <v>3.7910447761194028</v>
      </c>
      <c r="G6" s="4">
        <v>7.0000000000000007E-2</v>
      </c>
    </row>
    <row r="7" spans="1:7" x14ac:dyDescent="0.2">
      <c r="A7" t="s">
        <v>10</v>
      </c>
      <c r="B7" t="s">
        <v>138</v>
      </c>
      <c r="C7" s="3">
        <v>23.6</v>
      </c>
      <c r="D7">
        <v>6000</v>
      </c>
      <c r="E7">
        <f t="shared" si="0"/>
        <v>6</v>
      </c>
      <c r="F7" s="3">
        <f t="shared" si="1"/>
        <v>3.9333333333333336</v>
      </c>
      <c r="G7" s="4">
        <v>0.28299999999999997</v>
      </c>
    </row>
    <row r="8" spans="1:7" x14ac:dyDescent="0.2">
      <c r="A8" t="s">
        <v>10</v>
      </c>
      <c r="B8" s="8" t="s">
        <v>37</v>
      </c>
      <c r="C8" s="3">
        <v>16.3</v>
      </c>
      <c r="D8">
        <v>5600</v>
      </c>
      <c r="E8">
        <f t="shared" si="0"/>
        <v>5.6</v>
      </c>
      <c r="F8" s="3">
        <f t="shared" si="1"/>
        <v>2.910714285714286</v>
      </c>
      <c r="G8" s="4">
        <v>0.14199999999999999</v>
      </c>
    </row>
    <row r="9" spans="1:7" x14ac:dyDescent="0.2">
      <c r="A9" t="s">
        <v>11</v>
      </c>
      <c r="B9" s="8" t="s">
        <v>106</v>
      </c>
      <c r="C9" s="3">
        <v>9.4</v>
      </c>
      <c r="D9">
        <v>4900</v>
      </c>
      <c r="E9">
        <f t="shared" si="0"/>
        <v>4.9000000000000004</v>
      </c>
      <c r="F9" s="3">
        <f t="shared" si="1"/>
        <v>1.9183673469387754</v>
      </c>
      <c r="G9" s="4">
        <v>0.157</v>
      </c>
    </row>
    <row r="10" spans="1:7" x14ac:dyDescent="0.2">
      <c r="A10" t="s">
        <v>12</v>
      </c>
      <c r="B10" t="s">
        <v>139</v>
      </c>
      <c r="C10" s="3">
        <v>4.4000000000000004</v>
      </c>
      <c r="D10">
        <v>5300</v>
      </c>
      <c r="E10">
        <f t="shared" si="0"/>
        <v>5.3</v>
      </c>
      <c r="F10" s="3">
        <f t="shared" si="1"/>
        <v>0.83018867924528317</v>
      </c>
      <c r="G10" s="4">
        <v>8.1000000000000003E-2</v>
      </c>
    </row>
    <row r="11" spans="1:7" x14ac:dyDescent="0.2">
      <c r="A11" t="s">
        <v>13</v>
      </c>
      <c r="B11" s="7" t="s">
        <v>140</v>
      </c>
      <c r="C11" s="3">
        <v>18</v>
      </c>
      <c r="D11">
        <v>2500</v>
      </c>
      <c r="E11">
        <f t="shared" si="0"/>
        <v>2.5</v>
      </c>
      <c r="F11" s="3">
        <f t="shared" si="1"/>
        <v>7.2</v>
      </c>
      <c r="G11" s="4">
        <v>0.03</v>
      </c>
    </row>
    <row r="12" spans="1:7" x14ac:dyDescent="0.2">
      <c r="C12" s="5">
        <f>SUM(C3:C11)</f>
        <v>205.34</v>
      </c>
      <c r="D12" s="6">
        <f>SUM(D3:D11)</f>
        <v>50000</v>
      </c>
      <c r="F12" s="5">
        <f>AVERAGE(F3:F11)</f>
        <v>4.2340158542843902</v>
      </c>
    </row>
    <row r="13" spans="1:7" x14ac:dyDescent="0.2">
      <c r="F13" t="s">
        <v>14</v>
      </c>
    </row>
    <row r="16" spans="1:7" ht="19" x14ac:dyDescent="0.25">
      <c r="A16" s="13" t="s">
        <v>15</v>
      </c>
      <c r="B16" s="13"/>
      <c r="C16" s="13"/>
      <c r="D16" s="13"/>
      <c r="E16" s="13"/>
      <c r="F16" s="13"/>
      <c r="G16" s="13"/>
    </row>
    <row r="17" spans="1:7" x14ac:dyDescent="0.2">
      <c r="A17" s="1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</row>
    <row r="18" spans="1:7" x14ac:dyDescent="0.2">
      <c r="A18" t="s">
        <v>8</v>
      </c>
      <c r="B18" s="2" t="s">
        <v>142</v>
      </c>
      <c r="C18" s="3">
        <v>35.64</v>
      </c>
      <c r="D18">
        <v>7300</v>
      </c>
      <c r="E18">
        <f>D18/1000</f>
        <v>7.3</v>
      </c>
      <c r="F18" s="3">
        <f>C18/E18</f>
        <v>4.882191780821918</v>
      </c>
      <c r="G18" s="4">
        <v>0.19400000000000001</v>
      </c>
    </row>
    <row r="19" spans="1:7" x14ac:dyDescent="0.2">
      <c r="A19" t="s">
        <v>9</v>
      </c>
      <c r="B19" s="7" t="s">
        <v>107</v>
      </c>
      <c r="C19" s="3">
        <v>33.299999999999997</v>
      </c>
      <c r="D19">
        <v>6700</v>
      </c>
      <c r="E19">
        <f t="shared" ref="E19:E26" si="2">D19/1000</f>
        <v>6.7</v>
      </c>
      <c r="F19" s="3">
        <f t="shared" ref="F19:F26" si="3">C19/E19</f>
        <v>4.9701492537313428</v>
      </c>
      <c r="G19" s="4">
        <v>0.21099999999999999</v>
      </c>
    </row>
    <row r="20" spans="1:7" x14ac:dyDescent="0.2">
      <c r="A20" t="s">
        <v>9</v>
      </c>
      <c r="B20" t="s">
        <v>141</v>
      </c>
      <c r="C20" s="3">
        <v>20.399999999999999</v>
      </c>
      <c r="D20">
        <v>8200</v>
      </c>
      <c r="E20">
        <f t="shared" si="2"/>
        <v>8.1999999999999993</v>
      </c>
      <c r="F20" s="3">
        <f t="shared" si="3"/>
        <v>2.4878048780487805</v>
      </c>
      <c r="G20" s="4">
        <v>0.191</v>
      </c>
    </row>
    <row r="21" spans="1:7" x14ac:dyDescent="0.2">
      <c r="A21" t="s">
        <v>10</v>
      </c>
      <c r="B21" s="11" t="s">
        <v>49</v>
      </c>
      <c r="C21" s="3">
        <v>16.420000000000002</v>
      </c>
      <c r="D21">
        <v>5300</v>
      </c>
      <c r="E21">
        <f t="shared" si="2"/>
        <v>5.3</v>
      </c>
      <c r="F21" s="3">
        <f t="shared" si="3"/>
        <v>3.0981132075471702</v>
      </c>
      <c r="G21" s="4">
        <v>4.2000000000000003E-2</v>
      </c>
    </row>
    <row r="22" spans="1:7" x14ac:dyDescent="0.2">
      <c r="A22" t="s">
        <v>10</v>
      </c>
      <c r="B22" s="7" t="s">
        <v>33</v>
      </c>
      <c r="C22" s="3">
        <v>13.8</v>
      </c>
      <c r="D22">
        <v>5300</v>
      </c>
      <c r="E22">
        <f t="shared" si="2"/>
        <v>5.3</v>
      </c>
      <c r="F22" s="3">
        <f t="shared" si="3"/>
        <v>2.6037735849056607</v>
      </c>
      <c r="G22" s="4">
        <v>0.126</v>
      </c>
    </row>
    <row r="23" spans="1:7" x14ac:dyDescent="0.2">
      <c r="A23" t="s">
        <v>10</v>
      </c>
      <c r="B23" s="8" t="s">
        <v>37</v>
      </c>
      <c r="C23" s="3">
        <v>16.3</v>
      </c>
      <c r="D23">
        <v>5600</v>
      </c>
      <c r="E23">
        <f t="shared" si="2"/>
        <v>5.6</v>
      </c>
      <c r="F23" s="3">
        <f t="shared" si="3"/>
        <v>2.910714285714286</v>
      </c>
      <c r="G23" s="4">
        <v>0.14199999999999999</v>
      </c>
    </row>
    <row r="24" spans="1:7" x14ac:dyDescent="0.2">
      <c r="A24" t="s">
        <v>11</v>
      </c>
      <c r="B24" s="2" t="s">
        <v>80</v>
      </c>
      <c r="C24" s="3">
        <v>9.5</v>
      </c>
      <c r="D24">
        <v>3000</v>
      </c>
      <c r="E24">
        <f t="shared" si="2"/>
        <v>3</v>
      </c>
      <c r="F24" s="3">
        <f t="shared" si="3"/>
        <v>3.1666666666666665</v>
      </c>
      <c r="G24" s="4">
        <v>0.11899999999999999</v>
      </c>
    </row>
    <row r="25" spans="1:7" x14ac:dyDescent="0.2">
      <c r="A25" t="s">
        <v>12</v>
      </c>
      <c r="B25" s="11" t="s">
        <v>137</v>
      </c>
      <c r="C25" s="3">
        <v>40.299999999999997</v>
      </c>
      <c r="D25">
        <v>5300</v>
      </c>
      <c r="E25">
        <f t="shared" ref="E25" si="4">D25/1000</f>
        <v>5.3</v>
      </c>
      <c r="F25" s="3">
        <f t="shared" ref="F25" si="5">C25/E25</f>
        <v>7.6037735849056602</v>
      </c>
      <c r="G25" s="4">
        <v>0.02</v>
      </c>
    </row>
    <row r="26" spans="1:7" x14ac:dyDescent="0.2">
      <c r="A26" t="s">
        <v>13</v>
      </c>
      <c r="B26" s="8" t="s">
        <v>143</v>
      </c>
      <c r="C26" s="3">
        <v>17</v>
      </c>
      <c r="D26">
        <v>3100</v>
      </c>
      <c r="E26">
        <f t="shared" si="2"/>
        <v>3.1</v>
      </c>
      <c r="F26" s="3">
        <f t="shared" si="3"/>
        <v>5.4838709677419351</v>
      </c>
      <c r="G26" s="4">
        <v>5.5E-2</v>
      </c>
    </row>
    <row r="27" spans="1:7" x14ac:dyDescent="0.2">
      <c r="C27" s="5">
        <f>SUM(C18:C26)</f>
        <v>202.66000000000003</v>
      </c>
      <c r="D27" s="6">
        <f>SUM(D18:D26)</f>
        <v>49800</v>
      </c>
      <c r="F27" s="5">
        <f>AVERAGE(F18:F26)</f>
        <v>4.1341175788981577</v>
      </c>
    </row>
    <row r="28" spans="1:7" x14ac:dyDescent="0.2">
      <c r="F28" t="s">
        <v>14</v>
      </c>
    </row>
    <row r="31" spans="1:7" ht="19" x14ac:dyDescent="0.25">
      <c r="A31" s="13" t="s">
        <v>16</v>
      </c>
      <c r="B31" s="13"/>
      <c r="C31" s="13"/>
      <c r="D31" s="13"/>
      <c r="E31" s="13"/>
      <c r="F31" s="13"/>
      <c r="G31" s="13"/>
    </row>
    <row r="32" spans="1:7" x14ac:dyDescent="0.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</row>
    <row r="33" spans="1:7" x14ac:dyDescent="0.2">
      <c r="A33" t="s">
        <v>8</v>
      </c>
      <c r="B33" s="2" t="s">
        <v>136</v>
      </c>
      <c r="C33" s="3">
        <v>34.64</v>
      </c>
      <c r="D33">
        <v>7000</v>
      </c>
      <c r="E33">
        <f>D33/1000</f>
        <v>7</v>
      </c>
      <c r="F33" s="3">
        <f>C33/E33</f>
        <v>4.9485714285714284</v>
      </c>
      <c r="G33" s="4">
        <v>3.5000000000000003E-2</v>
      </c>
    </row>
    <row r="34" spans="1:7" x14ac:dyDescent="0.2">
      <c r="A34" t="s">
        <v>9</v>
      </c>
      <c r="B34" t="s">
        <v>107</v>
      </c>
      <c r="C34" s="3">
        <v>33.299999999999997</v>
      </c>
      <c r="D34">
        <v>6700</v>
      </c>
      <c r="E34">
        <f t="shared" ref="E34:E41" si="6">D34/1000</f>
        <v>6.7</v>
      </c>
      <c r="F34" s="3">
        <f t="shared" ref="F34:F41" si="7">C34/E34</f>
        <v>4.9701492537313428</v>
      </c>
      <c r="G34" s="4">
        <v>0.21099999999999999</v>
      </c>
    </row>
    <row r="35" spans="1:7" x14ac:dyDescent="0.2">
      <c r="A35" t="s">
        <v>9</v>
      </c>
      <c r="B35" t="s">
        <v>141</v>
      </c>
      <c r="C35" s="3">
        <v>20.399999999999999</v>
      </c>
      <c r="D35">
        <v>8200</v>
      </c>
      <c r="E35">
        <f t="shared" si="6"/>
        <v>8.1999999999999993</v>
      </c>
      <c r="F35" s="3">
        <f t="shared" si="7"/>
        <v>2.4878048780487805</v>
      </c>
      <c r="G35" s="4">
        <v>0.191</v>
      </c>
    </row>
    <row r="36" spans="1:7" x14ac:dyDescent="0.2">
      <c r="A36" t="s">
        <v>10</v>
      </c>
      <c r="B36" s="2" t="s">
        <v>135</v>
      </c>
      <c r="C36" s="3">
        <v>25.4</v>
      </c>
      <c r="D36">
        <v>6700</v>
      </c>
      <c r="E36">
        <f t="shared" si="6"/>
        <v>6.7</v>
      </c>
      <c r="F36" s="3">
        <f t="shared" si="7"/>
        <v>3.7910447761194028</v>
      </c>
      <c r="G36" s="4">
        <v>7.0000000000000007E-2</v>
      </c>
    </row>
    <row r="37" spans="1:7" x14ac:dyDescent="0.2">
      <c r="A37" t="s">
        <v>10</v>
      </c>
      <c r="B37" s="7" t="s">
        <v>138</v>
      </c>
      <c r="C37" s="3">
        <v>23.6</v>
      </c>
      <c r="D37">
        <v>6000</v>
      </c>
      <c r="E37">
        <f t="shared" si="6"/>
        <v>6</v>
      </c>
      <c r="F37" s="3">
        <f t="shared" si="7"/>
        <v>3.9333333333333336</v>
      </c>
      <c r="G37" s="4">
        <v>0.28299999999999997</v>
      </c>
    </row>
    <row r="38" spans="1:7" x14ac:dyDescent="0.2">
      <c r="A38" t="s">
        <v>10</v>
      </c>
      <c r="B38" s="2" t="s">
        <v>144</v>
      </c>
      <c r="C38" s="3">
        <v>25.6</v>
      </c>
      <c r="D38">
        <v>5200</v>
      </c>
      <c r="E38">
        <f t="shared" si="6"/>
        <v>5.2</v>
      </c>
      <c r="F38" s="3">
        <f t="shared" si="7"/>
        <v>4.9230769230769234</v>
      </c>
      <c r="G38" s="4">
        <v>0.03</v>
      </c>
    </row>
    <row r="39" spans="1:7" x14ac:dyDescent="0.2">
      <c r="A39" t="s">
        <v>11</v>
      </c>
      <c r="B39" s="7" t="s">
        <v>80</v>
      </c>
      <c r="C39" s="3">
        <v>9.5</v>
      </c>
      <c r="D39">
        <v>3000</v>
      </c>
      <c r="E39">
        <f t="shared" si="6"/>
        <v>3</v>
      </c>
      <c r="F39" s="3">
        <f t="shared" si="7"/>
        <v>3.1666666666666665</v>
      </c>
      <c r="G39" s="4">
        <v>0.11899999999999999</v>
      </c>
    </row>
    <row r="40" spans="1:7" x14ac:dyDescent="0.2">
      <c r="A40" t="s">
        <v>12</v>
      </c>
      <c r="B40" t="s">
        <v>145</v>
      </c>
      <c r="C40" s="3">
        <v>17.899999999999999</v>
      </c>
      <c r="D40">
        <v>4800</v>
      </c>
      <c r="E40">
        <f t="shared" si="6"/>
        <v>4.8</v>
      </c>
      <c r="F40" s="3">
        <f t="shared" si="7"/>
        <v>3.7291666666666665</v>
      </c>
      <c r="G40" s="4">
        <v>0.20699999999999999</v>
      </c>
    </row>
    <row r="41" spans="1:7" x14ac:dyDescent="0.2">
      <c r="A41" t="s">
        <v>13</v>
      </c>
      <c r="B41" t="s">
        <v>146</v>
      </c>
      <c r="C41" s="3">
        <v>11</v>
      </c>
      <c r="D41">
        <v>2300</v>
      </c>
      <c r="E41">
        <f t="shared" si="6"/>
        <v>2.2999999999999998</v>
      </c>
      <c r="F41" s="3">
        <f t="shared" si="7"/>
        <v>4.7826086956521747</v>
      </c>
      <c r="G41" s="4">
        <v>0.20599999999999999</v>
      </c>
    </row>
    <row r="42" spans="1:7" x14ac:dyDescent="0.2">
      <c r="C42" s="5">
        <f>SUM(C33:C41)</f>
        <v>201.34</v>
      </c>
      <c r="D42" s="6">
        <f>SUM(D33:D41)</f>
        <v>49900</v>
      </c>
      <c r="F42" s="5">
        <f>AVERAGE(F33:F41)</f>
        <v>4.0813802913185242</v>
      </c>
    </row>
    <row r="43" spans="1:7" x14ac:dyDescent="0.2">
      <c r="F43" t="s">
        <v>14</v>
      </c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13B2D56FF5D741BD63D30D31D0DF59" ma:contentTypeVersion="12" ma:contentTypeDescription="Create a new document." ma:contentTypeScope="" ma:versionID="796ca2dbb7bf6a341382f9a487cd814a">
  <xsd:schema xmlns:xsd="http://www.w3.org/2001/XMLSchema" xmlns:xs="http://www.w3.org/2001/XMLSchema" xmlns:p="http://schemas.microsoft.com/office/2006/metadata/properties" xmlns:ns2="bba58b1d-ba8b-4838-b499-ac20d119a0bc" xmlns:ns3="b33becd4-0a2c-436a-ab22-09b000ffecfd" targetNamespace="http://schemas.microsoft.com/office/2006/metadata/properties" ma:root="true" ma:fieldsID="5af040043c00656e2bfb724195c8ca79" ns2:_="" ns3:_="">
    <xsd:import namespace="bba58b1d-ba8b-4838-b499-ac20d119a0bc"/>
    <xsd:import namespace="b33becd4-0a2c-436a-ab22-09b000ffe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58b1d-ba8b-4838-b499-ac20d119a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becd4-0a2c-436a-ab22-09b000ffe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A442EE-B42E-4454-B1E4-CC24DE48827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520555-90FF-4A69-9956-2BFFAF8B63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58b1d-ba8b-4838-b499-ac20d119a0bc"/>
    <ds:schemaRef ds:uri="b33becd4-0a2c-436a-ab22-09b000ffe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2631EA-1302-4E88-ACC2-74DB238838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2021 Week 1</vt:lpstr>
      <vt:lpstr>2021 Week 2</vt:lpstr>
      <vt:lpstr>2021 Week 3</vt:lpstr>
      <vt:lpstr>2021 Week 4</vt:lpstr>
      <vt:lpstr>2021 Week 5</vt:lpstr>
      <vt:lpstr>2021 Week 6</vt:lpstr>
      <vt:lpstr>2021 Week 7</vt:lpstr>
      <vt:lpstr>2021 Week 8</vt:lpstr>
      <vt:lpstr>2021 Week 9</vt:lpstr>
      <vt:lpstr>2021 Week 10</vt:lpstr>
      <vt:lpstr>2021 Week 11</vt:lpstr>
      <vt:lpstr>2021 Week 12</vt:lpstr>
      <vt:lpstr>2021 Week 13</vt:lpstr>
      <vt:lpstr>2021 Week 14</vt:lpstr>
      <vt:lpstr>2021 Week 15</vt:lpstr>
      <vt:lpstr>2021 Week 16</vt:lpstr>
      <vt:lpstr>2021 Week 17</vt:lpstr>
      <vt:lpstr>2021 Week 18</vt:lpstr>
      <vt:lpstr>2021 Wildcard Saturday</vt:lpstr>
      <vt:lpstr>2021 Wildcard Sunday</vt:lpstr>
      <vt:lpstr>2021 Divisional Round</vt:lpstr>
      <vt:lpstr>2021 Conference 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Kalsted, Harry</dc:creator>
  <cp:lastModifiedBy>Microsoft Office User</cp:lastModifiedBy>
  <dcterms:created xsi:type="dcterms:W3CDTF">2021-09-12T23:43:00Z</dcterms:created>
  <dcterms:modified xsi:type="dcterms:W3CDTF">2023-04-25T11:13:25Z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0x0101003113B2D56FF5D741BD63D30D31D0DF59</vt:lpwstr>
  </property>
</Properties>
</file>