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M-WORKING\MCKINSOL\2023-24\Salary\Attendance\May-23\Leaves\"/>
    </mc:Choice>
  </mc:AlternateContent>
  <xr:revisionPtr revIDLastSave="0" documentId="13_ncr:1_{38888B73-8489-4A16-8317-167C4D6C39ED}" xr6:coauthVersionLast="47" xr6:coauthVersionMax="47" xr10:uidLastSave="{00000000-0000-0000-0000-000000000000}"/>
  <bookViews>
    <workbookView xWindow="-108" yWindow="-108" windowWidth="23256" windowHeight="12456" xr2:uid="{0953A2F8-7CF0-4AE7-B653-2417F6492584}"/>
  </bookViews>
  <sheets>
    <sheet name="Summary - Leave" sheetId="1" r:id="rId1"/>
  </sheets>
  <externalReferences>
    <externalReference r:id="rId2"/>
  </externalReferences>
  <definedNames>
    <definedName name="_xlnm._FilterDatabase" localSheetId="0" hidden="1">'Summary - Leave'!$B$3:$AB$94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89" i="1" l="1"/>
  <c r="AU28" i="1"/>
  <c r="AK85" i="1" l="1"/>
  <c r="AV85" i="1" s="1"/>
  <c r="AJ82" i="1"/>
  <c r="AU82" i="1" s="1"/>
  <c r="AJ80" i="1"/>
  <c r="AU80" i="1" s="1"/>
  <c r="AJ78" i="1"/>
  <c r="AU78" i="1" s="1"/>
  <c r="AJ76" i="1"/>
  <c r="AU76" i="1" s="1"/>
  <c r="AK74" i="1"/>
  <c r="AV74" i="1" s="1"/>
  <c r="AJ74" i="1"/>
  <c r="AU74" i="1" s="1"/>
  <c r="AK72" i="1"/>
  <c r="AV72" i="1" s="1"/>
  <c r="AJ72" i="1"/>
  <c r="AU72" i="1" s="1"/>
  <c r="AK70" i="1"/>
  <c r="AV70" i="1" s="1"/>
  <c r="AJ70" i="1"/>
  <c r="AU70" i="1" s="1"/>
  <c r="AK68" i="1"/>
  <c r="AV68" i="1" s="1"/>
  <c r="AJ68" i="1"/>
  <c r="AU68" i="1" s="1"/>
  <c r="AK66" i="1"/>
  <c r="AV66" i="1" s="1"/>
  <c r="AJ66" i="1"/>
  <c r="AU66" i="1" s="1"/>
  <c r="AK64" i="1"/>
  <c r="AV64" i="1" s="1"/>
  <c r="AJ64" i="1"/>
  <c r="AU64" i="1" s="1"/>
  <c r="AK62" i="1"/>
  <c r="AV62" i="1" s="1"/>
  <c r="AJ62" i="1"/>
  <c r="AU62" i="1" s="1"/>
  <c r="AK60" i="1"/>
  <c r="AV60" i="1" s="1"/>
  <c r="AJ60" i="1"/>
  <c r="AU60" i="1" s="1"/>
  <c r="AK56" i="1"/>
  <c r="AV56" i="1" s="1"/>
  <c r="AJ56" i="1"/>
  <c r="AU56" i="1" s="1"/>
  <c r="AK54" i="1"/>
  <c r="AV54" i="1" s="1"/>
  <c r="AJ54" i="1"/>
  <c r="AU54" i="1" s="1"/>
  <c r="AK52" i="1"/>
  <c r="AV52" i="1" s="1"/>
  <c r="AJ52" i="1"/>
  <c r="AU52" i="1" s="1"/>
  <c r="AK50" i="1"/>
  <c r="AV50" i="1" s="1"/>
  <c r="AJ50" i="1"/>
  <c r="AU50" i="1" s="1"/>
  <c r="AK48" i="1"/>
  <c r="AV48" i="1" s="1"/>
  <c r="AJ48" i="1"/>
  <c r="AU48" i="1" s="1"/>
  <c r="AK46" i="1"/>
  <c r="AV46" i="1" s="1"/>
  <c r="AJ46" i="1"/>
  <c r="AU46" i="1" s="1"/>
  <c r="AK44" i="1"/>
  <c r="AV44" i="1" s="1"/>
  <c r="AJ44" i="1"/>
  <c r="AU44" i="1" s="1"/>
  <c r="AK42" i="1"/>
  <c r="AV42" i="1" s="1"/>
  <c r="AJ42" i="1"/>
  <c r="AU42" i="1" s="1"/>
  <c r="AK40" i="1"/>
  <c r="AV40" i="1" s="1"/>
  <c r="AJ40" i="1"/>
  <c r="AU40" i="1" s="1"/>
  <c r="AK38" i="1"/>
  <c r="AV38" i="1" s="1"/>
  <c r="AJ38" i="1"/>
  <c r="AU38" i="1" s="1"/>
  <c r="AJ34" i="1"/>
  <c r="AU34" i="1" s="1"/>
  <c r="AJ32" i="1"/>
  <c r="AU32" i="1" s="1"/>
  <c r="AJ30" i="1"/>
  <c r="AU30" i="1" s="1"/>
  <c r="AK28" i="1"/>
  <c r="AV28" i="1" s="1"/>
  <c r="AK15" i="1"/>
  <c r="AV15" i="1" s="1"/>
  <c r="AK13" i="1"/>
  <c r="AV13" i="1" s="1"/>
  <c r="AK11" i="1"/>
  <c r="AV11" i="1" s="1"/>
  <c r="AJ10" i="1"/>
  <c r="AU10" i="1" s="1"/>
  <c r="AK9" i="1"/>
  <c r="AV9" i="1" s="1"/>
  <c r="AJ8" i="1"/>
  <c r="AU8" i="1" s="1"/>
  <c r="AK7" i="1"/>
  <c r="AV7" i="1" s="1"/>
  <c r="AJ6" i="1"/>
  <c r="AU6" i="1" s="1"/>
  <c r="AK5" i="1"/>
  <c r="AV5" i="1" s="1"/>
  <c r="AJ4" i="1"/>
  <c r="AU4" i="1" s="1"/>
  <c r="AA94" i="1"/>
  <c r="AK94" i="1" s="1"/>
  <c r="AV94" i="1" s="1"/>
  <c r="Z94" i="1"/>
  <c r="AJ94" i="1" s="1"/>
  <c r="AU94" i="1" s="1"/>
  <c r="T94" i="1"/>
  <c r="S94" i="1"/>
  <c r="AA93" i="1"/>
  <c r="AK93" i="1" s="1"/>
  <c r="AV93" i="1" s="1"/>
  <c r="Z93" i="1"/>
  <c r="AJ93" i="1" s="1"/>
  <c r="AU93" i="1" s="1"/>
  <c r="T93" i="1"/>
  <c r="S93" i="1"/>
  <c r="AA92" i="1"/>
  <c r="AK92" i="1" s="1"/>
  <c r="AV92" i="1" s="1"/>
  <c r="Z92" i="1"/>
  <c r="AJ92" i="1" s="1"/>
  <c r="AU92" i="1" s="1"/>
  <c r="T92" i="1"/>
  <c r="S92" i="1"/>
  <c r="AA91" i="1"/>
  <c r="AK91" i="1" s="1"/>
  <c r="AV91" i="1" s="1"/>
  <c r="Z91" i="1"/>
  <c r="AJ91" i="1" s="1"/>
  <c r="AU91" i="1" s="1"/>
  <c r="T91" i="1"/>
  <c r="S91" i="1"/>
  <c r="AA90" i="1"/>
  <c r="AK90" i="1" s="1"/>
  <c r="AV90" i="1" s="1"/>
  <c r="Z90" i="1"/>
  <c r="AJ90" i="1" s="1"/>
  <c r="AU90" i="1" s="1"/>
  <c r="T90" i="1"/>
  <c r="S90" i="1"/>
  <c r="AA89" i="1"/>
  <c r="AK89" i="1" s="1"/>
  <c r="AV89" i="1" s="1"/>
  <c r="Z89" i="1"/>
  <c r="T89" i="1"/>
  <c r="S89" i="1"/>
  <c r="AA88" i="1"/>
  <c r="AK88" i="1" s="1"/>
  <c r="AV88" i="1" s="1"/>
  <c r="Z88" i="1"/>
  <c r="AJ88" i="1" s="1"/>
  <c r="AU88" i="1" s="1"/>
  <c r="T88" i="1"/>
  <c r="S88" i="1"/>
  <c r="AA87" i="1"/>
  <c r="AK87" i="1" s="1"/>
  <c r="AV87" i="1" s="1"/>
  <c r="Z87" i="1"/>
  <c r="AJ87" i="1" s="1"/>
  <c r="AU87" i="1" s="1"/>
  <c r="T87" i="1"/>
  <c r="S87" i="1"/>
  <c r="T86" i="1"/>
  <c r="AA86" i="1" s="1"/>
  <c r="AK86" i="1" s="1"/>
  <c r="AV86" i="1" s="1"/>
  <c r="S86" i="1"/>
  <c r="Z86" i="1" s="1"/>
  <c r="AJ86" i="1" s="1"/>
  <c r="AU86" i="1" s="1"/>
  <c r="T85" i="1"/>
  <c r="AA85" i="1" s="1"/>
  <c r="J85" i="1"/>
  <c r="S85" i="1" s="1"/>
  <c r="Z85" i="1" s="1"/>
  <c r="AJ85" i="1" s="1"/>
  <c r="AU85" i="1" s="1"/>
  <c r="T84" i="1"/>
  <c r="AA84" i="1" s="1"/>
  <c r="AK84" i="1" s="1"/>
  <c r="AV84" i="1" s="1"/>
  <c r="J84" i="1"/>
  <c r="S84" i="1" s="1"/>
  <c r="Z84" i="1" s="1"/>
  <c r="AJ84" i="1" s="1"/>
  <c r="AU84" i="1" s="1"/>
  <c r="T83" i="1"/>
  <c r="AA83" i="1" s="1"/>
  <c r="AK83" i="1" s="1"/>
  <c r="AV83" i="1" s="1"/>
  <c r="S83" i="1"/>
  <c r="Z83" i="1" s="1"/>
  <c r="AJ83" i="1" s="1"/>
  <c r="AU83" i="1" s="1"/>
  <c r="T82" i="1"/>
  <c r="AA82" i="1" s="1"/>
  <c r="AK82" i="1" s="1"/>
  <c r="AV82" i="1" s="1"/>
  <c r="S82" i="1"/>
  <c r="Z82" i="1" s="1"/>
  <c r="T81" i="1"/>
  <c r="AA81" i="1" s="1"/>
  <c r="AK81" i="1" s="1"/>
  <c r="AV81" i="1" s="1"/>
  <c r="S81" i="1"/>
  <c r="Z81" i="1" s="1"/>
  <c r="AJ81" i="1" s="1"/>
  <c r="AU81" i="1" s="1"/>
  <c r="T80" i="1"/>
  <c r="AA80" i="1" s="1"/>
  <c r="AK80" i="1" s="1"/>
  <c r="AV80" i="1" s="1"/>
  <c r="S80" i="1"/>
  <c r="Z80" i="1" s="1"/>
  <c r="T79" i="1"/>
  <c r="AA79" i="1" s="1"/>
  <c r="AK79" i="1" s="1"/>
  <c r="AV79" i="1" s="1"/>
  <c r="S79" i="1"/>
  <c r="Z79" i="1" s="1"/>
  <c r="AJ79" i="1" s="1"/>
  <c r="AU79" i="1" s="1"/>
  <c r="T78" i="1"/>
  <c r="AA78" i="1" s="1"/>
  <c r="AK78" i="1" s="1"/>
  <c r="AV78" i="1" s="1"/>
  <c r="S78" i="1"/>
  <c r="Z78" i="1" s="1"/>
  <c r="T77" i="1"/>
  <c r="AA77" i="1" s="1"/>
  <c r="AK77" i="1" s="1"/>
  <c r="AV77" i="1" s="1"/>
  <c r="S77" i="1"/>
  <c r="Z77" i="1" s="1"/>
  <c r="AJ77" i="1" s="1"/>
  <c r="AU77" i="1" s="1"/>
  <c r="AA76" i="1"/>
  <c r="AK76" i="1" s="1"/>
  <c r="AV76" i="1" s="1"/>
  <c r="T76" i="1"/>
  <c r="S76" i="1"/>
  <c r="Z76" i="1" s="1"/>
  <c r="T75" i="1"/>
  <c r="AA75" i="1" s="1"/>
  <c r="AK75" i="1" s="1"/>
  <c r="AV75" i="1" s="1"/>
  <c r="S75" i="1"/>
  <c r="Z75" i="1" s="1"/>
  <c r="AJ75" i="1" s="1"/>
  <c r="AU75" i="1" s="1"/>
  <c r="T74" i="1"/>
  <c r="AA74" i="1" s="1"/>
  <c r="S74" i="1"/>
  <c r="Z74" i="1" s="1"/>
  <c r="T73" i="1"/>
  <c r="AA73" i="1" s="1"/>
  <c r="AK73" i="1" s="1"/>
  <c r="AV73" i="1" s="1"/>
  <c r="S73" i="1"/>
  <c r="Z73" i="1" s="1"/>
  <c r="AJ73" i="1" s="1"/>
  <c r="AU73" i="1" s="1"/>
  <c r="T72" i="1"/>
  <c r="AA72" i="1" s="1"/>
  <c r="S72" i="1"/>
  <c r="Z72" i="1" s="1"/>
  <c r="T71" i="1"/>
  <c r="AA71" i="1" s="1"/>
  <c r="AK71" i="1" s="1"/>
  <c r="AV71" i="1" s="1"/>
  <c r="S71" i="1"/>
  <c r="Z71" i="1" s="1"/>
  <c r="AJ71" i="1" s="1"/>
  <c r="AU71" i="1" s="1"/>
  <c r="T70" i="1"/>
  <c r="AA70" i="1" s="1"/>
  <c r="S70" i="1"/>
  <c r="Z70" i="1" s="1"/>
  <c r="T69" i="1"/>
  <c r="AA69" i="1" s="1"/>
  <c r="AK69" i="1" s="1"/>
  <c r="AV69" i="1" s="1"/>
  <c r="S69" i="1"/>
  <c r="Z69" i="1" s="1"/>
  <c r="AJ69" i="1" s="1"/>
  <c r="AU69" i="1" s="1"/>
  <c r="T68" i="1"/>
  <c r="AA68" i="1" s="1"/>
  <c r="S68" i="1"/>
  <c r="Z68" i="1" s="1"/>
  <c r="T67" i="1"/>
  <c r="AA67" i="1" s="1"/>
  <c r="AK67" i="1" s="1"/>
  <c r="AV67" i="1" s="1"/>
  <c r="S67" i="1"/>
  <c r="Z67" i="1" s="1"/>
  <c r="AJ67" i="1" s="1"/>
  <c r="AU67" i="1" s="1"/>
  <c r="T66" i="1"/>
  <c r="AA66" i="1" s="1"/>
  <c r="S66" i="1"/>
  <c r="Z66" i="1" s="1"/>
  <c r="T65" i="1"/>
  <c r="AA65" i="1" s="1"/>
  <c r="AK65" i="1" s="1"/>
  <c r="AV65" i="1" s="1"/>
  <c r="S65" i="1"/>
  <c r="Z65" i="1" s="1"/>
  <c r="AJ65" i="1" s="1"/>
  <c r="AU65" i="1" s="1"/>
  <c r="T64" i="1"/>
  <c r="AA64" i="1" s="1"/>
  <c r="S64" i="1"/>
  <c r="Z64" i="1" s="1"/>
  <c r="T63" i="1"/>
  <c r="AA63" i="1" s="1"/>
  <c r="AK63" i="1" s="1"/>
  <c r="AV63" i="1" s="1"/>
  <c r="S63" i="1"/>
  <c r="Z63" i="1" s="1"/>
  <c r="AJ63" i="1" s="1"/>
  <c r="AU63" i="1" s="1"/>
  <c r="T62" i="1"/>
  <c r="AA62" i="1" s="1"/>
  <c r="S62" i="1"/>
  <c r="Z62" i="1" s="1"/>
  <c r="T61" i="1"/>
  <c r="AA61" i="1" s="1"/>
  <c r="AK61" i="1" s="1"/>
  <c r="AV61" i="1" s="1"/>
  <c r="S61" i="1"/>
  <c r="Z61" i="1" s="1"/>
  <c r="AJ61" i="1" s="1"/>
  <c r="AU61" i="1" s="1"/>
  <c r="T60" i="1"/>
  <c r="AA60" i="1" s="1"/>
  <c r="S60" i="1"/>
  <c r="Z60" i="1" s="1"/>
  <c r="T57" i="1"/>
  <c r="AA57" i="1" s="1"/>
  <c r="AK57" i="1" s="1"/>
  <c r="AV57" i="1" s="1"/>
  <c r="S57" i="1"/>
  <c r="Z57" i="1" s="1"/>
  <c r="AJ57" i="1" s="1"/>
  <c r="AU57" i="1" s="1"/>
  <c r="T56" i="1"/>
  <c r="AA56" i="1" s="1"/>
  <c r="S56" i="1"/>
  <c r="Z56" i="1" s="1"/>
  <c r="T55" i="1"/>
  <c r="AA55" i="1" s="1"/>
  <c r="AK55" i="1" s="1"/>
  <c r="AV55" i="1" s="1"/>
  <c r="S55" i="1"/>
  <c r="Z55" i="1" s="1"/>
  <c r="AJ55" i="1" s="1"/>
  <c r="AU55" i="1" s="1"/>
  <c r="T54" i="1"/>
  <c r="AA54" i="1" s="1"/>
  <c r="S54" i="1"/>
  <c r="Z54" i="1" s="1"/>
  <c r="T53" i="1"/>
  <c r="AA53" i="1" s="1"/>
  <c r="AK53" i="1" s="1"/>
  <c r="AV53" i="1" s="1"/>
  <c r="S53" i="1"/>
  <c r="Z53" i="1" s="1"/>
  <c r="AJ53" i="1" s="1"/>
  <c r="AU53" i="1" s="1"/>
  <c r="T52" i="1"/>
  <c r="AA52" i="1" s="1"/>
  <c r="S52" i="1"/>
  <c r="Z52" i="1" s="1"/>
  <c r="T51" i="1"/>
  <c r="AA51" i="1" s="1"/>
  <c r="AK51" i="1" s="1"/>
  <c r="AV51" i="1" s="1"/>
  <c r="S51" i="1"/>
  <c r="Z51" i="1" s="1"/>
  <c r="AJ51" i="1" s="1"/>
  <c r="AU51" i="1" s="1"/>
  <c r="T50" i="1"/>
  <c r="AA50" i="1" s="1"/>
  <c r="S50" i="1"/>
  <c r="Z50" i="1" s="1"/>
  <c r="T49" i="1"/>
  <c r="AA49" i="1" s="1"/>
  <c r="AK49" i="1" s="1"/>
  <c r="AV49" i="1" s="1"/>
  <c r="S49" i="1"/>
  <c r="Z49" i="1" s="1"/>
  <c r="AJ49" i="1" s="1"/>
  <c r="AU49" i="1" s="1"/>
  <c r="T48" i="1"/>
  <c r="AA48" i="1" s="1"/>
  <c r="S48" i="1"/>
  <c r="Z48" i="1" s="1"/>
  <c r="T47" i="1"/>
  <c r="AA47" i="1" s="1"/>
  <c r="AK47" i="1" s="1"/>
  <c r="AV47" i="1" s="1"/>
  <c r="S47" i="1"/>
  <c r="Z47" i="1" s="1"/>
  <c r="AJ47" i="1" s="1"/>
  <c r="AU47" i="1" s="1"/>
  <c r="T46" i="1"/>
  <c r="AA46" i="1" s="1"/>
  <c r="S46" i="1"/>
  <c r="Z46" i="1" s="1"/>
  <c r="T45" i="1"/>
  <c r="AA45" i="1" s="1"/>
  <c r="AK45" i="1" s="1"/>
  <c r="AV45" i="1" s="1"/>
  <c r="S45" i="1"/>
  <c r="Z45" i="1" s="1"/>
  <c r="AJ45" i="1" s="1"/>
  <c r="AU45" i="1" s="1"/>
  <c r="T44" i="1"/>
  <c r="AA44" i="1" s="1"/>
  <c r="S44" i="1"/>
  <c r="Z44" i="1" s="1"/>
  <c r="T43" i="1"/>
  <c r="AA43" i="1" s="1"/>
  <c r="AK43" i="1" s="1"/>
  <c r="AV43" i="1" s="1"/>
  <c r="S43" i="1"/>
  <c r="Z43" i="1" s="1"/>
  <c r="AJ43" i="1" s="1"/>
  <c r="AU43" i="1" s="1"/>
  <c r="T42" i="1"/>
  <c r="AA42" i="1" s="1"/>
  <c r="S42" i="1"/>
  <c r="Z42" i="1" s="1"/>
  <c r="T41" i="1"/>
  <c r="AA41" i="1" s="1"/>
  <c r="AK41" i="1" s="1"/>
  <c r="AV41" i="1" s="1"/>
  <c r="S41" i="1"/>
  <c r="Z41" i="1" s="1"/>
  <c r="AJ41" i="1" s="1"/>
  <c r="AU41" i="1" s="1"/>
  <c r="T40" i="1"/>
  <c r="AA40" i="1" s="1"/>
  <c r="S40" i="1"/>
  <c r="Z40" i="1" s="1"/>
  <c r="T39" i="1"/>
  <c r="AA39" i="1" s="1"/>
  <c r="AK39" i="1" s="1"/>
  <c r="AV39" i="1" s="1"/>
  <c r="S39" i="1"/>
  <c r="Z39" i="1" s="1"/>
  <c r="AJ39" i="1" s="1"/>
  <c r="AU39" i="1" s="1"/>
  <c r="T38" i="1"/>
  <c r="AA38" i="1" s="1"/>
  <c r="S38" i="1"/>
  <c r="Z38" i="1" s="1"/>
  <c r="T37" i="1"/>
  <c r="AA37" i="1" s="1"/>
  <c r="AK37" i="1" s="1"/>
  <c r="AV37" i="1" s="1"/>
  <c r="S37" i="1"/>
  <c r="Z37" i="1" s="1"/>
  <c r="AJ37" i="1" s="1"/>
  <c r="AU37" i="1" s="1"/>
  <c r="T36" i="1"/>
  <c r="AA36" i="1" s="1"/>
  <c r="AK36" i="1" s="1"/>
  <c r="AV36" i="1" s="1"/>
  <c r="S36" i="1"/>
  <c r="Z36" i="1" s="1"/>
  <c r="AJ36" i="1" s="1"/>
  <c r="AU36" i="1" s="1"/>
  <c r="T35" i="1"/>
  <c r="AA35" i="1" s="1"/>
  <c r="AK35" i="1" s="1"/>
  <c r="AV35" i="1" s="1"/>
  <c r="S35" i="1"/>
  <c r="Z35" i="1" s="1"/>
  <c r="AJ35" i="1" s="1"/>
  <c r="AU35" i="1" s="1"/>
  <c r="T34" i="1"/>
  <c r="AA34" i="1" s="1"/>
  <c r="AK34" i="1" s="1"/>
  <c r="AV34" i="1" s="1"/>
  <c r="S34" i="1"/>
  <c r="Z34" i="1" s="1"/>
  <c r="T33" i="1"/>
  <c r="AA33" i="1" s="1"/>
  <c r="AK33" i="1" s="1"/>
  <c r="AV33" i="1" s="1"/>
  <c r="S33" i="1"/>
  <c r="Z33" i="1" s="1"/>
  <c r="AJ33" i="1" s="1"/>
  <c r="AU33" i="1" s="1"/>
  <c r="T32" i="1"/>
  <c r="AA32" i="1" s="1"/>
  <c r="AK32" i="1" s="1"/>
  <c r="AV32" i="1" s="1"/>
  <c r="S32" i="1"/>
  <c r="Z32" i="1" s="1"/>
  <c r="T31" i="1"/>
  <c r="AA31" i="1" s="1"/>
  <c r="AK31" i="1" s="1"/>
  <c r="AV31" i="1" s="1"/>
  <c r="S31" i="1"/>
  <c r="Z31" i="1" s="1"/>
  <c r="AJ31" i="1" s="1"/>
  <c r="AU31" i="1" s="1"/>
  <c r="T30" i="1"/>
  <c r="AA30" i="1" s="1"/>
  <c r="AK30" i="1" s="1"/>
  <c r="AV30" i="1" s="1"/>
  <c r="S30" i="1"/>
  <c r="Z30" i="1" s="1"/>
  <c r="T29" i="1"/>
  <c r="AA29" i="1" s="1"/>
  <c r="AK29" i="1" s="1"/>
  <c r="AV29" i="1" s="1"/>
  <c r="S29" i="1"/>
  <c r="Z29" i="1" s="1"/>
  <c r="AJ29" i="1" s="1"/>
  <c r="AU29" i="1" s="1"/>
  <c r="Z28" i="1"/>
  <c r="T28" i="1"/>
  <c r="AA28" i="1" s="1"/>
  <c r="S28" i="1"/>
  <c r="Z27" i="1"/>
  <c r="AJ27" i="1" s="1"/>
  <c r="AU27" i="1" s="1"/>
  <c r="T27" i="1"/>
  <c r="AA27" i="1" s="1"/>
  <c r="AK27" i="1" s="1"/>
  <c r="AV27" i="1" s="1"/>
  <c r="S27" i="1"/>
  <c r="T26" i="1"/>
  <c r="AA26" i="1" s="1"/>
  <c r="AK26" i="1" s="1"/>
  <c r="AV26" i="1" s="1"/>
  <c r="S26" i="1"/>
  <c r="Z26" i="1" s="1"/>
  <c r="AJ26" i="1" s="1"/>
  <c r="AU26" i="1" s="1"/>
  <c r="T25" i="1"/>
  <c r="AA25" i="1" s="1"/>
  <c r="AK25" i="1" s="1"/>
  <c r="AV25" i="1" s="1"/>
  <c r="S25" i="1"/>
  <c r="Z25" i="1" s="1"/>
  <c r="AJ25" i="1" s="1"/>
  <c r="AU25" i="1" s="1"/>
  <c r="T24" i="1"/>
  <c r="AA24" i="1" s="1"/>
  <c r="AK24" i="1" s="1"/>
  <c r="AV24" i="1" s="1"/>
  <c r="S24" i="1"/>
  <c r="Z24" i="1" s="1"/>
  <c r="AJ24" i="1" s="1"/>
  <c r="AU24" i="1" s="1"/>
  <c r="T23" i="1"/>
  <c r="AA23" i="1" s="1"/>
  <c r="AK23" i="1" s="1"/>
  <c r="AV23" i="1" s="1"/>
  <c r="S23" i="1"/>
  <c r="Z23" i="1" s="1"/>
  <c r="AJ23" i="1" s="1"/>
  <c r="AU23" i="1" s="1"/>
  <c r="T22" i="1"/>
  <c r="AA22" i="1" s="1"/>
  <c r="AK22" i="1" s="1"/>
  <c r="AV22" i="1" s="1"/>
  <c r="S22" i="1"/>
  <c r="Z22" i="1" s="1"/>
  <c r="AJ22" i="1" s="1"/>
  <c r="AU22" i="1" s="1"/>
  <c r="T21" i="1"/>
  <c r="AA21" i="1" s="1"/>
  <c r="AK21" i="1" s="1"/>
  <c r="AV21" i="1" s="1"/>
  <c r="S21" i="1"/>
  <c r="Z21" i="1" s="1"/>
  <c r="AJ21" i="1" s="1"/>
  <c r="AU21" i="1" s="1"/>
  <c r="T20" i="1"/>
  <c r="AA20" i="1" s="1"/>
  <c r="AK20" i="1" s="1"/>
  <c r="AV20" i="1" s="1"/>
  <c r="S20" i="1"/>
  <c r="Z20" i="1" s="1"/>
  <c r="AJ20" i="1" s="1"/>
  <c r="AU20" i="1" s="1"/>
  <c r="T19" i="1"/>
  <c r="AA19" i="1" s="1"/>
  <c r="AK19" i="1" s="1"/>
  <c r="AV19" i="1" s="1"/>
  <c r="S19" i="1"/>
  <c r="Z19" i="1" s="1"/>
  <c r="AJ19" i="1" s="1"/>
  <c r="AU19" i="1" s="1"/>
  <c r="T18" i="1"/>
  <c r="AA18" i="1" s="1"/>
  <c r="AK18" i="1" s="1"/>
  <c r="AV18" i="1" s="1"/>
  <c r="S18" i="1"/>
  <c r="Z18" i="1" s="1"/>
  <c r="AJ18" i="1" s="1"/>
  <c r="AU18" i="1" s="1"/>
  <c r="T17" i="1"/>
  <c r="AA17" i="1" s="1"/>
  <c r="AK17" i="1" s="1"/>
  <c r="AV17" i="1" s="1"/>
  <c r="S17" i="1"/>
  <c r="Z17" i="1" s="1"/>
  <c r="AJ17" i="1" s="1"/>
  <c r="AU17" i="1" s="1"/>
  <c r="T16" i="1"/>
  <c r="AA16" i="1" s="1"/>
  <c r="AK16" i="1" s="1"/>
  <c r="AV16" i="1" s="1"/>
  <c r="S16" i="1"/>
  <c r="Z16" i="1" s="1"/>
  <c r="AJ16" i="1" s="1"/>
  <c r="AU16" i="1" s="1"/>
  <c r="T15" i="1"/>
  <c r="AA15" i="1" s="1"/>
  <c r="S15" i="1"/>
  <c r="Z15" i="1" s="1"/>
  <c r="AJ15" i="1" s="1"/>
  <c r="AU15" i="1" s="1"/>
  <c r="T14" i="1"/>
  <c r="AA14" i="1" s="1"/>
  <c r="AK14" i="1" s="1"/>
  <c r="AV14" i="1" s="1"/>
  <c r="S14" i="1"/>
  <c r="Z14" i="1" s="1"/>
  <c r="AJ14" i="1" s="1"/>
  <c r="AU14" i="1" s="1"/>
  <c r="T13" i="1"/>
  <c r="AA13" i="1" s="1"/>
  <c r="S13" i="1"/>
  <c r="Z13" i="1" s="1"/>
  <c r="AJ13" i="1" s="1"/>
  <c r="AU13" i="1" s="1"/>
  <c r="T12" i="1"/>
  <c r="AA12" i="1" s="1"/>
  <c r="AK12" i="1" s="1"/>
  <c r="AV12" i="1" s="1"/>
  <c r="S12" i="1"/>
  <c r="Z12" i="1" s="1"/>
  <c r="AJ12" i="1" s="1"/>
  <c r="AU12" i="1" s="1"/>
  <c r="T11" i="1"/>
  <c r="AA11" i="1" s="1"/>
  <c r="S11" i="1"/>
  <c r="Z11" i="1" s="1"/>
  <c r="AJ11" i="1" s="1"/>
  <c r="AU11" i="1" s="1"/>
  <c r="T10" i="1"/>
  <c r="AA10" i="1" s="1"/>
  <c r="AK10" i="1" s="1"/>
  <c r="AV10" i="1" s="1"/>
  <c r="S10" i="1"/>
  <c r="Z10" i="1" s="1"/>
  <c r="T9" i="1"/>
  <c r="AA9" i="1" s="1"/>
  <c r="S9" i="1"/>
  <c r="Z9" i="1" s="1"/>
  <c r="AJ9" i="1" s="1"/>
  <c r="AU9" i="1" s="1"/>
  <c r="T8" i="1"/>
  <c r="AA8" i="1" s="1"/>
  <c r="AK8" i="1" s="1"/>
  <c r="AV8" i="1" s="1"/>
  <c r="S8" i="1"/>
  <c r="Z8" i="1" s="1"/>
  <c r="T7" i="1"/>
  <c r="AA7" i="1" s="1"/>
  <c r="S7" i="1"/>
  <c r="Z7" i="1" s="1"/>
  <c r="AJ7" i="1" s="1"/>
  <c r="AU7" i="1" s="1"/>
  <c r="T6" i="1"/>
  <c r="AA6" i="1" s="1"/>
  <c r="AK6" i="1" s="1"/>
  <c r="AV6" i="1" s="1"/>
  <c r="S6" i="1"/>
  <c r="Z6" i="1" s="1"/>
  <c r="T5" i="1"/>
  <c r="AA5" i="1" s="1"/>
  <c r="S5" i="1"/>
  <c r="Z5" i="1" s="1"/>
  <c r="AJ5" i="1" s="1"/>
  <c r="AU5" i="1" s="1"/>
  <c r="T4" i="1"/>
  <c r="AA4" i="1" s="1"/>
  <c r="AK4" i="1" s="1"/>
  <c r="AV4" i="1" s="1"/>
  <c r="S4" i="1"/>
  <c r="Z4" i="1" s="1"/>
</calcChain>
</file>

<file path=xl/sharedStrings.xml><?xml version="1.0" encoding="utf-8"?>
<sst xmlns="http://schemas.openxmlformats.org/spreadsheetml/2006/main" count="459" uniqueCount="385">
  <si>
    <t>March -23 Opening</t>
  </si>
  <si>
    <t>March -23 Closing</t>
  </si>
  <si>
    <t>Employee No. as per Saral</t>
  </si>
  <si>
    <t>S No</t>
  </si>
  <si>
    <t>Department</t>
  </si>
  <si>
    <t>Remarks</t>
  </si>
  <si>
    <t>Name</t>
  </si>
  <si>
    <t>Date of Joining</t>
  </si>
  <si>
    <t>Issued 
PL</t>
  </si>
  <si>
    <t>Issued 
SL</t>
  </si>
  <si>
    <t>Consumed PL-Jan</t>
  </si>
  <si>
    <t>Consumed SL-Jan</t>
  </si>
  <si>
    <t>Consumed PL-Feb</t>
  </si>
  <si>
    <t>Consumed SL-Feb</t>
  </si>
  <si>
    <t>Balance 
PL</t>
  </si>
  <si>
    <t>Balance SL</t>
  </si>
  <si>
    <t>Consumed PL-Mar</t>
  </si>
  <si>
    <t>Consumed SL-Mar</t>
  </si>
  <si>
    <t>.</t>
  </si>
  <si>
    <t>MCKT1006</t>
  </si>
  <si>
    <t>Staffing</t>
  </si>
  <si>
    <t>Sachin Agrawal</t>
  </si>
  <si>
    <t>MCKT1004</t>
  </si>
  <si>
    <t>Aman Gupta</t>
  </si>
  <si>
    <t>MCKT1027</t>
  </si>
  <si>
    <t>Ankur Shukla</t>
  </si>
  <si>
    <t>26 Feb to 08 Mar- LOP</t>
  </si>
  <si>
    <t>MCKT1009</t>
  </si>
  <si>
    <t>SAP</t>
  </si>
  <si>
    <t>Sunpreet Arora</t>
  </si>
  <si>
    <t>1 Mar -SL</t>
  </si>
  <si>
    <t>MCKT1002</t>
  </si>
  <si>
    <t>Kishan Mishra</t>
  </si>
  <si>
    <t>MCKT1018</t>
  </si>
  <si>
    <t>Dharmesh kumar</t>
  </si>
  <si>
    <t>13 &amp; 14 Mar -PL</t>
  </si>
  <si>
    <t>MCKT1022</t>
  </si>
  <si>
    <t>HR</t>
  </si>
  <si>
    <t>Chitra Awana</t>
  </si>
  <si>
    <t>13 &amp; 14 Mar- PL 
20 Mar - SL</t>
  </si>
  <si>
    <t>MCKT1037</t>
  </si>
  <si>
    <t>Amit Kumar Kedawat</t>
  </si>
  <si>
    <t>3 Mar PL</t>
  </si>
  <si>
    <t>MCKT1031</t>
  </si>
  <si>
    <t>Shivam Kant Sharma</t>
  </si>
  <si>
    <t>24 Mar-PL-HD</t>
  </si>
  <si>
    <t>MCKT1039</t>
  </si>
  <si>
    <t>Udit Kapoor</t>
  </si>
  <si>
    <t>MCKT1045</t>
  </si>
  <si>
    <t>Mktg</t>
  </si>
  <si>
    <t>Gaurav Mishra</t>
  </si>
  <si>
    <t>2 Mar- PL</t>
  </si>
  <si>
    <t>MCKT1046</t>
  </si>
  <si>
    <t>Pooja yadav</t>
  </si>
  <si>
    <t>9 Mar- SL</t>
  </si>
  <si>
    <t>MCKT1114</t>
  </si>
  <si>
    <t>Ritik Varshney</t>
  </si>
  <si>
    <t>MCKT1054</t>
  </si>
  <si>
    <t>SAP FICO</t>
  </si>
  <si>
    <t>Chanchal Gupta</t>
  </si>
  <si>
    <t>MCKT1059</t>
  </si>
  <si>
    <t>SAP Basis</t>
  </si>
  <si>
    <t>Mamik Sharma</t>
  </si>
  <si>
    <t>5th april 2021</t>
  </si>
  <si>
    <t>27 Feb - SL-HD
28 Feb- SL</t>
  </si>
  <si>
    <t>MCKT1061</t>
  </si>
  <si>
    <t>Management Trainee</t>
  </si>
  <si>
    <t>Rahul Chauhan</t>
  </si>
  <si>
    <t>5th May-2021</t>
  </si>
  <si>
    <t>7 &amp; 17 Mar - PL 
14 Mar - SL</t>
  </si>
  <si>
    <t>MCKT1062</t>
  </si>
  <si>
    <t>RPA- BDM</t>
  </si>
  <si>
    <t>Aarthi SIngh</t>
  </si>
  <si>
    <t>26th May-2021</t>
  </si>
  <si>
    <t>MCKT1075</t>
  </si>
  <si>
    <t>01st March 2021</t>
  </si>
  <si>
    <t>MCKT1068</t>
  </si>
  <si>
    <t>SAP MM</t>
  </si>
  <si>
    <t>Amit Kumar Yadav</t>
  </si>
  <si>
    <t>6th July 2021</t>
  </si>
  <si>
    <t>MCKT1085</t>
  </si>
  <si>
    <t>SAP MM Consultant</t>
  </si>
  <si>
    <t>Manish Yadav</t>
  </si>
  <si>
    <t>9 Mar -PL
22 Mar-SL</t>
  </si>
  <si>
    <t>MCKT1092</t>
  </si>
  <si>
    <t>Sr.Software Developer</t>
  </si>
  <si>
    <t>Parul Varsheny</t>
  </si>
  <si>
    <t>MCKT1087</t>
  </si>
  <si>
    <t>Vinay Sehgal</t>
  </si>
  <si>
    <t>MCKT1096</t>
  </si>
  <si>
    <t>Pasumarthi Sasidhar</t>
  </si>
  <si>
    <t>11th Oct 2021</t>
  </si>
  <si>
    <t>MCKT1097</t>
  </si>
  <si>
    <t>SAP Master Data</t>
  </si>
  <si>
    <t>Madan lal</t>
  </si>
  <si>
    <t>3 to 5 - Mar -PL
6 to 10 Mar-PL-LOP</t>
  </si>
  <si>
    <t>MCKT1099</t>
  </si>
  <si>
    <t>SPOT-BDM</t>
  </si>
  <si>
    <t>Ishan Dixit</t>
  </si>
  <si>
    <t>MCKT1106</t>
  </si>
  <si>
    <t>Divyansh Dhakarey</t>
  </si>
  <si>
    <t>MCKT1105</t>
  </si>
  <si>
    <t>A/c's</t>
  </si>
  <si>
    <t>Prem Singh Bhandari</t>
  </si>
  <si>
    <t>29th Nov 2021</t>
  </si>
  <si>
    <t>10 Mar - SL</t>
  </si>
  <si>
    <t>MCKT1109</t>
  </si>
  <si>
    <t>HR Executive</t>
  </si>
  <si>
    <t>Ankit Saxena</t>
  </si>
  <si>
    <t>6th Dec 2021</t>
  </si>
  <si>
    <t>MCKT1110</t>
  </si>
  <si>
    <t>Manager - HR &amp; Recruiter</t>
  </si>
  <si>
    <t>Azad Kumar Mishra</t>
  </si>
  <si>
    <t>9 Mar - SL</t>
  </si>
  <si>
    <t>MCKT1112</t>
  </si>
  <si>
    <t>US IT Recruiter</t>
  </si>
  <si>
    <t>Prashant Singh Pundir</t>
  </si>
  <si>
    <t>22nd Dec 2021</t>
  </si>
  <si>
    <t>13 Mar -PL</t>
  </si>
  <si>
    <t>Trainee Developer</t>
  </si>
  <si>
    <t>Ritika Singh</t>
  </si>
  <si>
    <t xml:space="preserve">14 Mar-PL-HD 
15 Mar-PL-FD
16 Mar- PL-HD
17 to 22 Mar-LOP
23 &amp; 25 Mar-LOP-HD 
</t>
  </si>
  <si>
    <t>MCKT1116</t>
  </si>
  <si>
    <t>Staffing-BDM</t>
  </si>
  <si>
    <t>Hari Om</t>
  </si>
  <si>
    <t>10th Jan 2022</t>
  </si>
  <si>
    <t>10 Mar- PL</t>
  </si>
  <si>
    <t>MCKT1117</t>
  </si>
  <si>
    <t>Haresh Patil</t>
  </si>
  <si>
    <t>15 to 17 Mar- PL 
21 &amp; 22 Mar- SL
23 Mar- PL</t>
  </si>
  <si>
    <t>MCKT1118</t>
  </si>
  <si>
    <t>SAP FICO Consultant</t>
  </si>
  <si>
    <t>Ganthi Malla Reddy</t>
  </si>
  <si>
    <t>10th Feb 2022</t>
  </si>
  <si>
    <t>MCKT1121</t>
  </si>
  <si>
    <t>Development</t>
  </si>
  <si>
    <t>Chandra Pratap Singh</t>
  </si>
  <si>
    <t>2nd March 2022</t>
  </si>
  <si>
    <t>MCKT1120</t>
  </si>
  <si>
    <t>SAP-Training</t>
  </si>
  <si>
    <t>Priyanka Gaur</t>
  </si>
  <si>
    <t>01st April 2022</t>
  </si>
  <si>
    <t>MCKT1124</t>
  </si>
  <si>
    <t>Anuj Bhatnagar</t>
  </si>
  <si>
    <t>7 Mar - PL</t>
  </si>
  <si>
    <t>MCKT1133</t>
  </si>
  <si>
    <t>Bhawana Singh</t>
  </si>
  <si>
    <t>3 &amp; 8 &amp; 9 Mar -PL--HD
16 Mar- SL-HD</t>
  </si>
  <si>
    <t>MCKT1137</t>
  </si>
  <si>
    <t>Divyank Pilwan</t>
  </si>
  <si>
    <t>16 &amp; 17 Mar- PL</t>
  </si>
  <si>
    <t>MCKT1142</t>
  </si>
  <si>
    <t>Siddhesh Bhabad</t>
  </si>
  <si>
    <t>MCKT1138</t>
  </si>
  <si>
    <t>Sugam Saurav</t>
  </si>
  <si>
    <t>28 Feb-PL
01 Mar-PL
02 Mar-PL-HD</t>
  </si>
  <si>
    <t>MCKT1146</t>
  </si>
  <si>
    <t>Khushali Hansora</t>
  </si>
  <si>
    <t>Sirikonda Srilaxmi</t>
  </si>
  <si>
    <t>MCKT1150</t>
  </si>
  <si>
    <t>IT Team</t>
  </si>
  <si>
    <t>Bhavesh Kumar</t>
  </si>
  <si>
    <t>7 &amp; 8 Mar-PL 
9 to 13 Mar- LOP</t>
  </si>
  <si>
    <t>MCKT1152</t>
  </si>
  <si>
    <t>Kamaldeep</t>
  </si>
  <si>
    <t>MCKT1154</t>
  </si>
  <si>
    <t>BDM - Recruitment</t>
  </si>
  <si>
    <t>Anuj Singh Sarkari</t>
  </si>
  <si>
    <t>MCKT1158</t>
  </si>
  <si>
    <t>Dharmendra Verma</t>
  </si>
  <si>
    <t>MCKT1159</t>
  </si>
  <si>
    <t>Sanjay Singh</t>
  </si>
  <si>
    <t>28 Feb - LOP 
1 &amp; 15 Mar- LOP</t>
  </si>
  <si>
    <t>MCKT1160</t>
  </si>
  <si>
    <t>Vinay Choudhary</t>
  </si>
  <si>
    <t>1 &amp; 10 Mar-LOP</t>
  </si>
  <si>
    <t>MCKT1161</t>
  </si>
  <si>
    <t>Ritu Awasthi</t>
  </si>
  <si>
    <t>27&amp; 28 Feb-
1 &amp; 13 to 17 &amp; 23 Mar- LOP</t>
  </si>
  <si>
    <t>MCKT1162</t>
  </si>
  <si>
    <t>Anish Kumar</t>
  </si>
  <si>
    <t>MCKT1163</t>
  </si>
  <si>
    <t>Juhi Pandey</t>
  </si>
  <si>
    <t>1 &amp; 23 Mar - LOP</t>
  </si>
  <si>
    <t>MCKT1167</t>
  </si>
  <si>
    <t>Asim Ahmed Siqquai</t>
  </si>
  <si>
    <t>20 &amp; 21 Mar-LOP</t>
  </si>
  <si>
    <t>Staffing -HR</t>
  </si>
  <si>
    <t>Amit Srivastava</t>
  </si>
  <si>
    <t>23 &amp; 24 Mar - LOP</t>
  </si>
  <si>
    <t>MCKT1051</t>
  </si>
  <si>
    <t>Sr. Software Developer</t>
  </si>
  <si>
    <t>Vikash Kumar - Sr.</t>
  </si>
  <si>
    <t>MCKT1052</t>
  </si>
  <si>
    <t>Vishal Yadav</t>
  </si>
  <si>
    <t>13 &amp; 14  Mar- LOP 
20 Mar - SL</t>
  </si>
  <si>
    <t>MCKT1071</t>
  </si>
  <si>
    <t>Sales Executive</t>
  </si>
  <si>
    <t>Akansha Jaiswal</t>
  </si>
  <si>
    <t>MCKT1076</t>
  </si>
  <si>
    <t>Deepti Sharma</t>
  </si>
  <si>
    <t>2nd Aug 2021</t>
  </si>
  <si>
    <t>Driver</t>
  </si>
  <si>
    <t>AkashYadav</t>
  </si>
  <si>
    <t>MCKT1042</t>
  </si>
  <si>
    <t>Mktg/Neuvays</t>
  </si>
  <si>
    <t>Voona Santosh Kumar</t>
  </si>
  <si>
    <t>Hind Pratap</t>
  </si>
  <si>
    <t>3 Mar- PL-HD
09 Mar- PL</t>
  </si>
  <si>
    <t>MCKT1083</t>
  </si>
  <si>
    <t>Faisal Saifi</t>
  </si>
  <si>
    <t>13 to 16 Mar- LOP</t>
  </si>
  <si>
    <t>MCKT1081</t>
  </si>
  <si>
    <t>Abhinav Panthri</t>
  </si>
  <si>
    <t>7 Mar - PL-HD 
17 Mar -PL 
21 &amp; 22 Mar- SL</t>
  </si>
  <si>
    <t>MCKT1089</t>
  </si>
  <si>
    <t>Aniket Kaushik</t>
  </si>
  <si>
    <t>3 &amp; 20 Mar-PL
13 Mar - SL
21 Mar- LOP-</t>
  </si>
  <si>
    <t>Office Maid</t>
  </si>
  <si>
    <t>Sangam</t>
  </si>
  <si>
    <t>Aman Verma</t>
  </si>
  <si>
    <t>MCKT1100</t>
  </si>
  <si>
    <t>Divyansh Sharma</t>
  </si>
  <si>
    <t>MCKT1104</t>
  </si>
  <si>
    <t>Shailendra Singh</t>
  </si>
  <si>
    <t>16th Nov 2021</t>
  </si>
  <si>
    <t xml:space="preserve">
14 Mar- PL-HD</t>
  </si>
  <si>
    <t>Akash Choudhary</t>
  </si>
  <si>
    <t>MCKT1125</t>
  </si>
  <si>
    <t>Salesman</t>
  </si>
  <si>
    <t>Varun Saxena</t>
  </si>
  <si>
    <t>27th April 2022</t>
  </si>
  <si>
    <t>6 Mar -SL</t>
  </si>
  <si>
    <t>MCKT1127</t>
  </si>
  <si>
    <t>Telecaller</t>
  </si>
  <si>
    <t>Aprajita</t>
  </si>
  <si>
    <t>06th May 2022</t>
  </si>
  <si>
    <t>MCKT1126</t>
  </si>
  <si>
    <t>Sumit Upadhyay</t>
  </si>
  <si>
    <t>10th May 2022</t>
  </si>
  <si>
    <t>MCKT1128</t>
  </si>
  <si>
    <t>Saumya Mishra</t>
  </si>
  <si>
    <t>17th May 2022</t>
  </si>
  <si>
    <t>MCKT1140</t>
  </si>
  <si>
    <t>07 Mar -SL-HD 
13 &amp; 14 Mar- PL 
15 &amp; 16 &amp; 17 Mar-LOP</t>
  </si>
  <si>
    <t>MCKT1134</t>
  </si>
  <si>
    <t>Ankit Agarwal</t>
  </si>
  <si>
    <t>20th June 2022</t>
  </si>
  <si>
    <t>21 Mar- SL-HD</t>
  </si>
  <si>
    <t>MCKT1141</t>
  </si>
  <si>
    <t>Marketing</t>
  </si>
  <si>
    <t>Suraj Das</t>
  </si>
  <si>
    <t>21 Mar- SL-HD 
22 Mar -SL</t>
  </si>
  <si>
    <t>MCKT1147</t>
  </si>
  <si>
    <t>Kirti</t>
  </si>
  <si>
    <t>9 Mar- PL</t>
  </si>
  <si>
    <t>MCKT1149</t>
  </si>
  <si>
    <t>Ankita Singh Rajput</t>
  </si>
  <si>
    <t>9 Mar - PL</t>
  </si>
  <si>
    <t>Internship-Development</t>
  </si>
  <si>
    <t>Tarun Tomer</t>
  </si>
  <si>
    <t>7 Mar -LOP 
21 Mar -LOP- HD</t>
  </si>
  <si>
    <t>Left</t>
  </si>
  <si>
    <t>MCKT1155</t>
  </si>
  <si>
    <t>BDM-SPOT</t>
  </si>
  <si>
    <t>Ashwani Pachori</t>
  </si>
  <si>
    <t>MCKT1156</t>
  </si>
  <si>
    <t>Pravin Kumar Bhaskar</t>
  </si>
  <si>
    <t>MCKT1164</t>
  </si>
  <si>
    <t>Mohd Jisan</t>
  </si>
  <si>
    <t>13 Mar- LOP</t>
  </si>
  <si>
    <t>MCKT1165</t>
  </si>
  <si>
    <t>Ajaz Ahmed</t>
  </si>
  <si>
    <t>7 Mar-LOP</t>
  </si>
  <si>
    <t>MCKT1166</t>
  </si>
  <si>
    <t>Shobhit Singh</t>
  </si>
  <si>
    <t>27 &amp; 28 Feb-LOP 
1 &amp; 2 &amp; 13 &amp; 13 Mar-LOP</t>
  </si>
  <si>
    <t>MCKT1168</t>
  </si>
  <si>
    <t>Vishal Sharma</t>
  </si>
  <si>
    <t>6 &amp; 7 Mar - LOP</t>
  </si>
  <si>
    <t>MCKT1169</t>
  </si>
  <si>
    <t>Paid in next month</t>
  </si>
  <si>
    <t>Saurabh Nigam</t>
  </si>
  <si>
    <t>Rakshit Pant</t>
  </si>
  <si>
    <t>Kajal Singh</t>
  </si>
  <si>
    <t>Amandeep Saxena</t>
  </si>
  <si>
    <t>7 &amp; 9 March - LOP 
13 March- LOP-HD</t>
  </si>
  <si>
    <t>April -23 Closing</t>
  </si>
  <si>
    <t>Consumed PL-April</t>
  </si>
  <si>
    <t>Consumed SL-April</t>
  </si>
  <si>
    <t>Consumed LOP-April</t>
  </si>
  <si>
    <t>Offer-PL</t>
  </si>
  <si>
    <t>Offer-SL</t>
  </si>
  <si>
    <t>11 April - PL</t>
  </si>
  <si>
    <t>13 April - SL- HD</t>
  </si>
  <si>
    <t>10 April - LOP</t>
  </si>
  <si>
    <t>31 March - SL 
06 April - PL</t>
  </si>
  <si>
    <t>5 &amp; 14 April - LOP</t>
  </si>
  <si>
    <t>14 April -HD
25 April - LOP</t>
  </si>
  <si>
    <t>7 April - PL 
10 April - SL</t>
  </si>
  <si>
    <t>28 March - PL</t>
  </si>
  <si>
    <t>24 April - PL</t>
  </si>
  <si>
    <t>20 April - SL</t>
  </si>
  <si>
    <t>27 March -PL
25 April - SL</t>
  </si>
  <si>
    <t>18 April - SL</t>
  </si>
  <si>
    <t>24 April - SL</t>
  </si>
  <si>
    <t>14 April - SL</t>
  </si>
  <si>
    <t>21 April - SL</t>
  </si>
  <si>
    <t>30 March - SL-HD</t>
  </si>
  <si>
    <t>7 April - SL</t>
  </si>
  <si>
    <t>17 to 19 April - PL
24 April- SL</t>
  </si>
  <si>
    <t>30 Mar - LOP</t>
  </si>
  <si>
    <t>28 March - SL
13 April - PL</t>
  </si>
  <si>
    <t>24 &amp; 25 April -PL</t>
  </si>
  <si>
    <t>29 March - SL
24 April - SL</t>
  </si>
  <si>
    <t>6April -PL-HD</t>
  </si>
  <si>
    <t>27 March- PL-HD
20 April - SL</t>
  </si>
  <si>
    <t>10 to 14 April -PL 
19 April - SL</t>
  </si>
  <si>
    <t>20 April -PL</t>
  </si>
  <si>
    <t>4 April -PL-HD 
24 April -SL</t>
  </si>
  <si>
    <t>27 to 29 March-PL-HD 
31 March-PL 
05, 17, 25  April -LOP</t>
  </si>
  <si>
    <t>30 March - LOP 
13 &amp; 14 April-PL 
24 April -SL</t>
  </si>
  <si>
    <t>3 April -SL</t>
  </si>
  <si>
    <t>29 March-SL-HD</t>
  </si>
  <si>
    <t>5 April-PL</t>
  </si>
  <si>
    <t>27 March-LOP</t>
  </si>
  <si>
    <t>02 April -PL 
25 April- SL</t>
  </si>
  <si>
    <t>27 &amp; 30 March - LOP 
24 April-PL</t>
  </si>
  <si>
    <t>10 to 12 April - LOP</t>
  </si>
  <si>
    <t>28 March- PL-HD</t>
  </si>
  <si>
    <t>8 April- SL</t>
  </si>
  <si>
    <t>30 March -PL 
20 April - SL</t>
  </si>
  <si>
    <t>12 to 25 April - LOP</t>
  </si>
  <si>
    <t>10 April -SL</t>
  </si>
  <si>
    <t>17 April -SL</t>
  </si>
  <si>
    <t>18 April - PL</t>
  </si>
  <si>
    <t>3 April -LOP</t>
  </si>
  <si>
    <t>8 April - PL</t>
  </si>
  <si>
    <t>Amit Borshe</t>
  </si>
  <si>
    <t>Consumed PL-May</t>
  </si>
  <si>
    <t>Consumed SL-May</t>
  </si>
  <si>
    <t>Consumed LOP-May</t>
  </si>
  <si>
    <t>May -23 Closing</t>
  </si>
  <si>
    <t>10 May-PL
25 May-PL-HD</t>
  </si>
  <si>
    <t>Consumed LOP-Mar</t>
  </si>
  <si>
    <t>8  May -PL
9 &amp; 10 &amp; 11 May -LOP
16 May -SL 
18 May - SL-HD</t>
  </si>
  <si>
    <t>17 May -PL</t>
  </si>
  <si>
    <t>2 May - SL 
15 &amp; 16- May-PL</t>
  </si>
  <si>
    <t>Naveen Kumar</t>
  </si>
  <si>
    <t>2 May -PL 
12 May - SL</t>
  </si>
  <si>
    <t>3 &amp; 11 May - SL</t>
  </si>
  <si>
    <t>12 May - PL</t>
  </si>
  <si>
    <t>4 May -SL
8 May - PL 
9 to 11 May -LOP</t>
  </si>
  <si>
    <t>3 May - LOP</t>
  </si>
  <si>
    <t>3 May -PL</t>
  </si>
  <si>
    <t>2 to 5 May -PL
6 May -LOP</t>
  </si>
  <si>
    <t>8 to 9 &amp; 18 May -PL
19 May-LOP
25 May -SL-HD</t>
  </si>
  <si>
    <t>3 May - SL
12 May -PL</t>
  </si>
  <si>
    <t>3 May - SL
11 &amp; 12 May -PL</t>
  </si>
  <si>
    <t>18 May -SL</t>
  </si>
  <si>
    <t>12 May -SL-HD 
17 May -LOP</t>
  </si>
  <si>
    <t>22 May -PL</t>
  </si>
  <si>
    <t>18 May -PL</t>
  </si>
  <si>
    <t>16 May -SL</t>
  </si>
  <si>
    <t>10 May -PL</t>
  </si>
  <si>
    <t>8 May -SL 
12 May -PL-HD</t>
  </si>
  <si>
    <t>12 May -PL-HD</t>
  </si>
  <si>
    <t>Vikash Kumar New(Jr.)</t>
  </si>
  <si>
    <t>12 May -PL</t>
  </si>
  <si>
    <t>23 May -PL</t>
  </si>
  <si>
    <t>12 May -PL-HD 
25 May -SL</t>
  </si>
  <si>
    <t xml:space="preserve">8 May -SL </t>
  </si>
  <si>
    <t>3 May -SL 
8 &amp; 9 May -PL</t>
  </si>
  <si>
    <t>15 to 18 May -PL</t>
  </si>
  <si>
    <t xml:space="preserve">2 May -PL </t>
  </si>
  <si>
    <t>6 May -PL</t>
  </si>
  <si>
    <t>5 May -PL</t>
  </si>
  <si>
    <t xml:space="preserve">2 May - SL </t>
  </si>
  <si>
    <t>26 April - PL
8 &amp; 9 May -PL
16 to 17 May - PL 
18 &amp; 19 &amp; 22 to 25 May - LOP</t>
  </si>
  <si>
    <t>2 to 4 May - PL
5 to 12 - May LOP-</t>
  </si>
  <si>
    <t>2  May - PL 
3 to 5 May -LOP</t>
  </si>
  <si>
    <t>28 April -LOP-HD 
2 &amp; 8 to 20 May -LOP</t>
  </si>
  <si>
    <t>2 &amp; 3 May -SL 
4 &amp; 5 May -PL 
11 May - PL-HD</t>
  </si>
  <si>
    <t>26 April 23- LOP
15 May- LOP
17 May -LOP-HD</t>
  </si>
  <si>
    <t>5 &amp; 16 May -PL 
17 May - 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</si>
</sst>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666666"/>
      <name val="Ubuntu"/>
      <family val="2"/>
    </font>
    <font>
      <sz val="10"/>
      <color rgb="FF000000"/>
      <name val="Times New Roman"/>
      <family val="1"/>
    </font>
    <font>
      <sz val="11"/>
      <color rgb="FF000000"/>
      <name val="Airal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11"/>
      <color rgb="FFFF0000"/>
      <name val="Airal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43434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4" fillId="0" borderId="1" xfId="0" applyFont="1" applyBorder="1" applyAlignment="1">
      <alignment vertical="top" wrapText="1"/>
    </xf>
    <xf numFmtId="0" fontId="3" fillId="6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wrapText="1"/>
    </xf>
    <xf numFmtId="15" fontId="3" fillId="6" borderId="3" xfId="0" applyNumberFormat="1" applyFont="1" applyFill="1" applyBorder="1" applyAlignment="1">
      <alignment horizontal="center" wrapText="1"/>
    </xf>
    <xf numFmtId="0" fontId="0" fillId="3" borderId="6" xfId="0" applyFill="1" applyBorder="1"/>
    <xf numFmtId="43" fontId="0" fillId="0" borderId="7" xfId="1" applyFont="1" applyBorder="1"/>
    <xf numFmtId="43" fontId="0" fillId="3" borderId="7" xfId="1" applyFont="1" applyFill="1" applyBorder="1"/>
    <xf numFmtId="0" fontId="0" fillId="3" borderId="7" xfId="0" applyFill="1" applyBorder="1"/>
    <xf numFmtId="0" fontId="0" fillId="0" borderId="7" xfId="0" applyBorder="1"/>
    <xf numFmtId="43" fontId="0" fillId="2" borderId="7" xfId="1" applyFont="1" applyFill="1" applyBorder="1"/>
    <xf numFmtId="43" fontId="0" fillId="7" borderId="7" xfId="1" applyFont="1" applyFill="1" applyBorder="1"/>
    <xf numFmtId="0" fontId="3" fillId="6" borderId="1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5" fillId="6" borderId="1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top" wrapText="1"/>
    </xf>
    <xf numFmtId="0" fontId="3" fillId="6" borderId="3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5" fillId="6" borderId="1" xfId="0" applyFont="1" applyFill="1" applyBorder="1" applyAlignment="1">
      <alignment wrapText="1"/>
    </xf>
    <xf numFmtId="15" fontId="3" fillId="0" borderId="3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9" fillId="6" borderId="9" xfId="0" applyFont="1" applyFill="1" applyBorder="1" applyAlignment="1">
      <alignment vertical="center"/>
    </xf>
    <xf numFmtId="0" fontId="9" fillId="6" borderId="2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0" fillId="9" borderId="7" xfId="0" applyFill="1" applyBorder="1"/>
    <xf numFmtId="0" fontId="0" fillId="9" borderId="0" xfId="0" applyFill="1"/>
    <xf numFmtId="43" fontId="0" fillId="0" borderId="7" xfId="1" applyFont="1" applyBorder="1" applyAlignment="1">
      <alignment wrapText="1"/>
    </xf>
    <xf numFmtId="0" fontId="3" fillId="8" borderId="1" xfId="0" applyFont="1" applyFill="1" applyBorder="1" applyAlignment="1">
      <alignment vertical="top" wrapText="1"/>
    </xf>
    <xf numFmtId="0" fontId="3" fillId="8" borderId="2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wrapText="1"/>
    </xf>
    <xf numFmtId="15" fontId="3" fillId="8" borderId="3" xfId="0" applyNumberFormat="1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wrapText="1"/>
    </xf>
    <xf numFmtId="0" fontId="3" fillId="10" borderId="2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wrapText="1"/>
    </xf>
    <xf numFmtId="0" fontId="3" fillId="10" borderId="3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wrapText="1"/>
    </xf>
    <xf numFmtId="0" fontId="2" fillId="0" borderId="0" xfId="0" applyFont="1"/>
    <xf numFmtId="0" fontId="10" fillId="6" borderId="1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wrapText="1"/>
    </xf>
    <xf numFmtId="0" fontId="10" fillId="6" borderId="2" xfId="0" applyFont="1" applyFill="1" applyBorder="1" applyAlignment="1">
      <alignment wrapText="1"/>
    </xf>
    <xf numFmtId="15" fontId="10" fillId="0" borderId="3" xfId="0" applyNumberFormat="1" applyFont="1" applyBorder="1" applyAlignment="1">
      <alignment horizontal="center" wrapText="1"/>
    </xf>
    <xf numFmtId="0" fontId="2" fillId="3" borderId="6" xfId="0" applyFont="1" applyFill="1" applyBorder="1"/>
    <xf numFmtId="43" fontId="2" fillId="0" borderId="7" xfId="1" applyFont="1" applyBorder="1"/>
    <xf numFmtId="43" fontId="2" fillId="3" borderId="7" xfId="1" applyFont="1" applyFill="1" applyBorder="1"/>
    <xf numFmtId="0" fontId="2" fillId="3" borderId="7" xfId="0" applyFont="1" applyFill="1" applyBorder="1"/>
    <xf numFmtId="0" fontId="9" fillId="11" borderId="1" xfId="0" applyFont="1" applyFill="1" applyBorder="1" applyAlignment="1">
      <alignment wrapText="1"/>
    </xf>
    <xf numFmtId="0" fontId="3" fillId="11" borderId="2" xfId="0" applyFont="1" applyFill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0" fillId="12" borderId="0" xfId="0" applyFill="1"/>
    <xf numFmtId="0" fontId="5" fillId="12" borderId="1" xfId="0" applyFont="1" applyFill="1" applyBorder="1" applyAlignment="1">
      <alignment wrapText="1"/>
    </xf>
    <xf numFmtId="0" fontId="3" fillId="12" borderId="2" xfId="0" applyFont="1" applyFill="1" applyBorder="1" applyAlignment="1">
      <alignment horizontal="center" wrapText="1"/>
    </xf>
    <xf numFmtId="0" fontId="9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15" fontId="3" fillId="12" borderId="3" xfId="0" applyNumberFormat="1" applyFont="1" applyFill="1" applyBorder="1" applyAlignment="1">
      <alignment horizontal="center" wrapText="1"/>
    </xf>
    <xf numFmtId="0" fontId="0" fillId="12" borderId="6" xfId="0" applyFill="1" applyBorder="1"/>
    <xf numFmtId="43" fontId="0" fillId="12" borderId="7" xfId="1" applyFont="1" applyFill="1" applyBorder="1"/>
    <xf numFmtId="0" fontId="0" fillId="12" borderId="7" xfId="0" applyFill="1" applyBorder="1"/>
    <xf numFmtId="43" fontId="0" fillId="0" borderId="7" xfId="1" applyFont="1" applyFill="1" applyBorder="1"/>
    <xf numFmtId="43" fontId="2" fillId="0" borderId="7" xfId="1" applyFont="1" applyFill="1" applyBorder="1"/>
    <xf numFmtId="15" fontId="0" fillId="0" borderId="0" xfId="0" applyNumberFormat="1"/>
    <xf numFmtId="15" fontId="0" fillId="0" borderId="7" xfId="0" applyNumberFormat="1" applyBorder="1"/>
    <xf numFmtId="0" fontId="10" fillId="6" borderId="3" xfId="0" applyFont="1" applyFill="1" applyBorder="1" applyAlignment="1">
      <alignment horizontal="center" wrapText="1"/>
    </xf>
    <xf numFmtId="0" fontId="11" fillId="0" borderId="8" xfId="0" applyFont="1" applyBorder="1" applyAlignment="1">
      <alignment wrapText="1"/>
    </xf>
    <xf numFmtId="43" fontId="2" fillId="2" borderId="7" xfId="1" applyFont="1" applyFill="1" applyBorder="1"/>
    <xf numFmtId="0" fontId="2" fillId="0" borderId="7" xfId="0" applyFont="1" applyBorder="1"/>
    <xf numFmtId="17" fontId="0" fillId="0" borderId="0" xfId="0" applyNumberFormat="1"/>
    <xf numFmtId="15" fontId="0" fillId="0" borderId="0" xfId="0" applyNumberFormat="1" applyAlignment="1">
      <alignment wrapText="1"/>
    </xf>
    <xf numFmtId="15" fontId="10" fillId="6" borderId="3" xfId="0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vertical="top" wrapText="1"/>
    </xf>
    <xf numFmtId="0" fontId="13" fillId="6" borderId="2" xfId="0" applyFont="1" applyFill="1" applyBorder="1" applyAlignment="1">
      <alignment horizontal="center" wrapText="1"/>
    </xf>
    <xf numFmtId="0" fontId="13" fillId="6" borderId="2" xfId="0" applyFont="1" applyFill="1" applyBorder="1" applyAlignment="1">
      <alignment wrapText="1"/>
    </xf>
    <xf numFmtId="15" fontId="13" fillId="6" borderId="3" xfId="0" applyNumberFormat="1" applyFont="1" applyFill="1" applyBorder="1" applyAlignment="1">
      <alignment horizontal="center" wrapText="1"/>
    </xf>
    <xf numFmtId="0" fontId="14" fillId="3" borderId="6" xfId="0" applyFont="1" applyFill="1" applyBorder="1"/>
    <xf numFmtId="43" fontId="14" fillId="0" borderId="7" xfId="1" applyFont="1" applyBorder="1"/>
    <xf numFmtId="43" fontId="14" fillId="3" borderId="7" xfId="1" applyFont="1" applyFill="1" applyBorder="1"/>
    <xf numFmtId="0" fontId="14" fillId="3" borderId="7" xfId="0" applyFont="1" applyFill="1" applyBorder="1"/>
    <xf numFmtId="0" fontId="14" fillId="0" borderId="7" xfId="0" applyFont="1" applyBorder="1"/>
    <xf numFmtId="0" fontId="14" fillId="0" borderId="0" xfId="0" applyFont="1"/>
    <xf numFmtId="0" fontId="14" fillId="0" borderId="7" xfId="0" applyFont="1" applyBorder="1" applyAlignment="1">
      <alignment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EM-WORKING\MCKINSOL\2022-23\Attendance\Marach%20-23-Current\Payroll%20with%20Leaves%20-%2023-24.xlsx" TargetMode="External"/><Relationship Id="rId1" Type="http://schemas.openxmlformats.org/officeDocument/2006/relationships/externalLinkPath" Target="/PREM-WORKING/MCKINSOL/2022-23/Attendance/Marach%20-23-Current/Payroll%20with%20Leaves%20-%2023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Jan-23"/>
      <sheetName val="Feb 23"/>
      <sheetName val="March-23"/>
      <sheetName val="Summary - Leave"/>
      <sheetName val="Payroll-With PF"/>
      <sheetName val="Payroll-With PF -NeuVays"/>
      <sheetName val="Summary -upto March 25-Vikas"/>
      <sheetName val="Payroll-Uncle Ji"/>
      <sheetName val="Payroll-Arrear-Jan- &amp; Feb-23"/>
      <sheetName val="Payroll-Arrear-Jan- &amp; Feb-2 (2)"/>
    </sheetNames>
    <sheetDataSet>
      <sheetData sheetId="0"/>
      <sheetData sheetId="1">
        <row r="82">
          <cell r="J82"/>
        </row>
        <row r="83">
          <cell r="J83"/>
        </row>
        <row r="85">
          <cell r="P85"/>
          <cell r="Q85"/>
        </row>
        <row r="86">
          <cell r="P86"/>
          <cell r="Q86"/>
        </row>
        <row r="87">
          <cell r="P87"/>
          <cell r="Q87"/>
        </row>
        <row r="88">
          <cell r="P88"/>
          <cell r="Q88"/>
        </row>
        <row r="89">
          <cell r="P89"/>
          <cell r="Q89"/>
        </row>
        <row r="90">
          <cell r="P90"/>
          <cell r="Q90"/>
        </row>
        <row r="91">
          <cell r="P91"/>
          <cell r="Q91"/>
        </row>
        <row r="92">
          <cell r="P92"/>
          <cell r="Q92"/>
        </row>
      </sheetData>
      <sheetData sheetId="2">
        <row r="82">
          <cell r="J82"/>
        </row>
        <row r="83">
          <cell r="J83"/>
        </row>
        <row r="85">
          <cell r="P85"/>
          <cell r="Q85"/>
        </row>
        <row r="86">
          <cell r="P86"/>
          <cell r="Q86"/>
        </row>
        <row r="87">
          <cell r="P87"/>
          <cell r="Q87"/>
        </row>
        <row r="88">
          <cell r="P88"/>
          <cell r="Q88"/>
        </row>
        <row r="89">
          <cell r="P89"/>
          <cell r="Q89"/>
        </row>
        <row r="90">
          <cell r="P90"/>
          <cell r="Q90"/>
        </row>
        <row r="91">
          <cell r="P91"/>
          <cell r="Q91"/>
        </row>
        <row r="92">
          <cell r="P92"/>
          <cell r="Q92"/>
        </row>
      </sheetData>
      <sheetData sheetId="3">
        <row r="85">
          <cell r="N85"/>
          <cell r="O85"/>
        </row>
        <row r="86">
          <cell r="N86"/>
          <cell r="O86"/>
        </row>
        <row r="87">
          <cell r="N87"/>
          <cell r="O87"/>
        </row>
        <row r="88">
          <cell r="N88"/>
          <cell r="O88"/>
        </row>
        <row r="89">
          <cell r="N89"/>
          <cell r="O89"/>
        </row>
        <row r="90">
          <cell r="N90"/>
          <cell r="O90"/>
        </row>
        <row r="91">
          <cell r="N91"/>
          <cell r="O91"/>
        </row>
        <row r="92">
          <cell r="N92"/>
          <cell r="O92"/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D3B9-861A-4CFD-A7AD-D582278BC297}">
  <dimension ref="B1:AW928"/>
  <sheetViews>
    <sheetView tabSelected="1" topLeftCell="E1" workbookViewId="0">
      <pane xSplit="4" ySplit="3" topLeftCell="AK85" activePane="bottomRight" state="frozen"/>
      <selection activeCell="C1" sqref="C1:S1"/>
      <selection pane="topRight" activeCell="C1" sqref="C1:S1"/>
      <selection pane="bottomLeft" activeCell="C1" sqref="C1:S1"/>
      <selection pane="bottomRight" activeCell="AU4" sqref="AU4"/>
    </sheetView>
  </sheetViews>
  <sheetFormatPr defaultRowHeight="14.4"/>
  <cols>
    <col min="3" max="3" width="9" customWidth="1"/>
    <col min="4" max="4" width="5" bestFit="1" customWidth="1"/>
    <col min="5" max="5" width="16.5546875" bestFit="1" customWidth="1"/>
    <col min="6" max="6" width="8.5546875" hidden="1" customWidth="1"/>
    <col min="7" max="7" width="19.88671875" customWidth="1"/>
    <col min="8" max="8" width="14.6640625" bestFit="1" customWidth="1"/>
    <col min="9" max="9" width="1.33203125" customWidth="1"/>
    <col min="10" max="11" width="6.109375" customWidth="1"/>
    <col min="12" max="12" width="3.88671875" customWidth="1"/>
    <col min="13" max="14" width="9.5546875" customWidth="1"/>
    <col min="15" max="15" width="3.77734375" customWidth="1"/>
    <col min="16" max="17" width="9.5546875" customWidth="1"/>
    <col min="18" max="18" width="3.88671875" customWidth="1"/>
    <col min="19" max="19" width="16.5546875" customWidth="1"/>
    <col min="20" max="20" width="7.44140625" customWidth="1"/>
    <col min="21" max="21" width="0.88671875" customWidth="1"/>
    <col min="22" max="22" width="11.88671875" customWidth="1"/>
    <col min="23" max="23" width="12.109375" customWidth="1"/>
    <col min="24" max="24" width="15.6640625" customWidth="1"/>
    <col min="25" max="25" width="23.5546875" customWidth="1"/>
    <col min="26" max="27" width="8.88671875" customWidth="1"/>
    <col min="28" max="28" width="0.88671875" customWidth="1"/>
    <col min="29" max="30" width="9.88671875" customWidth="1"/>
    <col min="31" max="31" width="0.88671875" customWidth="1"/>
    <col min="32" max="34" width="9.88671875" customWidth="1"/>
    <col min="35" max="35" width="19.33203125" customWidth="1"/>
    <col min="36" max="37" width="9.88671875" customWidth="1"/>
    <col min="38" max="38" width="8.88671875" customWidth="1"/>
    <col min="39" max="39" width="2.33203125" customWidth="1"/>
    <col min="40" max="41" width="9.88671875" customWidth="1"/>
    <col min="42" max="42" width="0.88671875" customWidth="1"/>
    <col min="43" max="45" width="9.88671875" customWidth="1"/>
    <col min="46" max="46" width="24.77734375" customWidth="1"/>
    <col min="47" max="48" width="9.88671875" customWidth="1"/>
  </cols>
  <sheetData>
    <row r="1" spans="3:49" ht="15" thickBot="1">
      <c r="S1" t="s">
        <v>0</v>
      </c>
      <c r="Z1" t="s">
        <v>1</v>
      </c>
      <c r="AC1" s="77">
        <v>45017</v>
      </c>
      <c r="AD1" s="77">
        <v>45017</v>
      </c>
      <c r="AJ1" t="s">
        <v>287</v>
      </c>
      <c r="AN1" s="77">
        <v>45047</v>
      </c>
      <c r="AO1" s="77">
        <v>45047</v>
      </c>
      <c r="AU1" t="s">
        <v>342</v>
      </c>
    </row>
    <row r="2" spans="3:49" ht="40.799999999999997" thickBot="1"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4"/>
      <c r="J2" s="94" t="s">
        <v>8</v>
      </c>
      <c r="K2" s="92" t="s">
        <v>9</v>
      </c>
      <c r="L2" s="4"/>
      <c r="M2" s="94" t="s">
        <v>10</v>
      </c>
      <c r="N2" s="94" t="s">
        <v>11</v>
      </c>
      <c r="O2" s="4"/>
      <c r="P2" s="96" t="s">
        <v>12</v>
      </c>
      <c r="Q2" s="96" t="s">
        <v>13</v>
      </c>
      <c r="R2" s="4"/>
      <c r="S2" s="92" t="s">
        <v>14</v>
      </c>
      <c r="T2" s="92" t="s">
        <v>15</v>
      </c>
      <c r="U2" s="4"/>
      <c r="V2" s="94" t="s">
        <v>16</v>
      </c>
      <c r="W2" s="94" t="s">
        <v>17</v>
      </c>
      <c r="X2" s="94" t="s">
        <v>344</v>
      </c>
      <c r="Y2" s="4" t="s">
        <v>5</v>
      </c>
      <c r="Z2" s="92" t="s">
        <v>14</v>
      </c>
      <c r="AA2" s="92" t="s">
        <v>15</v>
      </c>
      <c r="AB2" s="4"/>
      <c r="AC2" s="94" t="s">
        <v>291</v>
      </c>
      <c r="AD2" s="94" t="s">
        <v>292</v>
      </c>
      <c r="AE2" s="4"/>
      <c r="AF2" s="94" t="s">
        <v>288</v>
      </c>
      <c r="AG2" s="94" t="s">
        <v>289</v>
      </c>
      <c r="AH2" s="94" t="s">
        <v>290</v>
      </c>
      <c r="AI2" s="4" t="s">
        <v>5</v>
      </c>
      <c r="AJ2" s="92" t="s">
        <v>14</v>
      </c>
      <c r="AK2" s="92" t="s">
        <v>15</v>
      </c>
      <c r="AL2" s="4"/>
      <c r="AN2" s="94" t="s">
        <v>291</v>
      </c>
      <c r="AO2" s="94" t="s">
        <v>292</v>
      </c>
      <c r="AP2" s="4"/>
      <c r="AQ2" s="94" t="s">
        <v>339</v>
      </c>
      <c r="AR2" s="94" t="s">
        <v>340</v>
      </c>
      <c r="AS2" s="94" t="s">
        <v>341</v>
      </c>
      <c r="AT2" s="4" t="s">
        <v>5</v>
      </c>
      <c r="AU2" s="92" t="s">
        <v>14</v>
      </c>
      <c r="AV2" s="92" t="s">
        <v>15</v>
      </c>
      <c r="AW2" s="4"/>
    </row>
    <row r="3" spans="3:49" ht="15" customHeight="1" thickBot="1">
      <c r="C3" s="1"/>
      <c r="D3" s="2"/>
      <c r="E3" s="2" t="s">
        <v>18</v>
      </c>
      <c r="F3" s="2"/>
      <c r="G3" s="2" t="s">
        <v>18</v>
      </c>
      <c r="H3" s="3" t="s">
        <v>18</v>
      </c>
      <c r="I3" s="5"/>
      <c r="J3" s="95"/>
      <c r="K3" s="93"/>
      <c r="L3" s="5"/>
      <c r="M3" s="95"/>
      <c r="N3" s="95"/>
      <c r="O3" s="5"/>
      <c r="P3" s="97"/>
      <c r="Q3" s="97"/>
      <c r="R3" s="5"/>
      <c r="S3" s="93"/>
      <c r="T3" s="93"/>
      <c r="U3" s="5"/>
      <c r="V3" s="95"/>
      <c r="W3" s="95"/>
      <c r="X3" s="95"/>
      <c r="Y3" s="5"/>
      <c r="Z3" s="93"/>
      <c r="AA3" s="93"/>
      <c r="AB3" s="5"/>
      <c r="AC3" s="95"/>
      <c r="AD3" s="95"/>
      <c r="AE3" s="5"/>
      <c r="AF3" s="95"/>
      <c r="AG3" s="95"/>
      <c r="AH3" s="95"/>
      <c r="AI3" s="5"/>
      <c r="AJ3" s="93"/>
      <c r="AK3" s="93"/>
      <c r="AL3" s="5"/>
      <c r="AN3" s="95"/>
      <c r="AO3" s="95"/>
      <c r="AP3" s="5"/>
      <c r="AQ3" s="95"/>
      <c r="AR3" s="95"/>
      <c r="AS3" s="95"/>
      <c r="AT3" s="5"/>
      <c r="AU3" s="93"/>
      <c r="AV3" s="93"/>
      <c r="AW3" s="5"/>
    </row>
    <row r="4" spans="3:49" ht="29.4" thickBot="1">
      <c r="C4" s="6" t="s">
        <v>19</v>
      </c>
      <c r="D4" s="7">
        <v>1</v>
      </c>
      <c r="E4" s="8" t="s">
        <v>20</v>
      </c>
      <c r="F4" s="8"/>
      <c r="G4" s="8" t="s">
        <v>21</v>
      </c>
      <c r="H4" s="9">
        <v>42071</v>
      </c>
      <c r="I4" s="10"/>
      <c r="J4" s="11">
        <v>3</v>
      </c>
      <c r="K4" s="11">
        <v>2</v>
      </c>
      <c r="L4" s="12"/>
      <c r="M4" s="11"/>
      <c r="N4" s="11"/>
      <c r="O4" s="12"/>
      <c r="P4" s="11">
        <v>1</v>
      </c>
      <c r="Q4" s="11"/>
      <c r="R4" s="12"/>
      <c r="S4" s="11">
        <f>+J4-M4-P4</f>
        <v>2</v>
      </c>
      <c r="T4" s="11">
        <f>+K4-N4-Q4</f>
        <v>2</v>
      </c>
      <c r="U4" s="13"/>
      <c r="V4" s="11">
        <v>0</v>
      </c>
      <c r="W4" s="11">
        <v>0</v>
      </c>
      <c r="X4" s="11">
        <v>0</v>
      </c>
      <c r="Y4" s="14"/>
      <c r="Z4" s="11">
        <f>+S4-V4</f>
        <v>2</v>
      </c>
      <c r="AA4" s="11">
        <f>+T4-W4</f>
        <v>2</v>
      </c>
      <c r="AB4" s="13"/>
      <c r="AC4" s="11">
        <v>1</v>
      </c>
      <c r="AD4" s="11"/>
      <c r="AE4" s="13"/>
      <c r="AF4" s="11"/>
      <c r="AG4" s="11"/>
      <c r="AH4" s="11"/>
      <c r="AI4" s="14"/>
      <c r="AJ4" s="11">
        <f>+Z4+AC4-AF4</f>
        <v>3</v>
      </c>
      <c r="AK4" s="11">
        <f>+AA4+AD4-AG4</f>
        <v>2</v>
      </c>
      <c r="AL4" s="13"/>
      <c r="AN4" s="11">
        <v>1</v>
      </c>
      <c r="AO4" s="11">
        <v>1</v>
      </c>
      <c r="AP4" s="13"/>
      <c r="AQ4" s="11"/>
      <c r="AR4" s="11"/>
      <c r="AS4" s="11"/>
      <c r="AT4" s="14"/>
      <c r="AU4" s="11">
        <f>+AJ4+AN4-AQ4</f>
        <v>4</v>
      </c>
      <c r="AV4" s="11">
        <f>+AK4+AO4-AR4</f>
        <v>3</v>
      </c>
      <c r="AW4" s="13"/>
    </row>
    <row r="5" spans="3:49" ht="29.4" thickBot="1">
      <c r="C5" s="6" t="s">
        <v>22</v>
      </c>
      <c r="D5" s="7">
        <v>2</v>
      </c>
      <c r="E5" s="8" t="s">
        <v>20</v>
      </c>
      <c r="F5" s="8"/>
      <c r="G5" s="8" t="s">
        <v>23</v>
      </c>
      <c r="H5" s="9">
        <v>42766</v>
      </c>
      <c r="I5" s="10"/>
      <c r="J5" s="11">
        <v>3</v>
      </c>
      <c r="K5" s="11">
        <v>2</v>
      </c>
      <c r="L5" s="12"/>
      <c r="M5" s="11">
        <v>1</v>
      </c>
      <c r="N5" s="11"/>
      <c r="O5" s="12"/>
      <c r="P5" s="15">
        <v>1</v>
      </c>
      <c r="Q5" s="11"/>
      <c r="R5" s="12"/>
      <c r="S5" s="11">
        <f t="shared" ref="S5:T70" si="0">+J5-M5-P5</f>
        <v>1</v>
      </c>
      <c r="T5" s="11">
        <f>+K5-N5-Q5</f>
        <v>2</v>
      </c>
      <c r="U5" s="13"/>
      <c r="V5" s="11">
        <v>0</v>
      </c>
      <c r="W5" s="11">
        <v>0</v>
      </c>
      <c r="X5" s="11"/>
      <c r="Y5" s="14"/>
      <c r="Z5" s="11">
        <f t="shared" ref="Z5:AA70" si="1">+S5-V5</f>
        <v>1</v>
      </c>
      <c r="AA5" s="11">
        <f t="shared" si="1"/>
        <v>2</v>
      </c>
      <c r="AB5" s="13"/>
      <c r="AC5" s="11">
        <v>1</v>
      </c>
      <c r="AD5" s="11"/>
      <c r="AE5" s="13"/>
      <c r="AF5" s="11"/>
      <c r="AG5" s="11">
        <v>0.5</v>
      </c>
      <c r="AH5" s="11"/>
      <c r="AI5" s="14" t="s">
        <v>294</v>
      </c>
      <c r="AJ5" s="11">
        <f t="shared" ref="AJ5:AJ57" si="2">+Z5+AC5-AF5</f>
        <v>2</v>
      </c>
      <c r="AK5" s="11">
        <f t="shared" ref="AK5:AK57" si="3">+AA5+AD5-AG5</f>
        <v>1.5</v>
      </c>
      <c r="AL5" s="13"/>
      <c r="AN5" s="11">
        <v>1</v>
      </c>
      <c r="AO5" s="11">
        <v>1</v>
      </c>
      <c r="AP5" s="13"/>
      <c r="AQ5" s="11">
        <v>1</v>
      </c>
      <c r="AR5" s="11"/>
      <c r="AS5" s="11"/>
      <c r="AT5" s="14" t="s">
        <v>369</v>
      </c>
      <c r="AU5" s="11">
        <f t="shared" ref="AU5:AU56" si="4">+AJ5+AN5-AQ5</f>
        <v>2</v>
      </c>
      <c r="AV5" s="11">
        <f t="shared" ref="AV5:AV56" si="5">+AK5+AO5-AR5</f>
        <v>2.5</v>
      </c>
      <c r="AW5" s="13"/>
    </row>
    <row r="6" spans="3:49" ht="29.4" thickBot="1">
      <c r="C6" s="6" t="s">
        <v>24</v>
      </c>
      <c r="D6" s="7">
        <v>3</v>
      </c>
      <c r="E6" s="8" t="s">
        <v>20</v>
      </c>
      <c r="F6" s="8"/>
      <c r="G6" s="8" t="s">
        <v>25</v>
      </c>
      <c r="H6" s="9">
        <v>43648</v>
      </c>
      <c r="I6" s="10"/>
      <c r="J6" s="11">
        <v>3</v>
      </c>
      <c r="K6" s="11">
        <v>2</v>
      </c>
      <c r="L6" s="12"/>
      <c r="M6" s="11">
        <v>1</v>
      </c>
      <c r="N6" s="11"/>
      <c r="O6" s="12"/>
      <c r="P6" s="15">
        <v>1</v>
      </c>
      <c r="Q6" s="16">
        <v>1</v>
      </c>
      <c r="R6" s="12"/>
      <c r="S6" s="11">
        <f t="shared" si="0"/>
        <v>1</v>
      </c>
      <c r="T6" s="11">
        <f t="shared" si="0"/>
        <v>1</v>
      </c>
      <c r="U6" s="13"/>
      <c r="V6" s="11"/>
      <c r="W6" s="11"/>
      <c r="X6" s="11">
        <v>11</v>
      </c>
      <c r="Y6" s="14" t="s">
        <v>26</v>
      </c>
      <c r="Z6" s="11">
        <f t="shared" si="1"/>
        <v>1</v>
      </c>
      <c r="AA6" s="11">
        <f t="shared" si="1"/>
        <v>1</v>
      </c>
      <c r="AB6" s="13"/>
      <c r="AC6" s="11">
        <v>1</v>
      </c>
      <c r="AD6" s="11"/>
      <c r="AE6" s="13"/>
      <c r="AF6" s="11"/>
      <c r="AG6" s="11"/>
      <c r="AH6" s="11"/>
      <c r="AI6" s="14"/>
      <c r="AJ6" s="11">
        <f t="shared" si="2"/>
        <v>2</v>
      </c>
      <c r="AK6" s="11">
        <f t="shared" si="3"/>
        <v>1</v>
      </c>
      <c r="AL6" s="13"/>
      <c r="AN6" s="11">
        <v>1</v>
      </c>
      <c r="AO6" s="11">
        <v>1</v>
      </c>
      <c r="AP6" s="13"/>
      <c r="AQ6" s="11"/>
      <c r="AR6" s="11"/>
      <c r="AS6" s="11"/>
      <c r="AT6" s="14"/>
      <c r="AU6" s="11">
        <f t="shared" si="4"/>
        <v>3</v>
      </c>
      <c r="AV6" s="11">
        <f t="shared" si="5"/>
        <v>2</v>
      </c>
      <c r="AW6" s="13"/>
    </row>
    <row r="7" spans="3:49" ht="29.4" thickBot="1">
      <c r="C7" s="6" t="s">
        <v>27</v>
      </c>
      <c r="D7" s="7">
        <v>6</v>
      </c>
      <c r="E7" s="8" t="s">
        <v>28</v>
      </c>
      <c r="F7" s="8"/>
      <c r="G7" s="8" t="s">
        <v>29</v>
      </c>
      <c r="H7" s="9">
        <v>43283</v>
      </c>
      <c r="I7" s="10"/>
      <c r="J7" s="11">
        <v>3</v>
      </c>
      <c r="K7" s="11">
        <v>2</v>
      </c>
      <c r="L7" s="12"/>
      <c r="M7" s="11">
        <v>1</v>
      </c>
      <c r="N7" s="11"/>
      <c r="O7" s="12"/>
      <c r="P7" s="15">
        <v>1</v>
      </c>
      <c r="Q7" s="11"/>
      <c r="R7" s="12"/>
      <c r="S7" s="11">
        <f t="shared" si="0"/>
        <v>1</v>
      </c>
      <c r="T7" s="11">
        <f t="shared" si="0"/>
        <v>2</v>
      </c>
      <c r="U7" s="13"/>
      <c r="V7" s="11"/>
      <c r="W7" s="11">
        <v>1</v>
      </c>
      <c r="X7" s="11"/>
      <c r="Y7" s="14" t="s">
        <v>30</v>
      </c>
      <c r="Z7" s="11">
        <f t="shared" si="1"/>
        <v>1</v>
      </c>
      <c r="AA7" s="11">
        <f t="shared" si="1"/>
        <v>1</v>
      </c>
      <c r="AB7" s="13"/>
      <c r="AC7" s="11">
        <v>1</v>
      </c>
      <c r="AD7" s="11"/>
      <c r="AE7" s="13"/>
      <c r="AF7" s="11"/>
      <c r="AG7" s="11">
        <v>0.5</v>
      </c>
      <c r="AH7" s="11"/>
      <c r="AI7" s="14" t="s">
        <v>323</v>
      </c>
      <c r="AJ7" s="11">
        <f t="shared" si="2"/>
        <v>2</v>
      </c>
      <c r="AK7" s="11">
        <f t="shared" si="3"/>
        <v>0.5</v>
      </c>
      <c r="AL7" s="13"/>
      <c r="AN7" s="11">
        <v>1</v>
      </c>
      <c r="AO7" s="11">
        <v>1</v>
      </c>
      <c r="AP7" s="13"/>
      <c r="AQ7" s="11"/>
      <c r="AR7" s="11"/>
      <c r="AS7" s="11"/>
      <c r="AT7" s="14"/>
      <c r="AU7" s="11">
        <f t="shared" si="4"/>
        <v>3</v>
      </c>
      <c r="AV7" s="11">
        <f t="shared" si="5"/>
        <v>1.5</v>
      </c>
      <c r="AW7" s="13"/>
    </row>
    <row r="8" spans="3:49" ht="29.4" thickBot="1">
      <c r="C8" s="6" t="s">
        <v>31</v>
      </c>
      <c r="D8" s="7">
        <v>8</v>
      </c>
      <c r="E8" s="8" t="s">
        <v>20</v>
      </c>
      <c r="F8" s="8"/>
      <c r="G8" s="8" t="s">
        <v>32</v>
      </c>
      <c r="H8" s="9">
        <v>43390</v>
      </c>
      <c r="I8" s="10"/>
      <c r="J8" s="11">
        <v>3</v>
      </c>
      <c r="K8" s="11">
        <v>2</v>
      </c>
      <c r="L8" s="12"/>
      <c r="M8" s="11">
        <v>2</v>
      </c>
      <c r="N8" s="11"/>
      <c r="O8" s="12"/>
      <c r="P8" s="11"/>
      <c r="Q8" s="11"/>
      <c r="R8" s="12"/>
      <c r="S8" s="11">
        <f t="shared" si="0"/>
        <v>1</v>
      </c>
      <c r="T8" s="11">
        <f t="shared" si="0"/>
        <v>2</v>
      </c>
      <c r="U8" s="13"/>
      <c r="V8" s="11">
        <v>0</v>
      </c>
      <c r="W8" s="11">
        <v>0</v>
      </c>
      <c r="X8" s="11">
        <v>0</v>
      </c>
      <c r="Y8" s="14"/>
      <c r="Z8" s="11">
        <f t="shared" si="1"/>
        <v>1</v>
      </c>
      <c r="AA8" s="11">
        <f t="shared" si="1"/>
        <v>2</v>
      </c>
      <c r="AB8" s="13"/>
      <c r="AC8" s="11">
        <v>1</v>
      </c>
      <c r="AD8" s="11"/>
      <c r="AE8" s="13"/>
      <c r="AF8" s="11"/>
      <c r="AG8" s="11"/>
      <c r="AH8" s="11"/>
      <c r="AI8" s="14"/>
      <c r="AJ8" s="11">
        <f t="shared" si="2"/>
        <v>2</v>
      </c>
      <c r="AK8" s="11">
        <f t="shared" si="3"/>
        <v>2</v>
      </c>
      <c r="AL8" s="13"/>
      <c r="AN8" s="11">
        <v>1</v>
      </c>
      <c r="AO8" s="11">
        <v>1</v>
      </c>
      <c r="AP8" s="13"/>
      <c r="AQ8" s="11">
        <v>3</v>
      </c>
      <c r="AR8" s="11"/>
      <c r="AS8" s="11">
        <v>6</v>
      </c>
      <c r="AT8" s="18" t="s">
        <v>379</v>
      </c>
      <c r="AU8" s="11">
        <f t="shared" si="4"/>
        <v>0</v>
      </c>
      <c r="AV8" s="11">
        <f t="shared" si="5"/>
        <v>3</v>
      </c>
      <c r="AW8" s="13"/>
    </row>
    <row r="9" spans="3:49" s="90" customFormat="1" ht="29.4" thickBot="1">
      <c r="C9" s="81" t="s">
        <v>33</v>
      </c>
      <c r="D9" s="82">
        <v>10</v>
      </c>
      <c r="E9" s="83" t="s">
        <v>20</v>
      </c>
      <c r="F9" s="83"/>
      <c r="G9" s="83" t="s">
        <v>34</v>
      </c>
      <c r="H9" s="84">
        <v>43556</v>
      </c>
      <c r="I9" s="85"/>
      <c r="J9" s="86">
        <v>3</v>
      </c>
      <c r="K9" s="86">
        <v>2</v>
      </c>
      <c r="L9" s="87"/>
      <c r="M9" s="86">
        <v>1</v>
      </c>
      <c r="N9" s="86">
        <v>1</v>
      </c>
      <c r="O9" s="87"/>
      <c r="P9" s="86"/>
      <c r="Q9" s="86"/>
      <c r="R9" s="87"/>
      <c r="S9" s="86">
        <f t="shared" si="0"/>
        <v>2</v>
      </c>
      <c r="T9" s="86">
        <f t="shared" si="0"/>
        <v>1</v>
      </c>
      <c r="U9" s="88"/>
      <c r="V9" s="86">
        <v>2</v>
      </c>
      <c r="W9" s="86"/>
      <c r="X9" s="86"/>
      <c r="Y9" s="89" t="s">
        <v>35</v>
      </c>
      <c r="Z9" s="86">
        <f t="shared" si="1"/>
        <v>0</v>
      </c>
      <c r="AA9" s="86">
        <f t="shared" si="1"/>
        <v>1</v>
      </c>
      <c r="AB9" s="88"/>
      <c r="AC9" s="86">
        <v>1</v>
      </c>
      <c r="AD9" s="86"/>
      <c r="AE9" s="88"/>
      <c r="AF9" s="86"/>
      <c r="AG9" s="86">
        <v>1</v>
      </c>
      <c r="AH9" s="86"/>
      <c r="AI9" s="89" t="s">
        <v>306</v>
      </c>
      <c r="AJ9" s="86">
        <f t="shared" si="2"/>
        <v>1</v>
      </c>
      <c r="AK9" s="86">
        <f t="shared" si="3"/>
        <v>0</v>
      </c>
      <c r="AL9" s="88"/>
      <c r="AN9" s="86">
        <v>1</v>
      </c>
      <c r="AO9" s="86">
        <v>1</v>
      </c>
      <c r="AP9" s="88"/>
      <c r="AQ9" s="86"/>
      <c r="AR9" s="86"/>
      <c r="AS9" s="86"/>
      <c r="AT9" s="89"/>
      <c r="AU9" s="86">
        <f t="shared" si="4"/>
        <v>2</v>
      </c>
      <c r="AV9" s="86">
        <f t="shared" si="5"/>
        <v>1</v>
      </c>
      <c r="AW9" s="88"/>
    </row>
    <row r="10" spans="3:49" ht="29.4" thickBot="1">
      <c r="C10" s="17" t="s">
        <v>36</v>
      </c>
      <c r="D10" s="7">
        <v>11</v>
      </c>
      <c r="E10" s="8" t="s">
        <v>37</v>
      </c>
      <c r="F10" s="8"/>
      <c r="G10" s="8" t="s">
        <v>38</v>
      </c>
      <c r="H10" s="9">
        <v>43629</v>
      </c>
      <c r="I10" s="10"/>
      <c r="J10" s="11">
        <v>3</v>
      </c>
      <c r="K10" s="11">
        <v>2</v>
      </c>
      <c r="L10" s="12"/>
      <c r="M10" s="11"/>
      <c r="N10" s="11"/>
      <c r="O10" s="12"/>
      <c r="P10" s="15">
        <v>0.5</v>
      </c>
      <c r="Q10" s="11"/>
      <c r="R10" s="12"/>
      <c r="S10" s="11">
        <f t="shared" si="0"/>
        <v>2.5</v>
      </c>
      <c r="T10" s="11">
        <f t="shared" si="0"/>
        <v>2</v>
      </c>
      <c r="U10" s="13"/>
      <c r="V10" s="11">
        <v>2</v>
      </c>
      <c r="W10" s="11">
        <v>1</v>
      </c>
      <c r="X10" s="11"/>
      <c r="Y10" s="18" t="s">
        <v>39</v>
      </c>
      <c r="Z10" s="11">
        <f t="shared" si="1"/>
        <v>0.5</v>
      </c>
      <c r="AA10" s="11">
        <f t="shared" si="1"/>
        <v>1</v>
      </c>
      <c r="AB10" s="13"/>
      <c r="AC10" s="11">
        <v>1</v>
      </c>
      <c r="AD10" s="11"/>
      <c r="AE10" s="13"/>
      <c r="AF10" s="11"/>
      <c r="AG10" s="11"/>
      <c r="AH10" s="11"/>
      <c r="AI10" s="18"/>
      <c r="AJ10" s="11">
        <f t="shared" si="2"/>
        <v>1.5</v>
      </c>
      <c r="AK10" s="11">
        <f t="shared" si="3"/>
        <v>1</v>
      </c>
      <c r="AL10" s="13"/>
      <c r="AN10" s="11">
        <v>1</v>
      </c>
      <c r="AO10" s="11">
        <v>1</v>
      </c>
      <c r="AP10" s="13"/>
      <c r="AQ10" s="11">
        <v>1</v>
      </c>
      <c r="AR10" s="11"/>
      <c r="AS10" s="11"/>
      <c r="AT10" s="18" t="s">
        <v>361</v>
      </c>
      <c r="AU10" s="11">
        <f t="shared" si="4"/>
        <v>1.5</v>
      </c>
      <c r="AV10" s="11">
        <f t="shared" si="5"/>
        <v>2</v>
      </c>
      <c r="AW10" s="13"/>
    </row>
    <row r="11" spans="3:49" ht="27.6" thickBot="1">
      <c r="C11" s="17" t="s">
        <v>40</v>
      </c>
      <c r="D11" s="7">
        <v>15</v>
      </c>
      <c r="E11" s="8" t="s">
        <v>28</v>
      </c>
      <c r="F11" s="8"/>
      <c r="G11" s="8" t="s">
        <v>41</v>
      </c>
      <c r="H11" s="9">
        <v>43739</v>
      </c>
      <c r="I11" s="10"/>
      <c r="J11" s="11">
        <v>3</v>
      </c>
      <c r="K11" s="11">
        <v>2</v>
      </c>
      <c r="L11" s="12"/>
      <c r="M11" s="11">
        <v>1</v>
      </c>
      <c r="N11" s="11">
        <v>1</v>
      </c>
      <c r="O11" s="12"/>
      <c r="P11" s="15">
        <v>1</v>
      </c>
      <c r="Q11" s="11"/>
      <c r="R11" s="12"/>
      <c r="S11" s="11">
        <f t="shared" si="0"/>
        <v>1</v>
      </c>
      <c r="T11" s="11">
        <f t="shared" si="0"/>
        <v>1</v>
      </c>
      <c r="U11" s="13"/>
      <c r="V11" s="11">
        <v>1</v>
      </c>
      <c r="W11" s="11"/>
      <c r="X11" s="11"/>
      <c r="Y11" s="14" t="s">
        <v>42</v>
      </c>
      <c r="Z11" s="11">
        <f t="shared" si="1"/>
        <v>0</v>
      </c>
      <c r="AA11" s="11">
        <f t="shared" si="1"/>
        <v>1</v>
      </c>
      <c r="AB11" s="13"/>
      <c r="AC11" s="11">
        <v>1</v>
      </c>
      <c r="AD11" s="11"/>
      <c r="AE11" s="13"/>
      <c r="AF11" s="11">
        <v>0.5</v>
      </c>
      <c r="AG11" s="11"/>
      <c r="AH11" s="11"/>
      <c r="AI11" s="14" t="s">
        <v>329</v>
      </c>
      <c r="AJ11" s="11">
        <f t="shared" si="2"/>
        <v>0.5</v>
      </c>
      <c r="AK11" s="11">
        <f t="shared" si="3"/>
        <v>1</v>
      </c>
      <c r="AL11" s="13"/>
      <c r="AN11" s="11">
        <v>1</v>
      </c>
      <c r="AO11" s="11">
        <v>1</v>
      </c>
      <c r="AP11" s="13"/>
      <c r="AQ11" s="11">
        <v>1</v>
      </c>
      <c r="AR11" s="11"/>
      <c r="AS11" s="11"/>
      <c r="AT11" s="14" t="s">
        <v>351</v>
      </c>
      <c r="AU11" s="11">
        <f t="shared" si="4"/>
        <v>0.5</v>
      </c>
      <c r="AV11" s="11">
        <f t="shared" si="5"/>
        <v>2</v>
      </c>
      <c r="AW11" s="13"/>
    </row>
    <row r="12" spans="3:49" ht="27.6" thickBot="1">
      <c r="C12" s="17" t="s">
        <v>43</v>
      </c>
      <c r="D12" s="7">
        <v>19</v>
      </c>
      <c r="E12" s="8" t="s">
        <v>20</v>
      </c>
      <c r="F12" s="8"/>
      <c r="G12" s="8" t="s">
        <v>44</v>
      </c>
      <c r="H12" s="9">
        <v>43711</v>
      </c>
      <c r="I12" s="10"/>
      <c r="J12" s="11">
        <v>3</v>
      </c>
      <c r="K12" s="11">
        <v>2</v>
      </c>
      <c r="L12" s="12"/>
      <c r="M12" s="11"/>
      <c r="N12" s="11">
        <v>1</v>
      </c>
      <c r="O12" s="12"/>
      <c r="P12" s="15">
        <v>2</v>
      </c>
      <c r="Q12" s="11"/>
      <c r="R12" s="12"/>
      <c r="S12" s="11">
        <f t="shared" si="0"/>
        <v>1</v>
      </c>
      <c r="T12" s="11">
        <f t="shared" si="0"/>
        <v>1</v>
      </c>
      <c r="U12" s="13"/>
      <c r="V12" s="11">
        <v>0.5</v>
      </c>
      <c r="W12" s="11"/>
      <c r="X12" s="11"/>
      <c r="Y12" s="14" t="s">
        <v>45</v>
      </c>
      <c r="Z12" s="11">
        <f t="shared" si="1"/>
        <v>0.5</v>
      </c>
      <c r="AA12" s="11">
        <f t="shared" si="1"/>
        <v>1</v>
      </c>
      <c r="AB12" s="13"/>
      <c r="AC12" s="11">
        <v>1</v>
      </c>
      <c r="AD12" s="11"/>
      <c r="AE12" s="13"/>
      <c r="AF12" s="11"/>
      <c r="AG12" s="11"/>
      <c r="AH12" s="11"/>
      <c r="AI12" s="14"/>
      <c r="AJ12" s="11">
        <f t="shared" si="2"/>
        <v>1.5</v>
      </c>
      <c r="AK12" s="11">
        <f t="shared" si="3"/>
        <v>1</v>
      </c>
      <c r="AL12" s="13"/>
      <c r="AN12" s="11">
        <v>1</v>
      </c>
      <c r="AO12" s="11">
        <v>1</v>
      </c>
      <c r="AP12" s="13"/>
      <c r="AQ12" s="11">
        <v>1</v>
      </c>
      <c r="AR12" s="11"/>
      <c r="AS12" s="11"/>
      <c r="AT12" s="18" t="s">
        <v>374</v>
      </c>
      <c r="AU12" s="11">
        <f t="shared" si="4"/>
        <v>1.5</v>
      </c>
      <c r="AV12" s="11">
        <f t="shared" si="5"/>
        <v>2</v>
      </c>
      <c r="AW12" s="13"/>
    </row>
    <row r="13" spans="3:49" ht="27" thickBot="1">
      <c r="C13" s="19" t="s">
        <v>46</v>
      </c>
      <c r="D13" s="7">
        <v>21</v>
      </c>
      <c r="E13" s="8" t="s">
        <v>28</v>
      </c>
      <c r="F13" s="8"/>
      <c r="G13" s="8" t="s">
        <v>47</v>
      </c>
      <c r="H13" s="9">
        <v>43745</v>
      </c>
      <c r="I13" s="10"/>
      <c r="J13" s="11">
        <v>3</v>
      </c>
      <c r="K13" s="11">
        <v>2</v>
      </c>
      <c r="L13" s="12"/>
      <c r="M13" s="11"/>
      <c r="N13" s="11"/>
      <c r="O13" s="12"/>
      <c r="P13" s="11"/>
      <c r="Q13" s="16">
        <v>1</v>
      </c>
      <c r="R13" s="12"/>
      <c r="S13" s="11">
        <f t="shared" si="0"/>
        <v>3</v>
      </c>
      <c r="T13" s="11">
        <f t="shared" si="0"/>
        <v>1</v>
      </c>
      <c r="U13" s="13"/>
      <c r="V13" s="11">
        <v>0</v>
      </c>
      <c r="W13" s="11">
        <v>0</v>
      </c>
      <c r="X13" s="11">
        <v>0</v>
      </c>
      <c r="Y13" s="14"/>
      <c r="Z13" s="11">
        <f t="shared" si="1"/>
        <v>3</v>
      </c>
      <c r="AA13" s="11">
        <f t="shared" si="1"/>
        <v>1</v>
      </c>
      <c r="AB13" s="13"/>
      <c r="AC13" s="11">
        <v>1</v>
      </c>
      <c r="AD13" s="11"/>
      <c r="AE13" s="13"/>
      <c r="AF13" s="11"/>
      <c r="AG13" s="11"/>
      <c r="AH13" s="11"/>
      <c r="AI13" s="14"/>
      <c r="AJ13" s="11">
        <f t="shared" si="2"/>
        <v>4</v>
      </c>
      <c r="AK13" s="11">
        <f t="shared" si="3"/>
        <v>1</v>
      </c>
      <c r="AL13" s="13"/>
      <c r="AN13" s="11">
        <v>1</v>
      </c>
      <c r="AO13" s="11">
        <v>1</v>
      </c>
      <c r="AP13" s="13"/>
      <c r="AQ13" s="11"/>
      <c r="AR13" s="11"/>
      <c r="AS13" s="11"/>
      <c r="AT13" s="14"/>
      <c r="AU13" s="11">
        <f t="shared" si="4"/>
        <v>5</v>
      </c>
      <c r="AV13" s="11">
        <f t="shared" si="5"/>
        <v>2</v>
      </c>
      <c r="AW13" s="13"/>
    </row>
    <row r="14" spans="3:49" ht="27" thickBot="1">
      <c r="C14" s="19" t="s">
        <v>48</v>
      </c>
      <c r="D14" s="7">
        <v>22</v>
      </c>
      <c r="E14" s="8" t="s">
        <v>49</v>
      </c>
      <c r="F14" s="8"/>
      <c r="G14" s="8" t="s">
        <v>50</v>
      </c>
      <c r="H14" s="9">
        <v>44111</v>
      </c>
      <c r="I14" s="10"/>
      <c r="J14" s="11">
        <v>3</v>
      </c>
      <c r="K14" s="11">
        <v>2</v>
      </c>
      <c r="L14" s="12"/>
      <c r="M14" s="11"/>
      <c r="N14" s="11"/>
      <c r="O14" s="12"/>
      <c r="P14" s="15">
        <v>2</v>
      </c>
      <c r="Q14" s="16">
        <v>1</v>
      </c>
      <c r="R14" s="12"/>
      <c r="S14" s="11">
        <f t="shared" si="0"/>
        <v>1</v>
      </c>
      <c r="T14" s="11">
        <f t="shared" si="0"/>
        <v>1</v>
      </c>
      <c r="U14" s="13"/>
      <c r="V14" s="11">
        <v>1</v>
      </c>
      <c r="W14" s="11"/>
      <c r="X14" s="11"/>
      <c r="Y14" s="14" t="s">
        <v>51</v>
      </c>
      <c r="Z14" s="11">
        <f t="shared" si="1"/>
        <v>0</v>
      </c>
      <c r="AA14" s="11">
        <f t="shared" si="1"/>
        <v>1</v>
      </c>
      <c r="AB14" s="13"/>
      <c r="AC14" s="11">
        <v>1</v>
      </c>
      <c r="AD14" s="11"/>
      <c r="AE14" s="13"/>
      <c r="AF14" s="11"/>
      <c r="AG14" s="11">
        <v>1</v>
      </c>
      <c r="AH14" s="11"/>
      <c r="AI14" s="18" t="s">
        <v>309</v>
      </c>
      <c r="AJ14" s="11">
        <f t="shared" si="2"/>
        <v>1</v>
      </c>
      <c r="AK14" s="11">
        <f t="shared" si="3"/>
        <v>0</v>
      </c>
      <c r="AL14" s="13"/>
      <c r="AN14" s="11">
        <v>1</v>
      </c>
      <c r="AO14" s="11">
        <v>1</v>
      </c>
      <c r="AP14" s="13"/>
      <c r="AQ14" s="11"/>
      <c r="AR14" s="11">
        <v>1</v>
      </c>
      <c r="AS14" s="11"/>
      <c r="AT14" s="18" t="s">
        <v>359</v>
      </c>
      <c r="AU14" s="11">
        <f t="shared" si="4"/>
        <v>2</v>
      </c>
      <c r="AV14" s="11">
        <f t="shared" si="5"/>
        <v>0</v>
      </c>
      <c r="AW14" s="13"/>
    </row>
    <row r="15" spans="3:49" ht="27" thickBot="1">
      <c r="C15" s="20" t="s">
        <v>52</v>
      </c>
      <c r="D15" s="7">
        <v>23</v>
      </c>
      <c r="E15" s="8" t="s">
        <v>49</v>
      </c>
      <c r="F15" s="8"/>
      <c r="G15" s="8" t="s">
        <v>53</v>
      </c>
      <c r="H15" s="9">
        <v>44141</v>
      </c>
      <c r="I15" s="10"/>
      <c r="J15" s="11">
        <v>3</v>
      </c>
      <c r="K15" s="11">
        <v>2</v>
      </c>
      <c r="L15" s="12"/>
      <c r="M15" s="11">
        <v>1</v>
      </c>
      <c r="N15" s="11"/>
      <c r="O15" s="12"/>
      <c r="P15" s="11"/>
      <c r="Q15" s="11"/>
      <c r="R15" s="12"/>
      <c r="S15" s="11">
        <f t="shared" si="0"/>
        <v>2</v>
      </c>
      <c r="T15" s="11">
        <f t="shared" si="0"/>
        <v>2</v>
      </c>
      <c r="U15" s="13"/>
      <c r="V15" s="11"/>
      <c r="W15" s="11">
        <v>1</v>
      </c>
      <c r="X15" s="11"/>
      <c r="Y15" s="14" t="s">
        <v>54</v>
      </c>
      <c r="Z15" s="11">
        <f t="shared" si="1"/>
        <v>2</v>
      </c>
      <c r="AA15" s="11">
        <f t="shared" si="1"/>
        <v>1</v>
      </c>
      <c r="AB15" s="13"/>
      <c r="AC15" s="11">
        <v>1</v>
      </c>
      <c r="AD15" s="11"/>
      <c r="AE15" s="13"/>
      <c r="AF15" s="11">
        <v>0.5</v>
      </c>
      <c r="AG15" s="11"/>
      <c r="AH15" s="11"/>
      <c r="AI15" s="14" t="s">
        <v>315</v>
      </c>
      <c r="AJ15" s="11">
        <f t="shared" si="2"/>
        <v>2.5</v>
      </c>
      <c r="AK15" s="11">
        <f t="shared" si="3"/>
        <v>1</v>
      </c>
      <c r="AL15" s="13"/>
      <c r="AN15" s="11">
        <v>1</v>
      </c>
      <c r="AO15" s="11">
        <v>1</v>
      </c>
      <c r="AP15" s="13"/>
      <c r="AQ15" s="11"/>
      <c r="AR15" s="11">
        <v>1</v>
      </c>
      <c r="AS15" s="11"/>
      <c r="AT15" s="14" t="s">
        <v>363</v>
      </c>
      <c r="AU15" s="11">
        <f t="shared" si="4"/>
        <v>3.5</v>
      </c>
      <c r="AV15" s="11">
        <f t="shared" si="5"/>
        <v>1</v>
      </c>
      <c r="AW15" s="13"/>
    </row>
    <row r="16" spans="3:49" ht="29.4" thickBot="1">
      <c r="C16" s="6" t="s">
        <v>55</v>
      </c>
      <c r="D16" s="7">
        <v>24</v>
      </c>
      <c r="E16" s="8" t="s">
        <v>28</v>
      </c>
      <c r="F16" s="8"/>
      <c r="G16" s="8" t="s">
        <v>56</v>
      </c>
      <c r="H16" s="9">
        <v>44105</v>
      </c>
      <c r="I16" s="10"/>
      <c r="J16" s="11">
        <v>3</v>
      </c>
      <c r="K16" s="11">
        <v>2</v>
      </c>
      <c r="L16" s="12"/>
      <c r="M16" s="11"/>
      <c r="N16" s="11"/>
      <c r="O16" s="12"/>
      <c r="P16" s="11"/>
      <c r="Q16" s="11"/>
      <c r="R16" s="12"/>
      <c r="S16" s="11">
        <f t="shared" si="0"/>
        <v>3</v>
      </c>
      <c r="T16" s="11">
        <f t="shared" si="0"/>
        <v>2</v>
      </c>
      <c r="U16" s="13"/>
      <c r="V16" s="11"/>
      <c r="W16" s="11"/>
      <c r="X16" s="11"/>
      <c r="Y16" s="14"/>
      <c r="Z16" s="11">
        <f t="shared" si="1"/>
        <v>3</v>
      </c>
      <c r="AA16" s="11">
        <f t="shared" si="1"/>
        <v>2</v>
      </c>
      <c r="AB16" s="13"/>
      <c r="AC16" s="11">
        <v>1</v>
      </c>
      <c r="AD16" s="11"/>
      <c r="AE16" s="13"/>
      <c r="AF16" s="11"/>
      <c r="AG16" s="11"/>
      <c r="AH16" s="11"/>
      <c r="AI16" s="14"/>
      <c r="AJ16" s="11">
        <f t="shared" si="2"/>
        <v>4</v>
      </c>
      <c r="AK16" s="11">
        <f t="shared" si="3"/>
        <v>2</v>
      </c>
      <c r="AL16" s="13"/>
      <c r="AN16" s="11">
        <v>1</v>
      </c>
      <c r="AO16" s="11">
        <v>1</v>
      </c>
      <c r="AP16" s="13"/>
      <c r="AQ16" s="11">
        <v>1</v>
      </c>
      <c r="AR16" s="11"/>
      <c r="AS16" s="11"/>
      <c r="AT16" s="14" t="s">
        <v>362</v>
      </c>
      <c r="AU16" s="11">
        <f t="shared" si="4"/>
        <v>4</v>
      </c>
      <c r="AV16" s="11">
        <f t="shared" si="5"/>
        <v>3</v>
      </c>
      <c r="AW16" s="13"/>
    </row>
    <row r="17" spans="3:49" ht="29.4" thickBot="1">
      <c r="C17" s="6" t="s">
        <v>57</v>
      </c>
      <c r="D17" s="7">
        <v>25</v>
      </c>
      <c r="E17" s="8" t="s">
        <v>58</v>
      </c>
      <c r="F17" s="8"/>
      <c r="G17" s="8" t="s">
        <v>59</v>
      </c>
      <c r="H17" s="9">
        <v>44228</v>
      </c>
      <c r="I17" s="10"/>
      <c r="J17" s="11">
        <v>3</v>
      </c>
      <c r="K17" s="11">
        <v>2</v>
      </c>
      <c r="L17" s="12"/>
      <c r="M17" s="11"/>
      <c r="N17" s="11"/>
      <c r="O17" s="12"/>
      <c r="P17" s="15">
        <v>2</v>
      </c>
      <c r="Q17" s="11"/>
      <c r="R17" s="12"/>
      <c r="S17" s="11">
        <f t="shared" si="0"/>
        <v>1</v>
      </c>
      <c r="T17" s="11">
        <f t="shared" si="0"/>
        <v>2</v>
      </c>
      <c r="U17" s="13"/>
      <c r="V17" s="11">
        <v>0</v>
      </c>
      <c r="W17" s="11">
        <v>0</v>
      </c>
      <c r="X17" s="11">
        <v>0</v>
      </c>
      <c r="Y17" s="14"/>
      <c r="Z17" s="11">
        <f t="shared" si="1"/>
        <v>1</v>
      </c>
      <c r="AA17" s="11">
        <f t="shared" si="1"/>
        <v>2</v>
      </c>
      <c r="AB17" s="13"/>
      <c r="AC17" s="11">
        <v>1</v>
      </c>
      <c r="AD17" s="11"/>
      <c r="AE17" s="13"/>
      <c r="AF17" s="11"/>
      <c r="AG17" s="11">
        <v>1</v>
      </c>
      <c r="AH17" s="11"/>
      <c r="AI17" s="14" t="s">
        <v>304</v>
      </c>
      <c r="AJ17" s="11">
        <f t="shared" si="2"/>
        <v>2</v>
      </c>
      <c r="AK17" s="11">
        <f t="shared" si="3"/>
        <v>1</v>
      </c>
      <c r="AL17" s="13"/>
      <c r="AN17" s="11">
        <v>1</v>
      </c>
      <c r="AO17" s="11">
        <v>1</v>
      </c>
      <c r="AP17" s="13"/>
      <c r="AQ17" s="11"/>
      <c r="AR17" s="11"/>
      <c r="AS17" s="11"/>
      <c r="AT17" s="14"/>
      <c r="AU17" s="11">
        <f t="shared" si="4"/>
        <v>3</v>
      </c>
      <c r="AV17" s="11">
        <f t="shared" si="5"/>
        <v>2</v>
      </c>
      <c r="AW17" s="13"/>
    </row>
    <row r="18" spans="3:49" ht="29.4" thickBot="1">
      <c r="C18" s="6" t="s">
        <v>60</v>
      </c>
      <c r="D18" s="7">
        <v>29</v>
      </c>
      <c r="E18" s="8" t="s">
        <v>61</v>
      </c>
      <c r="F18" s="8"/>
      <c r="G18" s="8" t="s">
        <v>62</v>
      </c>
      <c r="H18" s="21" t="s">
        <v>63</v>
      </c>
      <c r="I18" s="10"/>
      <c r="J18" s="11">
        <v>3</v>
      </c>
      <c r="K18" s="11">
        <v>2</v>
      </c>
      <c r="L18" s="12"/>
      <c r="M18" s="11">
        <v>2</v>
      </c>
      <c r="N18" s="11"/>
      <c r="O18" s="12"/>
      <c r="P18" s="11"/>
      <c r="Q18" s="11"/>
      <c r="R18" s="12"/>
      <c r="S18" s="11">
        <f t="shared" si="0"/>
        <v>1</v>
      </c>
      <c r="T18" s="11">
        <f t="shared" si="0"/>
        <v>2</v>
      </c>
      <c r="U18" s="13"/>
      <c r="V18" s="11"/>
      <c r="W18" s="11">
        <v>1.5</v>
      </c>
      <c r="X18" s="11"/>
      <c r="Y18" s="18" t="s">
        <v>64</v>
      </c>
      <c r="Z18" s="11">
        <f t="shared" si="1"/>
        <v>1</v>
      </c>
      <c r="AA18" s="11">
        <f t="shared" si="1"/>
        <v>0.5</v>
      </c>
      <c r="AB18" s="13"/>
      <c r="AC18" s="11">
        <v>1</v>
      </c>
      <c r="AD18" s="11"/>
      <c r="AE18" s="13"/>
      <c r="AF18" s="11"/>
      <c r="AG18" s="11">
        <v>1</v>
      </c>
      <c r="AH18" s="11"/>
      <c r="AI18" s="18" t="s">
        <v>305</v>
      </c>
      <c r="AJ18" s="11">
        <f t="shared" si="2"/>
        <v>2</v>
      </c>
      <c r="AK18" s="11">
        <f t="shared" si="3"/>
        <v>-0.5</v>
      </c>
      <c r="AL18" s="13"/>
      <c r="AN18" s="11">
        <v>1</v>
      </c>
      <c r="AO18" s="11">
        <v>1</v>
      </c>
      <c r="AP18" s="13"/>
      <c r="AQ18" s="11"/>
      <c r="AR18" s="11"/>
      <c r="AS18" s="11"/>
      <c r="AT18" s="18"/>
      <c r="AU18" s="11">
        <f t="shared" si="4"/>
        <v>3</v>
      </c>
      <c r="AV18" s="11">
        <f t="shared" si="5"/>
        <v>0.5</v>
      </c>
      <c r="AW18" s="13"/>
    </row>
    <row r="19" spans="3:49" ht="29.4" thickBot="1">
      <c r="C19" s="6" t="s">
        <v>65</v>
      </c>
      <c r="D19" s="7">
        <v>30</v>
      </c>
      <c r="E19" s="8" t="s">
        <v>66</v>
      </c>
      <c r="F19" s="8"/>
      <c r="G19" s="8" t="s">
        <v>67</v>
      </c>
      <c r="H19" s="21" t="s">
        <v>68</v>
      </c>
      <c r="I19" s="10"/>
      <c r="J19" s="11">
        <v>3</v>
      </c>
      <c r="K19" s="11">
        <v>2</v>
      </c>
      <c r="L19" s="12"/>
      <c r="M19" s="11"/>
      <c r="N19" s="11"/>
      <c r="O19" s="12"/>
      <c r="P19" s="11"/>
      <c r="Q19" s="16">
        <v>1</v>
      </c>
      <c r="R19" s="12"/>
      <c r="S19" s="11">
        <f t="shared" si="0"/>
        <v>3</v>
      </c>
      <c r="T19" s="11">
        <f t="shared" si="0"/>
        <v>1</v>
      </c>
      <c r="U19" s="13"/>
      <c r="V19" s="11">
        <v>2</v>
      </c>
      <c r="W19" s="11">
        <v>1</v>
      </c>
      <c r="X19" s="11"/>
      <c r="Y19" s="18" t="s">
        <v>69</v>
      </c>
      <c r="Z19" s="11">
        <f t="shared" si="1"/>
        <v>1</v>
      </c>
      <c r="AA19" s="11">
        <f t="shared" si="1"/>
        <v>0</v>
      </c>
      <c r="AB19" s="13"/>
      <c r="AC19" s="11">
        <v>1</v>
      </c>
      <c r="AD19" s="11"/>
      <c r="AE19" s="13"/>
      <c r="AF19" s="11"/>
      <c r="AG19" s="11"/>
      <c r="AH19" s="11"/>
      <c r="AI19" s="18"/>
      <c r="AJ19" s="11">
        <f t="shared" si="2"/>
        <v>2</v>
      </c>
      <c r="AK19" s="11">
        <f t="shared" si="3"/>
        <v>0</v>
      </c>
      <c r="AL19" s="13"/>
      <c r="AN19" s="11">
        <v>1</v>
      </c>
      <c r="AO19" s="11">
        <v>1</v>
      </c>
      <c r="AP19" s="13"/>
      <c r="AQ19" s="11">
        <v>0.5</v>
      </c>
      <c r="AR19" s="11"/>
      <c r="AS19" s="11"/>
      <c r="AT19" s="18" t="s">
        <v>376</v>
      </c>
      <c r="AU19" s="11">
        <f t="shared" si="4"/>
        <v>2.5</v>
      </c>
      <c r="AV19" s="11">
        <f t="shared" si="5"/>
        <v>1</v>
      </c>
      <c r="AW19" s="13"/>
    </row>
    <row r="20" spans="3:49" ht="29.4" thickBot="1">
      <c r="C20" s="6" t="s">
        <v>70</v>
      </c>
      <c r="D20" s="7">
        <v>32</v>
      </c>
      <c r="E20" s="8" t="s">
        <v>71</v>
      </c>
      <c r="F20" s="8"/>
      <c r="G20" s="8" t="s">
        <v>72</v>
      </c>
      <c r="H20" s="21" t="s">
        <v>73</v>
      </c>
      <c r="I20" s="10"/>
      <c r="J20" s="11">
        <v>3</v>
      </c>
      <c r="K20" s="11">
        <v>2</v>
      </c>
      <c r="L20" s="12"/>
      <c r="M20" s="11">
        <v>1</v>
      </c>
      <c r="N20" s="11"/>
      <c r="O20" s="12"/>
      <c r="P20" s="11"/>
      <c r="Q20" s="16">
        <v>1</v>
      </c>
      <c r="R20" s="12"/>
      <c r="S20" s="11">
        <f t="shared" si="0"/>
        <v>2</v>
      </c>
      <c r="T20" s="11">
        <f t="shared" si="0"/>
        <v>1</v>
      </c>
      <c r="U20" s="13"/>
      <c r="V20" s="11">
        <v>0</v>
      </c>
      <c r="W20" s="11">
        <v>0</v>
      </c>
      <c r="X20" s="11">
        <v>0</v>
      </c>
      <c r="Y20" s="14"/>
      <c r="Z20" s="11">
        <f t="shared" si="1"/>
        <v>2</v>
      </c>
      <c r="AA20" s="11">
        <f t="shared" si="1"/>
        <v>1</v>
      </c>
      <c r="AB20" s="13"/>
      <c r="AC20" s="11">
        <v>1</v>
      </c>
      <c r="AD20" s="11"/>
      <c r="AE20" s="13"/>
      <c r="AF20" s="11"/>
      <c r="AG20" s="11"/>
      <c r="AH20" s="11"/>
      <c r="AI20" s="14"/>
      <c r="AJ20" s="11">
        <f t="shared" si="2"/>
        <v>3</v>
      </c>
      <c r="AK20" s="11">
        <f t="shared" si="3"/>
        <v>1</v>
      </c>
      <c r="AL20" s="13"/>
      <c r="AN20" s="11">
        <v>1</v>
      </c>
      <c r="AO20" s="11">
        <v>1</v>
      </c>
      <c r="AP20" s="13"/>
      <c r="AQ20" s="11"/>
      <c r="AR20" s="11"/>
      <c r="AS20" s="11"/>
      <c r="AT20" s="14"/>
      <c r="AU20" s="11">
        <f t="shared" si="4"/>
        <v>4</v>
      </c>
      <c r="AV20" s="11">
        <f t="shared" si="5"/>
        <v>2</v>
      </c>
      <c r="AW20" s="13"/>
    </row>
    <row r="21" spans="3:49" ht="43.8" thickBot="1">
      <c r="C21" s="6" t="s">
        <v>74</v>
      </c>
      <c r="D21" s="7">
        <v>33</v>
      </c>
      <c r="E21" s="8" t="s">
        <v>28</v>
      </c>
      <c r="F21" s="8"/>
      <c r="G21" s="8" t="s">
        <v>338</v>
      </c>
      <c r="H21" s="21" t="s">
        <v>75</v>
      </c>
      <c r="I21" s="10"/>
      <c r="J21" s="11">
        <v>3</v>
      </c>
      <c r="K21" s="11">
        <v>2</v>
      </c>
      <c r="L21" s="12"/>
      <c r="M21" s="11">
        <v>1</v>
      </c>
      <c r="N21" s="11">
        <v>1</v>
      </c>
      <c r="O21" s="12"/>
      <c r="P21" s="11"/>
      <c r="Q21" s="11"/>
      <c r="R21" s="12"/>
      <c r="S21" s="11">
        <f t="shared" si="0"/>
        <v>2</v>
      </c>
      <c r="T21" s="11">
        <f t="shared" si="0"/>
        <v>1</v>
      </c>
      <c r="U21" s="13"/>
      <c r="V21" s="11">
        <v>0</v>
      </c>
      <c r="W21" s="11">
        <v>0</v>
      </c>
      <c r="X21" s="11">
        <v>0</v>
      </c>
      <c r="Y21" s="14"/>
      <c r="Z21" s="11">
        <f t="shared" si="1"/>
        <v>2</v>
      </c>
      <c r="AA21" s="11">
        <f t="shared" si="1"/>
        <v>1</v>
      </c>
      <c r="AB21" s="13"/>
      <c r="AC21" s="11">
        <v>1</v>
      </c>
      <c r="AD21" s="11"/>
      <c r="AE21" s="13"/>
      <c r="AF21" s="11">
        <v>1</v>
      </c>
      <c r="AG21" s="11">
        <v>1</v>
      </c>
      <c r="AH21" s="11"/>
      <c r="AI21" s="18" t="s">
        <v>296</v>
      </c>
      <c r="AJ21" s="11">
        <f t="shared" si="2"/>
        <v>2</v>
      </c>
      <c r="AK21" s="11">
        <f t="shared" si="3"/>
        <v>0</v>
      </c>
      <c r="AL21" s="13"/>
      <c r="AN21" s="11">
        <v>1</v>
      </c>
      <c r="AO21" s="11">
        <v>1</v>
      </c>
      <c r="AP21" s="13"/>
      <c r="AQ21" s="11">
        <v>3</v>
      </c>
      <c r="AR21" s="11">
        <v>0.5</v>
      </c>
      <c r="AS21" s="11">
        <v>1</v>
      </c>
      <c r="AT21" s="18" t="s">
        <v>356</v>
      </c>
      <c r="AU21" s="11">
        <f t="shared" si="4"/>
        <v>0</v>
      </c>
      <c r="AV21" s="11">
        <f t="shared" si="5"/>
        <v>0.5</v>
      </c>
      <c r="AW21" s="13"/>
    </row>
    <row r="22" spans="3:49" ht="27.6" thickBot="1">
      <c r="C22" s="22" t="s">
        <v>76</v>
      </c>
      <c r="D22" s="23">
        <v>39</v>
      </c>
      <c r="E22" s="24" t="s">
        <v>77</v>
      </c>
      <c r="F22" s="24"/>
      <c r="G22" s="24" t="s">
        <v>78</v>
      </c>
      <c r="H22" s="25" t="s">
        <v>79</v>
      </c>
      <c r="I22" s="10"/>
      <c r="J22" s="11">
        <v>3</v>
      </c>
      <c r="K22" s="11">
        <v>2</v>
      </c>
      <c r="L22" s="12"/>
      <c r="M22" s="11"/>
      <c r="N22" s="11"/>
      <c r="O22" s="12"/>
      <c r="P22" s="11"/>
      <c r="Q22" s="11"/>
      <c r="R22" s="12"/>
      <c r="S22" s="11">
        <f t="shared" si="0"/>
        <v>3</v>
      </c>
      <c r="T22" s="11">
        <f t="shared" si="0"/>
        <v>2</v>
      </c>
      <c r="U22" s="13"/>
      <c r="V22" s="11"/>
      <c r="W22" s="11"/>
      <c r="X22" s="11"/>
      <c r="Y22" s="14"/>
      <c r="Z22" s="11">
        <f t="shared" si="1"/>
        <v>3</v>
      </c>
      <c r="AA22" s="11">
        <f t="shared" si="1"/>
        <v>2</v>
      </c>
      <c r="AB22" s="13"/>
      <c r="AC22" s="11">
        <v>1</v>
      </c>
      <c r="AD22" s="11"/>
      <c r="AE22" s="13"/>
      <c r="AF22" s="11"/>
      <c r="AG22" s="11"/>
      <c r="AH22" s="11"/>
      <c r="AI22" s="14"/>
      <c r="AJ22" s="11">
        <f t="shared" si="2"/>
        <v>4</v>
      </c>
      <c r="AK22" s="11">
        <f t="shared" si="3"/>
        <v>2</v>
      </c>
      <c r="AL22" s="13"/>
      <c r="AN22" s="11">
        <v>1</v>
      </c>
      <c r="AO22" s="11">
        <v>1</v>
      </c>
      <c r="AP22" s="13"/>
      <c r="AQ22" s="11"/>
      <c r="AR22" s="11"/>
      <c r="AS22" s="11"/>
      <c r="AT22" s="14"/>
      <c r="AU22" s="11">
        <f t="shared" si="4"/>
        <v>5</v>
      </c>
      <c r="AV22" s="11">
        <f t="shared" si="5"/>
        <v>3</v>
      </c>
      <c r="AW22" s="13"/>
    </row>
    <row r="23" spans="3:49" ht="43.8" thickBot="1">
      <c r="C23" s="22" t="s">
        <v>80</v>
      </c>
      <c r="D23" s="7">
        <v>47</v>
      </c>
      <c r="E23" s="8" t="s">
        <v>81</v>
      </c>
      <c r="F23" s="8"/>
      <c r="G23" s="8" t="s">
        <v>82</v>
      </c>
      <c r="H23" s="9">
        <v>44446</v>
      </c>
      <c r="I23" s="10"/>
      <c r="J23" s="11">
        <v>3</v>
      </c>
      <c r="K23" s="11">
        <v>2</v>
      </c>
      <c r="L23" s="12"/>
      <c r="M23" s="11">
        <v>0.5</v>
      </c>
      <c r="N23" s="11"/>
      <c r="O23" s="12"/>
      <c r="P23" s="15">
        <v>1.5</v>
      </c>
      <c r="Q23" s="11"/>
      <c r="R23" s="12"/>
      <c r="S23" s="11">
        <f t="shared" si="0"/>
        <v>1</v>
      </c>
      <c r="T23" s="11">
        <f t="shared" si="0"/>
        <v>2</v>
      </c>
      <c r="U23" s="13"/>
      <c r="V23" s="11">
        <v>1</v>
      </c>
      <c r="W23" s="11">
        <v>1</v>
      </c>
      <c r="X23" s="11"/>
      <c r="Y23" s="18" t="s">
        <v>83</v>
      </c>
      <c r="Z23" s="11">
        <f t="shared" si="1"/>
        <v>0</v>
      </c>
      <c r="AA23" s="11">
        <f t="shared" si="1"/>
        <v>1</v>
      </c>
      <c r="AB23" s="13"/>
      <c r="AC23" s="11">
        <v>1</v>
      </c>
      <c r="AD23" s="11"/>
      <c r="AE23" s="13"/>
      <c r="AF23" s="11">
        <v>1</v>
      </c>
      <c r="AG23" s="11">
        <v>1</v>
      </c>
      <c r="AH23" s="11"/>
      <c r="AI23" s="18" t="s">
        <v>331</v>
      </c>
      <c r="AJ23" s="11">
        <f t="shared" si="2"/>
        <v>0</v>
      </c>
      <c r="AK23" s="11">
        <f t="shared" si="3"/>
        <v>0</v>
      </c>
      <c r="AL23" s="13"/>
      <c r="AN23" s="11">
        <v>1</v>
      </c>
      <c r="AO23" s="11">
        <v>1</v>
      </c>
      <c r="AP23" s="13"/>
      <c r="AQ23" s="11">
        <v>1</v>
      </c>
      <c r="AR23" s="11">
        <v>1</v>
      </c>
      <c r="AS23" s="11">
        <v>3</v>
      </c>
      <c r="AT23" s="18" t="s">
        <v>352</v>
      </c>
      <c r="AU23" s="11">
        <f t="shared" si="4"/>
        <v>0</v>
      </c>
      <c r="AV23" s="11">
        <f t="shared" si="5"/>
        <v>0</v>
      </c>
      <c r="AW23" s="13"/>
    </row>
    <row r="24" spans="3:49" ht="29.4" thickBot="1">
      <c r="C24" s="22" t="s">
        <v>84</v>
      </c>
      <c r="D24" s="7">
        <v>48</v>
      </c>
      <c r="E24" s="8" t="s">
        <v>85</v>
      </c>
      <c r="F24" s="8"/>
      <c r="G24" s="8" t="s">
        <v>86</v>
      </c>
      <c r="H24" s="9">
        <v>44447</v>
      </c>
      <c r="I24" s="10"/>
      <c r="J24" s="11">
        <v>3</v>
      </c>
      <c r="K24" s="11">
        <v>2</v>
      </c>
      <c r="L24" s="12"/>
      <c r="M24" s="11"/>
      <c r="N24" s="11"/>
      <c r="O24" s="12"/>
      <c r="P24" s="15">
        <v>0.5</v>
      </c>
      <c r="Q24" s="11"/>
      <c r="R24" s="12"/>
      <c r="S24" s="11">
        <f t="shared" si="0"/>
        <v>2.5</v>
      </c>
      <c r="T24" s="11">
        <f t="shared" si="0"/>
        <v>2</v>
      </c>
      <c r="U24" s="13"/>
      <c r="V24" s="11">
        <v>0</v>
      </c>
      <c r="W24" s="11">
        <v>0</v>
      </c>
      <c r="X24" s="11">
        <v>0</v>
      </c>
      <c r="Y24" s="14"/>
      <c r="Z24" s="11">
        <f t="shared" si="1"/>
        <v>2.5</v>
      </c>
      <c r="AA24" s="11">
        <f t="shared" si="1"/>
        <v>2</v>
      </c>
      <c r="AB24" s="13"/>
      <c r="AC24" s="11">
        <v>1</v>
      </c>
      <c r="AD24" s="11"/>
      <c r="AE24" s="13"/>
      <c r="AF24" s="11"/>
      <c r="AG24" s="11">
        <v>2</v>
      </c>
      <c r="AH24" s="11"/>
      <c r="AI24" s="18" t="s">
        <v>314</v>
      </c>
      <c r="AJ24" s="11">
        <f t="shared" si="2"/>
        <v>3.5</v>
      </c>
      <c r="AK24" s="11">
        <f t="shared" si="3"/>
        <v>0</v>
      </c>
      <c r="AL24" s="13"/>
      <c r="AN24" s="11">
        <v>1</v>
      </c>
      <c r="AO24" s="11">
        <v>1</v>
      </c>
      <c r="AP24" s="13"/>
      <c r="AQ24" s="11"/>
      <c r="AR24" s="11"/>
      <c r="AS24" s="11"/>
      <c r="AT24" s="18"/>
      <c r="AU24" s="11">
        <f t="shared" si="4"/>
        <v>4.5</v>
      </c>
      <c r="AV24" s="11">
        <f t="shared" si="5"/>
        <v>1</v>
      </c>
      <c r="AW24" s="13"/>
    </row>
    <row r="25" spans="3:49" ht="27.6" thickBot="1">
      <c r="C25" s="22" t="s">
        <v>87</v>
      </c>
      <c r="D25" s="7">
        <v>52</v>
      </c>
      <c r="E25" s="8" t="s">
        <v>66</v>
      </c>
      <c r="F25" s="8"/>
      <c r="G25" s="8" t="s">
        <v>88</v>
      </c>
      <c r="H25" s="9">
        <v>44452</v>
      </c>
      <c r="I25" s="10"/>
      <c r="J25" s="11">
        <v>3</v>
      </c>
      <c r="K25" s="11">
        <v>2</v>
      </c>
      <c r="L25" s="12"/>
      <c r="M25" s="11"/>
      <c r="N25" s="11"/>
      <c r="O25" s="12"/>
      <c r="P25" s="11"/>
      <c r="Q25" s="11"/>
      <c r="R25" s="12"/>
      <c r="S25" s="11">
        <f t="shared" si="0"/>
        <v>3</v>
      </c>
      <c r="T25" s="11">
        <f t="shared" si="0"/>
        <v>2</v>
      </c>
      <c r="U25" s="13"/>
      <c r="V25" s="11"/>
      <c r="W25" s="11"/>
      <c r="X25" s="11"/>
      <c r="Y25" s="14"/>
      <c r="Z25" s="11">
        <f t="shared" si="1"/>
        <v>3</v>
      </c>
      <c r="AA25" s="11">
        <f t="shared" si="1"/>
        <v>2</v>
      </c>
      <c r="AB25" s="13"/>
      <c r="AC25" s="11">
        <v>1</v>
      </c>
      <c r="AD25" s="11"/>
      <c r="AE25" s="13"/>
      <c r="AF25" s="11"/>
      <c r="AG25" s="11"/>
      <c r="AH25" s="11"/>
      <c r="AI25" s="14"/>
      <c r="AJ25" s="11">
        <f t="shared" si="2"/>
        <v>4</v>
      </c>
      <c r="AK25" s="11">
        <f t="shared" si="3"/>
        <v>2</v>
      </c>
      <c r="AL25" s="13"/>
      <c r="AN25" s="11">
        <v>1</v>
      </c>
      <c r="AO25" s="11">
        <v>1</v>
      </c>
      <c r="AP25" s="13"/>
      <c r="AQ25" s="11"/>
      <c r="AR25" s="11"/>
      <c r="AS25" s="11"/>
      <c r="AT25" s="14"/>
      <c r="AU25" s="11">
        <f t="shared" si="4"/>
        <v>5</v>
      </c>
      <c r="AV25" s="11">
        <f t="shared" si="5"/>
        <v>3</v>
      </c>
      <c r="AW25" s="13"/>
    </row>
    <row r="26" spans="3:49" ht="29.4" thickBot="1">
      <c r="C26" s="26" t="s">
        <v>89</v>
      </c>
      <c r="D26" s="7">
        <v>58</v>
      </c>
      <c r="E26" s="8" t="s">
        <v>81</v>
      </c>
      <c r="F26" s="8"/>
      <c r="G26" s="8" t="s">
        <v>90</v>
      </c>
      <c r="H26" s="21" t="s">
        <v>91</v>
      </c>
      <c r="I26" s="10"/>
      <c r="J26" s="11">
        <v>3</v>
      </c>
      <c r="K26" s="11">
        <v>2</v>
      </c>
      <c r="L26" s="12"/>
      <c r="M26" s="11"/>
      <c r="N26" s="11"/>
      <c r="O26" s="12"/>
      <c r="P26" s="11"/>
      <c r="Q26" s="11"/>
      <c r="R26" s="12"/>
      <c r="S26" s="11">
        <f t="shared" si="0"/>
        <v>3</v>
      </c>
      <c r="T26" s="11">
        <f t="shared" si="0"/>
        <v>2</v>
      </c>
      <c r="U26" s="13"/>
      <c r="V26" s="11"/>
      <c r="W26" s="11"/>
      <c r="X26" s="11"/>
      <c r="Y26" s="14"/>
      <c r="Z26" s="11">
        <f t="shared" si="1"/>
        <v>3</v>
      </c>
      <c r="AA26" s="11">
        <f t="shared" si="1"/>
        <v>2</v>
      </c>
      <c r="AB26" s="13"/>
      <c r="AC26" s="11">
        <v>1</v>
      </c>
      <c r="AD26" s="11"/>
      <c r="AE26" s="13"/>
      <c r="AF26" s="11"/>
      <c r="AG26" s="11"/>
      <c r="AH26" s="11"/>
      <c r="AI26" s="14"/>
      <c r="AJ26" s="11">
        <f t="shared" si="2"/>
        <v>4</v>
      </c>
      <c r="AK26" s="11">
        <f t="shared" si="3"/>
        <v>2</v>
      </c>
      <c r="AL26" s="13"/>
      <c r="AN26" s="11">
        <v>1</v>
      </c>
      <c r="AO26" s="11">
        <v>1</v>
      </c>
      <c r="AP26" s="13"/>
      <c r="AQ26" s="11"/>
      <c r="AR26" s="11"/>
      <c r="AS26" s="11"/>
      <c r="AT26" s="14"/>
      <c r="AU26" s="11">
        <f t="shared" si="4"/>
        <v>5</v>
      </c>
      <c r="AV26" s="11">
        <f t="shared" si="5"/>
        <v>3</v>
      </c>
      <c r="AW26" s="13"/>
    </row>
    <row r="27" spans="3:49" ht="29.4" thickBot="1">
      <c r="C27" s="6" t="s">
        <v>92</v>
      </c>
      <c r="D27" s="7">
        <v>59</v>
      </c>
      <c r="E27" s="8" t="s">
        <v>93</v>
      </c>
      <c r="F27" s="8"/>
      <c r="G27" s="8" t="s">
        <v>94</v>
      </c>
      <c r="H27" s="21" t="s">
        <v>91</v>
      </c>
      <c r="I27" s="10"/>
      <c r="J27" s="11">
        <v>3</v>
      </c>
      <c r="K27" s="11">
        <v>2</v>
      </c>
      <c r="L27" s="12"/>
      <c r="M27" s="11"/>
      <c r="N27" s="11"/>
      <c r="O27" s="12"/>
      <c r="P27" s="11"/>
      <c r="Q27" s="16">
        <v>1</v>
      </c>
      <c r="R27" s="12"/>
      <c r="S27" s="11">
        <f t="shared" si="0"/>
        <v>3</v>
      </c>
      <c r="T27" s="11">
        <f t="shared" si="0"/>
        <v>1</v>
      </c>
      <c r="U27" s="13"/>
      <c r="V27" s="11">
        <v>3</v>
      </c>
      <c r="W27" s="11"/>
      <c r="X27" s="11">
        <v>5</v>
      </c>
      <c r="Y27" s="18" t="s">
        <v>95</v>
      </c>
      <c r="Z27" s="11">
        <f t="shared" si="1"/>
        <v>0</v>
      </c>
      <c r="AA27" s="11">
        <f t="shared" si="1"/>
        <v>1</v>
      </c>
      <c r="AB27" s="13"/>
      <c r="AC27" s="11">
        <v>1</v>
      </c>
      <c r="AD27" s="11"/>
      <c r="AE27" s="13"/>
      <c r="AF27" s="11">
        <v>1</v>
      </c>
      <c r="AG27" s="11">
        <v>1</v>
      </c>
      <c r="AH27" s="11"/>
      <c r="AI27" s="18" t="s">
        <v>312</v>
      </c>
      <c r="AJ27" s="11">
        <f t="shared" si="2"/>
        <v>0</v>
      </c>
      <c r="AK27" s="11">
        <f t="shared" si="3"/>
        <v>0</v>
      </c>
      <c r="AL27" s="13"/>
      <c r="AN27" s="11">
        <v>1</v>
      </c>
      <c r="AO27" s="11">
        <v>1</v>
      </c>
      <c r="AP27" s="13"/>
      <c r="AQ27" s="11"/>
      <c r="AR27" s="11"/>
      <c r="AS27" s="11"/>
      <c r="AT27" s="18"/>
      <c r="AU27" s="11">
        <f t="shared" si="4"/>
        <v>1</v>
      </c>
      <c r="AV27" s="11">
        <f t="shared" si="5"/>
        <v>1</v>
      </c>
      <c r="AW27" s="13"/>
    </row>
    <row r="28" spans="3:49" s="48" customFormat="1" ht="28.8" thickBot="1">
      <c r="C28" s="74" t="s">
        <v>96</v>
      </c>
      <c r="D28" s="50">
        <v>60</v>
      </c>
      <c r="E28" s="51" t="s">
        <v>97</v>
      </c>
      <c r="F28" s="51"/>
      <c r="G28" s="51" t="s">
        <v>98</v>
      </c>
      <c r="H28" s="73" t="s">
        <v>91</v>
      </c>
      <c r="I28" s="53"/>
      <c r="J28" s="54">
        <v>3</v>
      </c>
      <c r="K28" s="54">
        <v>2</v>
      </c>
      <c r="L28" s="55"/>
      <c r="M28" s="54">
        <v>1</v>
      </c>
      <c r="N28" s="54">
        <v>2</v>
      </c>
      <c r="O28" s="55"/>
      <c r="P28" s="75">
        <v>2</v>
      </c>
      <c r="Q28" s="54"/>
      <c r="R28" s="55"/>
      <c r="S28" s="54">
        <f t="shared" si="0"/>
        <v>0</v>
      </c>
      <c r="T28" s="54">
        <f t="shared" si="0"/>
        <v>0</v>
      </c>
      <c r="U28" s="56"/>
      <c r="V28" s="54"/>
      <c r="W28" s="54"/>
      <c r="X28" s="54"/>
      <c r="Y28" s="76"/>
      <c r="Z28" s="54">
        <f t="shared" si="1"/>
        <v>0</v>
      </c>
      <c r="AA28" s="54">
        <f t="shared" si="1"/>
        <v>0</v>
      </c>
      <c r="AB28" s="56"/>
      <c r="AC28" s="54">
        <v>1</v>
      </c>
      <c r="AD28" s="54"/>
      <c r="AE28" s="56"/>
      <c r="AF28" s="54"/>
      <c r="AG28" s="54"/>
      <c r="AH28" s="54"/>
      <c r="AI28" s="76"/>
      <c r="AJ28" s="54"/>
      <c r="AK28" s="54">
        <f t="shared" si="3"/>
        <v>0</v>
      </c>
      <c r="AL28" s="56"/>
      <c r="AN28" s="54"/>
      <c r="AO28" s="54"/>
      <c r="AP28" s="56"/>
      <c r="AQ28" s="54"/>
      <c r="AR28" s="54"/>
      <c r="AS28" s="54"/>
      <c r="AT28" s="76"/>
      <c r="AU28" s="11">
        <f t="shared" si="4"/>
        <v>0</v>
      </c>
      <c r="AV28" s="11">
        <f t="shared" si="5"/>
        <v>0</v>
      </c>
      <c r="AW28" s="56"/>
    </row>
    <row r="29" spans="3:49" s="48" customFormat="1" ht="72.599999999999994" thickBot="1">
      <c r="C29" s="80" t="s">
        <v>99</v>
      </c>
      <c r="D29" s="50">
        <v>65</v>
      </c>
      <c r="E29" s="51" t="s">
        <v>28</v>
      </c>
      <c r="F29" s="51"/>
      <c r="G29" s="51" t="s">
        <v>100</v>
      </c>
      <c r="H29" s="79">
        <v>44348</v>
      </c>
      <c r="I29" s="53"/>
      <c r="J29" s="54">
        <v>3</v>
      </c>
      <c r="K29" s="54">
        <v>2</v>
      </c>
      <c r="L29" s="55"/>
      <c r="M29" s="54"/>
      <c r="N29" s="54"/>
      <c r="O29" s="55"/>
      <c r="P29" s="75"/>
      <c r="Q29" s="54"/>
      <c r="R29" s="55"/>
      <c r="S29" s="54">
        <f t="shared" si="0"/>
        <v>3</v>
      </c>
      <c r="T29" s="54">
        <f t="shared" si="0"/>
        <v>2</v>
      </c>
      <c r="U29" s="56"/>
      <c r="V29" s="54"/>
      <c r="W29" s="54"/>
      <c r="X29" s="54"/>
      <c r="Y29" s="76"/>
      <c r="Z29" s="54">
        <f t="shared" si="1"/>
        <v>3</v>
      </c>
      <c r="AA29" s="54">
        <f t="shared" si="1"/>
        <v>2</v>
      </c>
      <c r="AB29" s="56"/>
      <c r="AC29" s="54">
        <v>1</v>
      </c>
      <c r="AD29" s="54"/>
      <c r="AE29" s="56"/>
      <c r="AF29" s="54"/>
      <c r="AG29" s="54">
        <v>1</v>
      </c>
      <c r="AH29" s="54"/>
      <c r="AI29" s="76" t="s">
        <v>307</v>
      </c>
      <c r="AJ29" s="54">
        <f t="shared" si="2"/>
        <v>4</v>
      </c>
      <c r="AK29" s="54">
        <f t="shared" si="3"/>
        <v>1</v>
      </c>
      <c r="AL29" s="56"/>
      <c r="AN29" s="54">
        <v>1</v>
      </c>
      <c r="AO29" s="54">
        <v>1</v>
      </c>
      <c r="AP29" s="56"/>
      <c r="AQ29" s="86">
        <v>5</v>
      </c>
      <c r="AR29" s="86"/>
      <c r="AS29" s="86">
        <v>6</v>
      </c>
      <c r="AT29" s="91" t="s">
        <v>378</v>
      </c>
      <c r="AU29" s="54">
        <f t="shared" si="4"/>
        <v>0</v>
      </c>
      <c r="AV29" s="54">
        <f t="shared" si="5"/>
        <v>2</v>
      </c>
      <c r="AW29" s="56"/>
    </row>
    <row r="30" spans="3:49" ht="29.4" thickBot="1">
      <c r="C30" s="26" t="s">
        <v>101</v>
      </c>
      <c r="D30" s="7">
        <v>67</v>
      </c>
      <c r="E30" s="8" t="s">
        <v>102</v>
      </c>
      <c r="F30" s="8"/>
      <c r="G30" s="8" t="s">
        <v>103</v>
      </c>
      <c r="H30" s="21" t="s">
        <v>104</v>
      </c>
      <c r="I30" s="10"/>
      <c r="J30" s="11">
        <v>3</v>
      </c>
      <c r="K30" s="11">
        <v>2</v>
      </c>
      <c r="L30" s="12"/>
      <c r="M30" s="11">
        <v>1</v>
      </c>
      <c r="N30" s="11">
        <v>1</v>
      </c>
      <c r="O30" s="12"/>
      <c r="P30" s="15">
        <v>3</v>
      </c>
      <c r="Q30" s="11"/>
      <c r="R30" s="12"/>
      <c r="S30" s="11">
        <f t="shared" si="0"/>
        <v>-1</v>
      </c>
      <c r="T30" s="11">
        <f t="shared" si="0"/>
        <v>1</v>
      </c>
      <c r="U30" s="13"/>
      <c r="V30" s="11"/>
      <c r="W30" s="11">
        <v>1</v>
      </c>
      <c r="X30" s="11"/>
      <c r="Y30" s="14" t="s">
        <v>105</v>
      </c>
      <c r="Z30" s="11">
        <f t="shared" si="1"/>
        <v>-1</v>
      </c>
      <c r="AA30" s="11">
        <f t="shared" si="1"/>
        <v>0</v>
      </c>
      <c r="AB30" s="13"/>
      <c r="AC30" s="11">
        <v>1</v>
      </c>
      <c r="AD30" s="11"/>
      <c r="AE30" s="13"/>
      <c r="AF30" s="11">
        <v>1</v>
      </c>
      <c r="AG30" s="11"/>
      <c r="AH30" s="11"/>
      <c r="AI30" s="14" t="s">
        <v>318</v>
      </c>
      <c r="AJ30" s="11">
        <f t="shared" si="2"/>
        <v>-1</v>
      </c>
      <c r="AK30" s="11">
        <f t="shared" si="3"/>
        <v>0</v>
      </c>
      <c r="AL30" s="13"/>
      <c r="AN30" s="11">
        <v>1</v>
      </c>
      <c r="AO30" s="11">
        <v>1</v>
      </c>
      <c r="AP30" s="13"/>
      <c r="AQ30" s="11">
        <v>4</v>
      </c>
      <c r="AR30" s="11"/>
      <c r="AS30" s="11"/>
      <c r="AT30" s="14" t="s">
        <v>373</v>
      </c>
      <c r="AU30" s="11">
        <f t="shared" si="4"/>
        <v>-4</v>
      </c>
      <c r="AV30" s="11">
        <f t="shared" si="5"/>
        <v>1</v>
      </c>
      <c r="AW30" s="13"/>
    </row>
    <row r="31" spans="3:49" ht="29.4" thickBot="1">
      <c r="C31" s="6" t="s">
        <v>106</v>
      </c>
      <c r="D31" s="7">
        <v>69</v>
      </c>
      <c r="E31" s="8" t="s">
        <v>107</v>
      </c>
      <c r="F31" s="8"/>
      <c r="G31" s="8" t="s">
        <v>108</v>
      </c>
      <c r="H31" s="21" t="s">
        <v>109</v>
      </c>
      <c r="I31" s="10"/>
      <c r="J31" s="11">
        <v>3</v>
      </c>
      <c r="K31" s="11">
        <v>2</v>
      </c>
      <c r="L31" s="12"/>
      <c r="M31" s="11">
        <v>2</v>
      </c>
      <c r="N31" s="11"/>
      <c r="O31" s="12"/>
      <c r="P31" s="11"/>
      <c r="Q31" s="16">
        <v>1</v>
      </c>
      <c r="R31" s="12"/>
      <c r="S31" s="11">
        <f t="shared" si="0"/>
        <v>1</v>
      </c>
      <c r="T31" s="11">
        <f t="shared" si="0"/>
        <v>1</v>
      </c>
      <c r="U31" s="13"/>
      <c r="V31" s="11"/>
      <c r="W31" s="11">
        <v>1</v>
      </c>
      <c r="X31" s="11"/>
      <c r="Y31" s="14" t="s">
        <v>105</v>
      </c>
      <c r="Z31" s="11">
        <f t="shared" si="1"/>
        <v>1</v>
      </c>
      <c r="AA31" s="11">
        <f t="shared" si="1"/>
        <v>0</v>
      </c>
      <c r="AB31" s="13"/>
      <c r="AC31" s="11">
        <v>1</v>
      </c>
      <c r="AD31" s="11"/>
      <c r="AE31" s="13"/>
      <c r="AF31" s="11">
        <v>1</v>
      </c>
      <c r="AG31" s="11">
        <v>1</v>
      </c>
      <c r="AH31" s="11"/>
      <c r="AI31" s="18" t="s">
        <v>299</v>
      </c>
      <c r="AJ31" s="11">
        <f t="shared" si="2"/>
        <v>1</v>
      </c>
      <c r="AK31" s="11">
        <f t="shared" si="3"/>
        <v>-1</v>
      </c>
      <c r="AL31" s="13"/>
      <c r="AN31" s="11">
        <v>1</v>
      </c>
      <c r="AO31" s="11">
        <v>1</v>
      </c>
      <c r="AP31" s="13"/>
      <c r="AQ31" s="11">
        <v>2</v>
      </c>
      <c r="AR31" s="11"/>
      <c r="AS31" s="11">
        <v>1</v>
      </c>
      <c r="AT31" s="18" t="s">
        <v>384</v>
      </c>
      <c r="AU31" s="11">
        <f t="shared" si="4"/>
        <v>0</v>
      </c>
      <c r="AV31" s="11">
        <f t="shared" si="5"/>
        <v>0</v>
      </c>
      <c r="AW31" s="13"/>
    </row>
    <row r="32" spans="3:49" ht="29.4" thickBot="1">
      <c r="C32" s="6" t="s">
        <v>110</v>
      </c>
      <c r="D32" s="7">
        <v>70</v>
      </c>
      <c r="E32" s="8" t="s">
        <v>111</v>
      </c>
      <c r="F32" s="8"/>
      <c r="G32" s="8" t="s">
        <v>112</v>
      </c>
      <c r="H32" s="21" t="s">
        <v>109</v>
      </c>
      <c r="I32" s="10"/>
      <c r="J32" s="11">
        <v>3</v>
      </c>
      <c r="K32" s="11">
        <v>2</v>
      </c>
      <c r="L32" s="12"/>
      <c r="M32" s="11">
        <v>1</v>
      </c>
      <c r="N32" s="11">
        <v>1</v>
      </c>
      <c r="O32" s="12"/>
      <c r="P32" s="11"/>
      <c r="Q32" s="11"/>
      <c r="R32" s="12"/>
      <c r="S32" s="11">
        <f t="shared" si="0"/>
        <v>2</v>
      </c>
      <c r="T32" s="11">
        <f t="shared" si="0"/>
        <v>1</v>
      </c>
      <c r="U32" s="13"/>
      <c r="V32" s="11"/>
      <c r="W32" s="11">
        <v>1</v>
      </c>
      <c r="X32" s="11"/>
      <c r="Y32" s="14" t="s">
        <v>113</v>
      </c>
      <c r="Z32" s="11">
        <f t="shared" si="1"/>
        <v>2</v>
      </c>
      <c r="AA32" s="11">
        <f t="shared" si="1"/>
        <v>0</v>
      </c>
      <c r="AB32" s="13"/>
      <c r="AC32" s="11">
        <v>1</v>
      </c>
      <c r="AD32" s="11"/>
      <c r="AE32" s="13"/>
      <c r="AF32" s="11"/>
      <c r="AG32" s="11"/>
      <c r="AH32" s="11"/>
      <c r="AI32" s="14"/>
      <c r="AJ32" s="11">
        <f t="shared" si="2"/>
        <v>3</v>
      </c>
      <c r="AK32" s="11">
        <f t="shared" si="3"/>
        <v>0</v>
      </c>
      <c r="AL32" s="13"/>
      <c r="AN32" s="11">
        <v>1</v>
      </c>
      <c r="AO32" s="11">
        <v>1</v>
      </c>
      <c r="AP32" s="13"/>
      <c r="AQ32" s="11"/>
      <c r="AR32" s="11"/>
      <c r="AS32" s="11"/>
      <c r="AT32" s="14"/>
      <c r="AU32" s="11">
        <f t="shared" si="4"/>
        <v>4</v>
      </c>
      <c r="AV32" s="11">
        <f t="shared" si="5"/>
        <v>1</v>
      </c>
      <c r="AW32" s="13"/>
    </row>
    <row r="33" spans="3:49" ht="29.4" thickBot="1">
      <c r="C33" s="6" t="s">
        <v>114</v>
      </c>
      <c r="D33" s="7">
        <v>75</v>
      </c>
      <c r="E33" s="8" t="s">
        <v>115</v>
      </c>
      <c r="F33" s="8"/>
      <c r="G33" s="8" t="s">
        <v>116</v>
      </c>
      <c r="H33" s="21" t="s">
        <v>117</v>
      </c>
      <c r="I33" s="10"/>
      <c r="J33" s="11">
        <v>3</v>
      </c>
      <c r="K33" s="11">
        <v>2</v>
      </c>
      <c r="L33" s="12"/>
      <c r="M33" s="11"/>
      <c r="N33" s="11"/>
      <c r="O33" s="12"/>
      <c r="P33" s="15">
        <v>1.5</v>
      </c>
      <c r="Q33" s="16">
        <v>1</v>
      </c>
      <c r="R33" s="12"/>
      <c r="S33" s="11">
        <f t="shared" si="0"/>
        <v>1.5</v>
      </c>
      <c r="T33" s="11">
        <f t="shared" si="0"/>
        <v>1</v>
      </c>
      <c r="U33" s="13"/>
      <c r="V33" s="11">
        <v>1</v>
      </c>
      <c r="W33" s="11"/>
      <c r="X33" s="11"/>
      <c r="Y33" s="14" t="s">
        <v>118</v>
      </c>
      <c r="Z33" s="11">
        <f t="shared" si="1"/>
        <v>0.5</v>
      </c>
      <c r="AA33" s="11">
        <f t="shared" si="1"/>
        <v>1</v>
      </c>
      <c r="AB33" s="13"/>
      <c r="AC33" s="11">
        <v>1</v>
      </c>
      <c r="AD33" s="11"/>
      <c r="AE33" s="13"/>
      <c r="AF33" s="11">
        <v>0.5</v>
      </c>
      <c r="AG33" s="11">
        <v>1</v>
      </c>
      <c r="AH33" s="11"/>
      <c r="AI33" s="18" t="s">
        <v>316</v>
      </c>
      <c r="AJ33" s="11">
        <f t="shared" si="2"/>
        <v>1</v>
      </c>
      <c r="AK33" s="11">
        <f t="shared" si="3"/>
        <v>0</v>
      </c>
      <c r="AL33" s="13"/>
      <c r="AN33" s="11">
        <v>1</v>
      </c>
      <c r="AO33" s="11">
        <v>1</v>
      </c>
      <c r="AP33" s="13"/>
      <c r="AQ33" s="11"/>
      <c r="AR33" s="11"/>
      <c r="AS33" s="11"/>
      <c r="AT33" s="18"/>
      <c r="AU33" s="11">
        <f t="shared" si="4"/>
        <v>2</v>
      </c>
      <c r="AV33" s="11">
        <f t="shared" si="5"/>
        <v>1</v>
      </c>
      <c r="AW33" s="13"/>
    </row>
    <row r="34" spans="3:49" ht="87" thickBot="1">
      <c r="C34" s="6" t="s">
        <v>55</v>
      </c>
      <c r="D34" s="7">
        <v>78</v>
      </c>
      <c r="E34" s="8" t="s">
        <v>119</v>
      </c>
      <c r="F34" s="8"/>
      <c r="G34" s="8" t="s">
        <v>120</v>
      </c>
      <c r="H34" s="9">
        <v>44564</v>
      </c>
      <c r="I34" s="10"/>
      <c r="J34" s="11">
        <v>3</v>
      </c>
      <c r="K34" s="11">
        <v>2</v>
      </c>
      <c r="L34" s="12"/>
      <c r="M34" s="11"/>
      <c r="N34" s="11">
        <v>2</v>
      </c>
      <c r="O34" s="12"/>
      <c r="P34" s="15">
        <v>1</v>
      </c>
      <c r="Q34" s="11"/>
      <c r="R34" s="12"/>
      <c r="S34" s="11">
        <f t="shared" si="0"/>
        <v>2</v>
      </c>
      <c r="T34" s="11">
        <f t="shared" si="0"/>
        <v>0</v>
      </c>
      <c r="U34" s="13"/>
      <c r="V34" s="11">
        <v>2</v>
      </c>
      <c r="W34" s="11"/>
      <c r="X34" s="11">
        <v>7</v>
      </c>
      <c r="Y34" s="18" t="s">
        <v>121</v>
      </c>
      <c r="Z34" s="11">
        <f t="shared" si="1"/>
        <v>0</v>
      </c>
      <c r="AA34" s="11">
        <f t="shared" si="1"/>
        <v>0</v>
      </c>
      <c r="AB34" s="13"/>
      <c r="AC34" s="11">
        <v>1</v>
      </c>
      <c r="AD34" s="11"/>
      <c r="AE34" s="13"/>
      <c r="AF34" s="11">
        <v>1</v>
      </c>
      <c r="AG34" s="11"/>
      <c r="AH34" s="11">
        <v>4.5</v>
      </c>
      <c r="AI34" s="18" t="s">
        <v>320</v>
      </c>
      <c r="AJ34" s="11">
        <f t="shared" si="2"/>
        <v>0</v>
      </c>
      <c r="AK34" s="11">
        <f t="shared" si="3"/>
        <v>0</v>
      </c>
      <c r="AL34" s="13"/>
      <c r="AN34" s="11">
        <v>1</v>
      </c>
      <c r="AO34" s="11">
        <v>1</v>
      </c>
      <c r="AP34" s="13"/>
      <c r="AQ34" s="11">
        <v>0.5</v>
      </c>
      <c r="AR34" s="11">
        <v>1</v>
      </c>
      <c r="AS34" s="11"/>
      <c r="AT34" s="18" t="s">
        <v>365</v>
      </c>
      <c r="AU34" s="11">
        <f t="shared" si="4"/>
        <v>0.5</v>
      </c>
      <c r="AV34" s="11">
        <f t="shared" si="5"/>
        <v>0</v>
      </c>
      <c r="AW34" s="13"/>
    </row>
    <row r="35" spans="3:49" ht="29.4" thickBot="1">
      <c r="C35" s="26" t="s">
        <v>122</v>
      </c>
      <c r="D35" s="7">
        <v>80</v>
      </c>
      <c r="E35" s="8" t="s">
        <v>123</v>
      </c>
      <c r="F35" s="8"/>
      <c r="G35" s="8" t="s">
        <v>124</v>
      </c>
      <c r="H35" s="21" t="s">
        <v>125</v>
      </c>
      <c r="I35" s="10"/>
      <c r="J35" s="11">
        <v>3</v>
      </c>
      <c r="K35" s="11">
        <v>2</v>
      </c>
      <c r="L35" s="12"/>
      <c r="M35" s="11">
        <v>1</v>
      </c>
      <c r="N35" s="11">
        <v>1</v>
      </c>
      <c r="O35" s="12"/>
      <c r="P35" s="15">
        <v>1</v>
      </c>
      <c r="Q35" s="16">
        <v>1</v>
      </c>
      <c r="R35" s="12"/>
      <c r="S35" s="11">
        <f t="shared" si="0"/>
        <v>1</v>
      </c>
      <c r="T35" s="11">
        <f t="shared" si="0"/>
        <v>0</v>
      </c>
      <c r="U35" s="13"/>
      <c r="V35" s="11">
        <v>1</v>
      </c>
      <c r="W35" s="11"/>
      <c r="X35" s="11"/>
      <c r="Y35" s="14" t="s">
        <v>126</v>
      </c>
      <c r="Z35" s="11">
        <f t="shared" si="1"/>
        <v>0</v>
      </c>
      <c r="AA35" s="11">
        <f t="shared" si="1"/>
        <v>0</v>
      </c>
      <c r="AB35" s="13"/>
      <c r="AC35" s="11">
        <v>1</v>
      </c>
      <c r="AD35" s="11"/>
      <c r="AE35" s="13"/>
      <c r="AF35" s="11"/>
      <c r="AG35" s="11"/>
      <c r="AH35" s="11"/>
      <c r="AI35" s="14"/>
      <c r="AJ35" s="11">
        <f t="shared" si="2"/>
        <v>1</v>
      </c>
      <c r="AK35" s="11">
        <f t="shared" si="3"/>
        <v>0</v>
      </c>
      <c r="AL35" s="13"/>
      <c r="AN35" s="11">
        <v>1</v>
      </c>
      <c r="AO35" s="11">
        <v>1</v>
      </c>
      <c r="AP35" s="13"/>
      <c r="AQ35" s="11">
        <v>1</v>
      </c>
      <c r="AR35" s="11"/>
      <c r="AS35" s="11"/>
      <c r="AT35" s="14" t="s">
        <v>346</v>
      </c>
      <c r="AU35" s="11">
        <f t="shared" si="4"/>
        <v>1</v>
      </c>
      <c r="AV35" s="11">
        <f t="shared" si="5"/>
        <v>1</v>
      </c>
      <c r="AW35" s="13"/>
    </row>
    <row r="36" spans="3:49" ht="58.2" thickBot="1">
      <c r="C36" s="26" t="s">
        <v>127</v>
      </c>
      <c r="D36" s="7">
        <v>81</v>
      </c>
      <c r="E36" s="8" t="s">
        <v>81</v>
      </c>
      <c r="F36" s="8"/>
      <c r="G36" s="8" t="s">
        <v>128</v>
      </c>
      <c r="H36" s="21" t="s">
        <v>125</v>
      </c>
      <c r="I36" s="10"/>
      <c r="J36" s="11">
        <v>3</v>
      </c>
      <c r="K36" s="11">
        <v>2</v>
      </c>
      <c r="L36" s="12"/>
      <c r="M36" s="11"/>
      <c r="N36" s="11"/>
      <c r="O36" s="12"/>
      <c r="P36" s="11"/>
      <c r="Q36" s="11"/>
      <c r="R36" s="12"/>
      <c r="S36" s="11">
        <f t="shared" si="0"/>
        <v>3</v>
      </c>
      <c r="T36" s="11">
        <f t="shared" si="0"/>
        <v>2</v>
      </c>
      <c r="U36" s="13"/>
      <c r="V36" s="11">
        <v>4</v>
      </c>
      <c r="W36" s="11">
        <v>2</v>
      </c>
      <c r="X36" s="11">
        <v>1</v>
      </c>
      <c r="Y36" s="18" t="s">
        <v>129</v>
      </c>
      <c r="Z36" s="11">
        <f t="shared" si="1"/>
        <v>-1</v>
      </c>
      <c r="AA36" s="11">
        <f t="shared" si="1"/>
        <v>0</v>
      </c>
      <c r="AB36" s="13"/>
      <c r="AC36" s="11">
        <v>1</v>
      </c>
      <c r="AD36" s="11"/>
      <c r="AE36" s="13"/>
      <c r="AF36" s="11"/>
      <c r="AG36" s="11"/>
      <c r="AH36" s="11"/>
      <c r="AI36" s="18"/>
      <c r="AJ36" s="11">
        <f t="shared" si="2"/>
        <v>0</v>
      </c>
      <c r="AK36" s="11">
        <f t="shared" si="3"/>
        <v>0</v>
      </c>
      <c r="AL36" s="13"/>
      <c r="AN36" s="11">
        <v>1</v>
      </c>
      <c r="AO36" s="11">
        <v>1</v>
      </c>
      <c r="AP36" s="13"/>
      <c r="AQ36" s="11">
        <v>1</v>
      </c>
      <c r="AR36" s="11">
        <v>1.5</v>
      </c>
      <c r="AS36" s="11">
        <v>3</v>
      </c>
      <c r="AT36" s="18" t="s">
        <v>345</v>
      </c>
      <c r="AU36" s="11">
        <f t="shared" si="4"/>
        <v>0</v>
      </c>
      <c r="AV36" s="11">
        <f t="shared" si="5"/>
        <v>-0.5</v>
      </c>
      <c r="AW36" s="13"/>
    </row>
    <row r="37" spans="3:49" ht="28.8" thickBot="1">
      <c r="C37" s="28" t="s">
        <v>130</v>
      </c>
      <c r="D37" s="7">
        <v>83</v>
      </c>
      <c r="E37" s="8" t="s">
        <v>131</v>
      </c>
      <c r="F37" s="8"/>
      <c r="G37" s="8" t="s">
        <v>132</v>
      </c>
      <c r="H37" s="21" t="s">
        <v>133</v>
      </c>
      <c r="I37" s="10"/>
      <c r="J37" s="11">
        <v>3</v>
      </c>
      <c r="K37" s="11">
        <v>2</v>
      </c>
      <c r="L37" s="12"/>
      <c r="M37" s="11"/>
      <c r="N37" s="11"/>
      <c r="O37" s="12"/>
      <c r="P37" s="11"/>
      <c r="Q37" s="11"/>
      <c r="R37" s="12"/>
      <c r="S37" s="11">
        <f t="shared" si="0"/>
        <v>3</v>
      </c>
      <c r="T37" s="11">
        <f t="shared" si="0"/>
        <v>2</v>
      </c>
      <c r="U37" s="13"/>
      <c r="V37" s="11"/>
      <c r="W37" s="11"/>
      <c r="X37" s="11"/>
      <c r="Y37" s="14"/>
      <c r="Z37" s="11">
        <f t="shared" si="1"/>
        <v>3</v>
      </c>
      <c r="AA37" s="11">
        <f t="shared" si="1"/>
        <v>2</v>
      </c>
      <c r="AB37" s="13"/>
      <c r="AC37" s="11">
        <v>1</v>
      </c>
      <c r="AD37" s="11"/>
      <c r="AE37" s="13"/>
      <c r="AF37" s="11"/>
      <c r="AG37" s="11"/>
      <c r="AH37" s="11"/>
      <c r="AI37" s="14"/>
      <c r="AJ37" s="11">
        <f t="shared" si="2"/>
        <v>4</v>
      </c>
      <c r="AK37" s="11">
        <f t="shared" si="3"/>
        <v>2</v>
      </c>
      <c r="AL37" s="13"/>
      <c r="AN37" s="11">
        <v>1</v>
      </c>
      <c r="AO37" s="11">
        <v>1</v>
      </c>
      <c r="AP37" s="13"/>
      <c r="AQ37" s="11"/>
      <c r="AR37" s="11"/>
      <c r="AS37" s="11"/>
      <c r="AT37" s="14"/>
      <c r="AU37" s="11">
        <f t="shared" si="4"/>
        <v>5</v>
      </c>
      <c r="AV37" s="11">
        <f t="shared" si="5"/>
        <v>3</v>
      </c>
      <c r="AW37" s="13"/>
    </row>
    <row r="38" spans="3:49" ht="27.6" thickBot="1">
      <c r="C38" s="22" t="s">
        <v>134</v>
      </c>
      <c r="D38" s="7">
        <v>84</v>
      </c>
      <c r="E38" s="8" t="s">
        <v>135</v>
      </c>
      <c r="F38" s="8"/>
      <c r="G38" s="8" t="s">
        <v>136</v>
      </c>
      <c r="H38" s="21" t="s">
        <v>137</v>
      </c>
      <c r="I38" s="10"/>
      <c r="J38" s="11">
        <v>3</v>
      </c>
      <c r="K38" s="11">
        <v>2</v>
      </c>
      <c r="L38" s="12"/>
      <c r="M38" s="11">
        <v>1</v>
      </c>
      <c r="N38" s="11"/>
      <c r="O38" s="12"/>
      <c r="P38" s="15">
        <v>3</v>
      </c>
      <c r="Q38" s="11"/>
      <c r="R38" s="12"/>
      <c r="S38" s="11">
        <f t="shared" si="0"/>
        <v>-1</v>
      </c>
      <c r="T38" s="11">
        <f t="shared" si="0"/>
        <v>2</v>
      </c>
      <c r="U38" s="13"/>
      <c r="V38" s="11"/>
      <c r="W38" s="11"/>
      <c r="X38" s="11"/>
      <c r="Y38" s="14"/>
      <c r="Z38" s="11">
        <f t="shared" si="1"/>
        <v>-1</v>
      </c>
      <c r="AA38" s="11">
        <f t="shared" si="1"/>
        <v>2</v>
      </c>
      <c r="AB38" s="13"/>
      <c r="AC38" s="11">
        <v>1</v>
      </c>
      <c r="AD38" s="11"/>
      <c r="AE38" s="13"/>
      <c r="AF38" s="11"/>
      <c r="AG38" s="11">
        <v>1</v>
      </c>
      <c r="AH38" s="11"/>
      <c r="AI38" s="14" t="s">
        <v>305</v>
      </c>
      <c r="AJ38" s="11">
        <f t="shared" si="2"/>
        <v>0</v>
      </c>
      <c r="AK38" s="11">
        <f t="shared" si="3"/>
        <v>1</v>
      </c>
      <c r="AL38" s="13"/>
      <c r="AN38" s="11">
        <v>1</v>
      </c>
      <c r="AO38" s="11">
        <v>1</v>
      </c>
      <c r="AP38" s="13"/>
      <c r="AQ38" s="11"/>
      <c r="AR38" s="11"/>
      <c r="AS38" s="11"/>
      <c r="AT38" s="14"/>
      <c r="AU38" s="11">
        <f t="shared" si="4"/>
        <v>1</v>
      </c>
      <c r="AV38" s="11">
        <f t="shared" si="5"/>
        <v>2</v>
      </c>
      <c r="AW38" s="13"/>
    </row>
    <row r="39" spans="3:49" ht="29.4" thickBot="1">
      <c r="C39" s="22" t="s">
        <v>138</v>
      </c>
      <c r="D39" s="7">
        <v>87</v>
      </c>
      <c r="E39" s="8" t="s">
        <v>139</v>
      </c>
      <c r="F39" s="8"/>
      <c r="G39" s="8" t="s">
        <v>140</v>
      </c>
      <c r="H39" s="21" t="s">
        <v>141</v>
      </c>
      <c r="I39" s="10"/>
      <c r="J39" s="11">
        <v>3</v>
      </c>
      <c r="K39" s="11">
        <v>2</v>
      </c>
      <c r="L39" s="12"/>
      <c r="M39" s="11">
        <v>0.5</v>
      </c>
      <c r="N39" s="11">
        <v>1</v>
      </c>
      <c r="O39" s="12"/>
      <c r="P39" s="11"/>
      <c r="Q39" s="16">
        <v>0.5</v>
      </c>
      <c r="R39" s="12"/>
      <c r="S39" s="11">
        <f t="shared" si="0"/>
        <v>2.5</v>
      </c>
      <c r="T39" s="11">
        <f t="shared" si="0"/>
        <v>0.5</v>
      </c>
      <c r="U39" s="13"/>
      <c r="V39" s="11"/>
      <c r="W39" s="11"/>
      <c r="X39" s="11"/>
      <c r="Y39" s="14"/>
      <c r="Z39" s="11">
        <f t="shared" si="1"/>
        <v>2.5</v>
      </c>
      <c r="AA39" s="11">
        <f t="shared" si="1"/>
        <v>0.5</v>
      </c>
      <c r="AB39" s="13"/>
      <c r="AC39" s="11">
        <v>1</v>
      </c>
      <c r="AD39" s="11"/>
      <c r="AE39" s="13"/>
      <c r="AF39" s="11">
        <v>0.5</v>
      </c>
      <c r="AG39" s="11">
        <v>1</v>
      </c>
      <c r="AH39" s="11"/>
      <c r="AI39" s="18" t="s">
        <v>319</v>
      </c>
      <c r="AJ39" s="11">
        <f t="shared" si="2"/>
        <v>3</v>
      </c>
      <c r="AK39" s="11">
        <f t="shared" si="3"/>
        <v>-0.5</v>
      </c>
      <c r="AL39" s="13"/>
      <c r="AN39" s="11">
        <v>1</v>
      </c>
      <c r="AO39" s="11">
        <v>1</v>
      </c>
      <c r="AP39" s="13"/>
      <c r="AQ39" s="11"/>
      <c r="AR39" s="11"/>
      <c r="AS39" s="11"/>
      <c r="AT39" s="18"/>
      <c r="AU39" s="11">
        <f t="shared" si="4"/>
        <v>4</v>
      </c>
      <c r="AV39" s="11">
        <f t="shared" si="5"/>
        <v>0.5</v>
      </c>
      <c r="AW39" s="13"/>
    </row>
    <row r="40" spans="3:49" ht="28.8" thickBot="1">
      <c r="C40" s="28" t="s">
        <v>142</v>
      </c>
      <c r="D40" s="7">
        <v>89</v>
      </c>
      <c r="E40" s="8" t="s">
        <v>102</v>
      </c>
      <c r="F40" s="8"/>
      <c r="G40" s="8" t="s">
        <v>143</v>
      </c>
      <c r="H40" s="9">
        <v>44704</v>
      </c>
      <c r="I40" s="10"/>
      <c r="J40" s="11">
        <v>3</v>
      </c>
      <c r="K40" s="11">
        <v>2</v>
      </c>
      <c r="L40" s="12"/>
      <c r="M40" s="11"/>
      <c r="N40" s="11"/>
      <c r="O40" s="12"/>
      <c r="P40" s="15">
        <v>1</v>
      </c>
      <c r="Q40" s="11"/>
      <c r="R40" s="12"/>
      <c r="S40" s="11">
        <f t="shared" si="0"/>
        <v>2</v>
      </c>
      <c r="T40" s="11">
        <f t="shared" si="0"/>
        <v>2</v>
      </c>
      <c r="U40" s="13"/>
      <c r="V40" s="11">
        <v>1</v>
      </c>
      <c r="W40" s="11"/>
      <c r="X40" s="11"/>
      <c r="Y40" s="14" t="s">
        <v>144</v>
      </c>
      <c r="Z40" s="11">
        <f t="shared" si="1"/>
        <v>1</v>
      </c>
      <c r="AA40" s="11">
        <f t="shared" si="1"/>
        <v>2</v>
      </c>
      <c r="AB40" s="13"/>
      <c r="AC40" s="11">
        <v>1</v>
      </c>
      <c r="AD40" s="11"/>
      <c r="AE40" s="13"/>
      <c r="AF40" s="11"/>
      <c r="AG40" s="11"/>
      <c r="AH40" s="11"/>
      <c r="AI40" s="14"/>
      <c r="AJ40" s="11">
        <f t="shared" si="2"/>
        <v>2</v>
      </c>
      <c r="AK40" s="11">
        <f t="shared" si="3"/>
        <v>2</v>
      </c>
      <c r="AL40" s="13"/>
      <c r="AN40" s="11">
        <v>1</v>
      </c>
      <c r="AO40" s="11">
        <v>1</v>
      </c>
      <c r="AP40" s="13"/>
      <c r="AQ40" s="11"/>
      <c r="AR40" s="11"/>
      <c r="AS40" s="11"/>
      <c r="AT40" s="14"/>
      <c r="AU40" s="11">
        <f t="shared" si="4"/>
        <v>3</v>
      </c>
      <c r="AV40" s="11">
        <f t="shared" si="5"/>
        <v>3</v>
      </c>
      <c r="AW40" s="13"/>
    </row>
    <row r="41" spans="3:49" ht="29.4" thickBot="1">
      <c r="C41" s="22" t="s">
        <v>145</v>
      </c>
      <c r="D41" s="7"/>
      <c r="E41" s="8" t="s">
        <v>37</v>
      </c>
      <c r="F41" s="8"/>
      <c r="G41" s="8" t="s">
        <v>146</v>
      </c>
      <c r="H41" s="9">
        <v>44742</v>
      </c>
      <c r="I41" s="10"/>
      <c r="J41" s="11">
        <v>3</v>
      </c>
      <c r="K41" s="11">
        <v>2</v>
      </c>
      <c r="L41" s="12"/>
      <c r="M41" s="11">
        <v>0.5</v>
      </c>
      <c r="N41" s="11">
        <v>1</v>
      </c>
      <c r="O41" s="12"/>
      <c r="P41" s="15">
        <v>1</v>
      </c>
      <c r="Q41" s="11"/>
      <c r="R41" s="12"/>
      <c r="S41" s="11">
        <f t="shared" si="0"/>
        <v>1.5</v>
      </c>
      <c r="T41" s="11">
        <f t="shared" si="0"/>
        <v>1</v>
      </c>
      <c r="U41" s="13"/>
      <c r="V41" s="11">
        <v>1.5</v>
      </c>
      <c r="W41" s="11">
        <v>0.5</v>
      </c>
      <c r="X41" s="11"/>
      <c r="Y41" s="18" t="s">
        <v>147</v>
      </c>
      <c r="Z41" s="11">
        <f t="shared" si="1"/>
        <v>0</v>
      </c>
      <c r="AA41" s="11">
        <f t="shared" si="1"/>
        <v>0.5</v>
      </c>
      <c r="AB41" s="13"/>
      <c r="AC41" s="11">
        <v>1</v>
      </c>
      <c r="AD41" s="11"/>
      <c r="AE41" s="13"/>
      <c r="AF41" s="11">
        <v>0.5</v>
      </c>
      <c r="AG41" s="11">
        <v>0.5</v>
      </c>
      <c r="AH41" s="11"/>
      <c r="AI41" s="18" t="s">
        <v>303</v>
      </c>
      <c r="AJ41" s="11">
        <f t="shared" si="2"/>
        <v>0.5</v>
      </c>
      <c r="AK41" s="11">
        <f t="shared" si="3"/>
        <v>0</v>
      </c>
      <c r="AL41" s="13"/>
      <c r="AN41" s="11">
        <v>1</v>
      </c>
      <c r="AO41" s="11">
        <v>1</v>
      </c>
      <c r="AP41" s="13"/>
      <c r="AQ41" s="11"/>
      <c r="AR41" s="11"/>
      <c r="AS41" s="11"/>
      <c r="AT41" s="18"/>
      <c r="AU41" s="11">
        <f t="shared" si="4"/>
        <v>1.5</v>
      </c>
      <c r="AV41" s="11">
        <f t="shared" si="5"/>
        <v>1</v>
      </c>
      <c r="AW41" s="13"/>
    </row>
    <row r="42" spans="3:49" ht="29.4" thickBot="1">
      <c r="C42" s="22" t="s">
        <v>148</v>
      </c>
      <c r="D42" s="7">
        <v>91</v>
      </c>
      <c r="E42" s="8" t="s">
        <v>20</v>
      </c>
      <c r="F42" s="8"/>
      <c r="G42" s="8" t="s">
        <v>149</v>
      </c>
      <c r="H42" s="9">
        <v>44747</v>
      </c>
      <c r="I42" s="10"/>
      <c r="J42" s="11">
        <v>3</v>
      </c>
      <c r="K42" s="11">
        <v>2</v>
      </c>
      <c r="L42" s="12"/>
      <c r="M42" s="11">
        <v>1</v>
      </c>
      <c r="N42" s="11">
        <v>1</v>
      </c>
      <c r="O42" s="12"/>
      <c r="P42" s="15">
        <v>1</v>
      </c>
      <c r="Q42" s="11"/>
      <c r="R42" s="12"/>
      <c r="S42" s="11">
        <f t="shared" si="0"/>
        <v>1</v>
      </c>
      <c r="T42" s="11">
        <f t="shared" si="0"/>
        <v>1</v>
      </c>
      <c r="U42" s="13"/>
      <c r="V42" s="11">
        <v>2</v>
      </c>
      <c r="W42" s="11"/>
      <c r="X42" s="11"/>
      <c r="Y42" s="14" t="s">
        <v>150</v>
      </c>
      <c r="Z42" s="11">
        <f t="shared" si="1"/>
        <v>-1</v>
      </c>
      <c r="AA42" s="11">
        <f t="shared" si="1"/>
        <v>1</v>
      </c>
      <c r="AB42" s="13"/>
      <c r="AC42" s="11">
        <v>1</v>
      </c>
      <c r="AD42" s="11"/>
      <c r="AE42" s="13"/>
      <c r="AF42" s="11"/>
      <c r="AG42" s="11">
        <v>1</v>
      </c>
      <c r="AH42" s="11"/>
      <c r="AI42" s="14" t="s">
        <v>334</v>
      </c>
      <c r="AJ42" s="11">
        <f t="shared" si="2"/>
        <v>0</v>
      </c>
      <c r="AK42" s="11">
        <f t="shared" si="3"/>
        <v>0</v>
      </c>
      <c r="AL42" s="13"/>
      <c r="AN42" s="11">
        <v>1</v>
      </c>
      <c r="AO42" s="11">
        <v>1</v>
      </c>
      <c r="AP42" s="13"/>
      <c r="AQ42" s="11">
        <v>1</v>
      </c>
      <c r="AR42" s="11">
        <v>1</v>
      </c>
      <c r="AS42" s="11"/>
      <c r="AT42" s="18" t="s">
        <v>349</v>
      </c>
      <c r="AU42" s="11">
        <f t="shared" si="4"/>
        <v>0</v>
      </c>
      <c r="AV42" s="11">
        <f t="shared" si="5"/>
        <v>0</v>
      </c>
      <c r="AW42" s="13"/>
    </row>
    <row r="43" spans="3:49" ht="27.6" thickBot="1">
      <c r="C43" s="22" t="s">
        <v>151</v>
      </c>
      <c r="D43" s="7">
        <v>94</v>
      </c>
      <c r="E43" s="8"/>
      <c r="F43" s="8"/>
      <c r="G43" s="8" t="s">
        <v>152</v>
      </c>
      <c r="H43" s="9">
        <v>44753</v>
      </c>
      <c r="I43" s="10"/>
      <c r="J43" s="11">
        <v>3</v>
      </c>
      <c r="K43" s="11">
        <v>2</v>
      </c>
      <c r="L43" s="12"/>
      <c r="M43" s="11"/>
      <c r="N43" s="11"/>
      <c r="O43" s="12"/>
      <c r="P43" s="11"/>
      <c r="Q43" s="11"/>
      <c r="R43" s="12"/>
      <c r="S43" s="11">
        <f t="shared" si="0"/>
        <v>3</v>
      </c>
      <c r="T43" s="11">
        <f t="shared" si="0"/>
        <v>2</v>
      </c>
      <c r="U43" s="13"/>
      <c r="V43" s="11"/>
      <c r="W43" s="11"/>
      <c r="X43" s="11"/>
      <c r="Y43" s="14"/>
      <c r="Z43" s="11">
        <f t="shared" si="1"/>
        <v>3</v>
      </c>
      <c r="AA43" s="11">
        <f t="shared" si="1"/>
        <v>2</v>
      </c>
      <c r="AB43" s="13"/>
      <c r="AC43" s="11">
        <v>1</v>
      </c>
      <c r="AD43" s="11"/>
      <c r="AE43" s="13"/>
      <c r="AF43" s="11"/>
      <c r="AG43" s="11"/>
      <c r="AH43" s="11"/>
      <c r="AI43" s="14"/>
      <c r="AJ43" s="11">
        <f t="shared" si="2"/>
        <v>4</v>
      </c>
      <c r="AK43" s="11">
        <f t="shared" si="3"/>
        <v>2</v>
      </c>
      <c r="AL43" s="13"/>
      <c r="AN43" s="11">
        <v>1</v>
      </c>
      <c r="AO43" s="11"/>
      <c r="AP43" s="13"/>
      <c r="AQ43" s="11"/>
      <c r="AR43" s="11"/>
      <c r="AS43" s="11"/>
      <c r="AT43" s="14"/>
      <c r="AU43" s="11">
        <f t="shared" si="4"/>
        <v>5</v>
      </c>
      <c r="AV43" s="11">
        <f t="shared" si="5"/>
        <v>2</v>
      </c>
      <c r="AW43" s="13"/>
    </row>
    <row r="44" spans="3:49" ht="43.8" thickBot="1">
      <c r="C44" s="22" t="s">
        <v>153</v>
      </c>
      <c r="D44" s="7">
        <v>97</v>
      </c>
      <c r="E44" s="8" t="s">
        <v>20</v>
      </c>
      <c r="F44" s="8"/>
      <c r="G44" s="8" t="s">
        <v>154</v>
      </c>
      <c r="H44" s="9">
        <v>44789</v>
      </c>
      <c r="I44" s="10"/>
      <c r="J44" s="11">
        <v>3</v>
      </c>
      <c r="K44" s="11">
        <v>2</v>
      </c>
      <c r="L44" s="12"/>
      <c r="M44" s="11"/>
      <c r="N44" s="11">
        <v>0.5</v>
      </c>
      <c r="O44" s="12"/>
      <c r="P44" s="11"/>
      <c r="Q44" s="11"/>
      <c r="R44" s="12"/>
      <c r="S44" s="11">
        <f t="shared" si="0"/>
        <v>3</v>
      </c>
      <c r="T44" s="11">
        <f t="shared" si="0"/>
        <v>1.5</v>
      </c>
      <c r="U44" s="13"/>
      <c r="V44" s="11">
        <v>2.5</v>
      </c>
      <c r="W44" s="11"/>
      <c r="X44" s="11"/>
      <c r="Y44" s="18" t="s">
        <v>155</v>
      </c>
      <c r="Z44" s="11">
        <f t="shared" si="1"/>
        <v>0.5</v>
      </c>
      <c r="AA44" s="11">
        <f t="shared" si="1"/>
        <v>1.5</v>
      </c>
      <c r="AB44" s="13"/>
      <c r="AC44" s="11">
        <v>1</v>
      </c>
      <c r="AD44" s="11"/>
      <c r="AE44" s="13"/>
      <c r="AF44" s="11"/>
      <c r="AG44" s="11">
        <v>1</v>
      </c>
      <c r="AH44" s="11"/>
      <c r="AI44" s="18" t="s">
        <v>322</v>
      </c>
      <c r="AJ44" s="11">
        <f t="shared" si="2"/>
        <v>1.5</v>
      </c>
      <c r="AK44" s="11">
        <f t="shared" si="3"/>
        <v>0.5</v>
      </c>
      <c r="AL44" s="13"/>
      <c r="AN44" s="11">
        <v>1</v>
      </c>
      <c r="AO44" s="11"/>
      <c r="AP44" s="13"/>
      <c r="AQ44" s="11">
        <v>2</v>
      </c>
      <c r="AR44" s="11">
        <v>1</v>
      </c>
      <c r="AS44" s="11"/>
      <c r="AT44" s="18" t="s">
        <v>372</v>
      </c>
      <c r="AU44" s="11">
        <f t="shared" si="4"/>
        <v>0.5</v>
      </c>
      <c r="AV44" s="11">
        <f t="shared" si="5"/>
        <v>-0.5</v>
      </c>
      <c r="AW44" s="13"/>
    </row>
    <row r="45" spans="3:49" ht="28.8" thickBot="1">
      <c r="C45" s="27" t="s">
        <v>156</v>
      </c>
      <c r="D45" s="7">
        <v>98</v>
      </c>
      <c r="E45" s="8" t="s">
        <v>28</v>
      </c>
      <c r="F45" s="8"/>
      <c r="G45" s="8" t="s">
        <v>157</v>
      </c>
      <c r="H45" s="9">
        <v>44795</v>
      </c>
      <c r="I45" s="10"/>
      <c r="J45" s="11">
        <v>3</v>
      </c>
      <c r="K45" s="11">
        <v>2</v>
      </c>
      <c r="L45" s="12"/>
      <c r="M45" s="11"/>
      <c r="N45" s="11">
        <v>1</v>
      </c>
      <c r="O45" s="12"/>
      <c r="P45" s="11"/>
      <c r="Q45" s="11"/>
      <c r="R45" s="12"/>
      <c r="S45" s="11">
        <f t="shared" si="0"/>
        <v>3</v>
      </c>
      <c r="T45" s="11">
        <f t="shared" si="0"/>
        <v>1</v>
      </c>
      <c r="U45" s="13"/>
      <c r="V45" s="11"/>
      <c r="W45" s="11"/>
      <c r="X45" s="11"/>
      <c r="Y45" s="14"/>
      <c r="Z45" s="11">
        <f t="shared" si="1"/>
        <v>3</v>
      </c>
      <c r="AA45" s="11">
        <f t="shared" si="1"/>
        <v>1</v>
      </c>
      <c r="AB45" s="13"/>
      <c r="AC45" s="11">
        <v>1</v>
      </c>
      <c r="AD45" s="11"/>
      <c r="AE45" s="13"/>
      <c r="AF45" s="11"/>
      <c r="AG45" s="11"/>
      <c r="AH45" s="11"/>
      <c r="AI45" s="14"/>
      <c r="AJ45" s="11">
        <f t="shared" si="2"/>
        <v>4</v>
      </c>
      <c r="AK45" s="11">
        <f t="shared" si="3"/>
        <v>1</v>
      </c>
      <c r="AL45" s="13"/>
      <c r="AN45" s="11">
        <v>1</v>
      </c>
      <c r="AO45" s="11"/>
      <c r="AP45" s="13"/>
      <c r="AQ45" s="11"/>
      <c r="AR45" s="11"/>
      <c r="AS45" s="11"/>
      <c r="AT45" s="14"/>
      <c r="AU45" s="11">
        <f t="shared" si="4"/>
        <v>5</v>
      </c>
      <c r="AV45" s="11">
        <f t="shared" si="5"/>
        <v>1</v>
      </c>
      <c r="AW45" s="13"/>
    </row>
    <row r="46" spans="3:49" ht="15" thickBot="1">
      <c r="C46" s="28"/>
      <c r="D46" s="7">
        <v>99</v>
      </c>
      <c r="E46" s="8"/>
      <c r="F46" s="8"/>
      <c r="G46" s="8" t="s">
        <v>158</v>
      </c>
      <c r="H46" s="9">
        <v>44805</v>
      </c>
      <c r="I46" s="10"/>
      <c r="J46" s="11">
        <v>3</v>
      </c>
      <c r="K46" s="11">
        <v>2</v>
      </c>
      <c r="L46" s="12"/>
      <c r="M46" s="11"/>
      <c r="N46" s="11"/>
      <c r="O46" s="12"/>
      <c r="P46" s="11"/>
      <c r="Q46" s="11"/>
      <c r="R46" s="12"/>
      <c r="S46" s="11">
        <f t="shared" si="0"/>
        <v>3</v>
      </c>
      <c r="T46" s="11">
        <f t="shared" si="0"/>
        <v>2</v>
      </c>
      <c r="U46" s="13"/>
      <c r="V46" s="11"/>
      <c r="W46" s="11"/>
      <c r="X46" s="11"/>
      <c r="Y46" s="14"/>
      <c r="Z46" s="11">
        <f t="shared" si="1"/>
        <v>3</v>
      </c>
      <c r="AA46" s="11">
        <f t="shared" si="1"/>
        <v>2</v>
      </c>
      <c r="AB46" s="13"/>
      <c r="AC46" s="11">
        <v>1</v>
      </c>
      <c r="AD46" s="11"/>
      <c r="AE46" s="13"/>
      <c r="AF46" s="11"/>
      <c r="AG46" s="11"/>
      <c r="AH46" s="11"/>
      <c r="AI46" s="14"/>
      <c r="AJ46" s="11">
        <f t="shared" si="2"/>
        <v>4</v>
      </c>
      <c r="AK46" s="11">
        <f t="shared" si="3"/>
        <v>2</v>
      </c>
      <c r="AL46" s="13"/>
      <c r="AN46" s="11">
        <v>1</v>
      </c>
      <c r="AO46" s="11"/>
      <c r="AP46" s="13"/>
      <c r="AQ46" s="11"/>
      <c r="AR46" s="11"/>
      <c r="AS46" s="11"/>
      <c r="AT46" s="14"/>
      <c r="AU46" s="11">
        <f t="shared" si="4"/>
        <v>5</v>
      </c>
      <c r="AV46" s="11">
        <f t="shared" si="5"/>
        <v>2</v>
      </c>
      <c r="AW46" s="13"/>
    </row>
    <row r="47" spans="3:49" ht="29.4" thickBot="1">
      <c r="C47" s="29" t="s">
        <v>159</v>
      </c>
      <c r="D47" s="7">
        <v>100</v>
      </c>
      <c r="E47" s="8" t="s">
        <v>160</v>
      </c>
      <c r="F47" s="8"/>
      <c r="G47" s="8" t="s">
        <v>161</v>
      </c>
      <c r="H47" s="30">
        <v>44872</v>
      </c>
      <c r="I47" s="10"/>
      <c r="J47" s="11">
        <v>3</v>
      </c>
      <c r="K47" s="11">
        <v>2</v>
      </c>
      <c r="L47" s="12"/>
      <c r="M47" s="11"/>
      <c r="N47" s="11"/>
      <c r="O47" s="12"/>
      <c r="P47" s="15">
        <v>1</v>
      </c>
      <c r="Q47" s="11"/>
      <c r="R47" s="12"/>
      <c r="S47" s="11">
        <f t="shared" si="0"/>
        <v>2</v>
      </c>
      <c r="T47" s="11">
        <f t="shared" si="0"/>
        <v>2</v>
      </c>
      <c r="U47" s="13"/>
      <c r="V47" s="11">
        <v>2</v>
      </c>
      <c r="W47" s="11"/>
      <c r="X47" s="11">
        <v>5</v>
      </c>
      <c r="Y47" s="31" t="s">
        <v>162</v>
      </c>
      <c r="Z47" s="11">
        <f t="shared" si="1"/>
        <v>0</v>
      </c>
      <c r="AA47" s="11">
        <f t="shared" si="1"/>
        <v>2</v>
      </c>
      <c r="AB47" s="13"/>
      <c r="AC47" s="11">
        <v>1</v>
      </c>
      <c r="AD47" s="11"/>
      <c r="AE47" s="13"/>
      <c r="AF47" s="11"/>
      <c r="AG47" s="11">
        <v>1</v>
      </c>
      <c r="AH47" s="11"/>
      <c r="AI47" s="31" t="s">
        <v>302</v>
      </c>
      <c r="AJ47" s="11">
        <f t="shared" si="2"/>
        <v>1</v>
      </c>
      <c r="AK47" s="11">
        <f t="shared" si="3"/>
        <v>1</v>
      </c>
      <c r="AL47" s="13"/>
      <c r="AN47" s="11">
        <v>1</v>
      </c>
      <c r="AO47" s="11"/>
      <c r="AP47" s="13"/>
      <c r="AQ47" s="11"/>
      <c r="AR47" s="11"/>
      <c r="AS47" s="11"/>
      <c r="AT47" s="31"/>
      <c r="AU47" s="11">
        <f t="shared" si="4"/>
        <v>2</v>
      </c>
      <c r="AV47" s="11">
        <f t="shared" si="5"/>
        <v>1</v>
      </c>
      <c r="AW47" s="13"/>
    </row>
    <row r="48" spans="3:49" ht="27.6" thickBot="1">
      <c r="C48" s="29" t="s">
        <v>163</v>
      </c>
      <c r="D48" s="7">
        <v>101</v>
      </c>
      <c r="E48" s="8" t="s">
        <v>20</v>
      </c>
      <c r="F48" s="8"/>
      <c r="G48" s="8" t="s">
        <v>164</v>
      </c>
      <c r="H48" s="30">
        <v>44901</v>
      </c>
      <c r="I48" s="10"/>
      <c r="J48" s="11">
        <v>3</v>
      </c>
      <c r="K48" s="11">
        <v>2</v>
      </c>
      <c r="L48" s="12"/>
      <c r="M48" s="11"/>
      <c r="N48" s="11"/>
      <c r="O48" s="12"/>
      <c r="P48" s="11"/>
      <c r="Q48" s="11"/>
      <c r="R48" s="12"/>
      <c r="S48" s="11">
        <f t="shared" si="0"/>
        <v>3</v>
      </c>
      <c r="T48" s="11">
        <f t="shared" si="0"/>
        <v>2</v>
      </c>
      <c r="U48" s="13"/>
      <c r="V48" s="11">
        <v>0</v>
      </c>
      <c r="W48" s="11">
        <v>0</v>
      </c>
      <c r="X48" s="11">
        <v>0</v>
      </c>
      <c r="Y48" s="14"/>
      <c r="Z48" s="11">
        <f t="shared" si="1"/>
        <v>3</v>
      </c>
      <c r="AA48" s="11">
        <f t="shared" si="1"/>
        <v>2</v>
      </c>
      <c r="AB48" s="13"/>
      <c r="AC48" s="11">
        <v>1</v>
      </c>
      <c r="AD48" s="11"/>
      <c r="AE48" s="13"/>
      <c r="AF48" s="11"/>
      <c r="AG48" s="11"/>
      <c r="AH48" s="11"/>
      <c r="AI48" s="14"/>
      <c r="AJ48" s="11">
        <f t="shared" si="2"/>
        <v>4</v>
      </c>
      <c r="AK48" s="11">
        <f t="shared" si="3"/>
        <v>2</v>
      </c>
      <c r="AL48" s="13"/>
      <c r="AN48" s="11">
        <v>1</v>
      </c>
      <c r="AO48" s="11"/>
      <c r="AP48" s="13"/>
      <c r="AQ48" s="11"/>
      <c r="AR48" s="11"/>
      <c r="AS48" s="11"/>
      <c r="AT48" s="14"/>
      <c r="AU48" s="11">
        <f t="shared" si="4"/>
        <v>5</v>
      </c>
      <c r="AV48" s="11">
        <f t="shared" si="5"/>
        <v>2</v>
      </c>
      <c r="AW48" s="13"/>
    </row>
    <row r="49" spans="3:49" ht="27.6" thickBot="1">
      <c r="C49" s="29" t="s">
        <v>165</v>
      </c>
      <c r="D49" s="7">
        <v>103</v>
      </c>
      <c r="E49" s="32" t="s">
        <v>166</v>
      </c>
      <c r="F49" s="8"/>
      <c r="G49" s="8" t="s">
        <v>167</v>
      </c>
      <c r="H49" s="30">
        <v>44909</v>
      </c>
      <c r="I49" s="10"/>
      <c r="J49" s="11">
        <v>3</v>
      </c>
      <c r="K49" s="11">
        <v>2</v>
      </c>
      <c r="L49" s="12"/>
      <c r="M49" s="11"/>
      <c r="N49" s="11"/>
      <c r="O49" s="12"/>
      <c r="P49" s="11"/>
      <c r="Q49" s="11"/>
      <c r="R49" s="12"/>
      <c r="S49" s="11">
        <f t="shared" si="0"/>
        <v>3</v>
      </c>
      <c r="T49" s="11">
        <f t="shared" si="0"/>
        <v>2</v>
      </c>
      <c r="U49" s="13"/>
      <c r="V49" s="11">
        <v>0.5</v>
      </c>
      <c r="W49" s="11"/>
      <c r="X49" s="11"/>
      <c r="Y49" t="s">
        <v>45</v>
      </c>
      <c r="Z49" s="11">
        <f t="shared" si="1"/>
        <v>2.5</v>
      </c>
      <c r="AA49" s="11">
        <f t="shared" si="1"/>
        <v>2</v>
      </c>
      <c r="AB49" s="13"/>
      <c r="AC49" s="11">
        <v>1</v>
      </c>
      <c r="AD49" s="11"/>
      <c r="AE49" s="13"/>
      <c r="AF49" s="11">
        <v>1</v>
      </c>
      <c r="AG49" s="11"/>
      <c r="AH49" s="11"/>
      <c r="AI49" t="s">
        <v>300</v>
      </c>
      <c r="AJ49" s="11">
        <f t="shared" si="2"/>
        <v>2.5</v>
      </c>
      <c r="AK49" s="11">
        <f t="shared" si="3"/>
        <v>2</v>
      </c>
      <c r="AL49" s="13"/>
      <c r="AN49" s="11">
        <v>1</v>
      </c>
      <c r="AO49" s="11"/>
      <c r="AP49" s="13"/>
      <c r="AQ49" s="11"/>
      <c r="AR49" s="11"/>
      <c r="AS49" s="11"/>
      <c r="AU49" s="11">
        <f t="shared" si="4"/>
        <v>3.5</v>
      </c>
      <c r="AV49" s="11">
        <f t="shared" si="5"/>
        <v>2</v>
      </c>
      <c r="AW49" s="13"/>
    </row>
    <row r="50" spans="3:49" ht="27.6" thickBot="1">
      <c r="C50" s="29" t="s">
        <v>168</v>
      </c>
      <c r="D50" s="7">
        <v>104</v>
      </c>
      <c r="E50" s="33" t="s">
        <v>20</v>
      </c>
      <c r="F50" s="8"/>
      <c r="G50" s="8" t="s">
        <v>169</v>
      </c>
      <c r="H50" s="30">
        <v>44931</v>
      </c>
      <c r="I50" s="10"/>
      <c r="J50" s="11"/>
      <c r="K50" s="11"/>
      <c r="L50" s="12"/>
      <c r="M50" s="11"/>
      <c r="N50" s="11"/>
      <c r="O50" s="12"/>
      <c r="P50" s="11"/>
      <c r="Q50" s="11"/>
      <c r="R50" s="12"/>
      <c r="S50" s="11">
        <f t="shared" si="0"/>
        <v>0</v>
      </c>
      <c r="T50" s="11">
        <f t="shared" si="0"/>
        <v>0</v>
      </c>
      <c r="U50" s="13"/>
      <c r="V50" s="11">
        <v>0</v>
      </c>
      <c r="W50" s="11">
        <v>0</v>
      </c>
      <c r="X50" s="11">
        <v>0</v>
      </c>
      <c r="Y50" s="14"/>
      <c r="Z50" s="11">
        <f t="shared" si="1"/>
        <v>0</v>
      </c>
      <c r="AA50" s="11">
        <f t="shared" si="1"/>
        <v>0</v>
      </c>
      <c r="AB50" s="13"/>
      <c r="AC50" s="11">
        <v>4</v>
      </c>
      <c r="AD50" s="11">
        <v>2</v>
      </c>
      <c r="AE50" s="13"/>
      <c r="AF50" s="11"/>
      <c r="AG50" s="11"/>
      <c r="AH50" s="11"/>
      <c r="AI50" s="14"/>
      <c r="AJ50" s="11">
        <f t="shared" si="2"/>
        <v>4</v>
      </c>
      <c r="AK50" s="11">
        <f t="shared" si="3"/>
        <v>2</v>
      </c>
      <c r="AL50" s="13"/>
      <c r="AN50" s="11">
        <v>1</v>
      </c>
      <c r="AO50" s="11"/>
      <c r="AP50" s="13"/>
      <c r="AQ50" s="11">
        <v>1</v>
      </c>
      <c r="AR50" s="11"/>
      <c r="AS50" s="11"/>
      <c r="AT50" s="14" t="s">
        <v>364</v>
      </c>
      <c r="AU50" s="11">
        <f t="shared" si="4"/>
        <v>4</v>
      </c>
      <c r="AV50" s="11">
        <f t="shared" si="5"/>
        <v>2</v>
      </c>
      <c r="AW50" s="13"/>
    </row>
    <row r="51" spans="3:49" ht="43.8" thickBot="1">
      <c r="C51" s="29" t="s">
        <v>170</v>
      </c>
      <c r="D51" s="7">
        <v>105</v>
      </c>
      <c r="E51" s="33" t="s">
        <v>20</v>
      </c>
      <c r="F51" s="8"/>
      <c r="G51" s="8" t="s">
        <v>171</v>
      </c>
      <c r="H51" s="30">
        <v>44935</v>
      </c>
      <c r="I51" s="10"/>
      <c r="J51" s="11"/>
      <c r="K51" s="11"/>
      <c r="L51" s="12"/>
      <c r="M51" s="11"/>
      <c r="N51" s="11"/>
      <c r="O51" s="12"/>
      <c r="P51" s="11"/>
      <c r="Q51" s="11"/>
      <c r="R51" s="12"/>
      <c r="S51" s="11">
        <f t="shared" si="0"/>
        <v>0</v>
      </c>
      <c r="T51" s="11">
        <f t="shared" si="0"/>
        <v>0</v>
      </c>
      <c r="U51" s="13"/>
      <c r="V51" s="11"/>
      <c r="W51" s="11"/>
      <c r="X51" s="11">
        <v>3</v>
      </c>
      <c r="Y51" s="18" t="s">
        <v>172</v>
      </c>
      <c r="Z51" s="11">
        <f t="shared" si="1"/>
        <v>0</v>
      </c>
      <c r="AA51" s="11">
        <f t="shared" si="1"/>
        <v>0</v>
      </c>
      <c r="AB51" s="13"/>
      <c r="AC51" s="11">
        <v>4</v>
      </c>
      <c r="AD51" s="11">
        <v>2</v>
      </c>
      <c r="AE51" s="13"/>
      <c r="AF51" s="11">
        <v>2</v>
      </c>
      <c r="AG51" s="11">
        <v>1</v>
      </c>
      <c r="AH51" s="11">
        <v>1</v>
      </c>
      <c r="AI51" s="18" t="s">
        <v>321</v>
      </c>
      <c r="AJ51" s="11">
        <f t="shared" si="2"/>
        <v>2</v>
      </c>
      <c r="AK51" s="11">
        <f t="shared" si="3"/>
        <v>1</v>
      </c>
      <c r="AL51" s="13"/>
      <c r="AN51" s="11">
        <v>1</v>
      </c>
      <c r="AO51" s="11"/>
      <c r="AP51" s="13"/>
      <c r="AQ51" s="11">
        <v>1</v>
      </c>
      <c r="AR51" s="11">
        <v>1</v>
      </c>
      <c r="AS51" s="11"/>
      <c r="AT51" s="18" t="s">
        <v>357</v>
      </c>
      <c r="AU51" s="11">
        <f t="shared" si="4"/>
        <v>2</v>
      </c>
      <c r="AV51" s="11">
        <f t="shared" si="5"/>
        <v>0</v>
      </c>
      <c r="AW51" s="13"/>
    </row>
    <row r="52" spans="3:49" ht="29.4" thickBot="1">
      <c r="C52" s="29" t="s">
        <v>173</v>
      </c>
      <c r="D52" s="7">
        <v>106</v>
      </c>
      <c r="E52" s="33" t="s">
        <v>20</v>
      </c>
      <c r="F52" s="8"/>
      <c r="G52" s="8" t="s">
        <v>174</v>
      </c>
      <c r="H52" s="30">
        <v>44935</v>
      </c>
      <c r="I52" s="10"/>
      <c r="J52" s="11"/>
      <c r="K52" s="11"/>
      <c r="L52" s="12"/>
      <c r="M52" s="11"/>
      <c r="N52" s="11"/>
      <c r="O52" s="12"/>
      <c r="P52" s="11"/>
      <c r="Q52" s="11"/>
      <c r="R52" s="12"/>
      <c r="S52" s="11">
        <f t="shared" si="0"/>
        <v>0</v>
      </c>
      <c r="T52" s="11">
        <f t="shared" si="0"/>
        <v>0</v>
      </c>
      <c r="U52" s="13"/>
      <c r="V52" s="11"/>
      <c r="W52" s="11"/>
      <c r="X52" s="11">
        <v>2</v>
      </c>
      <c r="Y52" s="14" t="s">
        <v>175</v>
      </c>
      <c r="Z52" s="11">
        <f t="shared" si="1"/>
        <v>0</v>
      </c>
      <c r="AA52" s="11">
        <f t="shared" si="1"/>
        <v>0</v>
      </c>
      <c r="AB52" s="13"/>
      <c r="AC52" s="11">
        <v>4</v>
      </c>
      <c r="AD52" s="11">
        <v>2</v>
      </c>
      <c r="AE52" s="13"/>
      <c r="AF52" s="11">
        <v>1</v>
      </c>
      <c r="AG52" s="11"/>
      <c r="AH52" s="11">
        <v>2</v>
      </c>
      <c r="AI52" s="18" t="s">
        <v>327</v>
      </c>
      <c r="AJ52" s="11">
        <f t="shared" si="2"/>
        <v>3</v>
      </c>
      <c r="AK52" s="11">
        <f t="shared" si="3"/>
        <v>2</v>
      </c>
      <c r="AL52" s="13"/>
      <c r="AN52" s="11">
        <v>1</v>
      </c>
      <c r="AO52" s="11"/>
      <c r="AP52" s="13"/>
      <c r="AQ52" s="11">
        <v>2</v>
      </c>
      <c r="AR52" s="11">
        <v>1</v>
      </c>
      <c r="AS52" s="11"/>
      <c r="AT52" s="18" t="s">
        <v>358</v>
      </c>
      <c r="AU52" s="11">
        <f t="shared" si="4"/>
        <v>2</v>
      </c>
      <c r="AV52" s="11">
        <f t="shared" si="5"/>
        <v>1</v>
      </c>
      <c r="AW52" s="13"/>
    </row>
    <row r="53" spans="3:49" ht="29.4" thickBot="1">
      <c r="C53" s="29" t="s">
        <v>176</v>
      </c>
      <c r="D53" s="7">
        <v>107</v>
      </c>
      <c r="E53" s="33" t="s">
        <v>20</v>
      </c>
      <c r="F53" s="8"/>
      <c r="G53" s="8" t="s">
        <v>177</v>
      </c>
      <c r="H53" s="30">
        <v>44938</v>
      </c>
      <c r="I53" s="10"/>
      <c r="J53" s="11"/>
      <c r="K53" s="11"/>
      <c r="L53" s="12"/>
      <c r="M53" s="11"/>
      <c r="N53" s="11"/>
      <c r="O53" s="12"/>
      <c r="P53" s="11"/>
      <c r="Q53" s="11"/>
      <c r="R53" s="12"/>
      <c r="S53" s="11">
        <f t="shared" si="0"/>
        <v>0</v>
      </c>
      <c r="T53" s="11">
        <f t="shared" si="0"/>
        <v>0</v>
      </c>
      <c r="U53" s="13"/>
      <c r="V53" s="11"/>
      <c r="W53" s="11"/>
      <c r="X53" s="11">
        <v>9</v>
      </c>
      <c r="Y53" s="18" t="s">
        <v>178</v>
      </c>
      <c r="Z53" s="11">
        <f t="shared" si="1"/>
        <v>0</v>
      </c>
      <c r="AA53" s="11">
        <f t="shared" si="1"/>
        <v>0</v>
      </c>
      <c r="AB53" s="13"/>
      <c r="AC53" s="11">
        <v>4</v>
      </c>
      <c r="AD53" s="11">
        <v>2</v>
      </c>
      <c r="AE53" s="13"/>
      <c r="AF53" s="11"/>
      <c r="AG53" s="11"/>
      <c r="AH53" s="11">
        <v>14</v>
      </c>
      <c r="AI53" s="18" t="s">
        <v>332</v>
      </c>
      <c r="AJ53" s="11">
        <f t="shared" si="2"/>
        <v>4</v>
      </c>
      <c r="AK53" s="11">
        <f t="shared" si="3"/>
        <v>2</v>
      </c>
      <c r="AL53" s="13"/>
      <c r="AN53" s="11">
        <v>1</v>
      </c>
      <c r="AO53" s="11"/>
      <c r="AP53" s="13"/>
      <c r="AQ53" s="11"/>
      <c r="AR53" s="11"/>
      <c r="AS53" s="11"/>
      <c r="AT53" s="18"/>
      <c r="AU53" s="11">
        <f t="shared" si="4"/>
        <v>5</v>
      </c>
      <c r="AV53" s="11">
        <f t="shared" si="5"/>
        <v>2</v>
      </c>
      <c r="AW53" s="13"/>
    </row>
    <row r="54" spans="3:49" ht="27.6" thickBot="1">
      <c r="C54" s="29" t="s">
        <v>179</v>
      </c>
      <c r="D54" s="7">
        <v>108</v>
      </c>
      <c r="E54" s="33" t="s">
        <v>20</v>
      </c>
      <c r="F54" s="8"/>
      <c r="G54" s="8" t="s">
        <v>180</v>
      </c>
      <c r="H54" s="30">
        <v>44938</v>
      </c>
      <c r="I54" s="10"/>
      <c r="J54" s="11"/>
      <c r="K54" s="11"/>
      <c r="L54" s="12"/>
      <c r="M54" s="11"/>
      <c r="N54" s="11"/>
      <c r="O54" s="12"/>
      <c r="P54" s="11"/>
      <c r="Q54" s="11"/>
      <c r="R54" s="12"/>
      <c r="S54" s="11">
        <f t="shared" si="0"/>
        <v>0</v>
      </c>
      <c r="T54" s="11">
        <f t="shared" si="0"/>
        <v>0</v>
      </c>
      <c r="U54" s="13"/>
      <c r="V54" s="11">
        <v>0</v>
      </c>
      <c r="W54" s="11">
        <v>0</v>
      </c>
      <c r="X54" s="11">
        <v>0</v>
      </c>
      <c r="Y54" s="14"/>
      <c r="Z54" s="11">
        <f t="shared" si="1"/>
        <v>0</v>
      </c>
      <c r="AA54" s="11">
        <f t="shared" si="1"/>
        <v>0</v>
      </c>
      <c r="AB54" s="13"/>
      <c r="AC54" s="11">
        <v>4</v>
      </c>
      <c r="AD54" s="11">
        <v>2</v>
      </c>
      <c r="AE54" s="13"/>
      <c r="AF54" s="11"/>
      <c r="AG54" s="11"/>
      <c r="AH54" s="11"/>
      <c r="AI54" s="14"/>
      <c r="AJ54" s="11">
        <f t="shared" si="2"/>
        <v>4</v>
      </c>
      <c r="AK54" s="11">
        <f t="shared" si="3"/>
        <v>2</v>
      </c>
      <c r="AL54" s="13"/>
      <c r="AN54" s="11">
        <v>1</v>
      </c>
      <c r="AO54" s="11"/>
      <c r="AP54" s="13"/>
      <c r="AQ54" s="11"/>
      <c r="AR54" s="11"/>
      <c r="AS54" s="11"/>
      <c r="AT54" s="14"/>
      <c r="AU54" s="11">
        <f t="shared" si="4"/>
        <v>5</v>
      </c>
      <c r="AV54" s="11">
        <f t="shared" si="5"/>
        <v>2</v>
      </c>
      <c r="AW54" s="13"/>
    </row>
    <row r="55" spans="3:49" ht="29.4" thickBot="1">
      <c r="C55" s="29" t="s">
        <v>181</v>
      </c>
      <c r="D55" s="7">
        <v>109</v>
      </c>
      <c r="E55" s="33" t="s">
        <v>20</v>
      </c>
      <c r="F55" s="8"/>
      <c r="G55" s="8" t="s">
        <v>182</v>
      </c>
      <c r="H55" s="30">
        <v>44939</v>
      </c>
      <c r="I55" s="10"/>
      <c r="J55" s="11"/>
      <c r="K55" s="11"/>
      <c r="L55" s="12"/>
      <c r="M55" s="11"/>
      <c r="N55" s="11"/>
      <c r="O55" s="12"/>
      <c r="P55" s="11"/>
      <c r="Q55" s="11"/>
      <c r="R55" s="12"/>
      <c r="S55" s="11">
        <f t="shared" si="0"/>
        <v>0</v>
      </c>
      <c r="T55" s="11">
        <f t="shared" si="0"/>
        <v>0</v>
      </c>
      <c r="U55" s="13"/>
      <c r="V55" s="11"/>
      <c r="W55" s="11"/>
      <c r="X55" s="11">
        <v>2</v>
      </c>
      <c r="Y55" s="14" t="s">
        <v>183</v>
      </c>
      <c r="Z55" s="11">
        <f t="shared" si="1"/>
        <v>0</v>
      </c>
      <c r="AA55" s="11">
        <f t="shared" si="1"/>
        <v>0</v>
      </c>
      <c r="AB55" s="13"/>
      <c r="AC55" s="11">
        <v>4</v>
      </c>
      <c r="AD55" s="11">
        <v>2</v>
      </c>
      <c r="AE55" s="13"/>
      <c r="AF55" s="11">
        <v>3</v>
      </c>
      <c r="AG55" s="11">
        <v>1</v>
      </c>
      <c r="AH55" s="11"/>
      <c r="AI55" s="18" t="s">
        <v>310</v>
      </c>
      <c r="AJ55" s="11">
        <f t="shared" si="2"/>
        <v>1</v>
      </c>
      <c r="AK55" s="11">
        <f t="shared" si="3"/>
        <v>1</v>
      </c>
      <c r="AL55" s="13"/>
      <c r="AN55" s="11">
        <v>1</v>
      </c>
      <c r="AO55" s="11"/>
      <c r="AP55" s="13"/>
      <c r="AQ55" s="11"/>
      <c r="AR55" s="11">
        <v>1</v>
      </c>
      <c r="AS55" s="11"/>
      <c r="AT55" s="18" t="s">
        <v>371</v>
      </c>
      <c r="AU55" s="11">
        <f t="shared" si="4"/>
        <v>2</v>
      </c>
      <c r="AV55" s="11">
        <f t="shared" si="5"/>
        <v>0</v>
      </c>
      <c r="AW55" s="13"/>
    </row>
    <row r="56" spans="3:49" ht="27.6" thickBot="1">
      <c r="C56" s="29" t="s">
        <v>184</v>
      </c>
      <c r="D56" s="7">
        <v>110</v>
      </c>
      <c r="E56" s="33" t="s">
        <v>20</v>
      </c>
      <c r="F56" s="8"/>
      <c r="G56" s="8" t="s">
        <v>185</v>
      </c>
      <c r="H56" s="30">
        <v>44945</v>
      </c>
      <c r="I56" s="10"/>
      <c r="J56" s="11"/>
      <c r="K56" s="11"/>
      <c r="L56" s="12"/>
      <c r="M56" s="11"/>
      <c r="N56" s="11"/>
      <c r="O56" s="12"/>
      <c r="P56" s="11"/>
      <c r="Q56" s="11"/>
      <c r="R56" s="12"/>
      <c r="S56" s="11">
        <f t="shared" si="0"/>
        <v>0</v>
      </c>
      <c r="T56" s="11">
        <f t="shared" si="0"/>
        <v>0</v>
      </c>
      <c r="U56" s="13"/>
      <c r="V56" s="11"/>
      <c r="W56" s="11"/>
      <c r="X56" s="11">
        <v>2</v>
      </c>
      <c r="Y56" s="14" t="s">
        <v>186</v>
      </c>
      <c r="Z56" s="11">
        <f t="shared" si="1"/>
        <v>0</v>
      </c>
      <c r="AA56" s="11">
        <f t="shared" si="1"/>
        <v>0</v>
      </c>
      <c r="AB56" s="13"/>
      <c r="AC56" s="11">
        <v>3</v>
      </c>
      <c r="AD56" s="11">
        <v>2</v>
      </c>
      <c r="AE56" s="13"/>
      <c r="AF56" s="11">
        <v>1</v>
      </c>
      <c r="AG56" s="11"/>
      <c r="AH56" s="11"/>
      <c r="AI56" s="14" t="s">
        <v>301</v>
      </c>
      <c r="AJ56" s="11">
        <f t="shared" si="2"/>
        <v>2</v>
      </c>
      <c r="AK56" s="11">
        <f t="shared" si="3"/>
        <v>2</v>
      </c>
      <c r="AL56" s="13"/>
      <c r="AN56" s="11">
        <v>1</v>
      </c>
      <c r="AO56" s="11"/>
      <c r="AP56" s="13"/>
      <c r="AQ56" s="11"/>
      <c r="AR56" s="11"/>
      <c r="AS56" s="11"/>
      <c r="AT56" s="14"/>
      <c r="AU56" s="11">
        <f t="shared" si="4"/>
        <v>3</v>
      </c>
      <c r="AV56" s="11">
        <f t="shared" si="5"/>
        <v>2</v>
      </c>
      <c r="AW56" s="13"/>
    </row>
    <row r="57" spans="3:49" ht="15" thickBot="1">
      <c r="C57" s="29"/>
      <c r="D57" s="7"/>
      <c r="E57" s="33" t="s">
        <v>187</v>
      </c>
      <c r="F57" s="8"/>
      <c r="G57" s="8" t="s">
        <v>188</v>
      </c>
      <c r="H57" s="30">
        <v>44963</v>
      </c>
      <c r="I57" s="10"/>
      <c r="J57" s="11"/>
      <c r="K57" s="11"/>
      <c r="L57" s="12"/>
      <c r="M57" s="11"/>
      <c r="N57" s="11"/>
      <c r="O57" s="12"/>
      <c r="P57" s="11"/>
      <c r="Q57" s="11"/>
      <c r="R57" s="12"/>
      <c r="S57" s="11">
        <f t="shared" si="0"/>
        <v>0</v>
      </c>
      <c r="T57" s="11">
        <f t="shared" si="0"/>
        <v>0</v>
      </c>
      <c r="U57" s="13"/>
      <c r="V57" s="11"/>
      <c r="W57" s="11"/>
      <c r="X57" s="11">
        <v>2</v>
      </c>
      <c r="Y57" s="14" t="s">
        <v>189</v>
      </c>
      <c r="Z57" s="11">
        <f t="shared" si="1"/>
        <v>0</v>
      </c>
      <c r="AA57" s="11">
        <f t="shared" si="1"/>
        <v>0</v>
      </c>
      <c r="AB57" s="13"/>
      <c r="AC57" s="11"/>
      <c r="AD57" s="11"/>
      <c r="AE57" s="13"/>
      <c r="AF57" s="11"/>
      <c r="AG57" s="11"/>
      <c r="AH57" s="11">
        <v>2</v>
      </c>
      <c r="AI57" s="14" t="s">
        <v>297</v>
      </c>
      <c r="AJ57" s="11">
        <f t="shared" si="2"/>
        <v>0</v>
      </c>
      <c r="AK57" s="11">
        <f t="shared" si="3"/>
        <v>0</v>
      </c>
      <c r="AL57" s="13"/>
      <c r="AN57" s="11"/>
      <c r="AO57" s="11"/>
      <c r="AP57" s="13"/>
      <c r="AQ57" s="11"/>
      <c r="AR57" s="11"/>
      <c r="AS57" s="11"/>
      <c r="AT57" s="14"/>
      <c r="AU57" s="11">
        <f>+AJ57+AN57-AQ57</f>
        <v>0</v>
      </c>
      <c r="AV57" s="11">
        <f>+AK57+AO57-AR57</f>
        <v>0</v>
      </c>
      <c r="AW57" s="13"/>
    </row>
    <row r="58" spans="3:49" ht="43.8" thickBot="1">
      <c r="C58" s="29"/>
      <c r="D58" s="7"/>
      <c r="E58" s="33" t="s">
        <v>20</v>
      </c>
      <c r="F58" s="8"/>
      <c r="G58" s="8" t="s">
        <v>348</v>
      </c>
      <c r="H58" s="30">
        <v>45026</v>
      </c>
      <c r="I58" s="10"/>
      <c r="J58" s="11"/>
      <c r="K58" s="11"/>
      <c r="L58" s="12"/>
      <c r="M58" s="11"/>
      <c r="N58" s="11"/>
      <c r="O58" s="12"/>
      <c r="P58" s="11"/>
      <c r="Q58" s="11"/>
      <c r="R58" s="12"/>
      <c r="S58" s="11"/>
      <c r="T58" s="11"/>
      <c r="U58" s="13"/>
      <c r="V58" s="11"/>
      <c r="W58" s="11"/>
      <c r="X58" s="11"/>
      <c r="Y58" s="14"/>
      <c r="Z58" s="11"/>
      <c r="AA58" s="11"/>
      <c r="AB58" s="13"/>
      <c r="AC58" s="11"/>
      <c r="AD58" s="11"/>
      <c r="AE58" s="13"/>
      <c r="AF58" s="11"/>
      <c r="AG58" s="11"/>
      <c r="AH58" s="11"/>
      <c r="AI58" s="14"/>
      <c r="AJ58" s="11"/>
      <c r="AK58" s="11"/>
      <c r="AL58" s="13"/>
      <c r="AN58" s="11"/>
      <c r="AO58" s="11"/>
      <c r="AP58" s="13"/>
      <c r="AQ58" s="11"/>
      <c r="AR58" s="11"/>
      <c r="AS58" s="11">
        <v>2.5</v>
      </c>
      <c r="AT58" s="18" t="s">
        <v>383</v>
      </c>
      <c r="AU58" s="11"/>
      <c r="AV58" s="11"/>
      <c r="AW58" s="13"/>
    </row>
    <row r="59" spans="3:49" s="60" customFormat="1" ht="15" thickBot="1">
      <c r="C59" s="61"/>
      <c r="D59" s="62"/>
      <c r="E59" s="63"/>
      <c r="F59" s="64"/>
      <c r="G59" s="64"/>
      <c r="H59" s="65"/>
      <c r="I59" s="66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8"/>
      <c r="V59" s="67"/>
      <c r="W59" s="67"/>
      <c r="X59" s="67"/>
      <c r="Y59" s="68"/>
      <c r="Z59" s="67"/>
      <c r="AA59" s="67"/>
      <c r="AB59" s="68"/>
      <c r="AC59" s="67"/>
      <c r="AD59" s="67"/>
      <c r="AE59" s="68"/>
      <c r="AF59" s="67"/>
      <c r="AG59" s="67"/>
      <c r="AH59" s="67"/>
      <c r="AI59" s="68"/>
      <c r="AJ59" s="67"/>
      <c r="AK59" s="67"/>
      <c r="AL59" s="68"/>
      <c r="AN59" s="67"/>
      <c r="AO59" s="67"/>
      <c r="AP59" s="68"/>
      <c r="AQ59" s="67"/>
      <c r="AR59" s="67"/>
      <c r="AS59" s="67"/>
      <c r="AT59" s="68"/>
      <c r="AU59" s="67"/>
      <c r="AV59" s="67"/>
      <c r="AW59" s="68"/>
    </row>
    <row r="60" spans="3:49" s="36" customFormat="1" ht="27.6" thickBot="1">
      <c r="C60" s="34" t="s">
        <v>190</v>
      </c>
      <c r="D60" s="23">
        <v>3</v>
      </c>
      <c r="E60" s="24" t="s">
        <v>191</v>
      </c>
      <c r="F60" s="24"/>
      <c r="G60" s="24" t="s">
        <v>192</v>
      </c>
      <c r="H60" s="30">
        <v>44228</v>
      </c>
      <c r="I60" s="10"/>
      <c r="J60" s="11">
        <v>3</v>
      </c>
      <c r="K60" s="11">
        <v>2</v>
      </c>
      <c r="L60" s="12"/>
      <c r="M60" s="11"/>
      <c r="N60" s="11"/>
      <c r="O60" s="12"/>
      <c r="P60" s="69">
        <v>2</v>
      </c>
      <c r="Q60" s="69">
        <v>1</v>
      </c>
      <c r="R60" s="12"/>
      <c r="S60" s="11">
        <f t="shared" si="0"/>
        <v>1</v>
      </c>
      <c r="T60" s="11">
        <f t="shared" si="0"/>
        <v>1</v>
      </c>
      <c r="U60" s="35"/>
      <c r="V60" s="11">
        <v>0</v>
      </c>
      <c r="W60" s="11">
        <v>0</v>
      </c>
      <c r="X60" s="11">
        <v>0</v>
      </c>
      <c r="Y60" s="14"/>
      <c r="Z60" s="11">
        <f t="shared" si="1"/>
        <v>1</v>
      </c>
      <c r="AA60" s="11">
        <f t="shared" si="1"/>
        <v>1</v>
      </c>
      <c r="AB60" s="13"/>
      <c r="AC60" s="11">
        <v>1</v>
      </c>
      <c r="AD60" s="11"/>
      <c r="AE60" s="13"/>
      <c r="AF60" s="11"/>
      <c r="AG60" s="11">
        <v>1</v>
      </c>
      <c r="AH60" s="11"/>
      <c r="AI60" s="72" t="s">
        <v>333</v>
      </c>
      <c r="AJ60" s="11">
        <f t="shared" ref="AJ60" si="6">+Z60+AC60-AF60</f>
        <v>2</v>
      </c>
      <c r="AK60" s="11">
        <f t="shared" ref="AK60" si="7">+AA60+AD60-AG60</f>
        <v>0</v>
      </c>
      <c r="AL60" s="35"/>
      <c r="AN60" s="11">
        <v>1</v>
      </c>
      <c r="AO60" s="11">
        <v>1</v>
      </c>
      <c r="AP60" s="13"/>
      <c r="AQ60" s="11"/>
      <c r="AR60" s="11"/>
      <c r="AS60" s="11"/>
      <c r="AT60" s="72"/>
      <c r="AU60" s="11">
        <f t="shared" ref="AU60:AU94" si="8">+AJ60+AN60-AQ60</f>
        <v>3</v>
      </c>
      <c r="AV60" s="11">
        <f t="shared" ref="AV60:AV94" si="9">+AK60+AO60-AR60</f>
        <v>1</v>
      </c>
      <c r="AW60" s="35"/>
    </row>
    <row r="61" spans="3:49" ht="29.4" thickBot="1">
      <c r="C61" s="22" t="s">
        <v>193</v>
      </c>
      <c r="D61" s="7">
        <v>4</v>
      </c>
      <c r="E61" s="8" t="s">
        <v>191</v>
      </c>
      <c r="F61" s="8"/>
      <c r="G61" s="8" t="s">
        <v>194</v>
      </c>
      <c r="H61" s="9">
        <v>44243</v>
      </c>
      <c r="I61" s="10"/>
      <c r="J61" s="11">
        <v>3</v>
      </c>
      <c r="K61" s="11">
        <v>2</v>
      </c>
      <c r="L61" s="12"/>
      <c r="M61" s="11">
        <v>1</v>
      </c>
      <c r="N61" s="11">
        <v>1</v>
      </c>
      <c r="O61" s="12"/>
      <c r="P61" s="69">
        <v>2</v>
      </c>
      <c r="Q61" s="69"/>
      <c r="R61" s="12"/>
      <c r="S61" s="11">
        <f t="shared" si="0"/>
        <v>0</v>
      </c>
      <c r="T61" s="11">
        <f t="shared" si="0"/>
        <v>1</v>
      </c>
      <c r="U61" s="13"/>
      <c r="V61" s="11"/>
      <c r="W61" s="11">
        <v>1</v>
      </c>
      <c r="X61" s="11">
        <v>2</v>
      </c>
      <c r="Y61" s="18" t="s">
        <v>195</v>
      </c>
      <c r="Z61" s="11">
        <f t="shared" si="1"/>
        <v>0</v>
      </c>
      <c r="AA61" s="11">
        <f t="shared" si="1"/>
        <v>0</v>
      </c>
      <c r="AB61" s="13"/>
      <c r="AC61" s="11">
        <v>1</v>
      </c>
      <c r="AD61" s="11"/>
      <c r="AE61" s="13"/>
      <c r="AF61" s="11"/>
      <c r="AG61" s="11"/>
      <c r="AH61" s="11"/>
      <c r="AI61" s="18"/>
      <c r="AJ61" s="11">
        <f t="shared" ref="AJ61:AJ94" si="10">+Z61+AC61-AF61</f>
        <v>1</v>
      </c>
      <c r="AK61" s="11">
        <f t="shared" ref="AK61:AK94" si="11">+AA61+AD61-AG61</f>
        <v>0</v>
      </c>
      <c r="AL61" s="13"/>
      <c r="AN61" s="11">
        <v>1</v>
      </c>
      <c r="AO61" s="11"/>
      <c r="AP61" s="13"/>
      <c r="AQ61" s="11"/>
      <c r="AR61" s="11"/>
      <c r="AS61" s="11"/>
      <c r="AT61" s="18"/>
      <c r="AU61" s="11">
        <f t="shared" si="8"/>
        <v>2</v>
      </c>
      <c r="AV61" s="11">
        <f t="shared" si="9"/>
        <v>0</v>
      </c>
      <c r="AW61" s="13"/>
    </row>
    <row r="62" spans="3:49" ht="27.6" thickBot="1">
      <c r="C62" s="22" t="s">
        <v>196</v>
      </c>
      <c r="D62" s="7">
        <v>5</v>
      </c>
      <c r="E62" s="8" t="s">
        <v>197</v>
      </c>
      <c r="F62" s="8"/>
      <c r="G62" s="8" t="s">
        <v>198</v>
      </c>
      <c r="H62" s="9">
        <v>44396</v>
      </c>
      <c r="I62" s="10"/>
      <c r="J62" s="11">
        <v>3</v>
      </c>
      <c r="K62" s="11">
        <v>2</v>
      </c>
      <c r="L62" s="12"/>
      <c r="M62" s="11"/>
      <c r="N62" s="11"/>
      <c r="O62" s="12"/>
      <c r="P62" s="69">
        <v>2</v>
      </c>
      <c r="Q62" s="69"/>
      <c r="R62" s="12"/>
      <c r="S62" s="11">
        <f t="shared" si="0"/>
        <v>1</v>
      </c>
      <c r="T62" s="11">
        <f t="shared" si="0"/>
        <v>2</v>
      </c>
      <c r="U62" s="13"/>
      <c r="V62" s="11"/>
      <c r="W62" s="11"/>
      <c r="X62" s="11"/>
      <c r="Y62" s="14"/>
      <c r="Z62" s="11">
        <f t="shared" si="1"/>
        <v>1</v>
      </c>
      <c r="AA62" s="11">
        <f t="shared" si="1"/>
        <v>2</v>
      </c>
      <c r="AB62" s="13"/>
      <c r="AC62" s="11">
        <v>1</v>
      </c>
      <c r="AD62" s="11"/>
      <c r="AE62" s="13"/>
      <c r="AF62" s="11"/>
      <c r="AG62" s="11"/>
      <c r="AH62" s="11"/>
      <c r="AI62" s="14"/>
      <c r="AJ62" s="11">
        <f t="shared" si="10"/>
        <v>2</v>
      </c>
      <c r="AK62" s="11">
        <f t="shared" si="11"/>
        <v>2</v>
      </c>
      <c r="AL62" s="13"/>
      <c r="AN62" s="11">
        <v>1</v>
      </c>
      <c r="AO62" s="11"/>
      <c r="AP62" s="13"/>
      <c r="AQ62" s="11"/>
      <c r="AR62" s="11"/>
      <c r="AS62" s="11"/>
      <c r="AT62" s="14"/>
      <c r="AU62" s="11">
        <f t="shared" si="8"/>
        <v>3</v>
      </c>
      <c r="AV62" s="11">
        <f t="shared" si="9"/>
        <v>2</v>
      </c>
      <c r="AW62" s="13"/>
    </row>
    <row r="63" spans="3:49" ht="27.6" thickBot="1">
      <c r="C63" s="22" t="s">
        <v>199</v>
      </c>
      <c r="D63" s="7">
        <v>7</v>
      </c>
      <c r="E63" s="8" t="s">
        <v>197</v>
      </c>
      <c r="F63" s="8"/>
      <c r="G63" s="8" t="s">
        <v>200</v>
      </c>
      <c r="H63" s="21" t="s">
        <v>201</v>
      </c>
      <c r="I63" s="10"/>
      <c r="J63" s="11">
        <v>3</v>
      </c>
      <c r="K63" s="11">
        <v>2</v>
      </c>
      <c r="L63" s="12"/>
      <c r="M63" s="11"/>
      <c r="N63" s="11"/>
      <c r="O63" s="12"/>
      <c r="P63" s="69">
        <v>2</v>
      </c>
      <c r="Q63" s="69"/>
      <c r="R63" s="12"/>
      <c r="S63" s="11">
        <f t="shared" si="0"/>
        <v>1</v>
      </c>
      <c r="T63" s="11">
        <f t="shared" si="0"/>
        <v>2</v>
      </c>
      <c r="U63" s="13"/>
      <c r="V63" s="11"/>
      <c r="W63" s="11"/>
      <c r="X63" s="11"/>
      <c r="Y63" s="14"/>
      <c r="Z63" s="11">
        <f t="shared" si="1"/>
        <v>1</v>
      </c>
      <c r="AA63" s="11">
        <f t="shared" si="1"/>
        <v>2</v>
      </c>
      <c r="AB63" s="13"/>
      <c r="AC63" s="11">
        <v>1</v>
      </c>
      <c r="AD63" s="11"/>
      <c r="AE63" s="13"/>
      <c r="AF63" s="11"/>
      <c r="AG63" s="11"/>
      <c r="AH63" s="11"/>
      <c r="AI63" s="14"/>
      <c r="AJ63" s="11">
        <f t="shared" si="10"/>
        <v>2</v>
      </c>
      <c r="AK63" s="11">
        <f t="shared" si="11"/>
        <v>2</v>
      </c>
      <c r="AL63" s="13"/>
      <c r="AN63" s="11">
        <v>1</v>
      </c>
      <c r="AO63" s="11"/>
      <c r="AP63" s="13"/>
      <c r="AQ63" s="11"/>
      <c r="AR63" s="11"/>
      <c r="AS63" s="11"/>
      <c r="AT63" s="14"/>
      <c r="AU63" s="11">
        <f t="shared" si="8"/>
        <v>3</v>
      </c>
      <c r="AV63" s="11">
        <f t="shared" si="9"/>
        <v>2</v>
      </c>
      <c r="AW63" s="13"/>
    </row>
    <row r="64" spans="3:49" ht="15" thickBot="1">
      <c r="C64" s="6"/>
      <c r="D64" s="7">
        <v>8</v>
      </c>
      <c r="E64" s="8" t="s">
        <v>202</v>
      </c>
      <c r="F64" s="8"/>
      <c r="G64" s="8" t="s">
        <v>203</v>
      </c>
      <c r="H64" s="21"/>
      <c r="I64" s="10"/>
      <c r="J64" s="11"/>
      <c r="K64" s="11"/>
      <c r="L64" s="12"/>
      <c r="M64" s="11"/>
      <c r="N64" s="11"/>
      <c r="O64" s="12"/>
      <c r="P64" s="69"/>
      <c r="Q64" s="69"/>
      <c r="R64" s="12"/>
      <c r="S64" s="11">
        <f t="shared" si="0"/>
        <v>0</v>
      </c>
      <c r="T64" s="11">
        <f t="shared" si="0"/>
        <v>0</v>
      </c>
      <c r="U64" s="13"/>
      <c r="V64" s="11"/>
      <c r="W64" s="11"/>
      <c r="X64" s="11"/>
      <c r="Y64" s="14"/>
      <c r="Z64" s="11">
        <f t="shared" si="1"/>
        <v>0</v>
      </c>
      <c r="AA64" s="11">
        <f t="shared" si="1"/>
        <v>0</v>
      </c>
      <c r="AB64" s="13"/>
      <c r="AC64" s="11"/>
      <c r="AD64" s="11"/>
      <c r="AE64" s="13"/>
      <c r="AF64" s="11"/>
      <c r="AG64" s="11"/>
      <c r="AH64" s="11"/>
      <c r="AI64" s="14"/>
      <c r="AJ64" s="11">
        <f t="shared" si="10"/>
        <v>0</v>
      </c>
      <c r="AK64" s="11">
        <f t="shared" si="11"/>
        <v>0</v>
      </c>
      <c r="AL64" s="13"/>
      <c r="AN64" s="11"/>
      <c r="AO64" s="11"/>
      <c r="AP64" s="13"/>
      <c r="AQ64" s="11"/>
      <c r="AR64" s="11"/>
      <c r="AS64" s="11"/>
      <c r="AT64" s="14"/>
      <c r="AU64" s="11">
        <f t="shared" si="8"/>
        <v>0</v>
      </c>
      <c r="AV64" s="11">
        <f t="shared" si="9"/>
        <v>0</v>
      </c>
      <c r="AW64" s="13"/>
    </row>
    <row r="65" spans="3:49" ht="27.6" thickBot="1">
      <c r="C65" s="22" t="s">
        <v>204</v>
      </c>
      <c r="D65" s="7">
        <v>9</v>
      </c>
      <c r="E65" s="8" t="s">
        <v>205</v>
      </c>
      <c r="F65" s="8"/>
      <c r="G65" s="8" t="s">
        <v>206</v>
      </c>
      <c r="H65" s="9">
        <v>43803</v>
      </c>
      <c r="I65" s="10"/>
      <c r="J65" s="11">
        <v>3</v>
      </c>
      <c r="K65" s="11">
        <v>2</v>
      </c>
      <c r="L65" s="12"/>
      <c r="M65" s="11"/>
      <c r="N65" s="11"/>
      <c r="O65" s="12"/>
      <c r="P65" s="69"/>
      <c r="Q65" s="69"/>
      <c r="R65" s="12"/>
      <c r="S65" s="11">
        <f t="shared" si="0"/>
        <v>3</v>
      </c>
      <c r="T65" s="11">
        <f t="shared" si="0"/>
        <v>2</v>
      </c>
      <c r="U65" s="13"/>
      <c r="V65" s="11"/>
      <c r="W65" s="11"/>
      <c r="X65" s="11"/>
      <c r="Y65" s="14"/>
      <c r="Z65" s="11">
        <f t="shared" si="1"/>
        <v>3</v>
      </c>
      <c r="AA65" s="11">
        <f t="shared" si="1"/>
        <v>2</v>
      </c>
      <c r="AB65" s="13"/>
      <c r="AC65" s="11">
        <v>1</v>
      </c>
      <c r="AD65" s="11"/>
      <c r="AE65" s="13"/>
      <c r="AF65" s="11"/>
      <c r="AG65" s="11"/>
      <c r="AH65" s="11"/>
      <c r="AI65" s="14"/>
      <c r="AJ65" s="11">
        <f t="shared" si="10"/>
        <v>4</v>
      </c>
      <c r="AK65" s="11">
        <f t="shared" si="11"/>
        <v>2</v>
      </c>
      <c r="AL65" s="13"/>
      <c r="AN65" s="11">
        <v>1</v>
      </c>
      <c r="AO65" s="11"/>
      <c r="AP65" s="13"/>
      <c r="AQ65" s="11"/>
      <c r="AR65" s="11">
        <v>1</v>
      </c>
      <c r="AS65" s="11"/>
      <c r="AT65" s="18" t="s">
        <v>377</v>
      </c>
      <c r="AU65" s="11">
        <f t="shared" si="8"/>
        <v>5</v>
      </c>
      <c r="AV65" s="11">
        <f t="shared" si="9"/>
        <v>1</v>
      </c>
      <c r="AW65" s="13"/>
    </row>
    <row r="66" spans="3:49" ht="29.4" thickBot="1">
      <c r="C66" s="22" t="s">
        <v>52</v>
      </c>
      <c r="D66" s="7">
        <v>10</v>
      </c>
      <c r="E66" s="8"/>
      <c r="F66" s="8"/>
      <c r="G66" s="8" t="s">
        <v>207</v>
      </c>
      <c r="H66" s="9">
        <v>44200</v>
      </c>
      <c r="I66" s="10"/>
      <c r="J66" s="11">
        <v>3</v>
      </c>
      <c r="K66" s="11">
        <v>2</v>
      </c>
      <c r="L66" s="12"/>
      <c r="M66" s="11">
        <v>1</v>
      </c>
      <c r="N66" s="11">
        <v>1</v>
      </c>
      <c r="O66" s="12"/>
      <c r="P66" s="69">
        <v>1.5</v>
      </c>
      <c r="Q66" s="69"/>
      <c r="R66" s="12"/>
      <c r="S66" s="11">
        <f t="shared" si="0"/>
        <v>0.5</v>
      </c>
      <c r="T66" s="11">
        <f t="shared" si="0"/>
        <v>1</v>
      </c>
      <c r="U66" s="13"/>
      <c r="V66" s="11">
        <v>1.5</v>
      </c>
      <c r="W66" s="11"/>
      <c r="X66" s="11"/>
      <c r="Y66" s="18" t="s">
        <v>208</v>
      </c>
      <c r="Z66" s="11">
        <f t="shared" si="1"/>
        <v>-1</v>
      </c>
      <c r="AA66" s="11">
        <f t="shared" si="1"/>
        <v>1</v>
      </c>
      <c r="AB66" s="13"/>
      <c r="AC66" s="11">
        <v>1</v>
      </c>
      <c r="AD66" s="11"/>
      <c r="AE66" s="13"/>
      <c r="AF66" s="11"/>
      <c r="AG66" s="11"/>
      <c r="AH66" s="11"/>
      <c r="AI66" s="18"/>
      <c r="AJ66" s="11">
        <f t="shared" si="10"/>
        <v>0</v>
      </c>
      <c r="AK66" s="11">
        <f t="shared" si="11"/>
        <v>1</v>
      </c>
      <c r="AL66" s="13"/>
      <c r="AN66" s="11">
        <v>1</v>
      </c>
      <c r="AO66" s="11">
        <v>1</v>
      </c>
      <c r="AP66" s="13"/>
      <c r="AQ66" s="11">
        <v>1</v>
      </c>
      <c r="AR66" s="11"/>
      <c r="AS66" s="11">
        <v>3</v>
      </c>
      <c r="AT66" s="18" t="s">
        <v>380</v>
      </c>
      <c r="AU66" s="11">
        <f t="shared" si="8"/>
        <v>0</v>
      </c>
      <c r="AV66" s="11">
        <f t="shared" si="9"/>
        <v>2</v>
      </c>
      <c r="AW66" s="13"/>
    </row>
    <row r="67" spans="3:49" ht="27.6" thickBot="1">
      <c r="C67" s="22" t="s">
        <v>209</v>
      </c>
      <c r="D67" s="7">
        <v>11</v>
      </c>
      <c r="E67" s="8" t="s">
        <v>119</v>
      </c>
      <c r="F67" s="8"/>
      <c r="G67" s="8" t="s">
        <v>210</v>
      </c>
      <c r="H67" s="9">
        <v>44440</v>
      </c>
      <c r="I67" s="10"/>
      <c r="J67" s="11">
        <v>3</v>
      </c>
      <c r="K67" s="11">
        <v>2</v>
      </c>
      <c r="L67" s="12"/>
      <c r="M67" s="11">
        <v>1</v>
      </c>
      <c r="N67" s="11">
        <v>0.5</v>
      </c>
      <c r="O67" s="12"/>
      <c r="P67" s="69">
        <v>2</v>
      </c>
      <c r="Q67" s="69">
        <v>0.5</v>
      </c>
      <c r="R67" s="12"/>
      <c r="S67" s="11">
        <f t="shared" si="0"/>
        <v>0</v>
      </c>
      <c r="T67" s="11">
        <f t="shared" si="0"/>
        <v>1</v>
      </c>
      <c r="U67" s="13"/>
      <c r="V67" s="11"/>
      <c r="W67" s="11"/>
      <c r="X67" s="11">
        <v>4</v>
      </c>
      <c r="Y67" s="14" t="s">
        <v>211</v>
      </c>
      <c r="Z67" s="11">
        <f t="shared" si="1"/>
        <v>0</v>
      </c>
      <c r="AA67" s="11">
        <f t="shared" si="1"/>
        <v>1</v>
      </c>
      <c r="AB67" s="13"/>
      <c r="AC67" s="11">
        <v>1</v>
      </c>
      <c r="AD67" s="11"/>
      <c r="AE67" s="13"/>
      <c r="AF67" s="11"/>
      <c r="AG67" s="11">
        <v>0.5</v>
      </c>
      <c r="AH67" s="11"/>
      <c r="AI67" s="14" t="s">
        <v>308</v>
      </c>
      <c r="AJ67" s="11">
        <f t="shared" si="10"/>
        <v>1</v>
      </c>
      <c r="AK67" s="11">
        <f t="shared" si="11"/>
        <v>0.5</v>
      </c>
      <c r="AL67" s="13"/>
      <c r="AN67" s="11">
        <v>1</v>
      </c>
      <c r="AO67" s="11"/>
      <c r="AP67" s="13"/>
      <c r="AQ67" s="11"/>
      <c r="AR67" s="11"/>
      <c r="AS67" s="11"/>
      <c r="AT67" s="14"/>
      <c r="AU67" s="11">
        <f t="shared" si="8"/>
        <v>2</v>
      </c>
      <c r="AV67" s="11">
        <f t="shared" si="9"/>
        <v>0.5</v>
      </c>
      <c r="AW67" s="13"/>
    </row>
    <row r="68" spans="3:49" ht="43.8" thickBot="1">
      <c r="C68" s="22" t="s">
        <v>212</v>
      </c>
      <c r="D68" s="7">
        <v>12</v>
      </c>
      <c r="E68" s="8" t="s">
        <v>119</v>
      </c>
      <c r="F68" s="8"/>
      <c r="G68" s="8" t="s">
        <v>213</v>
      </c>
      <c r="H68" s="9">
        <v>44446</v>
      </c>
      <c r="I68" s="10"/>
      <c r="J68" s="11">
        <v>3</v>
      </c>
      <c r="K68" s="11">
        <v>2</v>
      </c>
      <c r="L68" s="12"/>
      <c r="M68" s="11"/>
      <c r="N68" s="11">
        <v>1</v>
      </c>
      <c r="O68" s="12"/>
      <c r="P68" s="69">
        <v>0.5</v>
      </c>
      <c r="Q68" s="69"/>
      <c r="R68" s="12"/>
      <c r="S68" s="11">
        <f t="shared" si="0"/>
        <v>2.5</v>
      </c>
      <c r="T68" s="11">
        <f t="shared" si="0"/>
        <v>1</v>
      </c>
      <c r="U68" s="13"/>
      <c r="V68" s="11">
        <v>1.5</v>
      </c>
      <c r="W68" s="11">
        <v>2</v>
      </c>
      <c r="X68" s="11"/>
      <c r="Y68" s="18" t="s">
        <v>214</v>
      </c>
      <c r="Z68" s="11">
        <f t="shared" si="1"/>
        <v>1</v>
      </c>
      <c r="AA68" s="11">
        <f t="shared" si="1"/>
        <v>-1</v>
      </c>
      <c r="AB68" s="13"/>
      <c r="AC68" s="11">
        <v>1</v>
      </c>
      <c r="AD68" s="11"/>
      <c r="AE68" s="13"/>
      <c r="AF68" s="11"/>
      <c r="AG68" s="11"/>
      <c r="AH68" s="11"/>
      <c r="AI68" s="18"/>
      <c r="AJ68" s="11">
        <f t="shared" si="10"/>
        <v>2</v>
      </c>
      <c r="AK68" s="11">
        <f t="shared" si="11"/>
        <v>-1</v>
      </c>
      <c r="AL68" s="13"/>
      <c r="AN68" s="11">
        <v>1</v>
      </c>
      <c r="AO68" s="11"/>
      <c r="AP68" s="13"/>
      <c r="AQ68" s="11"/>
      <c r="AR68" s="11"/>
      <c r="AS68" s="11"/>
      <c r="AT68" s="18"/>
      <c r="AU68" s="11">
        <f t="shared" si="8"/>
        <v>3</v>
      </c>
      <c r="AV68" s="11">
        <f t="shared" si="9"/>
        <v>-1</v>
      </c>
      <c r="AW68" s="13"/>
    </row>
    <row r="69" spans="3:49" ht="43.8" thickBot="1">
      <c r="C69" s="22" t="s">
        <v>215</v>
      </c>
      <c r="D69" s="7">
        <v>15</v>
      </c>
      <c r="E69" s="8" t="s">
        <v>119</v>
      </c>
      <c r="F69" s="8"/>
      <c r="G69" s="8" t="s">
        <v>216</v>
      </c>
      <c r="H69" s="9">
        <v>44459</v>
      </c>
      <c r="I69" s="10"/>
      <c r="J69" s="11">
        <v>3</v>
      </c>
      <c r="K69" s="11">
        <v>2</v>
      </c>
      <c r="L69" s="12"/>
      <c r="M69" s="11">
        <v>2</v>
      </c>
      <c r="N69" s="11">
        <v>1.5</v>
      </c>
      <c r="O69" s="12"/>
      <c r="P69" s="69"/>
      <c r="Q69" s="69"/>
      <c r="R69" s="12"/>
      <c r="S69" s="11">
        <f t="shared" si="0"/>
        <v>1</v>
      </c>
      <c r="T69" s="11">
        <f t="shared" si="0"/>
        <v>0.5</v>
      </c>
      <c r="U69" s="13"/>
      <c r="V69" s="11">
        <v>2</v>
      </c>
      <c r="W69" s="11">
        <v>1</v>
      </c>
      <c r="X69" s="37">
        <v>1</v>
      </c>
      <c r="Y69" s="31" t="s">
        <v>217</v>
      </c>
      <c r="Z69" s="11">
        <f t="shared" si="1"/>
        <v>-1</v>
      </c>
      <c r="AA69" s="11">
        <f t="shared" si="1"/>
        <v>-0.5</v>
      </c>
      <c r="AB69" s="13"/>
      <c r="AC69" s="11">
        <v>1</v>
      </c>
      <c r="AD69" s="11"/>
      <c r="AE69" s="13"/>
      <c r="AF69" s="11"/>
      <c r="AG69" s="11"/>
      <c r="AH69" s="37">
        <v>1.5</v>
      </c>
      <c r="AI69" s="31" t="s">
        <v>298</v>
      </c>
      <c r="AJ69" s="11">
        <f t="shared" si="10"/>
        <v>0</v>
      </c>
      <c r="AK69" s="11">
        <f t="shared" si="11"/>
        <v>-0.5</v>
      </c>
      <c r="AL69" s="13"/>
      <c r="AN69" s="11">
        <v>1</v>
      </c>
      <c r="AO69" s="11">
        <v>1</v>
      </c>
      <c r="AP69" s="13"/>
      <c r="AQ69" s="11">
        <v>0.5</v>
      </c>
      <c r="AR69" s="11">
        <v>1</v>
      </c>
      <c r="AS69" s="37"/>
      <c r="AT69" s="31" t="s">
        <v>370</v>
      </c>
      <c r="AU69" s="11">
        <f t="shared" si="8"/>
        <v>0.5</v>
      </c>
      <c r="AV69" s="11">
        <f t="shared" si="9"/>
        <v>-0.5</v>
      </c>
      <c r="AW69" s="13"/>
    </row>
    <row r="70" spans="3:49" ht="15" thickBot="1">
      <c r="C70" s="38"/>
      <c r="D70" s="39">
        <v>17</v>
      </c>
      <c r="E70" s="40" t="s">
        <v>218</v>
      </c>
      <c r="F70" s="40"/>
      <c r="G70" s="40" t="s">
        <v>219</v>
      </c>
      <c r="H70" s="41">
        <v>44474</v>
      </c>
      <c r="I70" s="10"/>
      <c r="J70" s="11"/>
      <c r="K70" s="11"/>
      <c r="L70" s="12"/>
      <c r="M70" s="11"/>
      <c r="N70" s="11"/>
      <c r="O70" s="12"/>
      <c r="P70" s="69"/>
      <c r="Q70" s="69"/>
      <c r="R70" s="12"/>
      <c r="S70" s="11">
        <f t="shared" si="0"/>
        <v>0</v>
      </c>
      <c r="T70" s="11">
        <f t="shared" si="0"/>
        <v>0</v>
      </c>
      <c r="U70" s="13"/>
      <c r="V70" s="11"/>
      <c r="W70" s="11"/>
      <c r="X70" s="11"/>
      <c r="Y70" s="14"/>
      <c r="Z70" s="11">
        <f t="shared" si="1"/>
        <v>0</v>
      </c>
      <c r="AA70" s="11">
        <f t="shared" si="1"/>
        <v>0</v>
      </c>
      <c r="AB70" s="13"/>
      <c r="AC70" s="11"/>
      <c r="AD70" s="11"/>
      <c r="AE70" s="13"/>
      <c r="AF70" s="11"/>
      <c r="AG70" s="11"/>
      <c r="AH70" s="11"/>
      <c r="AI70" s="14"/>
      <c r="AJ70" s="11">
        <f t="shared" si="10"/>
        <v>0</v>
      </c>
      <c r="AK70" s="11">
        <f t="shared" si="11"/>
        <v>0</v>
      </c>
      <c r="AL70" s="13"/>
      <c r="AN70" s="11"/>
      <c r="AO70" s="11"/>
      <c r="AP70" s="13"/>
      <c r="AQ70" s="11"/>
      <c r="AR70" s="11"/>
      <c r="AS70" s="11"/>
      <c r="AT70" s="14"/>
      <c r="AU70" s="11">
        <f t="shared" si="8"/>
        <v>0</v>
      </c>
      <c r="AV70" s="11">
        <f t="shared" si="9"/>
        <v>0</v>
      </c>
      <c r="AW70" s="13"/>
    </row>
    <row r="71" spans="3:49" ht="15" thickBot="1">
      <c r="C71" s="38"/>
      <c r="D71" s="39">
        <v>18</v>
      </c>
      <c r="E71" s="40" t="s">
        <v>202</v>
      </c>
      <c r="F71" s="40"/>
      <c r="G71" s="40" t="s">
        <v>220</v>
      </c>
      <c r="H71" s="41">
        <v>44476</v>
      </c>
      <c r="I71" s="10"/>
      <c r="J71" s="11"/>
      <c r="K71" s="11"/>
      <c r="L71" s="12"/>
      <c r="M71" s="11"/>
      <c r="N71" s="11"/>
      <c r="O71" s="12"/>
      <c r="P71" s="69"/>
      <c r="Q71" s="69"/>
      <c r="R71" s="12"/>
      <c r="S71" s="11">
        <f t="shared" ref="S71:T86" si="12">+J71-M71-P71</f>
        <v>0</v>
      </c>
      <c r="T71" s="11">
        <f t="shared" si="12"/>
        <v>0</v>
      </c>
      <c r="U71" s="13"/>
      <c r="V71" s="11"/>
      <c r="W71" s="11"/>
      <c r="X71" s="11"/>
      <c r="Y71" s="14"/>
      <c r="Z71" s="11">
        <f t="shared" ref="Z71:AA86" si="13">+S71-V71</f>
        <v>0</v>
      </c>
      <c r="AA71" s="11">
        <f t="shared" si="13"/>
        <v>0</v>
      </c>
      <c r="AB71" s="13"/>
      <c r="AC71" s="11"/>
      <c r="AD71" s="11"/>
      <c r="AE71" s="13"/>
      <c r="AF71" s="11"/>
      <c r="AG71" s="11"/>
      <c r="AH71" s="11"/>
      <c r="AI71" s="14"/>
      <c r="AJ71" s="11">
        <f t="shared" si="10"/>
        <v>0</v>
      </c>
      <c r="AK71" s="11">
        <f t="shared" si="11"/>
        <v>0</v>
      </c>
      <c r="AL71" s="13"/>
      <c r="AN71" s="11"/>
      <c r="AO71" s="11"/>
      <c r="AP71" s="13"/>
      <c r="AQ71" s="11"/>
      <c r="AR71" s="11"/>
      <c r="AS71" s="11"/>
      <c r="AT71" s="14"/>
      <c r="AU71" s="11">
        <f t="shared" si="8"/>
        <v>0</v>
      </c>
      <c r="AV71" s="11">
        <f t="shared" si="9"/>
        <v>0</v>
      </c>
      <c r="AW71" s="13"/>
    </row>
    <row r="72" spans="3:49" ht="27.6" thickBot="1">
      <c r="C72" s="22" t="s">
        <v>221</v>
      </c>
      <c r="D72" s="39">
        <v>19</v>
      </c>
      <c r="E72" s="40" t="s">
        <v>119</v>
      </c>
      <c r="F72" s="40"/>
      <c r="G72" s="40" t="s">
        <v>222</v>
      </c>
      <c r="H72" s="41">
        <v>44489</v>
      </c>
      <c r="I72" s="10"/>
      <c r="J72" s="11">
        <v>3</v>
      </c>
      <c r="K72" s="11">
        <v>2</v>
      </c>
      <c r="L72" s="12"/>
      <c r="M72" s="11"/>
      <c r="N72" s="11"/>
      <c r="O72" s="12"/>
      <c r="P72" s="69"/>
      <c r="Q72" s="69"/>
      <c r="R72" s="12"/>
      <c r="S72" s="11">
        <f t="shared" si="12"/>
        <v>3</v>
      </c>
      <c r="T72" s="11">
        <f t="shared" si="12"/>
        <v>2</v>
      </c>
      <c r="U72" s="13"/>
      <c r="V72" s="11"/>
      <c r="W72" s="11"/>
      <c r="X72" s="11"/>
      <c r="Y72" s="14"/>
      <c r="Z72" s="11">
        <f t="shared" si="13"/>
        <v>3</v>
      </c>
      <c r="AA72" s="11">
        <f t="shared" si="13"/>
        <v>2</v>
      </c>
      <c r="AB72" s="13"/>
      <c r="AC72" s="11">
        <v>1</v>
      </c>
      <c r="AD72" s="11"/>
      <c r="AE72" s="13"/>
      <c r="AF72" s="11"/>
      <c r="AG72" s="11"/>
      <c r="AH72" s="11"/>
      <c r="AI72" s="14"/>
      <c r="AJ72" s="11">
        <f t="shared" si="10"/>
        <v>4</v>
      </c>
      <c r="AK72" s="11">
        <f t="shared" si="11"/>
        <v>2</v>
      </c>
      <c r="AL72" s="13"/>
      <c r="AN72" s="11">
        <v>1</v>
      </c>
      <c r="AO72" s="11"/>
      <c r="AP72" s="13"/>
      <c r="AQ72" s="11"/>
      <c r="AR72" s="11"/>
      <c r="AS72" s="11"/>
      <c r="AT72" s="14"/>
      <c r="AU72" s="11">
        <f t="shared" si="8"/>
        <v>5</v>
      </c>
      <c r="AV72" s="11">
        <f t="shared" si="9"/>
        <v>2</v>
      </c>
      <c r="AW72" s="13"/>
    </row>
    <row r="73" spans="3:49" ht="29.4" thickBot="1">
      <c r="C73" s="29" t="s">
        <v>223</v>
      </c>
      <c r="D73" s="39">
        <v>21</v>
      </c>
      <c r="E73" s="40" t="s">
        <v>197</v>
      </c>
      <c r="F73" s="40"/>
      <c r="G73" s="40" t="s">
        <v>224</v>
      </c>
      <c r="H73" s="42" t="s">
        <v>225</v>
      </c>
      <c r="I73" s="10"/>
      <c r="J73" s="11">
        <v>3</v>
      </c>
      <c r="K73" s="11">
        <v>2</v>
      </c>
      <c r="L73" s="12"/>
      <c r="M73" s="11"/>
      <c r="N73" s="11"/>
      <c r="O73" s="12"/>
      <c r="P73" s="69">
        <v>2</v>
      </c>
      <c r="Q73" s="69">
        <v>1</v>
      </c>
      <c r="R73" s="12"/>
      <c r="S73" s="11">
        <f t="shared" si="12"/>
        <v>1</v>
      </c>
      <c r="T73" s="11">
        <f t="shared" si="12"/>
        <v>1</v>
      </c>
      <c r="U73" s="13"/>
      <c r="V73" s="11">
        <v>0.5</v>
      </c>
      <c r="W73" s="11"/>
      <c r="X73" s="11"/>
      <c r="Y73" s="18" t="s">
        <v>226</v>
      </c>
      <c r="Z73" s="11">
        <f t="shared" si="13"/>
        <v>0.5</v>
      </c>
      <c r="AA73" s="11">
        <f t="shared" si="13"/>
        <v>1</v>
      </c>
      <c r="AB73" s="13"/>
      <c r="AC73" s="11">
        <v>1</v>
      </c>
      <c r="AD73" s="11"/>
      <c r="AE73" s="13"/>
      <c r="AF73" s="11"/>
      <c r="AG73" s="11"/>
      <c r="AH73" s="11"/>
      <c r="AI73" s="18"/>
      <c r="AJ73" s="11">
        <f t="shared" si="10"/>
        <v>1.5</v>
      </c>
      <c r="AK73" s="11">
        <f t="shared" si="11"/>
        <v>1</v>
      </c>
      <c r="AL73" s="13"/>
      <c r="AN73" s="11">
        <v>1</v>
      </c>
      <c r="AO73" s="11"/>
      <c r="AP73" s="13"/>
      <c r="AQ73" s="11">
        <v>1</v>
      </c>
      <c r="AR73" s="11"/>
      <c r="AS73" s="11"/>
      <c r="AT73" s="18" t="s">
        <v>375</v>
      </c>
      <c r="AU73" s="11">
        <f t="shared" si="8"/>
        <v>1.5</v>
      </c>
      <c r="AV73" s="11">
        <f t="shared" si="9"/>
        <v>1</v>
      </c>
      <c r="AW73" s="13"/>
    </row>
    <row r="74" spans="3:49" ht="15" thickBot="1">
      <c r="C74" s="38"/>
      <c r="D74" s="39">
        <v>22</v>
      </c>
      <c r="E74" s="40"/>
      <c r="F74" s="40"/>
      <c r="G74" s="40" t="s">
        <v>227</v>
      </c>
      <c r="H74" s="41">
        <v>44228</v>
      </c>
      <c r="I74" s="10"/>
      <c r="J74" s="11">
        <v>3</v>
      </c>
      <c r="K74" s="11">
        <v>2</v>
      </c>
      <c r="L74" s="12"/>
      <c r="M74" s="11"/>
      <c r="N74" s="11"/>
      <c r="O74" s="12"/>
      <c r="P74" s="69"/>
      <c r="Q74" s="69"/>
      <c r="R74" s="12"/>
      <c r="S74" s="11">
        <f t="shared" si="12"/>
        <v>3</v>
      </c>
      <c r="T74" s="11">
        <f t="shared" si="12"/>
        <v>2</v>
      </c>
      <c r="U74" s="13"/>
      <c r="V74" s="11"/>
      <c r="W74" s="11"/>
      <c r="X74" s="11"/>
      <c r="Y74" s="14"/>
      <c r="Z74" s="11">
        <f t="shared" si="13"/>
        <v>3</v>
      </c>
      <c r="AA74" s="11">
        <f t="shared" si="13"/>
        <v>2</v>
      </c>
      <c r="AB74" s="13"/>
      <c r="AC74" s="11"/>
      <c r="AD74" s="11"/>
      <c r="AE74" s="13"/>
      <c r="AF74" s="11"/>
      <c r="AG74" s="11"/>
      <c r="AH74" s="11"/>
      <c r="AI74" s="14"/>
      <c r="AJ74" s="11">
        <f t="shared" si="10"/>
        <v>3</v>
      </c>
      <c r="AK74" s="11">
        <f t="shared" si="11"/>
        <v>2</v>
      </c>
      <c r="AL74" s="13"/>
      <c r="AN74" s="11"/>
      <c r="AO74" s="11"/>
      <c r="AP74" s="13"/>
      <c r="AQ74" s="11"/>
      <c r="AR74" s="11"/>
      <c r="AS74" s="11"/>
      <c r="AT74" s="14"/>
      <c r="AU74" s="11">
        <f t="shared" si="8"/>
        <v>3</v>
      </c>
      <c r="AV74" s="11">
        <f t="shared" si="9"/>
        <v>2</v>
      </c>
      <c r="AW74" s="13"/>
    </row>
    <row r="75" spans="3:49" ht="27.6" thickBot="1">
      <c r="C75" s="43" t="s">
        <v>228</v>
      </c>
      <c r="D75" s="44">
        <v>23</v>
      </c>
      <c r="E75" s="45" t="s">
        <v>229</v>
      </c>
      <c r="F75" s="45"/>
      <c r="G75" s="45" t="s">
        <v>230</v>
      </c>
      <c r="H75" s="46" t="s">
        <v>231</v>
      </c>
      <c r="I75" s="10"/>
      <c r="J75" s="11">
        <v>3</v>
      </c>
      <c r="K75" s="11">
        <v>2</v>
      </c>
      <c r="L75" s="12"/>
      <c r="M75" s="11">
        <v>2</v>
      </c>
      <c r="N75" s="11"/>
      <c r="O75" s="12"/>
      <c r="P75" s="69"/>
      <c r="Q75" s="69">
        <v>1</v>
      </c>
      <c r="R75" s="12"/>
      <c r="S75" s="11">
        <f t="shared" si="12"/>
        <v>1</v>
      </c>
      <c r="T75" s="11">
        <f t="shared" si="12"/>
        <v>1</v>
      </c>
      <c r="U75" s="13"/>
      <c r="V75" s="11"/>
      <c r="W75" s="11">
        <v>1</v>
      </c>
      <c r="X75" s="11"/>
      <c r="Y75" s="14" t="s">
        <v>232</v>
      </c>
      <c r="Z75" s="11">
        <f t="shared" si="13"/>
        <v>1</v>
      </c>
      <c r="AA75" s="11">
        <f t="shared" si="13"/>
        <v>0</v>
      </c>
      <c r="AB75" s="13"/>
      <c r="AC75" s="11"/>
      <c r="AD75" s="11"/>
      <c r="AE75" s="13"/>
      <c r="AF75" s="11"/>
      <c r="AG75" s="11"/>
      <c r="AH75" s="11"/>
      <c r="AI75" s="14"/>
      <c r="AJ75" s="11">
        <f t="shared" si="10"/>
        <v>1</v>
      </c>
      <c r="AK75" s="11">
        <f t="shared" si="11"/>
        <v>0</v>
      </c>
      <c r="AL75" s="13"/>
      <c r="AN75" s="11"/>
      <c r="AO75" s="11"/>
      <c r="AP75" s="13"/>
      <c r="AQ75" s="11"/>
      <c r="AR75" s="11"/>
      <c r="AS75" s="11"/>
      <c r="AT75" s="14"/>
      <c r="AU75" s="11">
        <f t="shared" si="8"/>
        <v>1</v>
      </c>
      <c r="AV75" s="11">
        <f t="shared" si="9"/>
        <v>0</v>
      </c>
      <c r="AW75" s="13"/>
    </row>
    <row r="76" spans="3:49" ht="27.6" thickBot="1">
      <c r="C76" s="29" t="s">
        <v>233</v>
      </c>
      <c r="D76" s="7">
        <v>25</v>
      </c>
      <c r="E76" s="8" t="s">
        <v>234</v>
      </c>
      <c r="F76" s="8"/>
      <c r="G76" s="8" t="s">
        <v>235</v>
      </c>
      <c r="H76" s="21" t="s">
        <v>236</v>
      </c>
      <c r="I76" s="10"/>
      <c r="J76" s="11">
        <v>3</v>
      </c>
      <c r="K76" s="11">
        <v>2</v>
      </c>
      <c r="L76" s="12"/>
      <c r="M76" s="11">
        <v>1</v>
      </c>
      <c r="N76" s="11"/>
      <c r="O76" s="12"/>
      <c r="P76" s="69"/>
      <c r="Q76" s="69"/>
      <c r="R76" s="12"/>
      <c r="S76" s="11">
        <f t="shared" si="12"/>
        <v>2</v>
      </c>
      <c r="T76" s="11">
        <f t="shared" si="12"/>
        <v>2</v>
      </c>
      <c r="U76" s="13"/>
      <c r="V76" s="11"/>
      <c r="W76" s="11"/>
      <c r="X76" s="11"/>
      <c r="Y76" s="14"/>
      <c r="Z76" s="11">
        <f t="shared" si="13"/>
        <v>2</v>
      </c>
      <c r="AA76" s="11">
        <f t="shared" si="13"/>
        <v>2</v>
      </c>
      <c r="AB76" s="13"/>
      <c r="AC76" s="11">
        <v>1</v>
      </c>
      <c r="AD76" s="11"/>
      <c r="AE76" s="13"/>
      <c r="AF76" s="11"/>
      <c r="AG76" s="11"/>
      <c r="AH76" s="11"/>
      <c r="AI76" s="14"/>
      <c r="AJ76" s="11">
        <f t="shared" si="10"/>
        <v>3</v>
      </c>
      <c r="AK76" s="11">
        <f t="shared" si="11"/>
        <v>2</v>
      </c>
      <c r="AL76" s="13"/>
      <c r="AN76" s="11">
        <v>1</v>
      </c>
      <c r="AO76" s="11"/>
      <c r="AP76" s="13"/>
      <c r="AQ76" s="11"/>
      <c r="AR76" s="11"/>
      <c r="AS76" s="11"/>
      <c r="AT76" s="14"/>
      <c r="AU76" s="11">
        <f t="shared" si="8"/>
        <v>4</v>
      </c>
      <c r="AV76" s="11">
        <f t="shared" si="9"/>
        <v>2</v>
      </c>
      <c r="AW76" s="13"/>
    </row>
    <row r="77" spans="3:49" ht="27.6" thickBot="1">
      <c r="C77" s="29" t="s">
        <v>237</v>
      </c>
      <c r="D77" s="7">
        <v>26</v>
      </c>
      <c r="E77" s="8" t="s">
        <v>229</v>
      </c>
      <c r="F77" s="8"/>
      <c r="G77" s="8" t="s">
        <v>238</v>
      </c>
      <c r="H77" s="21" t="s">
        <v>239</v>
      </c>
      <c r="I77" s="10"/>
      <c r="J77" s="11">
        <v>3</v>
      </c>
      <c r="K77" s="11">
        <v>2</v>
      </c>
      <c r="L77" s="12"/>
      <c r="M77" s="11"/>
      <c r="N77" s="11"/>
      <c r="O77" s="12"/>
      <c r="P77" s="69"/>
      <c r="Q77" s="69"/>
      <c r="R77" s="12"/>
      <c r="S77" s="11">
        <f t="shared" si="12"/>
        <v>3</v>
      </c>
      <c r="T77" s="11">
        <f t="shared" si="12"/>
        <v>2</v>
      </c>
      <c r="U77" s="13"/>
      <c r="V77" s="11"/>
      <c r="W77" s="11"/>
      <c r="X77" s="11"/>
      <c r="Y77" s="14"/>
      <c r="Z77" s="11">
        <f t="shared" si="13"/>
        <v>3</v>
      </c>
      <c r="AA77" s="11">
        <f t="shared" si="13"/>
        <v>2</v>
      </c>
      <c r="AB77" s="13"/>
      <c r="AC77" s="11">
        <v>1</v>
      </c>
      <c r="AD77" s="11"/>
      <c r="AE77" s="13"/>
      <c r="AF77" s="11">
        <v>1</v>
      </c>
      <c r="AG77" s="11"/>
      <c r="AH77" s="11"/>
      <c r="AI77" s="14" t="s">
        <v>335</v>
      </c>
      <c r="AJ77" s="11">
        <f t="shared" si="10"/>
        <v>3</v>
      </c>
      <c r="AK77" s="11">
        <f t="shared" si="11"/>
        <v>2</v>
      </c>
      <c r="AL77" s="13"/>
      <c r="AN77" s="11">
        <v>1</v>
      </c>
      <c r="AO77" s="11"/>
      <c r="AP77" s="13"/>
      <c r="AQ77" s="11"/>
      <c r="AR77" s="11"/>
      <c r="AS77" s="11"/>
      <c r="AT77" s="14"/>
      <c r="AU77" s="11">
        <f t="shared" si="8"/>
        <v>4</v>
      </c>
      <c r="AV77" s="11">
        <f t="shared" si="9"/>
        <v>2</v>
      </c>
      <c r="AW77" s="13"/>
    </row>
    <row r="78" spans="3:49" ht="27.6" thickBot="1">
      <c r="C78" s="29" t="s">
        <v>240</v>
      </c>
      <c r="D78" s="7">
        <v>28</v>
      </c>
      <c r="E78" s="8" t="s">
        <v>234</v>
      </c>
      <c r="F78" s="8"/>
      <c r="G78" s="8" t="s">
        <v>241</v>
      </c>
      <c r="H78" s="21" t="s">
        <v>242</v>
      </c>
      <c r="I78" s="10"/>
      <c r="J78" s="11">
        <v>3</v>
      </c>
      <c r="K78" s="11">
        <v>2</v>
      </c>
      <c r="L78" s="12"/>
      <c r="M78" s="11"/>
      <c r="N78" s="11"/>
      <c r="O78" s="12"/>
      <c r="P78" s="69"/>
      <c r="Q78" s="69"/>
      <c r="R78" s="12"/>
      <c r="S78" s="11">
        <f t="shared" si="12"/>
        <v>3</v>
      </c>
      <c r="T78" s="11">
        <f t="shared" si="12"/>
        <v>2</v>
      </c>
      <c r="U78" s="13"/>
      <c r="V78" s="11"/>
      <c r="W78" s="11"/>
      <c r="X78" s="11"/>
      <c r="Y78" s="14"/>
      <c r="Z78" s="11">
        <f t="shared" si="13"/>
        <v>3</v>
      </c>
      <c r="AA78" s="11">
        <f t="shared" si="13"/>
        <v>2</v>
      </c>
      <c r="AB78" s="13"/>
      <c r="AC78" s="11">
        <v>1</v>
      </c>
      <c r="AD78" s="11"/>
      <c r="AE78" s="13"/>
      <c r="AF78" s="11"/>
      <c r="AG78" s="11"/>
      <c r="AH78" s="11"/>
      <c r="AI78" s="14"/>
      <c r="AJ78" s="11">
        <f t="shared" si="10"/>
        <v>4</v>
      </c>
      <c r="AK78" s="11">
        <f t="shared" si="11"/>
        <v>2</v>
      </c>
      <c r="AL78" s="13"/>
      <c r="AN78" s="11">
        <v>1</v>
      </c>
      <c r="AO78" s="11"/>
      <c r="AP78" s="13"/>
      <c r="AQ78" s="11"/>
      <c r="AR78" s="11"/>
      <c r="AS78" s="11"/>
      <c r="AT78" s="14"/>
      <c r="AU78" s="11">
        <f t="shared" si="8"/>
        <v>5</v>
      </c>
      <c r="AV78" s="11">
        <f t="shared" si="9"/>
        <v>2</v>
      </c>
      <c r="AW78" s="13"/>
    </row>
    <row r="79" spans="3:49" ht="43.8" thickBot="1">
      <c r="C79" s="29" t="s">
        <v>243</v>
      </c>
      <c r="D79" s="7">
        <v>29</v>
      </c>
      <c r="E79" s="8" t="s">
        <v>135</v>
      </c>
      <c r="F79" s="8"/>
      <c r="G79" s="8" t="s">
        <v>367</v>
      </c>
      <c r="H79" s="30">
        <v>44711</v>
      </c>
      <c r="I79" s="10"/>
      <c r="J79" s="11">
        <v>3</v>
      </c>
      <c r="K79" s="11">
        <v>2</v>
      </c>
      <c r="L79" s="12"/>
      <c r="M79" s="11"/>
      <c r="N79" s="11">
        <v>1</v>
      </c>
      <c r="O79" s="12"/>
      <c r="P79" s="69">
        <v>1</v>
      </c>
      <c r="Q79" s="69"/>
      <c r="R79" s="12"/>
      <c r="S79" s="11">
        <f t="shared" si="12"/>
        <v>2</v>
      </c>
      <c r="T79" s="11">
        <f t="shared" si="12"/>
        <v>1</v>
      </c>
      <c r="U79" s="13"/>
      <c r="V79" s="11">
        <v>2</v>
      </c>
      <c r="W79" s="11">
        <v>0.5</v>
      </c>
      <c r="X79" s="11">
        <v>3</v>
      </c>
      <c r="Y79" s="18" t="s">
        <v>244</v>
      </c>
      <c r="Z79" s="11">
        <f t="shared" si="13"/>
        <v>0</v>
      </c>
      <c r="AA79" s="11">
        <f t="shared" si="13"/>
        <v>0.5</v>
      </c>
      <c r="AB79" s="13"/>
      <c r="AC79" s="11">
        <v>1</v>
      </c>
      <c r="AD79" s="11"/>
      <c r="AE79" s="13"/>
      <c r="AF79" s="11">
        <v>1</v>
      </c>
      <c r="AG79" s="11">
        <v>0.5</v>
      </c>
      <c r="AH79" s="11"/>
      <c r="AI79" s="18" t="s">
        <v>326</v>
      </c>
      <c r="AJ79" s="11">
        <f t="shared" si="10"/>
        <v>0</v>
      </c>
      <c r="AK79" s="11">
        <f t="shared" si="11"/>
        <v>0</v>
      </c>
      <c r="AL79" s="13"/>
      <c r="AN79" s="11">
        <v>1</v>
      </c>
      <c r="AO79" s="11">
        <v>1</v>
      </c>
      <c r="AP79" s="13"/>
      <c r="AQ79" s="11">
        <v>1</v>
      </c>
      <c r="AR79" s="11"/>
      <c r="AS79" s="11"/>
      <c r="AT79" s="18" t="s">
        <v>368</v>
      </c>
      <c r="AU79" s="11">
        <f t="shared" si="8"/>
        <v>0</v>
      </c>
      <c r="AV79" s="11">
        <f t="shared" si="9"/>
        <v>1</v>
      </c>
      <c r="AW79" s="13"/>
    </row>
    <row r="80" spans="3:49" ht="27.6" thickBot="1">
      <c r="C80" s="22" t="s">
        <v>245</v>
      </c>
      <c r="D80" s="7">
        <v>31</v>
      </c>
      <c r="E80" s="8" t="s">
        <v>135</v>
      </c>
      <c r="F80" s="8"/>
      <c r="G80" s="8" t="s">
        <v>246</v>
      </c>
      <c r="H80" s="21" t="s">
        <v>247</v>
      </c>
      <c r="I80" s="10"/>
      <c r="J80" s="11">
        <v>3</v>
      </c>
      <c r="K80" s="11">
        <v>2</v>
      </c>
      <c r="L80" s="12"/>
      <c r="M80" s="11"/>
      <c r="N80" s="11"/>
      <c r="O80" s="12"/>
      <c r="P80" s="69"/>
      <c r="Q80" s="69">
        <v>1</v>
      </c>
      <c r="R80" s="12"/>
      <c r="S80" s="11">
        <f t="shared" si="12"/>
        <v>3</v>
      </c>
      <c r="T80" s="11">
        <f t="shared" si="12"/>
        <v>1</v>
      </c>
      <c r="U80" s="13"/>
      <c r="V80" s="11"/>
      <c r="W80" s="11">
        <v>0.5</v>
      </c>
      <c r="X80" s="11"/>
      <c r="Y80" s="14" t="s">
        <v>248</v>
      </c>
      <c r="Z80" s="11">
        <f t="shared" si="13"/>
        <v>3</v>
      </c>
      <c r="AA80" s="11">
        <f t="shared" si="13"/>
        <v>0.5</v>
      </c>
      <c r="AB80" s="13"/>
      <c r="AC80" s="11">
        <v>1</v>
      </c>
      <c r="AD80" s="11"/>
      <c r="AE80" s="13"/>
      <c r="AF80" s="11"/>
      <c r="AG80" s="11"/>
      <c r="AH80" s="11"/>
      <c r="AI80" s="14"/>
      <c r="AJ80" s="11">
        <f t="shared" si="10"/>
        <v>4</v>
      </c>
      <c r="AK80" s="11">
        <f t="shared" si="11"/>
        <v>0.5</v>
      </c>
      <c r="AL80" s="13"/>
      <c r="AN80" s="11">
        <v>1</v>
      </c>
      <c r="AO80" s="11"/>
      <c r="AP80" s="13"/>
      <c r="AQ80" s="11">
        <v>0.5</v>
      </c>
      <c r="AR80" s="11"/>
      <c r="AS80" s="11"/>
      <c r="AT80" s="14" t="s">
        <v>366</v>
      </c>
      <c r="AU80" s="11">
        <f t="shared" si="8"/>
        <v>4.5</v>
      </c>
      <c r="AV80" s="11">
        <f t="shared" si="9"/>
        <v>0.5</v>
      </c>
      <c r="AW80" s="13"/>
    </row>
    <row r="81" spans="2:49" ht="29.4" thickBot="1">
      <c r="C81" s="22" t="s">
        <v>249</v>
      </c>
      <c r="D81" s="7">
        <v>33</v>
      </c>
      <c r="E81" s="8" t="s">
        <v>250</v>
      </c>
      <c r="F81" s="8"/>
      <c r="G81" s="8" t="s">
        <v>251</v>
      </c>
      <c r="H81" s="30">
        <v>44760</v>
      </c>
      <c r="I81" s="10"/>
      <c r="J81" s="11">
        <v>3</v>
      </c>
      <c r="K81" s="11">
        <v>2</v>
      </c>
      <c r="L81" s="12"/>
      <c r="M81" s="11">
        <v>2</v>
      </c>
      <c r="N81" s="11"/>
      <c r="O81" s="12"/>
      <c r="P81" s="69"/>
      <c r="Q81" s="69">
        <v>1</v>
      </c>
      <c r="R81" s="12"/>
      <c r="S81" s="11">
        <f t="shared" si="12"/>
        <v>1</v>
      </c>
      <c r="T81" s="11">
        <f t="shared" si="12"/>
        <v>1</v>
      </c>
      <c r="U81" s="13"/>
      <c r="V81" s="11"/>
      <c r="W81" s="11">
        <v>1.5</v>
      </c>
      <c r="X81" s="11"/>
      <c r="Y81" s="18" t="s">
        <v>252</v>
      </c>
      <c r="Z81" s="11">
        <f t="shared" si="13"/>
        <v>1</v>
      </c>
      <c r="AA81" s="11">
        <f t="shared" si="13"/>
        <v>-0.5</v>
      </c>
      <c r="AB81" s="13"/>
      <c r="AC81" s="11">
        <v>1</v>
      </c>
      <c r="AD81" s="11"/>
      <c r="AE81" s="13"/>
      <c r="AF81" s="11">
        <v>1</v>
      </c>
      <c r="AG81" s="11"/>
      <c r="AH81" s="11"/>
      <c r="AI81" s="18" t="s">
        <v>324</v>
      </c>
      <c r="AJ81" s="11">
        <f t="shared" si="10"/>
        <v>1</v>
      </c>
      <c r="AK81" s="11">
        <f t="shared" si="11"/>
        <v>-0.5</v>
      </c>
      <c r="AL81" s="13"/>
      <c r="AN81" s="11">
        <v>1</v>
      </c>
      <c r="AO81" s="11"/>
      <c r="AP81" s="13"/>
      <c r="AQ81" s="11"/>
      <c r="AR81" s="11"/>
      <c r="AS81" s="11"/>
      <c r="AT81" s="18"/>
      <c r="AU81" s="11">
        <f t="shared" si="8"/>
        <v>2</v>
      </c>
      <c r="AV81" s="11">
        <f t="shared" si="9"/>
        <v>-0.5</v>
      </c>
      <c r="AW81" s="13"/>
    </row>
    <row r="82" spans="2:49" ht="29.4" thickBot="1">
      <c r="C82" s="47" t="s">
        <v>253</v>
      </c>
      <c r="D82" s="7">
        <v>35</v>
      </c>
      <c r="E82" s="8" t="s">
        <v>250</v>
      </c>
      <c r="F82" s="8"/>
      <c r="G82" s="8" t="s">
        <v>254</v>
      </c>
      <c r="H82" s="30">
        <v>44866</v>
      </c>
      <c r="I82" s="10"/>
      <c r="J82" s="11">
        <v>3</v>
      </c>
      <c r="K82" s="11">
        <v>2</v>
      </c>
      <c r="L82" s="12"/>
      <c r="M82" s="11"/>
      <c r="N82" s="11"/>
      <c r="O82" s="12"/>
      <c r="P82" s="69">
        <v>1</v>
      </c>
      <c r="Q82" s="69"/>
      <c r="R82" s="12"/>
      <c r="S82" s="11">
        <f t="shared" si="12"/>
        <v>2</v>
      </c>
      <c r="T82" s="11">
        <f t="shared" si="12"/>
        <v>2</v>
      </c>
      <c r="U82" s="13"/>
      <c r="V82" s="11">
        <v>1</v>
      </c>
      <c r="W82" s="11"/>
      <c r="X82" s="11"/>
      <c r="Y82" s="14" t="s">
        <v>255</v>
      </c>
      <c r="Z82" s="11">
        <f t="shared" si="13"/>
        <v>1</v>
      </c>
      <c r="AA82" s="11">
        <f t="shared" si="13"/>
        <v>2</v>
      </c>
      <c r="AB82" s="13"/>
      <c r="AC82" s="11">
        <v>1</v>
      </c>
      <c r="AD82" s="11"/>
      <c r="AE82" s="13"/>
      <c r="AF82" s="11">
        <v>1</v>
      </c>
      <c r="AG82" s="11"/>
      <c r="AH82" s="11"/>
      <c r="AI82" s="14" t="s">
        <v>337</v>
      </c>
      <c r="AJ82" s="11">
        <f t="shared" si="10"/>
        <v>1</v>
      </c>
      <c r="AK82" s="11">
        <f t="shared" si="11"/>
        <v>2</v>
      </c>
      <c r="AL82" s="13"/>
      <c r="AN82" s="11">
        <v>1</v>
      </c>
      <c r="AO82" s="11"/>
      <c r="AP82" s="13"/>
      <c r="AQ82" s="11">
        <v>1.5</v>
      </c>
      <c r="AR82" s="11"/>
      <c r="AS82" s="11"/>
      <c r="AT82" s="18" t="s">
        <v>343</v>
      </c>
      <c r="AU82" s="11">
        <f t="shared" si="8"/>
        <v>0.5</v>
      </c>
      <c r="AV82" s="11">
        <f t="shared" si="9"/>
        <v>2</v>
      </c>
      <c r="AW82" s="13"/>
    </row>
    <row r="83" spans="2:49" ht="29.4" thickBot="1">
      <c r="C83" s="47" t="s">
        <v>256</v>
      </c>
      <c r="D83" s="7">
        <v>37</v>
      </c>
      <c r="E83" s="8" t="s">
        <v>250</v>
      </c>
      <c r="F83" s="8"/>
      <c r="G83" s="8" t="s">
        <v>257</v>
      </c>
      <c r="H83" s="30">
        <v>44868</v>
      </c>
      <c r="I83" s="10"/>
      <c r="J83" s="11">
        <v>3</v>
      </c>
      <c r="K83" s="11">
        <v>2</v>
      </c>
      <c r="L83" s="12"/>
      <c r="M83" s="11"/>
      <c r="N83" s="11"/>
      <c r="O83" s="12"/>
      <c r="P83" s="69"/>
      <c r="Q83" s="69"/>
      <c r="R83" s="12"/>
      <c r="S83" s="11">
        <f t="shared" si="12"/>
        <v>3</v>
      </c>
      <c r="T83" s="11">
        <f t="shared" si="12"/>
        <v>2</v>
      </c>
      <c r="U83" s="13"/>
      <c r="V83" s="11">
        <v>1</v>
      </c>
      <c r="W83" s="11"/>
      <c r="X83" s="11"/>
      <c r="Y83" t="s">
        <v>258</v>
      </c>
      <c r="Z83" s="11">
        <f t="shared" si="13"/>
        <v>2</v>
      </c>
      <c r="AA83" s="11">
        <f t="shared" si="13"/>
        <v>2</v>
      </c>
      <c r="AB83" s="13"/>
      <c r="AC83" s="11">
        <v>1</v>
      </c>
      <c r="AD83" s="11"/>
      <c r="AE83" s="13"/>
      <c r="AF83" s="11"/>
      <c r="AG83" s="11">
        <v>1</v>
      </c>
      <c r="AH83" s="11"/>
      <c r="AI83" s="71" t="s">
        <v>330</v>
      </c>
      <c r="AJ83" s="11">
        <f t="shared" si="10"/>
        <v>3</v>
      </c>
      <c r="AK83" s="11">
        <f t="shared" si="11"/>
        <v>1</v>
      </c>
      <c r="AL83" s="13"/>
      <c r="AN83" s="11">
        <v>1</v>
      </c>
      <c r="AO83" s="11">
        <v>1</v>
      </c>
      <c r="AP83" s="13"/>
      <c r="AQ83" s="11">
        <v>4</v>
      </c>
      <c r="AR83" s="11"/>
      <c r="AS83" s="11">
        <v>1</v>
      </c>
      <c r="AT83" s="78" t="s">
        <v>355</v>
      </c>
      <c r="AU83" s="11">
        <f t="shared" si="8"/>
        <v>0</v>
      </c>
      <c r="AV83" s="11">
        <f t="shared" si="9"/>
        <v>2</v>
      </c>
      <c r="AW83" s="13"/>
    </row>
    <row r="84" spans="2:49" ht="29.4" thickBot="1">
      <c r="C84" s="17"/>
      <c r="D84" s="7">
        <v>38</v>
      </c>
      <c r="E84" s="8" t="s">
        <v>259</v>
      </c>
      <c r="F84" s="8"/>
      <c r="G84" s="8" t="s">
        <v>260</v>
      </c>
      <c r="H84" s="30">
        <v>44887</v>
      </c>
      <c r="I84" s="10"/>
      <c r="J84" s="11">
        <f>+'[1]Jan-23'!J82+'[1]Feb 23'!J82</f>
        <v>0</v>
      </c>
      <c r="K84" s="11"/>
      <c r="L84" s="12"/>
      <c r="M84" s="11"/>
      <c r="N84" s="11"/>
      <c r="O84" s="12"/>
      <c r="P84" s="69"/>
      <c r="Q84" s="69"/>
      <c r="R84" s="12"/>
      <c r="S84" s="11">
        <f t="shared" si="12"/>
        <v>0</v>
      </c>
      <c r="T84" s="11">
        <f t="shared" si="12"/>
        <v>0</v>
      </c>
      <c r="U84" s="13"/>
      <c r="V84" s="11"/>
      <c r="W84" s="11"/>
      <c r="X84" s="11">
        <v>1.5</v>
      </c>
      <c r="Y84" s="18" t="s">
        <v>261</v>
      </c>
      <c r="Z84" s="11">
        <f t="shared" si="13"/>
        <v>0</v>
      </c>
      <c r="AA84" s="11">
        <f t="shared" si="13"/>
        <v>0</v>
      </c>
      <c r="AB84" s="13"/>
      <c r="AC84" s="11"/>
      <c r="AD84" s="11"/>
      <c r="AE84" s="13"/>
      <c r="AF84" s="11"/>
      <c r="AG84" s="11"/>
      <c r="AH84" s="11">
        <v>1</v>
      </c>
      <c r="AI84" s="18" t="s">
        <v>325</v>
      </c>
      <c r="AJ84" s="11">
        <f t="shared" si="10"/>
        <v>0</v>
      </c>
      <c r="AK84" s="11">
        <f t="shared" si="11"/>
        <v>0</v>
      </c>
      <c r="AL84" s="13"/>
      <c r="AN84" s="11"/>
      <c r="AO84" s="11"/>
      <c r="AP84" s="13"/>
      <c r="AQ84" s="11"/>
      <c r="AR84" s="11"/>
      <c r="AS84" s="11">
        <v>12.5</v>
      </c>
      <c r="AT84" s="18" t="s">
        <v>381</v>
      </c>
      <c r="AU84" s="11">
        <f t="shared" si="8"/>
        <v>0</v>
      </c>
      <c r="AV84" s="11">
        <f t="shared" si="9"/>
        <v>0</v>
      </c>
      <c r="AW84" s="13"/>
    </row>
    <row r="85" spans="2:49" s="48" customFormat="1" ht="27.6" thickBot="1">
      <c r="B85" s="48" t="s">
        <v>262</v>
      </c>
      <c r="C85" s="49" t="s">
        <v>263</v>
      </c>
      <c r="D85" s="50">
        <v>39</v>
      </c>
      <c r="E85" s="51" t="s">
        <v>264</v>
      </c>
      <c r="F85" s="51"/>
      <c r="G85" s="51" t="s">
        <v>265</v>
      </c>
      <c r="H85" s="52">
        <v>44907</v>
      </c>
      <c r="I85" s="53"/>
      <c r="J85" s="54">
        <f>+'[1]Jan-23'!J83+'[1]Feb 23'!J83</f>
        <v>0</v>
      </c>
      <c r="K85" s="54"/>
      <c r="L85" s="55"/>
      <c r="M85" s="11"/>
      <c r="N85" s="11"/>
      <c r="O85" s="55"/>
      <c r="P85" s="70"/>
      <c r="Q85" s="70"/>
      <c r="R85" s="55"/>
      <c r="S85" s="11">
        <f t="shared" si="12"/>
        <v>0</v>
      </c>
      <c r="T85" s="11">
        <f t="shared" si="12"/>
        <v>0</v>
      </c>
      <c r="U85" s="56"/>
      <c r="V85" s="54"/>
      <c r="W85" s="54"/>
      <c r="X85" s="54"/>
      <c r="Y85" s="14"/>
      <c r="Z85" s="11">
        <f t="shared" si="13"/>
        <v>0</v>
      </c>
      <c r="AA85" s="11">
        <f t="shared" si="13"/>
        <v>0</v>
      </c>
      <c r="AB85" s="56"/>
      <c r="AC85" s="54"/>
      <c r="AD85" s="54"/>
      <c r="AE85" s="56"/>
      <c r="AF85" s="54"/>
      <c r="AG85" s="54"/>
      <c r="AH85" s="54"/>
      <c r="AI85" s="14"/>
      <c r="AJ85" s="11">
        <f t="shared" si="10"/>
        <v>0</v>
      </c>
      <c r="AK85" s="11">
        <f t="shared" si="11"/>
        <v>0</v>
      </c>
      <c r="AL85" s="56"/>
      <c r="AN85" s="54"/>
      <c r="AO85" s="54"/>
      <c r="AP85" s="56"/>
      <c r="AQ85" s="54"/>
      <c r="AR85" s="54"/>
      <c r="AS85" s="54"/>
      <c r="AT85" s="14"/>
      <c r="AU85" s="11">
        <f t="shared" si="8"/>
        <v>0</v>
      </c>
      <c r="AV85" s="11">
        <f t="shared" si="9"/>
        <v>0</v>
      </c>
      <c r="AW85" s="56"/>
    </row>
    <row r="86" spans="2:49" ht="29.4" thickBot="1">
      <c r="C86" s="47" t="s">
        <v>266</v>
      </c>
      <c r="D86" s="7">
        <v>40</v>
      </c>
      <c r="E86" s="8" t="s">
        <v>135</v>
      </c>
      <c r="F86" s="8"/>
      <c r="G86" s="8" t="s">
        <v>267</v>
      </c>
      <c r="H86" s="30">
        <v>44914</v>
      </c>
      <c r="I86" s="10"/>
      <c r="J86" s="11">
        <v>3</v>
      </c>
      <c r="K86" s="11">
        <v>2</v>
      </c>
      <c r="L86" s="12"/>
      <c r="M86" s="11"/>
      <c r="N86" s="11"/>
      <c r="O86" s="12"/>
      <c r="P86" s="69"/>
      <c r="Q86" s="69"/>
      <c r="R86" s="12"/>
      <c r="S86" s="11">
        <f t="shared" si="12"/>
        <v>3</v>
      </c>
      <c r="T86" s="11">
        <f t="shared" si="12"/>
        <v>2</v>
      </c>
      <c r="U86" s="13"/>
      <c r="V86" s="11"/>
      <c r="W86" s="11"/>
      <c r="X86" s="11"/>
      <c r="Y86" s="14"/>
      <c r="Z86" s="11">
        <f t="shared" si="13"/>
        <v>3</v>
      </c>
      <c r="AA86" s="11">
        <f t="shared" si="13"/>
        <v>2</v>
      </c>
      <c r="AB86" s="13"/>
      <c r="AC86" s="11">
        <v>1</v>
      </c>
      <c r="AD86" s="11"/>
      <c r="AE86" s="13"/>
      <c r="AF86" s="11">
        <v>5</v>
      </c>
      <c r="AG86" s="11">
        <v>1</v>
      </c>
      <c r="AH86" s="11"/>
      <c r="AI86" s="18" t="s">
        <v>317</v>
      </c>
      <c r="AJ86" s="11">
        <f t="shared" si="10"/>
        <v>-1</v>
      </c>
      <c r="AK86" s="11">
        <f t="shared" si="11"/>
        <v>1</v>
      </c>
      <c r="AL86" s="13"/>
      <c r="AN86" s="11">
        <v>1</v>
      </c>
      <c r="AO86" s="11">
        <v>1</v>
      </c>
      <c r="AP86" s="13"/>
      <c r="AQ86" s="11"/>
      <c r="AR86" s="11">
        <v>0.5</v>
      </c>
      <c r="AS86" s="11">
        <v>1</v>
      </c>
      <c r="AT86" s="18" t="s">
        <v>360</v>
      </c>
      <c r="AU86" s="11">
        <f t="shared" si="8"/>
        <v>0</v>
      </c>
      <c r="AV86" s="11">
        <f t="shared" si="9"/>
        <v>1.5</v>
      </c>
      <c r="AW86" s="13"/>
    </row>
    <row r="87" spans="2:49" ht="27.6" thickBot="1">
      <c r="C87" s="47" t="s">
        <v>268</v>
      </c>
      <c r="D87" s="7">
        <v>41</v>
      </c>
      <c r="E87" s="8" t="s">
        <v>135</v>
      </c>
      <c r="F87" s="8"/>
      <c r="G87" s="8" t="s">
        <v>269</v>
      </c>
      <c r="H87" s="30">
        <v>44942</v>
      </c>
      <c r="I87" s="10"/>
      <c r="J87" s="11"/>
      <c r="K87" s="11"/>
      <c r="L87" s="12"/>
      <c r="M87" s="11"/>
      <c r="N87" s="11"/>
      <c r="O87" s="12"/>
      <c r="P87" s="69"/>
      <c r="Q87" s="69"/>
      <c r="R87" s="12"/>
      <c r="S87" s="11">
        <f>+'[1]Jan-23'!P85+'[1]Feb 23'!P85+'[1]March-23'!N85</f>
        <v>0</v>
      </c>
      <c r="T87" s="11">
        <f>+'[1]Jan-23'!Q85+'[1]Feb 23'!Q85+'[1]March-23'!O85</f>
        <v>0</v>
      </c>
      <c r="U87" s="13"/>
      <c r="V87" s="11"/>
      <c r="W87" s="11"/>
      <c r="X87" s="11">
        <v>1</v>
      </c>
      <c r="Y87" s="14" t="s">
        <v>270</v>
      </c>
      <c r="Z87" s="11">
        <f>+'[1]Jan-23'!W85+'[1]Feb 23'!W85+'[1]March-23'!U85</f>
        <v>0</v>
      </c>
      <c r="AA87" s="11">
        <f>+'[1]Jan-23'!X85+'[1]Feb 23'!X85+'[1]March-23'!V85</f>
        <v>0</v>
      </c>
      <c r="AB87" s="13"/>
      <c r="AC87" s="11">
        <v>3</v>
      </c>
      <c r="AD87" s="11">
        <v>2</v>
      </c>
      <c r="AE87" s="13"/>
      <c r="AF87" s="11">
        <v>2</v>
      </c>
      <c r="AG87" s="11"/>
      <c r="AH87" s="11"/>
      <c r="AI87" s="14" t="s">
        <v>313</v>
      </c>
      <c r="AJ87" s="11">
        <f t="shared" si="10"/>
        <v>1</v>
      </c>
      <c r="AK87" s="11">
        <f t="shared" si="11"/>
        <v>2</v>
      </c>
      <c r="AL87" s="13"/>
      <c r="AN87" s="11">
        <v>1</v>
      </c>
      <c r="AO87" s="11"/>
      <c r="AP87" s="13"/>
      <c r="AQ87" s="11"/>
      <c r="AR87" s="11">
        <v>2</v>
      </c>
      <c r="AS87" s="11"/>
      <c r="AT87" s="14" t="s">
        <v>350</v>
      </c>
      <c r="AU87" s="11">
        <f t="shared" si="8"/>
        <v>2</v>
      </c>
      <c r="AV87" s="11">
        <f t="shared" si="9"/>
        <v>0</v>
      </c>
      <c r="AW87" s="13"/>
    </row>
    <row r="88" spans="2:49" ht="43.8" thickBot="1">
      <c r="C88" s="47" t="s">
        <v>271</v>
      </c>
      <c r="D88" s="7">
        <v>42</v>
      </c>
      <c r="E88" s="8" t="s">
        <v>135</v>
      </c>
      <c r="F88" s="8"/>
      <c r="G88" s="8" t="s">
        <v>272</v>
      </c>
      <c r="H88" s="30">
        <v>44942</v>
      </c>
      <c r="I88" s="10"/>
      <c r="J88" s="11"/>
      <c r="K88" s="11"/>
      <c r="L88" s="12"/>
      <c r="M88" s="11"/>
      <c r="N88" s="11"/>
      <c r="O88" s="12"/>
      <c r="P88" s="69"/>
      <c r="Q88" s="69"/>
      <c r="R88" s="12"/>
      <c r="S88" s="11">
        <f>+'[1]Jan-23'!P86+'[1]Feb 23'!P86+'[1]March-23'!N86</f>
        <v>0</v>
      </c>
      <c r="T88" s="11">
        <f>+'[1]Jan-23'!Q86+'[1]Feb 23'!Q86+'[1]March-23'!O86</f>
        <v>0</v>
      </c>
      <c r="U88" s="13"/>
      <c r="V88" s="11"/>
      <c r="W88" s="11"/>
      <c r="X88" s="11">
        <v>1</v>
      </c>
      <c r="Y88" s="14" t="s">
        <v>273</v>
      </c>
      <c r="Z88" s="11">
        <f>+'[1]Jan-23'!W86+'[1]Feb 23'!W86+'[1]March-23'!U86</f>
        <v>0</v>
      </c>
      <c r="AA88" s="11">
        <f>+'[1]Jan-23'!X86+'[1]Feb 23'!X86+'[1]March-23'!V86</f>
        <v>0</v>
      </c>
      <c r="AB88" s="13"/>
      <c r="AC88" s="11">
        <v>3</v>
      </c>
      <c r="AD88" s="11">
        <v>2</v>
      </c>
      <c r="AE88" s="13"/>
      <c r="AF88" s="11">
        <v>1</v>
      </c>
      <c r="AG88" s="11"/>
      <c r="AH88" s="11"/>
      <c r="AI88" s="14" t="s">
        <v>293</v>
      </c>
      <c r="AJ88" s="11">
        <f t="shared" si="10"/>
        <v>2</v>
      </c>
      <c r="AK88" s="11">
        <f t="shared" si="11"/>
        <v>2</v>
      </c>
      <c r="AL88" s="13"/>
      <c r="AN88" s="11">
        <v>1</v>
      </c>
      <c r="AO88" s="11">
        <v>1</v>
      </c>
      <c r="AP88" s="13"/>
      <c r="AQ88" s="11">
        <v>2.5</v>
      </c>
      <c r="AR88" s="11">
        <v>2</v>
      </c>
      <c r="AS88" s="11"/>
      <c r="AT88" s="18" t="s">
        <v>382</v>
      </c>
      <c r="AU88" s="11">
        <f t="shared" si="8"/>
        <v>0.5</v>
      </c>
      <c r="AV88" s="11">
        <f t="shared" si="9"/>
        <v>1</v>
      </c>
      <c r="AW88" s="13"/>
    </row>
    <row r="89" spans="2:49" ht="29.4" thickBot="1">
      <c r="C89" s="57" t="s">
        <v>274</v>
      </c>
      <c r="D89" s="58">
        <v>43</v>
      </c>
      <c r="E89" s="8" t="s">
        <v>135</v>
      </c>
      <c r="F89" s="8"/>
      <c r="G89" s="8" t="s">
        <v>275</v>
      </c>
      <c r="H89" s="30">
        <v>44942</v>
      </c>
      <c r="I89" s="10"/>
      <c r="J89" s="11"/>
      <c r="K89" s="11"/>
      <c r="L89" s="12"/>
      <c r="M89" s="11"/>
      <c r="N89" s="11"/>
      <c r="O89" s="12"/>
      <c r="P89" s="69"/>
      <c r="Q89" s="69"/>
      <c r="R89" s="12"/>
      <c r="S89" s="11">
        <f>+'[1]Jan-23'!P87+'[1]Feb 23'!P87+'[1]March-23'!N87</f>
        <v>0</v>
      </c>
      <c r="T89" s="11">
        <f>+'[1]Jan-23'!Q87+'[1]Feb 23'!Q87+'[1]March-23'!O87</f>
        <v>0</v>
      </c>
      <c r="U89" s="13"/>
      <c r="V89" s="11"/>
      <c r="W89" s="11"/>
      <c r="X89" s="11">
        <v>6</v>
      </c>
      <c r="Y89" s="18" t="s">
        <v>276</v>
      </c>
      <c r="Z89" s="11">
        <f>+'[1]Jan-23'!W87+'[1]Feb 23'!W87+'[1]March-23'!U87</f>
        <v>0</v>
      </c>
      <c r="AA89" s="11">
        <f>+'[1]Jan-23'!X87+'[1]Feb 23'!X87+'[1]March-23'!V87</f>
        <v>0</v>
      </c>
      <c r="AB89" s="13"/>
      <c r="AC89" s="11">
        <v>3</v>
      </c>
      <c r="AD89" s="11">
        <v>2</v>
      </c>
      <c r="AE89" s="13"/>
      <c r="AF89" s="11"/>
      <c r="AG89" s="11"/>
      <c r="AH89" s="11">
        <v>1</v>
      </c>
      <c r="AI89" s="18" t="s">
        <v>295</v>
      </c>
      <c r="AJ89" s="11">
        <v>3.5</v>
      </c>
      <c r="AK89" s="11">
        <f t="shared" si="11"/>
        <v>2</v>
      </c>
      <c r="AL89" s="13"/>
      <c r="AN89" s="11">
        <v>1</v>
      </c>
      <c r="AO89" s="11">
        <v>1</v>
      </c>
      <c r="AP89" s="13"/>
      <c r="AQ89" s="11">
        <v>2</v>
      </c>
      <c r="AR89" s="11">
        <v>1</v>
      </c>
      <c r="AS89" s="11"/>
      <c r="AT89" s="18" t="s">
        <v>347</v>
      </c>
      <c r="AU89" s="11">
        <f t="shared" si="8"/>
        <v>2.5</v>
      </c>
      <c r="AV89" s="11">
        <f t="shared" si="9"/>
        <v>2</v>
      </c>
      <c r="AW89" s="13"/>
    </row>
    <row r="90" spans="2:49" ht="27.6" thickBot="1">
      <c r="C90" s="47" t="s">
        <v>277</v>
      </c>
      <c r="D90" s="7">
        <v>44</v>
      </c>
      <c r="E90" s="8" t="s">
        <v>135</v>
      </c>
      <c r="F90" s="8"/>
      <c r="G90" s="8" t="s">
        <v>278</v>
      </c>
      <c r="H90" s="30">
        <v>44944</v>
      </c>
      <c r="I90" s="10"/>
      <c r="J90" s="11"/>
      <c r="K90" s="11"/>
      <c r="L90" s="12"/>
      <c r="M90" s="11"/>
      <c r="N90" s="11"/>
      <c r="O90" s="12"/>
      <c r="P90" s="69"/>
      <c r="Q90" s="69"/>
      <c r="R90" s="12"/>
      <c r="S90" s="11">
        <f>+'[1]Jan-23'!P88+'[1]Feb 23'!P88+'[1]March-23'!N88</f>
        <v>0</v>
      </c>
      <c r="T90" s="11">
        <f>+'[1]Jan-23'!Q88+'[1]Feb 23'!Q88+'[1]March-23'!O88</f>
        <v>0</v>
      </c>
      <c r="U90" s="13"/>
      <c r="V90" s="11"/>
      <c r="W90" s="11"/>
      <c r="X90" s="11">
        <v>2</v>
      </c>
      <c r="Y90" s="14" t="s">
        <v>279</v>
      </c>
      <c r="Z90" s="11">
        <f>+'[1]Jan-23'!W88+'[1]Feb 23'!W88+'[1]March-23'!U88</f>
        <v>0</v>
      </c>
      <c r="AA90" s="11">
        <f>+'[1]Jan-23'!X88+'[1]Feb 23'!X88+'[1]March-23'!V88</f>
        <v>0</v>
      </c>
      <c r="AB90" s="13"/>
      <c r="AC90" s="11">
        <v>3</v>
      </c>
      <c r="AD90" s="11">
        <v>2</v>
      </c>
      <c r="AE90" s="13"/>
      <c r="AF90" s="11"/>
      <c r="AG90" s="11"/>
      <c r="AH90" s="11">
        <v>3</v>
      </c>
      <c r="AI90" s="14" t="s">
        <v>328</v>
      </c>
      <c r="AJ90" s="11">
        <f t="shared" si="10"/>
        <v>3</v>
      </c>
      <c r="AK90" s="11">
        <f t="shared" si="11"/>
        <v>2</v>
      </c>
      <c r="AL90" s="13"/>
      <c r="AN90" s="11">
        <v>1</v>
      </c>
      <c r="AO90" s="11"/>
      <c r="AP90" s="13"/>
      <c r="AQ90" s="11">
        <v>1</v>
      </c>
      <c r="AR90" s="11"/>
      <c r="AS90" s="11"/>
      <c r="AT90" s="14" t="s">
        <v>354</v>
      </c>
      <c r="AU90" s="11">
        <f t="shared" si="8"/>
        <v>3</v>
      </c>
      <c r="AV90" s="11">
        <f t="shared" si="9"/>
        <v>2</v>
      </c>
      <c r="AW90" s="13"/>
    </row>
    <row r="91" spans="2:49" ht="40.799999999999997" thickBot="1">
      <c r="C91" s="47" t="s">
        <v>280</v>
      </c>
      <c r="D91" s="7">
        <v>45</v>
      </c>
      <c r="E91" s="8" t="s">
        <v>264</v>
      </c>
      <c r="F91" s="8" t="s">
        <v>281</v>
      </c>
      <c r="G91" s="8" t="s">
        <v>282</v>
      </c>
      <c r="H91" s="30">
        <v>44949</v>
      </c>
      <c r="I91" s="10"/>
      <c r="J91" s="11"/>
      <c r="K91" s="11"/>
      <c r="L91" s="12"/>
      <c r="M91" s="11"/>
      <c r="N91" s="11"/>
      <c r="O91" s="12"/>
      <c r="P91" s="69"/>
      <c r="Q91" s="69"/>
      <c r="R91" s="12"/>
      <c r="S91" s="11">
        <f>+'[1]Jan-23'!P89+'[1]Feb 23'!P89+'[1]March-23'!N89</f>
        <v>0</v>
      </c>
      <c r="T91" s="11">
        <f>+'[1]Jan-23'!Q89+'[1]Feb 23'!Q89+'[1]March-23'!O89</f>
        <v>0</v>
      </c>
      <c r="U91" s="13"/>
      <c r="V91" s="11"/>
      <c r="W91" s="11"/>
      <c r="X91" s="11"/>
      <c r="Y91" s="14"/>
      <c r="Z91" s="11">
        <f>+'[1]Jan-23'!W89+'[1]Feb 23'!W89+'[1]March-23'!U89</f>
        <v>0</v>
      </c>
      <c r="AA91" s="11">
        <f>+'[1]Jan-23'!X89+'[1]Feb 23'!X89+'[1]March-23'!V89</f>
        <v>0</v>
      </c>
      <c r="AB91" s="13"/>
      <c r="AC91" s="11">
        <v>3</v>
      </c>
      <c r="AD91" s="11">
        <v>2</v>
      </c>
      <c r="AE91" s="13"/>
      <c r="AF91" s="11"/>
      <c r="AG91" s="11"/>
      <c r="AH91" s="11">
        <v>1</v>
      </c>
      <c r="AI91" s="14" t="s">
        <v>336</v>
      </c>
      <c r="AJ91" s="11">
        <f t="shared" si="10"/>
        <v>3</v>
      </c>
      <c r="AK91" s="11">
        <f t="shared" si="11"/>
        <v>2</v>
      </c>
      <c r="AL91" s="13"/>
      <c r="AN91" s="11">
        <v>1</v>
      </c>
      <c r="AO91" s="11"/>
      <c r="AP91" s="13"/>
      <c r="AQ91" s="11"/>
      <c r="AR91" s="11"/>
      <c r="AS91" s="11"/>
      <c r="AT91" s="14"/>
      <c r="AU91" s="11">
        <f t="shared" si="8"/>
        <v>4</v>
      </c>
      <c r="AV91" s="11">
        <f t="shared" si="9"/>
        <v>2</v>
      </c>
      <c r="AW91" s="13"/>
    </row>
    <row r="92" spans="2:49" ht="15" thickBot="1">
      <c r="C92" s="47"/>
      <c r="D92" s="7"/>
      <c r="E92" s="8"/>
      <c r="F92" s="8"/>
      <c r="G92" s="8" t="s">
        <v>283</v>
      </c>
      <c r="H92" s="30">
        <v>44963</v>
      </c>
      <c r="I92" s="10"/>
      <c r="J92" s="11"/>
      <c r="K92" s="11"/>
      <c r="L92" s="12"/>
      <c r="M92" s="11"/>
      <c r="N92" s="11"/>
      <c r="O92" s="12"/>
      <c r="P92" s="69"/>
      <c r="Q92" s="69"/>
      <c r="R92" s="12"/>
      <c r="S92" s="11">
        <f>+'[1]Jan-23'!P90+'[1]Feb 23'!P90+'[1]March-23'!N90</f>
        <v>0</v>
      </c>
      <c r="T92" s="11">
        <f>+'[1]Jan-23'!Q90+'[1]Feb 23'!Q90+'[1]March-23'!O90</f>
        <v>0</v>
      </c>
      <c r="U92" s="13"/>
      <c r="V92" s="11"/>
      <c r="W92" s="11"/>
      <c r="X92" s="11"/>
      <c r="Y92" s="14"/>
      <c r="Z92" s="11">
        <f>+'[1]Jan-23'!W90+'[1]Feb 23'!W90+'[1]March-23'!U90</f>
        <v>0</v>
      </c>
      <c r="AA92" s="11">
        <f>+'[1]Jan-23'!X90+'[1]Feb 23'!X90+'[1]March-23'!V90</f>
        <v>0</v>
      </c>
      <c r="AB92" s="13"/>
      <c r="AC92" s="11"/>
      <c r="AD92" s="11"/>
      <c r="AE92" s="13"/>
      <c r="AF92" s="11"/>
      <c r="AG92" s="11"/>
      <c r="AH92" s="11">
        <v>1</v>
      </c>
      <c r="AI92" s="14" t="s">
        <v>295</v>
      </c>
      <c r="AJ92" s="11">
        <f t="shared" si="10"/>
        <v>0</v>
      </c>
      <c r="AK92" s="11">
        <f t="shared" si="11"/>
        <v>0</v>
      </c>
      <c r="AL92" s="13"/>
      <c r="AN92" s="11">
        <v>4</v>
      </c>
      <c r="AO92" s="11">
        <v>2</v>
      </c>
      <c r="AP92" s="13"/>
      <c r="AQ92" s="11"/>
      <c r="AR92" s="11"/>
      <c r="AS92" s="11"/>
      <c r="AT92" s="14"/>
      <c r="AU92" s="11">
        <f t="shared" si="8"/>
        <v>4</v>
      </c>
      <c r="AV92" s="11">
        <f t="shared" si="9"/>
        <v>2</v>
      </c>
      <c r="AW92" s="13"/>
    </row>
    <row r="93" spans="2:49" ht="15" thickBot="1">
      <c r="C93" s="47"/>
      <c r="D93" s="7">
        <v>46</v>
      </c>
      <c r="E93" s="8" t="s">
        <v>135</v>
      </c>
      <c r="F93" s="8"/>
      <c r="G93" s="8" t="s">
        <v>284</v>
      </c>
      <c r="H93" s="30">
        <v>44964</v>
      </c>
      <c r="I93" s="10"/>
      <c r="J93" s="11"/>
      <c r="K93" s="11"/>
      <c r="L93" s="12"/>
      <c r="M93" s="11"/>
      <c r="N93" s="11"/>
      <c r="O93" s="12"/>
      <c r="P93" s="69"/>
      <c r="Q93" s="69"/>
      <c r="R93" s="12"/>
      <c r="S93" s="11">
        <f>+'[1]Jan-23'!P91+'[1]Feb 23'!P91+'[1]March-23'!N91</f>
        <v>0</v>
      </c>
      <c r="T93" s="11">
        <f>+'[1]Jan-23'!Q91+'[1]Feb 23'!Q91+'[1]March-23'!O91</f>
        <v>0</v>
      </c>
      <c r="U93" s="13"/>
      <c r="V93" s="11"/>
      <c r="W93" s="11"/>
      <c r="X93" s="11">
        <v>2</v>
      </c>
      <c r="Y93" s="14" t="s">
        <v>279</v>
      </c>
      <c r="Z93" s="11">
        <f>+'[1]Jan-23'!W91+'[1]Feb 23'!W91+'[1]March-23'!U91</f>
        <v>0</v>
      </c>
      <c r="AA93" s="11">
        <f>+'[1]Jan-23'!X91+'[1]Feb 23'!X91+'[1]March-23'!V91</f>
        <v>0</v>
      </c>
      <c r="AB93" s="13"/>
      <c r="AC93" s="11"/>
      <c r="AD93" s="11"/>
      <c r="AE93" s="13"/>
      <c r="AF93" s="11"/>
      <c r="AG93" s="11"/>
      <c r="AH93" s="11">
        <v>1</v>
      </c>
      <c r="AI93" s="14" t="s">
        <v>311</v>
      </c>
      <c r="AJ93" s="11">
        <f t="shared" si="10"/>
        <v>0</v>
      </c>
      <c r="AK93" s="11">
        <f t="shared" si="11"/>
        <v>0</v>
      </c>
      <c r="AL93" s="13"/>
      <c r="AN93" s="11">
        <v>4</v>
      </c>
      <c r="AO93" s="11">
        <v>2</v>
      </c>
      <c r="AP93" s="13"/>
      <c r="AQ93" s="11"/>
      <c r="AR93" s="11"/>
      <c r="AS93" s="11"/>
      <c r="AT93" s="14"/>
      <c r="AU93" s="11">
        <f t="shared" si="8"/>
        <v>4</v>
      </c>
      <c r="AV93" s="11">
        <f t="shared" si="9"/>
        <v>2</v>
      </c>
      <c r="AW93" s="13"/>
    </row>
    <row r="94" spans="2:49" ht="29.4" thickBot="1">
      <c r="C94" s="17"/>
      <c r="D94" s="33"/>
      <c r="E94" s="7"/>
      <c r="F94" s="8"/>
      <c r="G94" s="8" t="s">
        <v>285</v>
      </c>
      <c r="H94" s="30">
        <v>44970</v>
      </c>
      <c r="I94" s="10"/>
      <c r="J94" s="11"/>
      <c r="K94" s="11"/>
      <c r="L94" s="12"/>
      <c r="M94" s="11"/>
      <c r="N94" s="11"/>
      <c r="O94" s="12"/>
      <c r="P94" s="69"/>
      <c r="Q94" s="69"/>
      <c r="R94" s="12"/>
      <c r="S94" s="11">
        <f>+'[1]Jan-23'!P92+'[1]Feb 23'!P92+'[1]March-23'!N92</f>
        <v>0</v>
      </c>
      <c r="T94" s="11">
        <f>+'[1]Jan-23'!Q92+'[1]Feb 23'!Q92+'[1]March-23'!O92</f>
        <v>0</v>
      </c>
      <c r="U94" s="13"/>
      <c r="V94" s="11"/>
      <c r="W94" s="11"/>
      <c r="X94" s="11">
        <v>2.5</v>
      </c>
      <c r="Y94" s="18" t="s">
        <v>286</v>
      </c>
      <c r="Z94" s="11">
        <f>+'[1]Jan-23'!W92+'[1]Feb 23'!W92+'[1]March-23'!U92</f>
        <v>0</v>
      </c>
      <c r="AA94" s="11">
        <f>+'[1]Jan-23'!X92+'[1]Feb 23'!X92+'[1]March-23'!V92</f>
        <v>0</v>
      </c>
      <c r="AB94" s="13"/>
      <c r="AC94" s="11"/>
      <c r="AD94" s="11"/>
      <c r="AE94" s="13"/>
      <c r="AF94" s="11"/>
      <c r="AG94" s="11"/>
      <c r="AH94" s="11">
        <v>1</v>
      </c>
      <c r="AI94" s="18" t="s">
        <v>295</v>
      </c>
      <c r="AJ94" s="11">
        <f t="shared" si="10"/>
        <v>0</v>
      </c>
      <c r="AK94" s="11">
        <f t="shared" si="11"/>
        <v>0</v>
      </c>
      <c r="AL94" s="13"/>
      <c r="AN94" s="11">
        <v>4</v>
      </c>
      <c r="AO94" s="11">
        <v>2</v>
      </c>
      <c r="AP94" s="13"/>
      <c r="AQ94" s="11"/>
      <c r="AR94" s="11"/>
      <c r="AS94" s="11">
        <v>1</v>
      </c>
      <c r="AT94" s="18" t="s">
        <v>353</v>
      </c>
      <c r="AU94" s="11">
        <f t="shared" si="8"/>
        <v>4</v>
      </c>
      <c r="AV94" s="11">
        <f t="shared" si="9"/>
        <v>2</v>
      </c>
      <c r="AW94" s="13"/>
    </row>
    <row r="95" spans="2:49" ht="15" thickBot="1">
      <c r="C95" s="59"/>
      <c r="D95" s="59"/>
      <c r="E95" s="59"/>
      <c r="F95" s="59"/>
      <c r="G95" s="59"/>
      <c r="H95" s="59"/>
    </row>
    <row r="96" spans="2:49" ht="15" thickBot="1">
      <c r="C96" s="59"/>
      <c r="D96" s="59"/>
      <c r="E96" s="59"/>
      <c r="F96" s="59"/>
      <c r="G96" s="59"/>
      <c r="H96" s="59"/>
    </row>
    <row r="97" spans="3:8" ht="15" thickBot="1">
      <c r="C97" s="59"/>
      <c r="D97" s="59"/>
      <c r="E97" s="59"/>
      <c r="F97" s="59"/>
      <c r="G97" s="59"/>
      <c r="H97" s="59"/>
    </row>
    <row r="98" spans="3:8" ht="15" thickBot="1">
      <c r="C98" s="59"/>
      <c r="D98" s="59"/>
      <c r="E98" s="59"/>
      <c r="F98" s="59"/>
      <c r="G98" s="59"/>
      <c r="H98" s="59"/>
    </row>
    <row r="99" spans="3:8" ht="15" thickBot="1">
      <c r="C99" s="59"/>
      <c r="D99" s="59"/>
      <c r="E99" s="59"/>
      <c r="F99" s="59"/>
      <c r="G99" s="59"/>
      <c r="H99" s="59"/>
    </row>
    <row r="100" spans="3:8" ht="15" thickBot="1">
      <c r="C100" s="59"/>
      <c r="D100" s="59"/>
      <c r="E100" s="59"/>
      <c r="F100" s="59"/>
      <c r="G100" s="59"/>
      <c r="H100" s="59"/>
    </row>
    <row r="101" spans="3:8" ht="15" thickBot="1">
      <c r="C101" s="59"/>
      <c r="D101" s="59"/>
      <c r="E101" s="59"/>
      <c r="F101" s="59"/>
      <c r="G101" s="59"/>
      <c r="H101" s="59"/>
    </row>
    <row r="102" spans="3:8" ht="15" thickBot="1">
      <c r="C102" s="59"/>
      <c r="D102" s="59"/>
      <c r="E102" s="59"/>
      <c r="F102" s="59"/>
      <c r="G102" s="59"/>
      <c r="H102" s="59"/>
    </row>
    <row r="103" spans="3:8" ht="15" thickBot="1">
      <c r="C103" s="59"/>
      <c r="D103" s="59"/>
      <c r="E103" s="59"/>
      <c r="F103" s="59"/>
      <c r="G103" s="59"/>
      <c r="H103" s="59"/>
    </row>
    <row r="104" spans="3:8" ht="15" thickBot="1">
      <c r="C104" s="59"/>
      <c r="D104" s="59"/>
      <c r="E104" s="59"/>
      <c r="F104" s="59"/>
      <c r="G104" s="59"/>
      <c r="H104" s="59"/>
    </row>
    <row r="105" spans="3:8" ht="15" thickBot="1">
      <c r="C105" s="59"/>
      <c r="D105" s="59"/>
      <c r="E105" s="59"/>
      <c r="F105" s="59"/>
      <c r="G105" s="59"/>
      <c r="H105" s="59"/>
    </row>
    <row r="106" spans="3:8" ht="15" thickBot="1">
      <c r="C106" s="59"/>
      <c r="D106" s="59"/>
      <c r="E106" s="59"/>
      <c r="F106" s="59"/>
      <c r="G106" s="59"/>
      <c r="H106" s="59"/>
    </row>
    <row r="107" spans="3:8" ht="15" thickBot="1">
      <c r="C107" s="59"/>
      <c r="D107" s="59"/>
      <c r="E107" s="59"/>
      <c r="F107" s="59"/>
      <c r="G107" s="59"/>
      <c r="H107" s="59"/>
    </row>
    <row r="108" spans="3:8" ht="15" thickBot="1">
      <c r="C108" s="59"/>
      <c r="D108" s="59"/>
      <c r="E108" s="59"/>
      <c r="F108" s="59"/>
      <c r="G108" s="59"/>
      <c r="H108" s="59"/>
    </row>
    <row r="109" spans="3:8" ht="15" thickBot="1">
      <c r="C109" s="59"/>
      <c r="D109" s="59"/>
      <c r="E109" s="59"/>
      <c r="F109" s="59"/>
      <c r="G109" s="59"/>
      <c r="H109" s="59"/>
    </row>
    <row r="110" spans="3:8" ht="15" thickBot="1">
      <c r="C110" s="59"/>
      <c r="D110" s="59"/>
      <c r="E110" s="59"/>
      <c r="F110" s="59"/>
      <c r="G110" s="59"/>
      <c r="H110" s="59"/>
    </row>
    <row r="111" spans="3:8" ht="15" thickBot="1">
      <c r="C111" s="59"/>
      <c r="D111" s="59"/>
      <c r="E111" s="59"/>
      <c r="F111" s="59"/>
      <c r="G111" s="59"/>
      <c r="H111" s="59"/>
    </row>
    <row r="112" spans="3:8" ht="15" thickBot="1">
      <c r="C112" s="59"/>
      <c r="D112" s="59"/>
      <c r="E112" s="59"/>
      <c r="F112" s="59"/>
      <c r="G112" s="59"/>
      <c r="H112" s="59"/>
    </row>
    <row r="113" spans="3:8" ht="15" thickBot="1">
      <c r="C113" s="59"/>
      <c r="D113" s="59"/>
      <c r="E113" s="59"/>
      <c r="F113" s="59"/>
      <c r="G113" s="59"/>
      <c r="H113" s="59"/>
    </row>
    <row r="114" spans="3:8" ht="15" thickBot="1">
      <c r="C114" s="59"/>
      <c r="D114" s="59"/>
      <c r="E114" s="59"/>
      <c r="F114" s="59"/>
      <c r="G114" s="59"/>
      <c r="H114" s="59"/>
    </row>
    <row r="115" spans="3:8" ht="15" thickBot="1">
      <c r="C115" s="59"/>
      <c r="D115" s="59"/>
      <c r="E115" s="59"/>
      <c r="F115" s="59"/>
      <c r="G115" s="59"/>
      <c r="H115" s="59"/>
    </row>
    <row r="116" spans="3:8" ht="15" thickBot="1">
      <c r="C116" s="59"/>
      <c r="D116" s="59"/>
      <c r="E116" s="59"/>
      <c r="F116" s="59"/>
      <c r="G116" s="59"/>
      <c r="H116" s="59"/>
    </row>
    <row r="117" spans="3:8" ht="15" thickBot="1">
      <c r="C117" s="59"/>
      <c r="D117" s="59"/>
      <c r="E117" s="59"/>
      <c r="F117" s="59"/>
      <c r="G117" s="59"/>
      <c r="H117" s="59"/>
    </row>
    <row r="118" spans="3:8" ht="15" thickBot="1">
      <c r="C118" s="59"/>
      <c r="D118" s="59"/>
      <c r="E118" s="59"/>
      <c r="F118" s="59"/>
      <c r="G118" s="59"/>
      <c r="H118" s="59"/>
    </row>
    <row r="119" spans="3:8" ht="15" thickBot="1">
      <c r="C119" s="59"/>
      <c r="D119" s="59"/>
      <c r="E119" s="59"/>
      <c r="F119" s="59"/>
      <c r="G119" s="59"/>
      <c r="H119" s="59"/>
    </row>
    <row r="120" spans="3:8" ht="15" thickBot="1">
      <c r="C120" s="59"/>
      <c r="D120" s="59"/>
      <c r="E120" s="59"/>
      <c r="F120" s="59"/>
      <c r="G120" s="59"/>
      <c r="H120" s="59"/>
    </row>
    <row r="121" spans="3:8" ht="15" thickBot="1">
      <c r="C121" s="59"/>
      <c r="D121" s="59"/>
      <c r="E121" s="59"/>
      <c r="F121" s="59"/>
      <c r="G121" s="59"/>
      <c r="H121" s="59"/>
    </row>
    <row r="122" spans="3:8" ht="15" thickBot="1">
      <c r="C122" s="59"/>
      <c r="D122" s="59"/>
      <c r="E122" s="59"/>
      <c r="F122" s="59"/>
      <c r="G122" s="59"/>
      <c r="H122" s="59"/>
    </row>
    <row r="123" spans="3:8" ht="15" thickBot="1">
      <c r="C123" s="59"/>
      <c r="D123" s="59"/>
      <c r="E123" s="59"/>
      <c r="F123" s="59"/>
      <c r="G123" s="59"/>
      <c r="H123" s="59"/>
    </row>
    <row r="124" spans="3:8" ht="15" thickBot="1">
      <c r="C124" s="59"/>
      <c r="D124" s="59"/>
      <c r="E124" s="59"/>
      <c r="F124" s="59"/>
      <c r="G124" s="59"/>
      <c r="H124" s="59"/>
    </row>
    <row r="125" spans="3:8" ht="15" thickBot="1">
      <c r="C125" s="59"/>
      <c r="D125" s="59"/>
      <c r="E125" s="59"/>
      <c r="F125" s="59"/>
      <c r="G125" s="59"/>
      <c r="H125" s="59"/>
    </row>
    <row r="126" spans="3:8" ht="15" thickBot="1">
      <c r="C126" s="59"/>
      <c r="D126" s="59"/>
      <c r="E126" s="59"/>
      <c r="F126" s="59"/>
      <c r="G126" s="59"/>
      <c r="H126" s="59"/>
    </row>
    <row r="127" spans="3:8" ht="15" thickBot="1">
      <c r="C127" s="59"/>
      <c r="D127" s="59"/>
      <c r="E127" s="59"/>
      <c r="F127" s="59"/>
      <c r="G127" s="59"/>
      <c r="H127" s="59"/>
    </row>
    <row r="128" spans="3:8" ht="15" thickBot="1">
      <c r="C128" s="59"/>
      <c r="D128" s="59"/>
      <c r="E128" s="59"/>
      <c r="F128" s="59"/>
      <c r="G128" s="59"/>
      <c r="H128" s="59"/>
    </row>
    <row r="129" spans="3:8" ht="15" thickBot="1">
      <c r="C129" s="59"/>
      <c r="D129" s="59"/>
      <c r="E129" s="59"/>
      <c r="F129" s="59"/>
      <c r="G129" s="59"/>
      <c r="H129" s="59"/>
    </row>
    <row r="130" spans="3:8" ht="15" thickBot="1">
      <c r="C130" s="59"/>
      <c r="D130" s="59"/>
      <c r="E130" s="59"/>
      <c r="F130" s="59"/>
      <c r="G130" s="59"/>
      <c r="H130" s="59"/>
    </row>
    <row r="131" spans="3:8" ht="15" thickBot="1">
      <c r="C131" s="59"/>
      <c r="D131" s="59"/>
      <c r="E131" s="59"/>
      <c r="F131" s="59"/>
      <c r="G131" s="59"/>
      <c r="H131" s="59"/>
    </row>
    <row r="132" spans="3:8" ht="15" thickBot="1">
      <c r="C132" s="59"/>
      <c r="D132" s="59"/>
      <c r="E132" s="59"/>
      <c r="F132" s="59"/>
      <c r="G132" s="59"/>
      <c r="H132" s="59"/>
    </row>
    <row r="133" spans="3:8" ht="15" thickBot="1">
      <c r="C133" s="59"/>
      <c r="D133" s="59"/>
      <c r="E133" s="59"/>
      <c r="F133" s="59"/>
      <c r="G133" s="59"/>
      <c r="H133" s="59"/>
    </row>
    <row r="134" spans="3:8" ht="15" thickBot="1">
      <c r="C134" s="59"/>
      <c r="D134" s="59"/>
      <c r="E134" s="59"/>
      <c r="F134" s="59"/>
      <c r="G134" s="59"/>
      <c r="H134" s="59"/>
    </row>
    <row r="135" spans="3:8" ht="15" thickBot="1">
      <c r="C135" s="59"/>
      <c r="D135" s="59"/>
      <c r="E135" s="59"/>
      <c r="F135" s="59"/>
      <c r="G135" s="59"/>
      <c r="H135" s="59"/>
    </row>
    <row r="136" spans="3:8" ht="15" thickBot="1">
      <c r="C136" s="59"/>
      <c r="D136" s="59"/>
      <c r="E136" s="59"/>
      <c r="F136" s="59"/>
      <c r="G136" s="59"/>
      <c r="H136" s="59"/>
    </row>
    <row r="137" spans="3:8" ht="15" thickBot="1">
      <c r="C137" s="59"/>
      <c r="D137" s="59"/>
      <c r="E137" s="59"/>
      <c r="F137" s="59"/>
      <c r="G137" s="59"/>
      <c r="H137" s="59"/>
    </row>
    <row r="138" spans="3:8" ht="15" thickBot="1">
      <c r="C138" s="59"/>
      <c r="D138" s="59"/>
      <c r="E138" s="59"/>
      <c r="F138" s="59"/>
      <c r="G138" s="59"/>
      <c r="H138" s="59"/>
    </row>
    <row r="139" spans="3:8" ht="15" thickBot="1">
      <c r="C139" s="59"/>
      <c r="D139" s="59"/>
      <c r="E139" s="59"/>
      <c r="F139" s="59"/>
      <c r="G139" s="59"/>
      <c r="H139" s="59"/>
    </row>
    <row r="140" spans="3:8" ht="15" thickBot="1">
      <c r="C140" s="59"/>
      <c r="D140" s="59"/>
      <c r="E140" s="59"/>
      <c r="F140" s="59"/>
      <c r="G140" s="59"/>
      <c r="H140" s="59"/>
    </row>
    <row r="141" spans="3:8" ht="15" thickBot="1">
      <c r="C141" s="59"/>
      <c r="D141" s="59"/>
      <c r="E141" s="59"/>
      <c r="F141" s="59"/>
      <c r="G141" s="59"/>
      <c r="H141" s="59"/>
    </row>
    <row r="142" spans="3:8" ht="15" thickBot="1">
      <c r="C142" s="59"/>
      <c r="D142" s="59"/>
      <c r="E142" s="59"/>
      <c r="F142" s="59"/>
      <c r="G142" s="59"/>
      <c r="H142" s="59"/>
    </row>
    <row r="143" spans="3:8" ht="15" thickBot="1">
      <c r="C143" s="59"/>
      <c r="D143" s="59"/>
      <c r="E143" s="59"/>
      <c r="F143" s="59"/>
      <c r="G143" s="59"/>
      <c r="H143" s="59"/>
    </row>
    <row r="144" spans="3:8" ht="15" thickBot="1">
      <c r="C144" s="59"/>
      <c r="D144" s="59"/>
      <c r="E144" s="59"/>
      <c r="F144" s="59"/>
      <c r="G144" s="59"/>
      <c r="H144" s="59"/>
    </row>
    <row r="145" spans="3:8" ht="15" thickBot="1">
      <c r="C145" s="59"/>
      <c r="D145" s="59"/>
      <c r="E145" s="59"/>
      <c r="F145" s="59"/>
      <c r="G145" s="59"/>
      <c r="H145" s="59"/>
    </row>
    <row r="146" spans="3:8" ht="15" thickBot="1">
      <c r="C146" s="59"/>
      <c r="D146" s="59"/>
      <c r="E146" s="59"/>
      <c r="F146" s="59"/>
      <c r="G146" s="59"/>
      <c r="H146" s="59"/>
    </row>
    <row r="147" spans="3:8" ht="15" thickBot="1">
      <c r="C147" s="59"/>
      <c r="D147" s="59"/>
      <c r="E147" s="59"/>
      <c r="F147" s="59"/>
      <c r="G147" s="59"/>
      <c r="H147" s="59"/>
    </row>
    <row r="148" spans="3:8" ht="15" thickBot="1">
      <c r="C148" s="59"/>
      <c r="D148" s="59"/>
      <c r="E148" s="59"/>
      <c r="F148" s="59"/>
      <c r="G148" s="59"/>
      <c r="H148" s="59"/>
    </row>
    <row r="149" spans="3:8" ht="15" thickBot="1">
      <c r="C149" s="59"/>
      <c r="D149" s="59"/>
      <c r="E149" s="59"/>
      <c r="F149" s="59"/>
      <c r="G149" s="59"/>
      <c r="H149" s="59"/>
    </row>
    <row r="150" spans="3:8" ht="15" thickBot="1">
      <c r="C150" s="59"/>
      <c r="D150" s="59"/>
      <c r="E150" s="59"/>
      <c r="F150" s="59"/>
      <c r="G150" s="59"/>
      <c r="H150" s="59"/>
    </row>
    <row r="151" spans="3:8" ht="15" thickBot="1">
      <c r="C151" s="59"/>
      <c r="D151" s="59"/>
      <c r="E151" s="59"/>
      <c r="F151" s="59"/>
      <c r="G151" s="59"/>
      <c r="H151" s="59"/>
    </row>
    <row r="152" spans="3:8" ht="15" thickBot="1">
      <c r="C152" s="59"/>
      <c r="D152" s="59"/>
      <c r="E152" s="59"/>
      <c r="F152" s="59"/>
      <c r="G152" s="59"/>
      <c r="H152" s="59"/>
    </row>
    <row r="153" spans="3:8" ht="15" thickBot="1">
      <c r="C153" s="59"/>
      <c r="D153" s="59"/>
      <c r="E153" s="59"/>
      <c r="F153" s="59"/>
      <c r="G153" s="59"/>
      <c r="H153" s="59"/>
    </row>
    <row r="154" spans="3:8" ht="15" thickBot="1">
      <c r="C154" s="59"/>
      <c r="D154" s="59"/>
      <c r="E154" s="59"/>
      <c r="F154" s="59"/>
      <c r="G154" s="59"/>
      <c r="H154" s="59"/>
    </row>
    <row r="155" spans="3:8" ht="15" thickBot="1">
      <c r="C155" s="59"/>
      <c r="D155" s="59"/>
      <c r="E155" s="59"/>
      <c r="F155" s="59"/>
      <c r="G155" s="59"/>
      <c r="H155" s="59"/>
    </row>
    <row r="156" spans="3:8" ht="15" thickBot="1">
      <c r="C156" s="59"/>
      <c r="D156" s="59"/>
      <c r="E156" s="59"/>
      <c r="F156" s="59"/>
      <c r="G156" s="59"/>
      <c r="H156" s="59"/>
    </row>
    <row r="157" spans="3:8" ht="15" thickBot="1">
      <c r="C157" s="59"/>
      <c r="D157" s="59"/>
      <c r="E157" s="59"/>
      <c r="F157" s="59"/>
      <c r="G157" s="59"/>
      <c r="H157" s="59"/>
    </row>
    <row r="158" spans="3:8" ht="15" thickBot="1">
      <c r="C158" s="59"/>
      <c r="D158" s="59"/>
      <c r="E158" s="59"/>
      <c r="F158" s="59"/>
      <c r="G158" s="59"/>
      <c r="H158" s="59"/>
    </row>
    <row r="159" spans="3:8" ht="15" thickBot="1">
      <c r="C159" s="59"/>
      <c r="D159" s="59"/>
      <c r="E159" s="59"/>
      <c r="F159" s="59"/>
      <c r="G159" s="59"/>
      <c r="H159" s="59"/>
    </row>
    <row r="160" spans="3:8" ht="15" thickBot="1">
      <c r="C160" s="59"/>
      <c r="D160" s="59"/>
      <c r="E160" s="59"/>
      <c r="F160" s="59"/>
      <c r="G160" s="59"/>
      <c r="H160" s="59"/>
    </row>
    <row r="161" spans="3:8" ht="15" thickBot="1">
      <c r="C161" s="59"/>
      <c r="D161" s="59"/>
      <c r="E161" s="59"/>
      <c r="F161" s="59"/>
      <c r="G161" s="59"/>
      <c r="H161" s="59"/>
    </row>
    <row r="162" spans="3:8" ht="15" thickBot="1">
      <c r="C162" s="59"/>
      <c r="D162" s="59"/>
      <c r="E162" s="59"/>
      <c r="F162" s="59"/>
      <c r="G162" s="59"/>
      <c r="H162" s="59"/>
    </row>
    <row r="163" spans="3:8" ht="15" thickBot="1">
      <c r="C163" s="59"/>
      <c r="D163" s="59"/>
      <c r="E163" s="59"/>
      <c r="F163" s="59"/>
      <c r="G163" s="59"/>
      <c r="H163" s="59"/>
    </row>
    <row r="164" spans="3:8" ht="15" thickBot="1">
      <c r="C164" s="59"/>
      <c r="D164" s="59"/>
      <c r="E164" s="59"/>
      <c r="F164" s="59"/>
      <c r="G164" s="59"/>
      <c r="H164" s="59"/>
    </row>
    <row r="165" spans="3:8" ht="15" thickBot="1">
      <c r="C165" s="59"/>
      <c r="D165" s="59"/>
      <c r="E165" s="59"/>
      <c r="F165" s="59"/>
      <c r="G165" s="59"/>
      <c r="H165" s="59"/>
    </row>
    <row r="166" spans="3:8" ht="15" thickBot="1">
      <c r="C166" s="59"/>
      <c r="D166" s="59"/>
      <c r="E166" s="59"/>
      <c r="F166" s="59"/>
      <c r="G166" s="59"/>
      <c r="H166" s="59"/>
    </row>
    <row r="167" spans="3:8" ht="15" thickBot="1">
      <c r="C167" s="59"/>
      <c r="D167" s="59"/>
      <c r="E167" s="59"/>
      <c r="F167" s="59"/>
      <c r="G167" s="59"/>
      <c r="H167" s="59"/>
    </row>
    <row r="168" spans="3:8" ht="15" thickBot="1">
      <c r="C168" s="59"/>
      <c r="D168" s="59"/>
      <c r="E168" s="59"/>
      <c r="F168" s="59"/>
      <c r="G168" s="59"/>
      <c r="H168" s="59"/>
    </row>
    <row r="169" spans="3:8" ht="15" thickBot="1">
      <c r="C169" s="59"/>
      <c r="D169" s="59"/>
      <c r="E169" s="59"/>
      <c r="F169" s="59"/>
      <c r="G169" s="59"/>
      <c r="H169" s="59"/>
    </row>
    <row r="170" spans="3:8" ht="15" thickBot="1">
      <c r="C170" s="59"/>
      <c r="D170" s="59"/>
      <c r="E170" s="59"/>
      <c r="F170" s="59"/>
      <c r="G170" s="59"/>
      <c r="H170" s="59"/>
    </row>
    <row r="171" spans="3:8" ht="15" thickBot="1">
      <c r="C171" s="59"/>
      <c r="D171" s="59"/>
      <c r="E171" s="59"/>
      <c r="F171" s="59"/>
      <c r="G171" s="59"/>
      <c r="H171" s="59"/>
    </row>
    <row r="172" spans="3:8" ht="15" thickBot="1">
      <c r="C172" s="59"/>
      <c r="D172" s="59"/>
      <c r="E172" s="59"/>
      <c r="F172" s="59"/>
      <c r="G172" s="59"/>
      <c r="H172" s="59"/>
    </row>
    <row r="173" spans="3:8" ht="15" thickBot="1">
      <c r="C173" s="59"/>
      <c r="D173" s="59"/>
      <c r="E173" s="59"/>
      <c r="F173" s="59"/>
      <c r="G173" s="59"/>
      <c r="H173" s="59"/>
    </row>
    <row r="174" spans="3:8" ht="15" thickBot="1">
      <c r="C174" s="59"/>
      <c r="D174" s="59"/>
      <c r="E174" s="59"/>
      <c r="F174" s="59"/>
      <c r="G174" s="59"/>
      <c r="H174" s="59"/>
    </row>
    <row r="175" spans="3:8" ht="15" thickBot="1">
      <c r="C175" s="59"/>
      <c r="D175" s="59"/>
      <c r="E175" s="59"/>
      <c r="F175" s="59"/>
      <c r="G175" s="59"/>
      <c r="H175" s="59"/>
    </row>
    <row r="176" spans="3:8" ht="15" thickBot="1">
      <c r="C176" s="59"/>
      <c r="D176" s="59"/>
      <c r="E176" s="59"/>
      <c r="F176" s="59"/>
      <c r="G176" s="59"/>
      <c r="H176" s="59"/>
    </row>
    <row r="177" spans="3:8" ht="15" thickBot="1">
      <c r="C177" s="59"/>
      <c r="D177" s="59"/>
      <c r="E177" s="59"/>
      <c r="F177" s="59"/>
      <c r="G177" s="59"/>
      <c r="H177" s="59"/>
    </row>
    <row r="178" spans="3:8" ht="15" thickBot="1">
      <c r="C178" s="59"/>
      <c r="D178" s="59"/>
      <c r="E178" s="59"/>
      <c r="F178" s="59"/>
      <c r="G178" s="59"/>
      <c r="H178" s="59"/>
    </row>
    <row r="179" spans="3:8" ht="15" thickBot="1">
      <c r="C179" s="59"/>
      <c r="D179" s="59"/>
      <c r="E179" s="59"/>
      <c r="F179" s="59"/>
      <c r="G179" s="59"/>
      <c r="H179" s="59"/>
    </row>
    <row r="180" spans="3:8" ht="15" thickBot="1">
      <c r="C180" s="59"/>
      <c r="D180" s="59"/>
      <c r="E180" s="59"/>
      <c r="F180" s="59"/>
      <c r="G180" s="59"/>
      <c r="H180" s="59"/>
    </row>
    <row r="181" spans="3:8" ht="15" thickBot="1">
      <c r="C181" s="59"/>
      <c r="D181" s="59"/>
      <c r="E181" s="59"/>
      <c r="F181" s="59"/>
      <c r="G181" s="59"/>
      <c r="H181" s="59"/>
    </row>
    <row r="182" spans="3:8" ht="15" thickBot="1">
      <c r="C182" s="59"/>
      <c r="D182" s="59"/>
      <c r="E182" s="59"/>
      <c r="F182" s="59"/>
      <c r="G182" s="59"/>
      <c r="H182" s="59"/>
    </row>
    <row r="183" spans="3:8" ht="15" thickBot="1">
      <c r="C183" s="59"/>
      <c r="D183" s="59"/>
      <c r="E183" s="59"/>
      <c r="F183" s="59"/>
      <c r="G183" s="59"/>
      <c r="H183" s="59"/>
    </row>
    <row r="184" spans="3:8" ht="15" thickBot="1">
      <c r="C184" s="59"/>
      <c r="D184" s="59"/>
      <c r="E184" s="59"/>
      <c r="F184" s="59"/>
      <c r="G184" s="59"/>
      <c r="H184" s="59"/>
    </row>
    <row r="185" spans="3:8" ht="15" thickBot="1">
      <c r="C185" s="59"/>
      <c r="D185" s="59"/>
      <c r="E185" s="59"/>
      <c r="F185" s="59"/>
      <c r="G185" s="59"/>
      <c r="H185" s="59"/>
    </row>
    <row r="186" spans="3:8" ht="15" thickBot="1">
      <c r="C186" s="59"/>
      <c r="D186" s="59"/>
      <c r="E186" s="59"/>
      <c r="F186" s="59"/>
      <c r="G186" s="59"/>
      <c r="H186" s="59"/>
    </row>
    <row r="187" spans="3:8" ht="15" thickBot="1">
      <c r="C187" s="59"/>
      <c r="D187" s="59"/>
      <c r="E187" s="59"/>
      <c r="F187" s="59"/>
      <c r="G187" s="59"/>
      <c r="H187" s="59"/>
    </row>
    <row r="188" spans="3:8" ht="15" thickBot="1">
      <c r="C188" s="59"/>
      <c r="D188" s="59"/>
      <c r="E188" s="59"/>
      <c r="F188" s="59"/>
      <c r="G188" s="59"/>
      <c r="H188" s="59"/>
    </row>
    <row r="189" spans="3:8" ht="15" thickBot="1">
      <c r="C189" s="59"/>
      <c r="D189" s="59"/>
      <c r="E189" s="59"/>
      <c r="F189" s="59"/>
      <c r="G189" s="59"/>
      <c r="H189" s="59"/>
    </row>
    <row r="190" spans="3:8" ht="15" thickBot="1">
      <c r="C190" s="59"/>
      <c r="D190" s="59"/>
      <c r="E190" s="59"/>
      <c r="F190" s="59"/>
      <c r="G190" s="59"/>
      <c r="H190" s="59"/>
    </row>
    <row r="191" spans="3:8" ht="15" thickBot="1">
      <c r="C191" s="59"/>
      <c r="D191" s="59"/>
      <c r="E191" s="59"/>
      <c r="F191" s="59"/>
      <c r="G191" s="59"/>
      <c r="H191" s="59"/>
    </row>
    <row r="192" spans="3:8" ht="15" thickBot="1">
      <c r="C192" s="59"/>
      <c r="D192" s="59"/>
      <c r="E192" s="59"/>
      <c r="F192" s="59"/>
      <c r="G192" s="59"/>
      <c r="H192" s="59"/>
    </row>
    <row r="193" spans="3:8" ht="15" thickBot="1">
      <c r="C193" s="59"/>
      <c r="D193" s="59"/>
      <c r="E193" s="59"/>
      <c r="F193" s="59"/>
      <c r="G193" s="59"/>
      <c r="H193" s="59"/>
    </row>
    <row r="194" spans="3:8" ht="15" thickBot="1">
      <c r="C194" s="59"/>
      <c r="D194" s="59"/>
      <c r="E194" s="59"/>
      <c r="F194" s="59"/>
      <c r="G194" s="59"/>
      <c r="H194" s="59"/>
    </row>
    <row r="195" spans="3:8" ht="15" thickBot="1">
      <c r="C195" s="59"/>
      <c r="D195" s="59"/>
      <c r="E195" s="59"/>
      <c r="F195" s="59"/>
      <c r="G195" s="59"/>
      <c r="H195" s="59"/>
    </row>
    <row r="196" spans="3:8" ht="15" thickBot="1">
      <c r="C196" s="59"/>
      <c r="D196" s="59"/>
      <c r="E196" s="59"/>
      <c r="F196" s="59"/>
      <c r="G196" s="59"/>
      <c r="H196" s="59"/>
    </row>
    <row r="197" spans="3:8" ht="15" thickBot="1">
      <c r="C197" s="59"/>
      <c r="D197" s="59"/>
      <c r="E197" s="59"/>
      <c r="F197" s="59"/>
      <c r="G197" s="59"/>
      <c r="H197" s="59"/>
    </row>
    <row r="198" spans="3:8" ht="15" thickBot="1">
      <c r="C198" s="59"/>
      <c r="D198" s="59"/>
      <c r="E198" s="59"/>
      <c r="F198" s="59"/>
      <c r="G198" s="59"/>
      <c r="H198" s="59"/>
    </row>
    <row r="199" spans="3:8" ht="15" thickBot="1">
      <c r="C199" s="59"/>
      <c r="D199" s="59"/>
      <c r="E199" s="59"/>
      <c r="F199" s="59"/>
      <c r="G199" s="59"/>
      <c r="H199" s="59"/>
    </row>
    <row r="200" spans="3:8" ht="15" thickBot="1">
      <c r="C200" s="59"/>
      <c r="D200" s="59"/>
      <c r="E200" s="59"/>
      <c r="F200" s="59"/>
      <c r="G200" s="59"/>
      <c r="H200" s="59"/>
    </row>
    <row r="201" spans="3:8" ht="15" thickBot="1">
      <c r="C201" s="59"/>
      <c r="D201" s="59"/>
      <c r="E201" s="59"/>
      <c r="F201" s="59"/>
      <c r="G201" s="59"/>
      <c r="H201" s="59"/>
    </row>
    <row r="202" spans="3:8" ht="15" thickBot="1">
      <c r="C202" s="59"/>
      <c r="D202" s="59"/>
      <c r="E202" s="59"/>
      <c r="F202" s="59"/>
      <c r="G202" s="59"/>
      <c r="H202" s="59"/>
    </row>
    <row r="203" spans="3:8" ht="15" thickBot="1">
      <c r="C203" s="59"/>
      <c r="D203" s="59"/>
      <c r="E203" s="59"/>
      <c r="F203" s="59"/>
      <c r="G203" s="59"/>
      <c r="H203" s="59"/>
    </row>
    <row r="204" spans="3:8" ht="15" thickBot="1">
      <c r="C204" s="59"/>
      <c r="D204" s="59"/>
      <c r="E204" s="59"/>
      <c r="F204" s="59"/>
      <c r="G204" s="59"/>
      <c r="H204" s="59"/>
    </row>
    <row r="205" spans="3:8" ht="15" thickBot="1">
      <c r="C205" s="59"/>
      <c r="D205" s="59"/>
      <c r="E205" s="59"/>
      <c r="F205" s="59"/>
      <c r="G205" s="59"/>
      <c r="H205" s="59"/>
    </row>
    <row r="206" spans="3:8" ht="15" thickBot="1">
      <c r="C206" s="59"/>
      <c r="D206" s="59"/>
      <c r="E206" s="59"/>
      <c r="F206" s="59"/>
      <c r="G206" s="59"/>
      <c r="H206" s="59"/>
    </row>
    <row r="207" spans="3:8" ht="15" thickBot="1">
      <c r="C207" s="59"/>
      <c r="D207" s="59"/>
      <c r="E207" s="59"/>
      <c r="F207" s="59"/>
      <c r="G207" s="59"/>
      <c r="H207" s="59"/>
    </row>
    <row r="208" spans="3:8" ht="15" thickBot="1">
      <c r="C208" s="59"/>
      <c r="D208" s="59"/>
      <c r="E208" s="59"/>
      <c r="F208" s="59"/>
      <c r="G208" s="59"/>
      <c r="H208" s="59"/>
    </row>
    <row r="209" spans="3:8" ht="15" thickBot="1">
      <c r="C209" s="59"/>
      <c r="D209" s="59"/>
      <c r="E209" s="59"/>
      <c r="F209" s="59"/>
      <c r="G209" s="59"/>
      <c r="H209" s="59"/>
    </row>
    <row r="210" spans="3:8" ht="15" thickBot="1">
      <c r="C210" s="59"/>
      <c r="D210" s="59"/>
      <c r="E210" s="59"/>
      <c r="F210" s="59"/>
      <c r="G210" s="59"/>
      <c r="H210" s="59"/>
    </row>
    <row r="211" spans="3:8" ht="15" thickBot="1">
      <c r="C211" s="59"/>
      <c r="D211" s="59"/>
      <c r="E211" s="59"/>
      <c r="F211" s="59"/>
      <c r="G211" s="59"/>
      <c r="H211" s="59"/>
    </row>
    <row r="212" spans="3:8" ht="15" thickBot="1">
      <c r="C212" s="59"/>
      <c r="D212" s="59"/>
      <c r="E212" s="59"/>
      <c r="F212" s="59"/>
      <c r="G212" s="59"/>
      <c r="H212" s="59"/>
    </row>
    <row r="213" spans="3:8" ht="15" thickBot="1">
      <c r="C213" s="59"/>
      <c r="D213" s="59"/>
      <c r="E213" s="59"/>
      <c r="F213" s="59"/>
      <c r="G213" s="59"/>
      <c r="H213" s="59"/>
    </row>
    <row r="214" spans="3:8" ht="15" thickBot="1">
      <c r="C214" s="59"/>
      <c r="D214" s="59"/>
      <c r="E214" s="59"/>
      <c r="F214" s="59"/>
      <c r="G214" s="59"/>
      <c r="H214" s="59"/>
    </row>
    <row r="215" spans="3:8" ht="15" thickBot="1">
      <c r="C215" s="59"/>
      <c r="D215" s="59"/>
      <c r="E215" s="59"/>
      <c r="F215" s="59"/>
      <c r="G215" s="59"/>
      <c r="H215" s="59"/>
    </row>
    <row r="216" spans="3:8" ht="15" thickBot="1">
      <c r="C216" s="59"/>
      <c r="D216" s="59"/>
      <c r="E216" s="59"/>
      <c r="F216" s="59"/>
      <c r="G216" s="59"/>
      <c r="H216" s="59"/>
    </row>
    <row r="217" spans="3:8" ht="15" thickBot="1">
      <c r="C217" s="59"/>
      <c r="D217" s="59"/>
      <c r="E217" s="59"/>
      <c r="F217" s="59"/>
      <c r="G217" s="59"/>
      <c r="H217" s="59"/>
    </row>
    <row r="218" spans="3:8" ht="15" thickBot="1">
      <c r="C218" s="59"/>
      <c r="D218" s="59"/>
      <c r="E218" s="59"/>
      <c r="F218" s="59"/>
      <c r="G218" s="59"/>
      <c r="H218" s="59"/>
    </row>
    <row r="219" spans="3:8" ht="15" thickBot="1">
      <c r="C219" s="59"/>
      <c r="D219" s="59"/>
      <c r="E219" s="59"/>
      <c r="F219" s="59"/>
      <c r="G219" s="59"/>
      <c r="H219" s="59"/>
    </row>
    <row r="220" spans="3:8" ht="15" thickBot="1">
      <c r="C220" s="59"/>
      <c r="D220" s="59"/>
      <c r="E220" s="59"/>
      <c r="F220" s="59"/>
      <c r="G220" s="59"/>
      <c r="H220" s="59"/>
    </row>
    <row r="221" spans="3:8" ht="15" thickBot="1">
      <c r="C221" s="59"/>
      <c r="D221" s="59"/>
      <c r="E221" s="59"/>
      <c r="F221" s="59"/>
      <c r="G221" s="59"/>
      <c r="H221" s="59"/>
    </row>
    <row r="222" spans="3:8" ht="15" thickBot="1">
      <c r="C222" s="59"/>
      <c r="D222" s="59"/>
      <c r="E222" s="59"/>
      <c r="F222" s="59"/>
      <c r="G222" s="59"/>
      <c r="H222" s="59"/>
    </row>
    <row r="223" spans="3:8" ht="15" thickBot="1">
      <c r="C223" s="59"/>
      <c r="D223" s="59"/>
      <c r="E223" s="59"/>
      <c r="F223" s="59"/>
      <c r="G223" s="59"/>
      <c r="H223" s="59"/>
    </row>
    <row r="224" spans="3:8" ht="15" thickBot="1">
      <c r="C224" s="59"/>
      <c r="D224" s="59"/>
      <c r="E224" s="59"/>
      <c r="F224" s="59"/>
      <c r="G224" s="59"/>
      <c r="H224" s="59"/>
    </row>
    <row r="225" spans="3:8" ht="15" thickBot="1">
      <c r="C225" s="59"/>
      <c r="D225" s="59"/>
      <c r="E225" s="59"/>
      <c r="F225" s="59"/>
      <c r="G225" s="59"/>
      <c r="H225" s="59"/>
    </row>
    <row r="226" spans="3:8" ht="15" thickBot="1">
      <c r="C226" s="59"/>
      <c r="D226" s="59"/>
      <c r="E226" s="59"/>
      <c r="F226" s="59"/>
      <c r="G226" s="59"/>
      <c r="H226" s="59"/>
    </row>
    <row r="227" spans="3:8" ht="15" thickBot="1">
      <c r="C227" s="59"/>
      <c r="D227" s="59"/>
      <c r="E227" s="59"/>
      <c r="F227" s="59"/>
      <c r="G227" s="59"/>
      <c r="H227" s="59"/>
    </row>
    <row r="228" spans="3:8" ht="15" thickBot="1">
      <c r="C228" s="59"/>
      <c r="D228" s="59"/>
      <c r="E228" s="59"/>
      <c r="F228" s="59"/>
      <c r="G228" s="59"/>
      <c r="H228" s="59"/>
    </row>
    <row r="229" spans="3:8" ht="15" thickBot="1">
      <c r="C229" s="59"/>
      <c r="D229" s="59"/>
      <c r="E229" s="59"/>
      <c r="F229" s="59"/>
      <c r="G229" s="59"/>
      <c r="H229" s="59"/>
    </row>
    <row r="230" spans="3:8" ht="15" thickBot="1">
      <c r="C230" s="59"/>
      <c r="D230" s="59"/>
      <c r="E230" s="59"/>
      <c r="F230" s="59"/>
      <c r="G230" s="59"/>
      <c r="H230" s="59"/>
    </row>
    <row r="231" spans="3:8" ht="15" thickBot="1">
      <c r="C231" s="59"/>
      <c r="D231" s="59"/>
      <c r="E231" s="59"/>
      <c r="F231" s="59"/>
      <c r="G231" s="59"/>
      <c r="H231" s="59"/>
    </row>
    <row r="232" spans="3:8" ht="15" thickBot="1">
      <c r="C232" s="59"/>
      <c r="D232" s="59"/>
      <c r="E232" s="59"/>
      <c r="F232" s="59"/>
      <c r="G232" s="59"/>
      <c r="H232" s="59"/>
    </row>
    <row r="233" spans="3:8" ht="15" thickBot="1">
      <c r="C233" s="59"/>
      <c r="D233" s="59"/>
      <c r="E233" s="59"/>
      <c r="F233" s="59"/>
      <c r="G233" s="59"/>
      <c r="H233" s="59"/>
    </row>
    <row r="234" spans="3:8" ht="15" thickBot="1">
      <c r="C234" s="59"/>
      <c r="D234" s="59"/>
      <c r="E234" s="59"/>
      <c r="F234" s="59"/>
      <c r="G234" s="59"/>
      <c r="H234" s="59"/>
    </row>
    <row r="235" spans="3:8" ht="15" thickBot="1">
      <c r="C235" s="59"/>
      <c r="D235" s="59"/>
      <c r="E235" s="59"/>
      <c r="F235" s="59"/>
      <c r="G235" s="59"/>
      <c r="H235" s="59"/>
    </row>
    <row r="236" spans="3:8" ht="15" thickBot="1">
      <c r="C236" s="59"/>
      <c r="D236" s="59"/>
      <c r="E236" s="59"/>
      <c r="F236" s="59"/>
      <c r="G236" s="59"/>
      <c r="H236" s="59"/>
    </row>
    <row r="237" spans="3:8" ht="15" thickBot="1">
      <c r="C237" s="59"/>
      <c r="D237" s="59"/>
      <c r="E237" s="59"/>
      <c r="F237" s="59"/>
      <c r="G237" s="59"/>
      <c r="H237" s="59"/>
    </row>
    <row r="238" spans="3:8" ht="15" thickBot="1">
      <c r="C238" s="59"/>
      <c r="D238" s="59"/>
      <c r="E238" s="59"/>
      <c r="F238" s="59"/>
      <c r="G238" s="59"/>
      <c r="H238" s="59"/>
    </row>
    <row r="239" spans="3:8" ht="15" thickBot="1">
      <c r="C239" s="59"/>
      <c r="D239" s="59"/>
      <c r="E239" s="59"/>
      <c r="F239" s="59"/>
      <c r="G239" s="59"/>
      <c r="H239" s="59"/>
    </row>
    <row r="240" spans="3:8" ht="15" thickBot="1">
      <c r="C240" s="59"/>
      <c r="D240" s="59"/>
      <c r="E240" s="59"/>
      <c r="F240" s="59"/>
      <c r="G240" s="59"/>
      <c r="H240" s="59"/>
    </row>
    <row r="241" spans="3:8" ht="15" thickBot="1">
      <c r="C241" s="59"/>
      <c r="D241" s="59"/>
      <c r="E241" s="59"/>
      <c r="F241" s="59"/>
      <c r="G241" s="59"/>
      <c r="H241" s="59"/>
    </row>
    <row r="242" spans="3:8" ht="15" thickBot="1">
      <c r="C242" s="59"/>
      <c r="D242" s="59"/>
      <c r="E242" s="59"/>
      <c r="F242" s="59"/>
      <c r="G242" s="59"/>
      <c r="H242" s="59"/>
    </row>
    <row r="243" spans="3:8" ht="15" thickBot="1">
      <c r="C243" s="59"/>
      <c r="D243" s="59"/>
      <c r="E243" s="59"/>
      <c r="F243" s="59"/>
      <c r="G243" s="59"/>
      <c r="H243" s="59"/>
    </row>
    <row r="244" spans="3:8" ht="15" thickBot="1">
      <c r="C244" s="59"/>
      <c r="D244" s="59"/>
      <c r="E244" s="59"/>
      <c r="F244" s="59"/>
      <c r="G244" s="59"/>
      <c r="H244" s="59"/>
    </row>
    <row r="245" spans="3:8" ht="15" thickBot="1">
      <c r="C245" s="59"/>
      <c r="D245" s="59"/>
      <c r="E245" s="59"/>
      <c r="F245" s="59"/>
      <c r="G245" s="59"/>
      <c r="H245" s="59"/>
    </row>
    <row r="246" spans="3:8" ht="15" thickBot="1">
      <c r="C246" s="59"/>
      <c r="D246" s="59"/>
      <c r="E246" s="59"/>
      <c r="F246" s="59"/>
      <c r="G246" s="59"/>
      <c r="H246" s="59"/>
    </row>
    <row r="247" spans="3:8" ht="15" thickBot="1">
      <c r="C247" s="59"/>
      <c r="D247" s="59"/>
      <c r="E247" s="59"/>
      <c r="F247" s="59"/>
      <c r="G247" s="59"/>
      <c r="H247" s="59"/>
    </row>
    <row r="248" spans="3:8" ht="15" thickBot="1">
      <c r="C248" s="59"/>
      <c r="D248" s="59"/>
      <c r="E248" s="59"/>
      <c r="F248" s="59"/>
      <c r="G248" s="59"/>
      <c r="H248" s="59"/>
    </row>
    <row r="249" spans="3:8" ht="15" thickBot="1">
      <c r="C249" s="59"/>
      <c r="D249" s="59"/>
      <c r="E249" s="59"/>
      <c r="F249" s="59"/>
      <c r="G249" s="59"/>
      <c r="H249" s="59"/>
    </row>
    <row r="250" spans="3:8" ht="15" thickBot="1">
      <c r="C250" s="59"/>
      <c r="D250" s="59"/>
      <c r="E250" s="59"/>
      <c r="F250" s="59"/>
      <c r="G250" s="59"/>
      <c r="H250" s="59"/>
    </row>
    <row r="251" spans="3:8" ht="15" thickBot="1">
      <c r="C251" s="59"/>
      <c r="D251" s="59"/>
      <c r="E251" s="59"/>
      <c r="F251" s="59"/>
      <c r="G251" s="59"/>
      <c r="H251" s="59"/>
    </row>
    <row r="252" spans="3:8" ht="15" thickBot="1">
      <c r="C252" s="59"/>
      <c r="D252" s="59"/>
      <c r="E252" s="59"/>
      <c r="F252" s="59"/>
      <c r="G252" s="59"/>
      <c r="H252" s="59"/>
    </row>
    <row r="253" spans="3:8" ht="15" thickBot="1">
      <c r="C253" s="59"/>
      <c r="D253" s="59"/>
      <c r="E253" s="59"/>
      <c r="F253" s="59"/>
      <c r="G253" s="59"/>
      <c r="H253" s="59"/>
    </row>
    <row r="254" spans="3:8" ht="15" thickBot="1">
      <c r="C254" s="59"/>
      <c r="D254" s="59"/>
      <c r="E254" s="59"/>
      <c r="F254" s="59"/>
      <c r="G254" s="59"/>
      <c r="H254" s="59"/>
    </row>
    <row r="255" spans="3:8" ht="15" thickBot="1">
      <c r="C255" s="59"/>
      <c r="D255" s="59"/>
      <c r="E255" s="59"/>
      <c r="F255" s="59"/>
      <c r="G255" s="59"/>
      <c r="H255" s="59"/>
    </row>
    <row r="256" spans="3:8" ht="15" thickBot="1">
      <c r="C256" s="59"/>
      <c r="D256" s="59"/>
      <c r="E256" s="59"/>
      <c r="F256" s="59"/>
      <c r="G256" s="59"/>
      <c r="H256" s="59"/>
    </row>
    <row r="257" spans="3:8" ht="15" thickBot="1">
      <c r="C257" s="59"/>
      <c r="D257" s="59"/>
      <c r="E257" s="59"/>
      <c r="F257" s="59"/>
      <c r="G257" s="59"/>
      <c r="H257" s="59"/>
    </row>
    <row r="258" spans="3:8" ht="15" thickBot="1">
      <c r="C258" s="59"/>
      <c r="D258" s="59"/>
      <c r="E258" s="59"/>
      <c r="F258" s="59"/>
      <c r="G258" s="59"/>
      <c r="H258" s="59"/>
    </row>
    <row r="259" spans="3:8" ht="15" thickBot="1">
      <c r="C259" s="59"/>
      <c r="D259" s="59"/>
      <c r="E259" s="59"/>
      <c r="F259" s="59"/>
      <c r="G259" s="59"/>
      <c r="H259" s="59"/>
    </row>
    <row r="260" spans="3:8" ht="15" thickBot="1">
      <c r="C260" s="59"/>
      <c r="D260" s="59"/>
      <c r="E260" s="59"/>
      <c r="F260" s="59"/>
      <c r="G260" s="59"/>
      <c r="H260" s="59"/>
    </row>
    <row r="261" spans="3:8" ht="15" thickBot="1">
      <c r="C261" s="59"/>
      <c r="D261" s="59"/>
      <c r="E261" s="59"/>
      <c r="F261" s="59"/>
      <c r="G261" s="59"/>
      <c r="H261" s="59"/>
    </row>
    <row r="262" spans="3:8" ht="15" thickBot="1">
      <c r="C262" s="59"/>
      <c r="D262" s="59"/>
      <c r="E262" s="59"/>
      <c r="F262" s="59"/>
      <c r="G262" s="59"/>
      <c r="H262" s="59"/>
    </row>
    <row r="263" spans="3:8" ht="15" thickBot="1">
      <c r="C263" s="59"/>
      <c r="D263" s="59"/>
      <c r="E263" s="59"/>
      <c r="F263" s="59"/>
      <c r="G263" s="59"/>
      <c r="H263" s="59"/>
    </row>
    <row r="264" spans="3:8" ht="15" thickBot="1">
      <c r="C264" s="59"/>
      <c r="D264" s="59"/>
      <c r="E264" s="59"/>
      <c r="F264" s="59"/>
      <c r="G264" s="59"/>
      <c r="H264" s="59"/>
    </row>
    <row r="265" spans="3:8" ht="15" thickBot="1">
      <c r="C265" s="59"/>
      <c r="D265" s="59"/>
      <c r="E265" s="59"/>
      <c r="F265" s="59"/>
      <c r="G265" s="59"/>
      <c r="H265" s="59"/>
    </row>
    <row r="266" spans="3:8" ht="15" thickBot="1">
      <c r="C266" s="59"/>
      <c r="D266" s="59"/>
      <c r="E266" s="59"/>
      <c r="F266" s="59"/>
      <c r="G266" s="59"/>
      <c r="H266" s="59"/>
    </row>
    <row r="267" spans="3:8" ht="15" thickBot="1">
      <c r="C267" s="59"/>
      <c r="D267" s="59"/>
      <c r="E267" s="59"/>
      <c r="F267" s="59"/>
      <c r="G267" s="59"/>
      <c r="H267" s="59"/>
    </row>
    <row r="268" spans="3:8" ht="15" thickBot="1">
      <c r="C268" s="59"/>
      <c r="D268" s="59"/>
      <c r="E268" s="59"/>
      <c r="F268" s="59"/>
      <c r="G268" s="59"/>
      <c r="H268" s="59"/>
    </row>
    <row r="269" spans="3:8" ht="15" thickBot="1">
      <c r="C269" s="59"/>
      <c r="D269" s="59"/>
      <c r="E269" s="59"/>
      <c r="F269" s="59"/>
      <c r="G269" s="59"/>
      <c r="H269" s="59"/>
    </row>
    <row r="270" spans="3:8" ht="15" thickBot="1">
      <c r="C270" s="59"/>
      <c r="D270" s="59"/>
      <c r="E270" s="59"/>
      <c r="F270" s="59"/>
      <c r="G270" s="59"/>
      <c r="H270" s="59"/>
    </row>
    <row r="271" spans="3:8" ht="15" thickBot="1">
      <c r="C271" s="59"/>
      <c r="D271" s="59"/>
      <c r="E271" s="59"/>
      <c r="F271" s="59"/>
      <c r="G271" s="59"/>
      <c r="H271" s="59"/>
    </row>
    <row r="272" spans="3:8" ht="15" thickBot="1">
      <c r="C272" s="59"/>
      <c r="D272" s="59"/>
      <c r="E272" s="59"/>
      <c r="F272" s="59"/>
      <c r="G272" s="59"/>
      <c r="H272" s="59"/>
    </row>
    <row r="273" spans="3:8" ht="15" thickBot="1">
      <c r="C273" s="59"/>
      <c r="D273" s="59"/>
      <c r="E273" s="59"/>
      <c r="F273" s="59"/>
      <c r="G273" s="59"/>
      <c r="H273" s="59"/>
    </row>
    <row r="274" spans="3:8" ht="15" thickBot="1">
      <c r="C274" s="59"/>
      <c r="D274" s="59"/>
      <c r="E274" s="59"/>
      <c r="F274" s="59"/>
      <c r="G274" s="59"/>
      <c r="H274" s="59"/>
    </row>
    <row r="275" spans="3:8" ht="15" thickBot="1">
      <c r="C275" s="59"/>
      <c r="D275" s="59"/>
      <c r="E275" s="59"/>
      <c r="F275" s="59"/>
      <c r="G275" s="59"/>
      <c r="H275" s="59"/>
    </row>
    <row r="276" spans="3:8" ht="15" thickBot="1">
      <c r="C276" s="59"/>
      <c r="D276" s="59"/>
      <c r="E276" s="59"/>
      <c r="F276" s="59"/>
      <c r="G276" s="59"/>
      <c r="H276" s="59"/>
    </row>
    <row r="277" spans="3:8" ht="15" thickBot="1">
      <c r="C277" s="59"/>
      <c r="D277" s="59"/>
      <c r="E277" s="59"/>
      <c r="F277" s="59"/>
      <c r="G277" s="59"/>
      <c r="H277" s="59"/>
    </row>
    <row r="278" spans="3:8" ht="15" thickBot="1">
      <c r="C278" s="59"/>
      <c r="D278" s="59"/>
      <c r="E278" s="59"/>
      <c r="F278" s="59"/>
      <c r="G278" s="59"/>
      <c r="H278" s="59"/>
    </row>
    <row r="279" spans="3:8" ht="15" thickBot="1">
      <c r="C279" s="59"/>
      <c r="D279" s="59"/>
      <c r="E279" s="59"/>
      <c r="F279" s="59"/>
      <c r="G279" s="59"/>
      <c r="H279" s="59"/>
    </row>
    <row r="280" spans="3:8" ht="15" thickBot="1">
      <c r="C280" s="59"/>
      <c r="D280" s="59"/>
      <c r="E280" s="59"/>
      <c r="F280" s="59"/>
      <c r="G280" s="59"/>
      <c r="H280" s="59"/>
    </row>
    <row r="281" spans="3:8" ht="15" thickBot="1">
      <c r="C281" s="59"/>
      <c r="D281" s="59"/>
      <c r="E281" s="59"/>
      <c r="F281" s="59"/>
      <c r="G281" s="59"/>
      <c r="H281" s="59"/>
    </row>
    <row r="282" spans="3:8" ht="15" thickBot="1">
      <c r="C282" s="59"/>
      <c r="D282" s="59"/>
      <c r="E282" s="59"/>
      <c r="F282" s="59"/>
      <c r="G282" s="59"/>
      <c r="H282" s="59"/>
    </row>
    <row r="283" spans="3:8" ht="15" thickBot="1">
      <c r="C283" s="59"/>
      <c r="D283" s="59"/>
      <c r="E283" s="59"/>
      <c r="F283" s="59"/>
      <c r="G283" s="59"/>
      <c r="H283" s="59"/>
    </row>
    <row r="284" spans="3:8" ht="15" thickBot="1">
      <c r="C284" s="59"/>
      <c r="D284" s="59"/>
      <c r="E284" s="59"/>
      <c r="F284" s="59"/>
      <c r="G284" s="59"/>
      <c r="H284" s="59"/>
    </row>
    <row r="285" spans="3:8" ht="15" thickBot="1">
      <c r="C285" s="59"/>
      <c r="D285" s="59"/>
      <c r="E285" s="59"/>
      <c r="F285" s="59"/>
      <c r="G285" s="59"/>
      <c r="H285" s="59"/>
    </row>
    <row r="286" spans="3:8" ht="15" thickBot="1">
      <c r="C286" s="59"/>
      <c r="D286" s="59"/>
      <c r="E286" s="59"/>
      <c r="F286" s="59"/>
      <c r="G286" s="59"/>
      <c r="H286" s="59"/>
    </row>
    <row r="287" spans="3:8" ht="15" thickBot="1">
      <c r="C287" s="59"/>
      <c r="D287" s="59"/>
      <c r="E287" s="59"/>
      <c r="F287" s="59"/>
      <c r="G287" s="59"/>
      <c r="H287" s="59"/>
    </row>
    <row r="288" spans="3:8" ht="15" thickBot="1">
      <c r="C288" s="59"/>
      <c r="D288" s="59"/>
      <c r="E288" s="59"/>
      <c r="F288" s="59"/>
      <c r="G288" s="59"/>
      <c r="H288" s="59"/>
    </row>
    <row r="289" spans="3:8" ht="15" thickBot="1">
      <c r="C289" s="59"/>
      <c r="D289" s="59"/>
      <c r="E289" s="59"/>
      <c r="F289" s="59"/>
      <c r="G289" s="59"/>
      <c r="H289" s="59"/>
    </row>
    <row r="290" spans="3:8" ht="15" thickBot="1">
      <c r="C290" s="59"/>
      <c r="D290" s="59"/>
      <c r="E290" s="59"/>
      <c r="F290" s="59"/>
      <c r="G290" s="59"/>
      <c r="H290" s="59"/>
    </row>
    <row r="291" spans="3:8" ht="15" thickBot="1">
      <c r="C291" s="59"/>
      <c r="D291" s="59"/>
      <c r="E291" s="59"/>
      <c r="F291" s="59"/>
      <c r="G291" s="59"/>
      <c r="H291" s="59"/>
    </row>
    <row r="292" spans="3:8" ht="15" thickBot="1">
      <c r="C292" s="59"/>
      <c r="D292" s="59"/>
      <c r="E292" s="59"/>
      <c r="F292" s="59"/>
      <c r="G292" s="59"/>
      <c r="H292" s="59"/>
    </row>
    <row r="293" spans="3:8" ht="15" thickBot="1">
      <c r="C293" s="59"/>
      <c r="D293" s="59"/>
      <c r="E293" s="59"/>
      <c r="F293" s="59"/>
      <c r="G293" s="59"/>
      <c r="H293" s="59"/>
    </row>
    <row r="294" spans="3:8" ht="15" thickBot="1">
      <c r="C294" s="59"/>
      <c r="D294" s="59"/>
      <c r="E294" s="59"/>
      <c r="F294" s="59"/>
      <c r="G294" s="59"/>
      <c r="H294" s="59"/>
    </row>
    <row r="295" spans="3:8" ht="15" thickBot="1">
      <c r="C295" s="59"/>
      <c r="D295" s="59"/>
      <c r="E295" s="59"/>
      <c r="F295" s="59"/>
      <c r="G295" s="59"/>
      <c r="H295" s="59"/>
    </row>
    <row r="296" spans="3:8" ht="15" thickBot="1">
      <c r="C296" s="59"/>
      <c r="D296" s="59"/>
      <c r="E296" s="59"/>
      <c r="F296" s="59"/>
      <c r="G296" s="59"/>
      <c r="H296" s="59"/>
    </row>
    <row r="297" spans="3:8" ht="15" thickBot="1">
      <c r="C297" s="59"/>
      <c r="D297" s="59"/>
      <c r="E297" s="59"/>
      <c r="F297" s="59"/>
      <c r="G297" s="59"/>
      <c r="H297" s="59"/>
    </row>
    <row r="298" spans="3:8" ht="15" thickBot="1">
      <c r="C298" s="59"/>
      <c r="D298" s="59"/>
      <c r="E298" s="59"/>
      <c r="F298" s="59"/>
      <c r="G298" s="59"/>
      <c r="H298" s="59"/>
    </row>
    <row r="299" spans="3:8" ht="15" thickBot="1">
      <c r="C299" s="59"/>
      <c r="D299" s="59"/>
      <c r="E299" s="59"/>
      <c r="F299" s="59"/>
      <c r="G299" s="59"/>
      <c r="H299" s="59"/>
    </row>
    <row r="300" spans="3:8" ht="15" thickBot="1">
      <c r="C300" s="59"/>
      <c r="D300" s="59"/>
      <c r="E300" s="59"/>
      <c r="F300" s="59"/>
      <c r="G300" s="59"/>
      <c r="H300" s="59"/>
    </row>
    <row r="301" spans="3:8" ht="15" thickBot="1">
      <c r="C301" s="59"/>
      <c r="D301" s="59"/>
      <c r="E301" s="59"/>
      <c r="F301" s="59"/>
      <c r="G301" s="59"/>
      <c r="H301" s="59"/>
    </row>
    <row r="302" spans="3:8" ht="15" thickBot="1">
      <c r="C302" s="59"/>
      <c r="D302" s="59"/>
      <c r="E302" s="59"/>
      <c r="F302" s="59"/>
      <c r="G302" s="59"/>
      <c r="H302" s="59"/>
    </row>
    <row r="303" spans="3:8" ht="15" thickBot="1">
      <c r="C303" s="59"/>
      <c r="D303" s="59"/>
      <c r="E303" s="59"/>
      <c r="F303" s="59"/>
      <c r="G303" s="59"/>
      <c r="H303" s="59"/>
    </row>
    <row r="304" spans="3:8" ht="15" thickBot="1">
      <c r="C304" s="59"/>
      <c r="D304" s="59"/>
      <c r="E304" s="59"/>
      <c r="F304" s="59"/>
      <c r="G304" s="59"/>
      <c r="H304" s="59"/>
    </row>
    <row r="305" spans="3:8" ht="15" thickBot="1">
      <c r="C305" s="59"/>
      <c r="D305" s="59"/>
      <c r="E305" s="59"/>
      <c r="F305" s="59"/>
      <c r="G305" s="59"/>
      <c r="H305" s="59"/>
    </row>
    <row r="306" spans="3:8" ht="15" thickBot="1">
      <c r="C306" s="59"/>
      <c r="D306" s="59"/>
      <c r="E306" s="59"/>
      <c r="F306" s="59"/>
      <c r="G306" s="59"/>
      <c r="H306" s="59"/>
    </row>
    <row r="307" spans="3:8" ht="15" thickBot="1">
      <c r="C307" s="59"/>
      <c r="D307" s="59"/>
      <c r="E307" s="59"/>
      <c r="F307" s="59"/>
      <c r="G307" s="59"/>
      <c r="H307" s="59"/>
    </row>
    <row r="308" spans="3:8" ht="15" thickBot="1">
      <c r="C308" s="59"/>
      <c r="D308" s="59"/>
      <c r="E308" s="59"/>
      <c r="F308" s="59"/>
      <c r="G308" s="59"/>
      <c r="H308" s="59"/>
    </row>
    <row r="309" spans="3:8" ht="15" thickBot="1">
      <c r="C309" s="59"/>
      <c r="D309" s="59"/>
      <c r="E309" s="59"/>
      <c r="F309" s="59"/>
      <c r="G309" s="59"/>
      <c r="H309" s="59"/>
    </row>
    <row r="310" spans="3:8" ht="15" thickBot="1">
      <c r="C310" s="59"/>
      <c r="D310" s="59"/>
      <c r="E310" s="59"/>
      <c r="F310" s="59"/>
      <c r="G310" s="59"/>
      <c r="H310" s="59"/>
    </row>
    <row r="311" spans="3:8" ht="15" thickBot="1">
      <c r="C311" s="59"/>
      <c r="D311" s="59"/>
      <c r="E311" s="59"/>
      <c r="F311" s="59"/>
      <c r="G311" s="59"/>
      <c r="H311" s="59"/>
    </row>
    <row r="312" spans="3:8" ht="15" thickBot="1">
      <c r="C312" s="59"/>
      <c r="D312" s="59"/>
      <c r="E312" s="59"/>
      <c r="F312" s="59"/>
      <c r="G312" s="59"/>
      <c r="H312" s="59"/>
    </row>
    <row r="313" spans="3:8" ht="15" thickBot="1">
      <c r="C313" s="59"/>
      <c r="D313" s="59"/>
      <c r="E313" s="59"/>
      <c r="F313" s="59"/>
      <c r="G313" s="59"/>
      <c r="H313" s="59"/>
    </row>
    <row r="314" spans="3:8" ht="15" thickBot="1">
      <c r="C314" s="59"/>
      <c r="D314" s="59"/>
      <c r="E314" s="59"/>
      <c r="F314" s="59"/>
      <c r="G314" s="59"/>
      <c r="H314" s="59"/>
    </row>
    <row r="315" spans="3:8" ht="15" thickBot="1">
      <c r="C315" s="59"/>
      <c r="D315" s="59"/>
      <c r="E315" s="59"/>
      <c r="F315" s="59"/>
      <c r="G315" s="59"/>
      <c r="H315" s="59"/>
    </row>
    <row r="316" spans="3:8" ht="15" thickBot="1">
      <c r="C316" s="59"/>
      <c r="D316" s="59"/>
      <c r="E316" s="59"/>
      <c r="F316" s="59"/>
      <c r="G316" s="59"/>
      <c r="H316" s="59"/>
    </row>
    <row r="317" spans="3:8" ht="15" thickBot="1">
      <c r="C317" s="59"/>
      <c r="D317" s="59"/>
      <c r="E317" s="59"/>
      <c r="F317" s="59"/>
      <c r="G317" s="59"/>
      <c r="H317" s="59"/>
    </row>
    <row r="318" spans="3:8" ht="15" thickBot="1">
      <c r="C318" s="59"/>
      <c r="D318" s="59"/>
      <c r="E318" s="59"/>
      <c r="F318" s="59"/>
      <c r="G318" s="59"/>
      <c r="H318" s="59"/>
    </row>
    <row r="319" spans="3:8" ht="15" thickBot="1">
      <c r="C319" s="59"/>
      <c r="D319" s="59"/>
      <c r="E319" s="59"/>
      <c r="F319" s="59"/>
      <c r="G319" s="59"/>
      <c r="H319" s="59"/>
    </row>
    <row r="320" spans="3:8" ht="15" thickBot="1">
      <c r="C320" s="59"/>
      <c r="D320" s="59"/>
      <c r="E320" s="59"/>
      <c r="F320" s="59"/>
      <c r="G320" s="59"/>
      <c r="H320" s="59"/>
    </row>
    <row r="321" spans="3:8" ht="15" thickBot="1">
      <c r="C321" s="59"/>
      <c r="D321" s="59"/>
      <c r="E321" s="59"/>
      <c r="F321" s="59"/>
      <c r="G321" s="59"/>
      <c r="H321" s="59"/>
    </row>
    <row r="322" spans="3:8" ht="15" thickBot="1">
      <c r="C322" s="59"/>
      <c r="D322" s="59"/>
      <c r="E322" s="59"/>
      <c r="F322" s="59"/>
      <c r="G322" s="59"/>
      <c r="H322" s="59"/>
    </row>
    <row r="323" spans="3:8" ht="15" thickBot="1">
      <c r="C323" s="59"/>
      <c r="D323" s="59"/>
      <c r="E323" s="59"/>
      <c r="F323" s="59"/>
      <c r="G323" s="59"/>
      <c r="H323" s="59"/>
    </row>
    <row r="324" spans="3:8" ht="15" thickBot="1">
      <c r="C324" s="59"/>
      <c r="D324" s="59"/>
      <c r="E324" s="59"/>
      <c r="F324" s="59"/>
      <c r="G324" s="59"/>
      <c r="H324" s="59"/>
    </row>
    <row r="325" spans="3:8" ht="15" thickBot="1">
      <c r="C325" s="59"/>
      <c r="D325" s="59"/>
      <c r="E325" s="59"/>
      <c r="F325" s="59"/>
      <c r="G325" s="59"/>
      <c r="H325" s="59"/>
    </row>
    <row r="326" spans="3:8" ht="15" thickBot="1">
      <c r="C326" s="59"/>
      <c r="D326" s="59"/>
      <c r="E326" s="59"/>
      <c r="F326" s="59"/>
      <c r="G326" s="59"/>
      <c r="H326" s="59"/>
    </row>
    <row r="327" spans="3:8" ht="15" thickBot="1">
      <c r="C327" s="59"/>
      <c r="D327" s="59"/>
      <c r="E327" s="59"/>
      <c r="F327" s="59"/>
      <c r="G327" s="59"/>
      <c r="H327" s="59"/>
    </row>
    <row r="328" spans="3:8" ht="15" thickBot="1">
      <c r="C328" s="59"/>
      <c r="D328" s="59"/>
      <c r="E328" s="59"/>
      <c r="F328" s="59"/>
      <c r="G328" s="59"/>
      <c r="H328" s="59"/>
    </row>
    <row r="329" spans="3:8" ht="15" thickBot="1">
      <c r="C329" s="59"/>
      <c r="D329" s="59"/>
      <c r="E329" s="59"/>
      <c r="F329" s="59"/>
      <c r="G329" s="59"/>
      <c r="H329" s="59"/>
    </row>
    <row r="330" spans="3:8" ht="15" thickBot="1">
      <c r="C330" s="59"/>
      <c r="D330" s="59"/>
      <c r="E330" s="59"/>
      <c r="F330" s="59"/>
      <c r="G330" s="59"/>
      <c r="H330" s="59"/>
    </row>
    <row r="331" spans="3:8" ht="15" thickBot="1">
      <c r="C331" s="59"/>
      <c r="D331" s="59"/>
      <c r="E331" s="59"/>
      <c r="F331" s="59"/>
      <c r="G331" s="59"/>
      <c r="H331" s="59"/>
    </row>
    <row r="332" spans="3:8" ht="15" thickBot="1">
      <c r="C332" s="59"/>
      <c r="D332" s="59"/>
      <c r="E332" s="59"/>
      <c r="F332" s="59"/>
      <c r="G332" s="59"/>
      <c r="H332" s="59"/>
    </row>
    <row r="333" spans="3:8" ht="15" thickBot="1">
      <c r="C333" s="59"/>
      <c r="D333" s="59"/>
      <c r="E333" s="59"/>
      <c r="F333" s="59"/>
      <c r="G333" s="59"/>
      <c r="H333" s="59"/>
    </row>
    <row r="334" spans="3:8" ht="15" thickBot="1">
      <c r="C334" s="59"/>
      <c r="D334" s="59"/>
      <c r="E334" s="59"/>
      <c r="F334" s="59"/>
      <c r="G334" s="59"/>
      <c r="H334" s="59"/>
    </row>
    <row r="335" spans="3:8" ht="15" thickBot="1">
      <c r="C335" s="59"/>
      <c r="D335" s="59"/>
      <c r="E335" s="59"/>
      <c r="F335" s="59"/>
      <c r="G335" s="59"/>
      <c r="H335" s="59"/>
    </row>
    <row r="336" spans="3:8" ht="15" thickBot="1">
      <c r="C336" s="59"/>
      <c r="D336" s="59"/>
      <c r="E336" s="59"/>
      <c r="F336" s="59"/>
      <c r="G336" s="59"/>
      <c r="H336" s="59"/>
    </row>
    <row r="337" spans="3:8" ht="15" thickBot="1">
      <c r="C337" s="59"/>
      <c r="D337" s="59"/>
      <c r="E337" s="59"/>
      <c r="F337" s="59"/>
      <c r="G337" s="59"/>
      <c r="H337" s="59"/>
    </row>
    <row r="338" spans="3:8" ht="15" thickBot="1">
      <c r="C338" s="59"/>
      <c r="D338" s="59"/>
      <c r="E338" s="59"/>
      <c r="F338" s="59"/>
      <c r="G338" s="59"/>
      <c r="H338" s="59"/>
    </row>
    <row r="339" spans="3:8" ht="15" thickBot="1">
      <c r="C339" s="59"/>
      <c r="D339" s="59"/>
      <c r="E339" s="59"/>
      <c r="F339" s="59"/>
      <c r="G339" s="59"/>
      <c r="H339" s="59"/>
    </row>
    <row r="340" spans="3:8" ht="15" thickBot="1">
      <c r="C340" s="59"/>
      <c r="D340" s="59"/>
      <c r="E340" s="59"/>
      <c r="F340" s="59"/>
      <c r="G340" s="59"/>
      <c r="H340" s="59"/>
    </row>
    <row r="341" spans="3:8" ht="15" thickBot="1">
      <c r="C341" s="59"/>
      <c r="D341" s="59"/>
      <c r="E341" s="59"/>
      <c r="F341" s="59"/>
      <c r="G341" s="59"/>
      <c r="H341" s="59"/>
    </row>
    <row r="342" spans="3:8" ht="15" thickBot="1">
      <c r="C342" s="59"/>
      <c r="D342" s="59"/>
      <c r="E342" s="59"/>
      <c r="F342" s="59"/>
      <c r="G342" s="59"/>
      <c r="H342" s="59"/>
    </row>
    <row r="343" spans="3:8" ht="15" thickBot="1">
      <c r="C343" s="59"/>
      <c r="D343" s="59"/>
      <c r="E343" s="59"/>
      <c r="F343" s="59"/>
      <c r="G343" s="59"/>
      <c r="H343" s="59"/>
    </row>
    <row r="344" spans="3:8" ht="15" thickBot="1">
      <c r="C344" s="59"/>
      <c r="D344" s="59"/>
      <c r="E344" s="59"/>
      <c r="F344" s="59"/>
      <c r="G344" s="59"/>
      <c r="H344" s="59"/>
    </row>
    <row r="345" spans="3:8" ht="15" thickBot="1">
      <c r="C345" s="59"/>
      <c r="D345" s="59"/>
      <c r="E345" s="59"/>
      <c r="F345" s="59"/>
      <c r="G345" s="59"/>
      <c r="H345" s="59"/>
    </row>
    <row r="346" spans="3:8" ht="15" thickBot="1">
      <c r="C346" s="59"/>
      <c r="D346" s="59"/>
      <c r="E346" s="59"/>
      <c r="F346" s="59"/>
      <c r="G346" s="59"/>
      <c r="H346" s="59"/>
    </row>
    <row r="347" spans="3:8" ht="15" thickBot="1">
      <c r="C347" s="59"/>
      <c r="D347" s="59"/>
      <c r="E347" s="59"/>
      <c r="F347" s="59"/>
      <c r="G347" s="59"/>
      <c r="H347" s="59"/>
    </row>
    <row r="348" spans="3:8" ht="15" thickBot="1">
      <c r="C348" s="59"/>
      <c r="D348" s="59"/>
      <c r="E348" s="59"/>
      <c r="F348" s="59"/>
      <c r="G348" s="59"/>
      <c r="H348" s="59"/>
    </row>
    <row r="349" spans="3:8" ht="15" thickBot="1">
      <c r="C349" s="59"/>
      <c r="D349" s="59"/>
      <c r="E349" s="59"/>
      <c r="F349" s="59"/>
      <c r="G349" s="59"/>
      <c r="H349" s="59"/>
    </row>
    <row r="350" spans="3:8" ht="15" thickBot="1">
      <c r="C350" s="59"/>
      <c r="D350" s="59"/>
      <c r="E350" s="59"/>
      <c r="F350" s="59"/>
      <c r="G350" s="59"/>
      <c r="H350" s="59"/>
    </row>
    <row r="351" spans="3:8" ht="15" thickBot="1">
      <c r="C351" s="59"/>
      <c r="D351" s="59"/>
      <c r="E351" s="59"/>
      <c r="F351" s="59"/>
      <c r="G351" s="59"/>
      <c r="H351" s="59"/>
    </row>
    <row r="352" spans="3:8" ht="15" thickBot="1">
      <c r="C352" s="59"/>
      <c r="D352" s="59"/>
      <c r="E352" s="59"/>
      <c r="F352" s="59"/>
      <c r="G352" s="59"/>
      <c r="H352" s="59"/>
    </row>
    <row r="353" spans="3:8" ht="15" thickBot="1">
      <c r="C353" s="59"/>
      <c r="D353" s="59"/>
      <c r="E353" s="59"/>
      <c r="F353" s="59"/>
      <c r="G353" s="59"/>
      <c r="H353" s="59"/>
    </row>
    <row r="354" spans="3:8" ht="15" thickBot="1">
      <c r="C354" s="59"/>
      <c r="D354" s="59"/>
      <c r="E354" s="59"/>
      <c r="F354" s="59"/>
      <c r="G354" s="59"/>
      <c r="H354" s="59"/>
    </row>
    <row r="355" spans="3:8" ht="15" thickBot="1">
      <c r="C355" s="59"/>
      <c r="D355" s="59"/>
      <c r="E355" s="59"/>
      <c r="F355" s="59"/>
      <c r="G355" s="59"/>
      <c r="H355" s="59"/>
    </row>
    <row r="356" spans="3:8" ht="15" thickBot="1">
      <c r="C356" s="59"/>
      <c r="D356" s="59"/>
      <c r="E356" s="59"/>
      <c r="F356" s="59"/>
      <c r="G356" s="59"/>
      <c r="H356" s="59"/>
    </row>
    <row r="357" spans="3:8" ht="15" thickBot="1">
      <c r="C357" s="59"/>
      <c r="D357" s="59"/>
      <c r="E357" s="59"/>
      <c r="F357" s="59"/>
      <c r="G357" s="59"/>
      <c r="H357" s="59"/>
    </row>
    <row r="358" spans="3:8" ht="15" thickBot="1">
      <c r="C358" s="59"/>
      <c r="D358" s="59"/>
      <c r="E358" s="59"/>
      <c r="F358" s="59"/>
      <c r="G358" s="59"/>
      <c r="H358" s="59"/>
    </row>
    <row r="359" spans="3:8" ht="15" thickBot="1">
      <c r="C359" s="59"/>
      <c r="D359" s="59"/>
      <c r="E359" s="59"/>
      <c r="F359" s="59"/>
      <c r="G359" s="59"/>
      <c r="H359" s="59"/>
    </row>
    <row r="360" spans="3:8" ht="15" thickBot="1">
      <c r="C360" s="59"/>
      <c r="D360" s="59"/>
      <c r="E360" s="59"/>
      <c r="F360" s="59"/>
      <c r="G360" s="59"/>
      <c r="H360" s="59"/>
    </row>
    <row r="361" spans="3:8" ht="15" thickBot="1">
      <c r="C361" s="59"/>
      <c r="D361" s="59"/>
      <c r="E361" s="59"/>
      <c r="F361" s="59"/>
      <c r="G361" s="59"/>
      <c r="H361" s="59"/>
    </row>
    <row r="362" spans="3:8" ht="15" thickBot="1">
      <c r="C362" s="59"/>
      <c r="D362" s="59"/>
      <c r="E362" s="59"/>
      <c r="F362" s="59"/>
      <c r="G362" s="59"/>
      <c r="H362" s="59"/>
    </row>
    <row r="363" spans="3:8" ht="15" thickBot="1">
      <c r="C363" s="59"/>
      <c r="D363" s="59"/>
      <c r="E363" s="59"/>
      <c r="F363" s="59"/>
      <c r="G363" s="59"/>
      <c r="H363" s="59"/>
    </row>
    <row r="364" spans="3:8" ht="15" thickBot="1">
      <c r="C364" s="59"/>
      <c r="D364" s="59"/>
      <c r="E364" s="59"/>
      <c r="F364" s="59"/>
      <c r="G364" s="59"/>
      <c r="H364" s="59"/>
    </row>
    <row r="365" spans="3:8" ht="15" thickBot="1">
      <c r="C365" s="59"/>
      <c r="D365" s="59"/>
      <c r="E365" s="59"/>
      <c r="F365" s="59"/>
      <c r="G365" s="59"/>
      <c r="H365" s="59"/>
    </row>
    <row r="366" spans="3:8" ht="15" thickBot="1">
      <c r="C366" s="59"/>
      <c r="D366" s="59"/>
      <c r="E366" s="59"/>
      <c r="F366" s="59"/>
      <c r="G366" s="59"/>
      <c r="H366" s="59"/>
    </row>
    <row r="367" spans="3:8" ht="15" thickBot="1">
      <c r="C367" s="59"/>
      <c r="D367" s="59"/>
      <c r="E367" s="59"/>
      <c r="F367" s="59"/>
      <c r="G367" s="59"/>
      <c r="H367" s="59"/>
    </row>
    <row r="368" spans="3:8" ht="15" thickBot="1">
      <c r="C368" s="59"/>
      <c r="D368" s="59"/>
      <c r="E368" s="59"/>
      <c r="F368" s="59"/>
      <c r="G368" s="59"/>
      <c r="H368" s="59"/>
    </row>
    <row r="369" spans="3:8" ht="15" thickBot="1">
      <c r="C369" s="59"/>
      <c r="D369" s="59"/>
      <c r="E369" s="59"/>
      <c r="F369" s="59"/>
      <c r="G369" s="59"/>
      <c r="H369" s="59"/>
    </row>
    <row r="370" spans="3:8" ht="15" thickBot="1">
      <c r="C370" s="59"/>
      <c r="D370" s="59"/>
      <c r="E370" s="59"/>
      <c r="F370" s="59"/>
      <c r="G370" s="59"/>
      <c r="H370" s="59"/>
    </row>
    <row r="371" spans="3:8" ht="15" thickBot="1">
      <c r="C371" s="59"/>
      <c r="D371" s="59"/>
      <c r="E371" s="59"/>
      <c r="F371" s="59"/>
      <c r="G371" s="59"/>
      <c r="H371" s="59"/>
    </row>
    <row r="372" spans="3:8" ht="15" thickBot="1">
      <c r="C372" s="59"/>
      <c r="D372" s="59"/>
      <c r="E372" s="59"/>
      <c r="F372" s="59"/>
      <c r="G372" s="59"/>
      <c r="H372" s="59"/>
    </row>
    <row r="373" spans="3:8" ht="15" thickBot="1">
      <c r="C373" s="59"/>
      <c r="D373" s="59"/>
      <c r="E373" s="59"/>
      <c r="F373" s="59"/>
      <c r="G373" s="59"/>
      <c r="H373" s="59"/>
    </row>
    <row r="374" spans="3:8" ht="15" thickBot="1">
      <c r="C374" s="59"/>
      <c r="D374" s="59"/>
      <c r="E374" s="59"/>
      <c r="F374" s="59"/>
      <c r="G374" s="59"/>
      <c r="H374" s="59"/>
    </row>
    <row r="375" spans="3:8" ht="15" thickBot="1">
      <c r="C375" s="59"/>
      <c r="D375" s="59"/>
      <c r="E375" s="59"/>
      <c r="F375" s="59"/>
      <c r="G375" s="59"/>
      <c r="H375" s="59"/>
    </row>
    <row r="376" spans="3:8" ht="15" thickBot="1">
      <c r="C376" s="59"/>
      <c r="D376" s="59"/>
      <c r="E376" s="59"/>
      <c r="F376" s="59"/>
      <c r="G376" s="59"/>
      <c r="H376" s="59"/>
    </row>
    <row r="377" spans="3:8" ht="15" thickBot="1">
      <c r="C377" s="59"/>
      <c r="D377" s="59"/>
      <c r="E377" s="59"/>
      <c r="F377" s="59"/>
      <c r="G377" s="59"/>
      <c r="H377" s="59"/>
    </row>
    <row r="378" spans="3:8" ht="15" thickBot="1">
      <c r="C378" s="59"/>
      <c r="D378" s="59"/>
      <c r="E378" s="59"/>
      <c r="F378" s="59"/>
      <c r="G378" s="59"/>
      <c r="H378" s="59"/>
    </row>
    <row r="379" spans="3:8" ht="15" thickBot="1">
      <c r="C379" s="59"/>
      <c r="D379" s="59"/>
      <c r="E379" s="59"/>
      <c r="F379" s="59"/>
      <c r="G379" s="59"/>
      <c r="H379" s="59"/>
    </row>
    <row r="380" spans="3:8" ht="15" thickBot="1">
      <c r="C380" s="59"/>
      <c r="D380" s="59"/>
      <c r="E380" s="59"/>
      <c r="F380" s="59"/>
      <c r="G380" s="59"/>
      <c r="H380" s="59"/>
    </row>
    <row r="381" spans="3:8" ht="15" thickBot="1">
      <c r="C381" s="59"/>
      <c r="D381" s="59"/>
      <c r="E381" s="59"/>
      <c r="F381" s="59"/>
      <c r="G381" s="59"/>
      <c r="H381" s="59"/>
    </row>
    <row r="382" spans="3:8" ht="15" thickBot="1">
      <c r="C382" s="59"/>
      <c r="D382" s="59"/>
      <c r="E382" s="59"/>
      <c r="F382" s="59"/>
      <c r="G382" s="59"/>
      <c r="H382" s="59"/>
    </row>
    <row r="383" spans="3:8" ht="15" thickBot="1">
      <c r="C383" s="59"/>
      <c r="D383" s="59"/>
      <c r="E383" s="59"/>
      <c r="F383" s="59"/>
      <c r="G383" s="59"/>
      <c r="H383" s="59"/>
    </row>
    <row r="384" spans="3:8" ht="15" thickBot="1">
      <c r="C384" s="59"/>
      <c r="D384" s="59"/>
      <c r="E384" s="59"/>
      <c r="F384" s="59"/>
      <c r="G384" s="59"/>
      <c r="H384" s="59"/>
    </row>
    <row r="385" spans="3:8" ht="15" thickBot="1">
      <c r="C385" s="59"/>
      <c r="D385" s="59"/>
      <c r="E385" s="59"/>
      <c r="F385" s="59"/>
      <c r="G385" s="59"/>
      <c r="H385" s="59"/>
    </row>
    <row r="386" spans="3:8" ht="15" thickBot="1">
      <c r="C386" s="59"/>
      <c r="D386" s="59"/>
      <c r="E386" s="59"/>
      <c r="F386" s="59"/>
      <c r="G386" s="59"/>
      <c r="H386" s="59"/>
    </row>
    <row r="387" spans="3:8" ht="15" thickBot="1">
      <c r="C387" s="59"/>
      <c r="D387" s="59"/>
      <c r="E387" s="59"/>
      <c r="F387" s="59"/>
      <c r="G387" s="59"/>
      <c r="H387" s="59"/>
    </row>
    <row r="388" spans="3:8" ht="15" thickBot="1">
      <c r="C388" s="59"/>
      <c r="D388" s="59"/>
      <c r="E388" s="59"/>
      <c r="F388" s="59"/>
      <c r="G388" s="59"/>
      <c r="H388" s="59"/>
    </row>
    <row r="389" spans="3:8" ht="15" thickBot="1">
      <c r="C389" s="59"/>
      <c r="D389" s="59"/>
      <c r="E389" s="59"/>
      <c r="F389" s="59"/>
      <c r="G389" s="59"/>
      <c r="H389" s="59"/>
    </row>
    <row r="390" spans="3:8" ht="15" thickBot="1">
      <c r="C390" s="59"/>
      <c r="D390" s="59"/>
      <c r="E390" s="59"/>
      <c r="F390" s="59"/>
      <c r="G390" s="59"/>
      <c r="H390" s="59"/>
    </row>
    <row r="391" spans="3:8" ht="15" thickBot="1">
      <c r="C391" s="59"/>
      <c r="D391" s="59"/>
      <c r="E391" s="59"/>
      <c r="F391" s="59"/>
      <c r="G391" s="59"/>
      <c r="H391" s="59"/>
    </row>
    <row r="392" spans="3:8" ht="15" thickBot="1">
      <c r="C392" s="59"/>
      <c r="D392" s="59"/>
      <c r="E392" s="59"/>
      <c r="F392" s="59"/>
      <c r="G392" s="59"/>
      <c r="H392" s="59"/>
    </row>
    <row r="393" spans="3:8" ht="15" thickBot="1">
      <c r="C393" s="59"/>
      <c r="D393" s="59"/>
      <c r="E393" s="59"/>
      <c r="F393" s="59"/>
      <c r="G393" s="59"/>
      <c r="H393" s="59"/>
    </row>
    <row r="394" spans="3:8" ht="15" thickBot="1">
      <c r="C394" s="59"/>
      <c r="D394" s="59"/>
      <c r="E394" s="59"/>
      <c r="F394" s="59"/>
      <c r="G394" s="59"/>
      <c r="H394" s="59"/>
    </row>
    <row r="395" spans="3:8" ht="15" thickBot="1">
      <c r="C395" s="59"/>
      <c r="D395" s="59"/>
      <c r="E395" s="59"/>
      <c r="F395" s="59"/>
      <c r="G395" s="59"/>
      <c r="H395" s="59"/>
    </row>
    <row r="396" spans="3:8" ht="15" thickBot="1">
      <c r="C396" s="59"/>
      <c r="D396" s="59"/>
      <c r="E396" s="59"/>
      <c r="F396" s="59"/>
      <c r="G396" s="59"/>
      <c r="H396" s="59"/>
    </row>
    <row r="397" spans="3:8" ht="15" thickBot="1">
      <c r="C397" s="59"/>
      <c r="D397" s="59"/>
      <c r="E397" s="59"/>
      <c r="F397" s="59"/>
      <c r="G397" s="59"/>
      <c r="H397" s="59"/>
    </row>
    <row r="398" spans="3:8" ht="15" thickBot="1">
      <c r="C398" s="59"/>
      <c r="D398" s="59"/>
      <c r="E398" s="59"/>
      <c r="F398" s="59"/>
      <c r="G398" s="59"/>
      <c r="H398" s="59"/>
    </row>
    <row r="399" spans="3:8" ht="15" thickBot="1">
      <c r="C399" s="59"/>
      <c r="D399" s="59"/>
      <c r="E399" s="59"/>
      <c r="F399" s="59"/>
      <c r="G399" s="59"/>
      <c r="H399" s="59"/>
    </row>
    <row r="400" spans="3:8" ht="15" thickBot="1">
      <c r="C400" s="59"/>
      <c r="D400" s="59"/>
      <c r="E400" s="59"/>
      <c r="F400" s="59"/>
      <c r="G400" s="59"/>
      <c r="H400" s="59"/>
    </row>
    <row r="401" spans="3:8" ht="15" thickBot="1">
      <c r="C401" s="59"/>
      <c r="D401" s="59"/>
      <c r="E401" s="59"/>
      <c r="F401" s="59"/>
      <c r="G401" s="59"/>
      <c r="H401" s="59"/>
    </row>
    <row r="402" spans="3:8" ht="15" thickBot="1">
      <c r="C402" s="59"/>
      <c r="D402" s="59"/>
      <c r="E402" s="59"/>
      <c r="F402" s="59"/>
      <c r="G402" s="59"/>
      <c r="H402" s="59"/>
    </row>
    <row r="403" spans="3:8" ht="15" thickBot="1">
      <c r="C403" s="59"/>
      <c r="D403" s="59"/>
      <c r="E403" s="59"/>
      <c r="F403" s="59"/>
      <c r="G403" s="59"/>
      <c r="H403" s="59"/>
    </row>
    <row r="404" spans="3:8" ht="15" thickBot="1">
      <c r="C404" s="59"/>
      <c r="D404" s="59"/>
      <c r="E404" s="59"/>
      <c r="F404" s="59"/>
      <c r="G404" s="59"/>
      <c r="H404" s="59"/>
    </row>
    <row r="405" spans="3:8" ht="15" thickBot="1">
      <c r="C405" s="59"/>
      <c r="D405" s="59"/>
      <c r="E405" s="59"/>
      <c r="F405" s="59"/>
      <c r="G405" s="59"/>
      <c r="H405" s="59"/>
    </row>
    <row r="406" spans="3:8" ht="15" thickBot="1">
      <c r="C406" s="59"/>
      <c r="D406" s="59"/>
      <c r="E406" s="59"/>
      <c r="F406" s="59"/>
      <c r="G406" s="59"/>
      <c r="H406" s="59"/>
    </row>
    <row r="407" spans="3:8" ht="15" thickBot="1">
      <c r="C407" s="59"/>
      <c r="D407" s="59"/>
      <c r="E407" s="59"/>
      <c r="F407" s="59"/>
      <c r="G407" s="59"/>
      <c r="H407" s="59"/>
    </row>
    <row r="408" spans="3:8" ht="15" thickBot="1">
      <c r="C408" s="59"/>
      <c r="D408" s="59"/>
      <c r="E408" s="59"/>
      <c r="F408" s="59"/>
      <c r="G408" s="59"/>
      <c r="H408" s="59"/>
    </row>
    <row r="409" spans="3:8" ht="15" thickBot="1">
      <c r="C409" s="59"/>
      <c r="D409" s="59"/>
      <c r="E409" s="59"/>
      <c r="F409" s="59"/>
      <c r="G409" s="59"/>
      <c r="H409" s="59"/>
    </row>
    <row r="410" spans="3:8" ht="15" thickBot="1">
      <c r="C410" s="59"/>
      <c r="D410" s="59"/>
      <c r="E410" s="59"/>
      <c r="F410" s="59"/>
      <c r="G410" s="59"/>
      <c r="H410" s="59"/>
    </row>
    <row r="411" spans="3:8" ht="15" thickBot="1">
      <c r="C411" s="59"/>
      <c r="D411" s="59"/>
      <c r="E411" s="59"/>
      <c r="F411" s="59"/>
      <c r="G411" s="59"/>
      <c r="H411" s="59"/>
    </row>
    <row r="412" spans="3:8" ht="15" thickBot="1">
      <c r="C412" s="59"/>
      <c r="D412" s="59"/>
      <c r="E412" s="59"/>
      <c r="F412" s="59"/>
      <c r="G412" s="59"/>
      <c r="H412" s="59"/>
    </row>
    <row r="413" spans="3:8" ht="15" thickBot="1">
      <c r="C413" s="59"/>
      <c r="D413" s="59"/>
      <c r="E413" s="59"/>
      <c r="F413" s="59"/>
      <c r="G413" s="59"/>
      <c r="H413" s="59"/>
    </row>
    <row r="414" spans="3:8" ht="15" thickBot="1">
      <c r="C414" s="59"/>
      <c r="D414" s="59"/>
      <c r="E414" s="59"/>
      <c r="F414" s="59"/>
      <c r="G414" s="59"/>
      <c r="H414" s="59"/>
    </row>
    <row r="415" spans="3:8" ht="15" thickBot="1">
      <c r="C415" s="59"/>
      <c r="D415" s="59"/>
      <c r="E415" s="59"/>
      <c r="F415" s="59"/>
      <c r="G415" s="59"/>
      <c r="H415" s="59"/>
    </row>
    <row r="416" spans="3:8" ht="15" thickBot="1">
      <c r="C416" s="59"/>
      <c r="D416" s="59"/>
      <c r="E416" s="59"/>
      <c r="F416" s="59"/>
      <c r="G416" s="59"/>
      <c r="H416" s="59"/>
    </row>
    <row r="417" spans="3:8" ht="15" thickBot="1">
      <c r="C417" s="59"/>
      <c r="D417" s="59"/>
      <c r="E417" s="59"/>
      <c r="F417" s="59"/>
      <c r="G417" s="59"/>
      <c r="H417" s="59"/>
    </row>
    <row r="418" spans="3:8" ht="15" thickBot="1">
      <c r="C418" s="59"/>
      <c r="D418" s="59"/>
      <c r="E418" s="59"/>
      <c r="F418" s="59"/>
      <c r="G418" s="59"/>
      <c r="H418" s="59"/>
    </row>
    <row r="419" spans="3:8" ht="15" thickBot="1">
      <c r="C419" s="59"/>
      <c r="D419" s="59"/>
      <c r="E419" s="59"/>
      <c r="F419" s="59"/>
      <c r="G419" s="59"/>
      <c r="H419" s="59"/>
    </row>
    <row r="420" spans="3:8" ht="15" thickBot="1">
      <c r="C420" s="59"/>
      <c r="D420" s="59"/>
      <c r="E420" s="59"/>
      <c r="F420" s="59"/>
      <c r="G420" s="59"/>
      <c r="H420" s="59"/>
    </row>
    <row r="421" spans="3:8" ht="15" thickBot="1">
      <c r="C421" s="59"/>
      <c r="D421" s="59"/>
      <c r="E421" s="59"/>
      <c r="F421" s="59"/>
      <c r="G421" s="59"/>
      <c r="H421" s="59"/>
    </row>
    <row r="422" spans="3:8" ht="15" thickBot="1">
      <c r="C422" s="59"/>
      <c r="D422" s="59"/>
      <c r="E422" s="59"/>
      <c r="F422" s="59"/>
      <c r="G422" s="59"/>
      <c r="H422" s="59"/>
    </row>
    <row r="423" spans="3:8" ht="15" thickBot="1">
      <c r="C423" s="59"/>
      <c r="D423" s="59"/>
      <c r="E423" s="59"/>
      <c r="F423" s="59"/>
      <c r="G423" s="59"/>
      <c r="H423" s="59"/>
    </row>
    <row r="424" spans="3:8" ht="15" thickBot="1">
      <c r="C424" s="59"/>
      <c r="D424" s="59"/>
      <c r="E424" s="59"/>
      <c r="F424" s="59"/>
      <c r="G424" s="59"/>
      <c r="H424" s="59"/>
    </row>
    <row r="425" spans="3:8" ht="15" thickBot="1">
      <c r="C425" s="59"/>
      <c r="D425" s="59"/>
      <c r="E425" s="59"/>
      <c r="F425" s="59"/>
      <c r="G425" s="59"/>
      <c r="H425" s="59"/>
    </row>
    <row r="426" spans="3:8" ht="15" thickBot="1">
      <c r="C426" s="59"/>
      <c r="D426" s="59"/>
      <c r="E426" s="59"/>
      <c r="F426" s="59"/>
      <c r="G426" s="59"/>
      <c r="H426" s="59"/>
    </row>
    <row r="427" spans="3:8" ht="15" thickBot="1">
      <c r="C427" s="59"/>
      <c r="D427" s="59"/>
      <c r="E427" s="59"/>
      <c r="F427" s="59"/>
      <c r="G427" s="59"/>
      <c r="H427" s="59"/>
    </row>
    <row r="428" spans="3:8" ht="15" thickBot="1">
      <c r="C428" s="59"/>
      <c r="D428" s="59"/>
      <c r="E428" s="59"/>
      <c r="F428" s="59"/>
      <c r="G428" s="59"/>
      <c r="H428" s="59"/>
    </row>
    <row r="429" spans="3:8" ht="15" thickBot="1">
      <c r="C429" s="59"/>
      <c r="D429" s="59"/>
      <c r="E429" s="59"/>
      <c r="F429" s="59"/>
      <c r="G429" s="59"/>
      <c r="H429" s="59"/>
    </row>
    <row r="430" spans="3:8" ht="15" thickBot="1">
      <c r="C430" s="59"/>
      <c r="D430" s="59"/>
      <c r="E430" s="59"/>
      <c r="F430" s="59"/>
      <c r="G430" s="59"/>
      <c r="H430" s="59"/>
    </row>
    <row r="431" spans="3:8" ht="15" thickBot="1">
      <c r="C431" s="59"/>
      <c r="D431" s="59"/>
      <c r="E431" s="59"/>
      <c r="F431" s="59"/>
      <c r="G431" s="59"/>
      <c r="H431" s="59"/>
    </row>
    <row r="432" spans="3:8" ht="15" thickBot="1">
      <c r="C432" s="59"/>
      <c r="D432" s="59"/>
      <c r="E432" s="59"/>
      <c r="F432" s="59"/>
      <c r="G432" s="59"/>
      <c r="H432" s="59"/>
    </row>
    <row r="433" spans="3:8" ht="15" thickBot="1">
      <c r="C433" s="59"/>
      <c r="D433" s="59"/>
      <c r="E433" s="59"/>
      <c r="F433" s="59"/>
      <c r="G433" s="59"/>
      <c r="H433" s="59"/>
    </row>
    <row r="434" spans="3:8" ht="15" thickBot="1">
      <c r="C434" s="59"/>
      <c r="D434" s="59"/>
      <c r="E434" s="59"/>
      <c r="F434" s="59"/>
      <c r="G434" s="59"/>
      <c r="H434" s="59"/>
    </row>
    <row r="435" spans="3:8" ht="15" thickBot="1">
      <c r="C435" s="59"/>
      <c r="D435" s="59"/>
      <c r="E435" s="59"/>
      <c r="F435" s="59"/>
      <c r="G435" s="59"/>
      <c r="H435" s="59"/>
    </row>
    <row r="436" spans="3:8" ht="15" thickBot="1">
      <c r="C436" s="59"/>
      <c r="D436" s="59"/>
      <c r="E436" s="59"/>
      <c r="F436" s="59"/>
      <c r="G436" s="59"/>
      <c r="H436" s="59"/>
    </row>
    <row r="437" spans="3:8" ht="15" thickBot="1">
      <c r="C437" s="59"/>
      <c r="D437" s="59"/>
      <c r="E437" s="59"/>
      <c r="F437" s="59"/>
      <c r="G437" s="59"/>
      <c r="H437" s="59"/>
    </row>
    <row r="438" spans="3:8" ht="15" thickBot="1">
      <c r="C438" s="59"/>
      <c r="D438" s="59"/>
      <c r="E438" s="59"/>
      <c r="F438" s="59"/>
      <c r="G438" s="59"/>
      <c r="H438" s="59"/>
    </row>
    <row r="439" spans="3:8" ht="15" thickBot="1">
      <c r="C439" s="59"/>
      <c r="D439" s="59"/>
      <c r="E439" s="59"/>
      <c r="F439" s="59"/>
      <c r="G439" s="59"/>
      <c r="H439" s="59"/>
    </row>
    <row r="440" spans="3:8" ht="15" thickBot="1">
      <c r="C440" s="59"/>
      <c r="D440" s="59"/>
      <c r="E440" s="59"/>
      <c r="F440" s="59"/>
      <c r="G440" s="59"/>
      <c r="H440" s="59"/>
    </row>
    <row r="441" spans="3:8" ht="15" thickBot="1">
      <c r="C441" s="59"/>
      <c r="D441" s="59"/>
      <c r="E441" s="59"/>
      <c r="F441" s="59"/>
      <c r="G441" s="59"/>
      <c r="H441" s="59"/>
    </row>
    <row r="442" spans="3:8" ht="15" thickBot="1">
      <c r="C442" s="59"/>
      <c r="D442" s="59"/>
      <c r="E442" s="59"/>
      <c r="F442" s="59"/>
      <c r="G442" s="59"/>
      <c r="H442" s="59"/>
    </row>
    <row r="443" spans="3:8" ht="15" thickBot="1">
      <c r="C443" s="59"/>
      <c r="D443" s="59"/>
      <c r="E443" s="59"/>
      <c r="F443" s="59"/>
      <c r="G443" s="59"/>
      <c r="H443" s="59"/>
    </row>
    <row r="444" spans="3:8" ht="15" thickBot="1">
      <c r="C444" s="59"/>
      <c r="D444" s="59"/>
      <c r="E444" s="59"/>
      <c r="F444" s="59"/>
      <c r="G444" s="59"/>
      <c r="H444" s="59"/>
    </row>
    <row r="445" spans="3:8" ht="15" thickBot="1">
      <c r="C445" s="59"/>
      <c r="D445" s="59"/>
      <c r="E445" s="59"/>
      <c r="F445" s="59"/>
      <c r="G445" s="59"/>
      <c r="H445" s="59"/>
    </row>
    <row r="446" spans="3:8" ht="15" thickBot="1">
      <c r="C446" s="59"/>
      <c r="D446" s="59"/>
      <c r="E446" s="59"/>
      <c r="F446" s="59"/>
      <c r="G446" s="59"/>
      <c r="H446" s="59"/>
    </row>
    <row r="447" spans="3:8" ht="15" thickBot="1">
      <c r="C447" s="59"/>
      <c r="D447" s="59"/>
      <c r="E447" s="59"/>
      <c r="F447" s="59"/>
      <c r="G447" s="59"/>
      <c r="H447" s="59"/>
    </row>
    <row r="448" spans="3:8" ht="15" thickBot="1">
      <c r="C448" s="59"/>
      <c r="D448" s="59"/>
      <c r="E448" s="59"/>
      <c r="F448" s="59"/>
      <c r="G448" s="59"/>
      <c r="H448" s="59"/>
    </row>
    <row r="449" spans="3:8" ht="15" thickBot="1">
      <c r="C449" s="59"/>
      <c r="D449" s="59"/>
      <c r="E449" s="59"/>
      <c r="F449" s="59"/>
      <c r="G449" s="59"/>
      <c r="H449" s="59"/>
    </row>
    <row r="450" spans="3:8" ht="15" thickBot="1">
      <c r="C450" s="59"/>
      <c r="D450" s="59"/>
      <c r="E450" s="59"/>
      <c r="F450" s="59"/>
      <c r="G450" s="59"/>
      <c r="H450" s="59"/>
    </row>
    <row r="451" spans="3:8" ht="15" thickBot="1">
      <c r="C451" s="59"/>
      <c r="D451" s="59"/>
      <c r="E451" s="59"/>
      <c r="F451" s="59"/>
      <c r="G451" s="59"/>
      <c r="H451" s="59"/>
    </row>
    <row r="452" spans="3:8" ht="15" thickBot="1">
      <c r="C452" s="59"/>
      <c r="D452" s="59"/>
      <c r="E452" s="59"/>
      <c r="F452" s="59"/>
      <c r="G452" s="59"/>
      <c r="H452" s="59"/>
    </row>
    <row r="453" spans="3:8" ht="15" thickBot="1">
      <c r="C453" s="59"/>
      <c r="D453" s="59"/>
      <c r="E453" s="59"/>
      <c r="F453" s="59"/>
      <c r="G453" s="59"/>
      <c r="H453" s="59"/>
    </row>
    <row r="454" spans="3:8" ht="15" thickBot="1">
      <c r="C454" s="59"/>
      <c r="D454" s="59"/>
      <c r="E454" s="59"/>
      <c r="F454" s="59"/>
      <c r="G454" s="59"/>
      <c r="H454" s="59"/>
    </row>
    <row r="455" spans="3:8" ht="15" thickBot="1">
      <c r="C455" s="59"/>
      <c r="D455" s="59"/>
      <c r="E455" s="59"/>
      <c r="F455" s="59"/>
      <c r="G455" s="59"/>
      <c r="H455" s="59"/>
    </row>
    <row r="456" spans="3:8" ht="15" thickBot="1">
      <c r="C456" s="59"/>
      <c r="D456" s="59"/>
      <c r="E456" s="59"/>
      <c r="F456" s="59"/>
      <c r="G456" s="59"/>
      <c r="H456" s="59"/>
    </row>
    <row r="457" spans="3:8" ht="15" thickBot="1">
      <c r="C457" s="59"/>
      <c r="D457" s="59"/>
      <c r="E457" s="59"/>
      <c r="F457" s="59"/>
      <c r="G457" s="59"/>
      <c r="H457" s="59"/>
    </row>
    <row r="458" spans="3:8" ht="15" thickBot="1">
      <c r="C458" s="59"/>
      <c r="D458" s="59"/>
      <c r="E458" s="59"/>
      <c r="F458" s="59"/>
      <c r="G458" s="59"/>
      <c r="H458" s="59"/>
    </row>
    <row r="459" spans="3:8" ht="15" thickBot="1">
      <c r="C459" s="59"/>
      <c r="D459" s="59"/>
      <c r="E459" s="59"/>
      <c r="F459" s="59"/>
      <c r="G459" s="59"/>
      <c r="H459" s="59"/>
    </row>
    <row r="460" spans="3:8" ht="15" thickBot="1">
      <c r="C460" s="59"/>
      <c r="D460" s="59"/>
      <c r="E460" s="59"/>
      <c r="F460" s="59"/>
      <c r="G460" s="59"/>
      <c r="H460" s="59"/>
    </row>
    <row r="461" spans="3:8" ht="15" thickBot="1">
      <c r="C461" s="59"/>
      <c r="D461" s="59"/>
      <c r="E461" s="59"/>
      <c r="F461" s="59"/>
      <c r="G461" s="59"/>
      <c r="H461" s="59"/>
    </row>
    <row r="462" spans="3:8" ht="15" thickBot="1">
      <c r="C462" s="59"/>
      <c r="D462" s="59"/>
      <c r="E462" s="59"/>
      <c r="F462" s="59"/>
      <c r="G462" s="59"/>
      <c r="H462" s="59"/>
    </row>
    <row r="463" spans="3:8" ht="15" thickBot="1">
      <c r="C463" s="59"/>
      <c r="D463" s="59"/>
      <c r="E463" s="59"/>
      <c r="F463" s="59"/>
      <c r="G463" s="59"/>
      <c r="H463" s="59"/>
    </row>
    <row r="464" spans="3:8" ht="15" thickBot="1">
      <c r="C464" s="59"/>
      <c r="D464" s="59"/>
      <c r="E464" s="59"/>
      <c r="F464" s="59"/>
      <c r="G464" s="59"/>
      <c r="H464" s="59"/>
    </row>
    <row r="465" spans="3:8" ht="15" thickBot="1">
      <c r="C465" s="59"/>
      <c r="D465" s="59"/>
      <c r="E465" s="59"/>
      <c r="F465" s="59"/>
      <c r="G465" s="59"/>
      <c r="H465" s="59"/>
    </row>
    <row r="466" spans="3:8" ht="15" thickBot="1">
      <c r="C466" s="59"/>
      <c r="D466" s="59"/>
      <c r="E466" s="59"/>
      <c r="F466" s="59"/>
      <c r="G466" s="59"/>
      <c r="H466" s="59"/>
    </row>
    <row r="467" spans="3:8" ht="15" thickBot="1">
      <c r="C467" s="59"/>
      <c r="D467" s="59"/>
      <c r="E467" s="59"/>
      <c r="F467" s="59"/>
      <c r="G467" s="59"/>
      <c r="H467" s="59"/>
    </row>
    <row r="468" spans="3:8" ht="15" thickBot="1">
      <c r="C468" s="59"/>
      <c r="D468" s="59"/>
      <c r="E468" s="59"/>
      <c r="F468" s="59"/>
      <c r="G468" s="59"/>
      <c r="H468" s="59"/>
    </row>
    <row r="469" spans="3:8" ht="15" thickBot="1">
      <c r="C469" s="59"/>
      <c r="D469" s="59"/>
      <c r="E469" s="59"/>
      <c r="F469" s="59"/>
      <c r="G469" s="59"/>
      <c r="H469" s="59"/>
    </row>
    <row r="470" spans="3:8" ht="15" thickBot="1">
      <c r="C470" s="59"/>
      <c r="D470" s="59"/>
      <c r="E470" s="59"/>
      <c r="F470" s="59"/>
      <c r="G470" s="59"/>
      <c r="H470" s="59"/>
    </row>
    <row r="471" spans="3:8" ht="15" thickBot="1">
      <c r="C471" s="59"/>
      <c r="D471" s="59"/>
      <c r="E471" s="59"/>
      <c r="F471" s="59"/>
      <c r="G471" s="59"/>
      <c r="H471" s="59"/>
    </row>
    <row r="472" spans="3:8" ht="15" thickBot="1">
      <c r="C472" s="59"/>
      <c r="D472" s="59"/>
      <c r="E472" s="59"/>
      <c r="F472" s="59"/>
      <c r="G472" s="59"/>
      <c r="H472" s="59"/>
    </row>
    <row r="473" spans="3:8" ht="15" thickBot="1">
      <c r="C473" s="59"/>
      <c r="D473" s="59"/>
      <c r="E473" s="59"/>
      <c r="F473" s="59"/>
      <c r="G473" s="59"/>
      <c r="H473" s="59"/>
    </row>
    <row r="474" spans="3:8" ht="15" thickBot="1">
      <c r="C474" s="59"/>
      <c r="D474" s="59"/>
      <c r="E474" s="59"/>
      <c r="F474" s="59"/>
      <c r="G474" s="59"/>
      <c r="H474" s="59"/>
    </row>
    <row r="475" spans="3:8" ht="15" thickBot="1">
      <c r="C475" s="59"/>
      <c r="D475" s="59"/>
      <c r="E475" s="59"/>
      <c r="F475" s="59"/>
      <c r="G475" s="59"/>
      <c r="H475" s="59"/>
    </row>
    <row r="476" spans="3:8" ht="15" thickBot="1">
      <c r="C476" s="59"/>
      <c r="D476" s="59"/>
      <c r="E476" s="59"/>
      <c r="F476" s="59"/>
      <c r="G476" s="59"/>
      <c r="H476" s="59"/>
    </row>
    <row r="477" spans="3:8" ht="15" thickBot="1">
      <c r="C477" s="59"/>
      <c r="D477" s="59"/>
      <c r="E477" s="59"/>
      <c r="F477" s="59"/>
      <c r="G477" s="59"/>
      <c r="H477" s="59"/>
    </row>
    <row r="478" spans="3:8" ht="15" thickBot="1">
      <c r="C478" s="59"/>
      <c r="D478" s="59"/>
      <c r="E478" s="59"/>
      <c r="F478" s="59"/>
      <c r="G478" s="59"/>
      <c r="H478" s="59"/>
    </row>
    <row r="479" spans="3:8" ht="15" thickBot="1">
      <c r="C479" s="59"/>
      <c r="D479" s="59"/>
      <c r="E479" s="59"/>
      <c r="F479" s="59"/>
      <c r="G479" s="59"/>
      <c r="H479" s="59"/>
    </row>
    <row r="480" spans="3:8" ht="15" thickBot="1">
      <c r="C480" s="59"/>
      <c r="D480" s="59"/>
      <c r="E480" s="59"/>
      <c r="F480" s="59"/>
      <c r="G480" s="59"/>
      <c r="H480" s="59"/>
    </row>
    <row r="481" spans="3:8" ht="15" thickBot="1">
      <c r="C481" s="59"/>
      <c r="D481" s="59"/>
      <c r="E481" s="59"/>
      <c r="F481" s="59"/>
      <c r="G481" s="59"/>
      <c r="H481" s="59"/>
    </row>
    <row r="482" spans="3:8" ht="15" thickBot="1">
      <c r="C482" s="59"/>
      <c r="D482" s="59"/>
      <c r="E482" s="59"/>
      <c r="F482" s="59"/>
      <c r="G482" s="59"/>
      <c r="H482" s="59"/>
    </row>
    <row r="483" spans="3:8" ht="15" thickBot="1">
      <c r="C483" s="59"/>
      <c r="D483" s="59"/>
      <c r="E483" s="59"/>
      <c r="F483" s="59"/>
      <c r="G483" s="59"/>
      <c r="H483" s="59"/>
    </row>
    <row r="484" spans="3:8" ht="15" thickBot="1">
      <c r="C484" s="59"/>
      <c r="D484" s="59"/>
      <c r="E484" s="59"/>
      <c r="F484" s="59"/>
      <c r="G484" s="59"/>
      <c r="H484" s="59"/>
    </row>
    <row r="485" spans="3:8" ht="15" thickBot="1">
      <c r="C485" s="59"/>
      <c r="D485" s="59"/>
      <c r="E485" s="59"/>
      <c r="F485" s="59"/>
      <c r="G485" s="59"/>
      <c r="H485" s="59"/>
    </row>
    <row r="486" spans="3:8" ht="15" thickBot="1">
      <c r="C486" s="59"/>
      <c r="D486" s="59"/>
      <c r="E486" s="59"/>
      <c r="F486" s="59"/>
      <c r="G486" s="59"/>
      <c r="H486" s="59"/>
    </row>
    <row r="487" spans="3:8" ht="15" thickBot="1">
      <c r="C487" s="59"/>
      <c r="D487" s="59"/>
      <c r="E487" s="59"/>
      <c r="F487" s="59"/>
      <c r="G487" s="59"/>
      <c r="H487" s="59"/>
    </row>
    <row r="488" spans="3:8" ht="15" thickBot="1">
      <c r="C488" s="59"/>
      <c r="D488" s="59"/>
      <c r="E488" s="59"/>
      <c r="F488" s="59"/>
      <c r="G488" s="59"/>
      <c r="H488" s="59"/>
    </row>
    <row r="489" spans="3:8" ht="15" thickBot="1">
      <c r="C489" s="59"/>
      <c r="D489" s="59"/>
      <c r="E489" s="59"/>
      <c r="F489" s="59"/>
      <c r="G489" s="59"/>
      <c r="H489" s="59"/>
    </row>
    <row r="490" spans="3:8" ht="15" thickBot="1">
      <c r="C490" s="59"/>
      <c r="D490" s="59"/>
      <c r="E490" s="59"/>
      <c r="F490" s="59"/>
      <c r="G490" s="59"/>
      <c r="H490" s="59"/>
    </row>
    <row r="491" spans="3:8" ht="15" thickBot="1">
      <c r="C491" s="59"/>
      <c r="D491" s="59"/>
      <c r="E491" s="59"/>
      <c r="F491" s="59"/>
      <c r="G491" s="59"/>
      <c r="H491" s="59"/>
    </row>
    <row r="492" spans="3:8" ht="15" thickBot="1">
      <c r="C492" s="59"/>
      <c r="D492" s="59"/>
      <c r="E492" s="59"/>
      <c r="F492" s="59"/>
      <c r="G492" s="59"/>
      <c r="H492" s="59"/>
    </row>
    <row r="493" spans="3:8" ht="15" thickBot="1">
      <c r="C493" s="59"/>
      <c r="D493" s="59"/>
      <c r="E493" s="59"/>
      <c r="F493" s="59"/>
      <c r="G493" s="59"/>
      <c r="H493" s="59"/>
    </row>
    <row r="494" spans="3:8" ht="15" thickBot="1">
      <c r="C494" s="59"/>
      <c r="D494" s="59"/>
      <c r="E494" s="59"/>
      <c r="F494" s="59"/>
      <c r="G494" s="59"/>
      <c r="H494" s="59"/>
    </row>
    <row r="495" spans="3:8" ht="15" thickBot="1">
      <c r="C495" s="59"/>
      <c r="D495" s="59"/>
      <c r="E495" s="59"/>
      <c r="F495" s="59"/>
      <c r="G495" s="59"/>
      <c r="H495" s="59"/>
    </row>
    <row r="496" spans="3:8" ht="15" thickBot="1">
      <c r="C496" s="59"/>
      <c r="D496" s="59"/>
      <c r="E496" s="59"/>
      <c r="F496" s="59"/>
      <c r="G496" s="59"/>
      <c r="H496" s="59"/>
    </row>
    <row r="497" spans="3:8" ht="15" thickBot="1">
      <c r="C497" s="59"/>
      <c r="D497" s="59"/>
      <c r="E497" s="59"/>
      <c r="F497" s="59"/>
      <c r="G497" s="59"/>
      <c r="H497" s="59"/>
    </row>
    <row r="498" spans="3:8" ht="15" thickBot="1">
      <c r="C498" s="59"/>
      <c r="D498" s="59"/>
      <c r="E498" s="59"/>
      <c r="F498" s="59"/>
      <c r="G498" s="59"/>
      <c r="H498" s="59"/>
    </row>
    <row r="499" spans="3:8" ht="15" thickBot="1">
      <c r="C499" s="59"/>
      <c r="D499" s="59"/>
      <c r="E499" s="59"/>
      <c r="F499" s="59"/>
      <c r="G499" s="59"/>
      <c r="H499" s="59"/>
    </row>
    <row r="500" spans="3:8" ht="15" thickBot="1">
      <c r="C500" s="59"/>
      <c r="D500" s="59"/>
      <c r="E500" s="59"/>
      <c r="F500" s="59"/>
      <c r="G500" s="59"/>
      <c r="H500" s="59"/>
    </row>
    <row r="501" spans="3:8" ht="15" thickBot="1">
      <c r="C501" s="59"/>
      <c r="D501" s="59"/>
      <c r="E501" s="59"/>
      <c r="F501" s="59"/>
      <c r="G501" s="59"/>
      <c r="H501" s="59"/>
    </row>
    <row r="502" spans="3:8" ht="15" thickBot="1">
      <c r="C502" s="59"/>
      <c r="D502" s="59"/>
      <c r="E502" s="59"/>
      <c r="F502" s="59"/>
      <c r="G502" s="59"/>
      <c r="H502" s="59"/>
    </row>
    <row r="503" spans="3:8" ht="15" thickBot="1">
      <c r="C503" s="59"/>
      <c r="D503" s="59"/>
      <c r="E503" s="59"/>
      <c r="F503" s="59"/>
      <c r="G503" s="59"/>
      <c r="H503" s="59"/>
    </row>
    <row r="504" spans="3:8" ht="15" thickBot="1">
      <c r="C504" s="59"/>
      <c r="D504" s="59"/>
      <c r="E504" s="59"/>
      <c r="F504" s="59"/>
      <c r="G504" s="59"/>
      <c r="H504" s="59"/>
    </row>
    <row r="505" spans="3:8" ht="15" thickBot="1">
      <c r="C505" s="59"/>
      <c r="D505" s="59"/>
      <c r="E505" s="59"/>
      <c r="F505" s="59"/>
      <c r="G505" s="59"/>
      <c r="H505" s="59"/>
    </row>
    <row r="506" spans="3:8" ht="15" thickBot="1">
      <c r="C506" s="59"/>
      <c r="D506" s="59"/>
      <c r="E506" s="59"/>
      <c r="F506" s="59"/>
      <c r="G506" s="59"/>
      <c r="H506" s="59"/>
    </row>
    <row r="507" spans="3:8" ht="15" thickBot="1">
      <c r="C507" s="59"/>
      <c r="D507" s="59"/>
      <c r="E507" s="59"/>
      <c r="F507" s="59"/>
      <c r="G507" s="59"/>
      <c r="H507" s="59"/>
    </row>
    <row r="508" spans="3:8" ht="15" thickBot="1">
      <c r="C508" s="59"/>
      <c r="D508" s="59"/>
      <c r="E508" s="59"/>
      <c r="F508" s="59"/>
      <c r="G508" s="59"/>
      <c r="H508" s="59"/>
    </row>
    <row r="509" spans="3:8" ht="15" thickBot="1">
      <c r="C509" s="59"/>
      <c r="D509" s="59"/>
      <c r="E509" s="59"/>
      <c r="F509" s="59"/>
      <c r="G509" s="59"/>
      <c r="H509" s="59"/>
    </row>
    <row r="510" spans="3:8" ht="15" thickBot="1">
      <c r="C510" s="59"/>
      <c r="D510" s="59"/>
      <c r="E510" s="59"/>
      <c r="F510" s="59"/>
      <c r="G510" s="59"/>
      <c r="H510" s="59"/>
    </row>
    <row r="511" spans="3:8" ht="15" thickBot="1">
      <c r="C511" s="59"/>
      <c r="D511" s="59"/>
      <c r="E511" s="59"/>
      <c r="F511" s="59"/>
      <c r="G511" s="59"/>
      <c r="H511" s="59"/>
    </row>
    <row r="512" spans="3:8" ht="15" thickBot="1">
      <c r="C512" s="59"/>
      <c r="D512" s="59"/>
      <c r="E512" s="59"/>
      <c r="F512" s="59"/>
      <c r="G512" s="59"/>
      <c r="H512" s="59"/>
    </row>
    <row r="513" spans="3:8" ht="15" thickBot="1">
      <c r="C513" s="59"/>
      <c r="D513" s="59"/>
      <c r="E513" s="59"/>
      <c r="F513" s="59"/>
      <c r="G513" s="59"/>
      <c r="H513" s="59"/>
    </row>
    <row r="514" spans="3:8" ht="15" thickBot="1">
      <c r="C514" s="59"/>
      <c r="D514" s="59"/>
      <c r="E514" s="59"/>
      <c r="F514" s="59"/>
      <c r="G514" s="59"/>
      <c r="H514" s="59"/>
    </row>
    <row r="515" spans="3:8" ht="15" thickBot="1">
      <c r="C515" s="59"/>
      <c r="D515" s="59"/>
      <c r="E515" s="59"/>
      <c r="F515" s="59"/>
      <c r="G515" s="59"/>
      <c r="H515" s="59"/>
    </row>
    <row r="516" spans="3:8" ht="15" thickBot="1">
      <c r="C516" s="59"/>
      <c r="D516" s="59"/>
      <c r="E516" s="59"/>
      <c r="F516" s="59"/>
      <c r="G516" s="59"/>
      <c r="H516" s="59"/>
    </row>
    <row r="517" spans="3:8" ht="15" thickBot="1">
      <c r="C517" s="59"/>
      <c r="D517" s="59"/>
      <c r="E517" s="59"/>
      <c r="F517" s="59"/>
      <c r="G517" s="59"/>
      <c r="H517" s="59"/>
    </row>
    <row r="518" spans="3:8" ht="15" thickBot="1">
      <c r="C518" s="59"/>
      <c r="D518" s="59"/>
      <c r="E518" s="59"/>
      <c r="F518" s="59"/>
      <c r="G518" s="59"/>
      <c r="H518" s="59"/>
    </row>
    <row r="519" spans="3:8" ht="15" thickBot="1">
      <c r="C519" s="59"/>
      <c r="D519" s="59"/>
      <c r="E519" s="59"/>
      <c r="F519" s="59"/>
      <c r="G519" s="59"/>
      <c r="H519" s="59"/>
    </row>
    <row r="520" spans="3:8" ht="15" thickBot="1">
      <c r="C520" s="59"/>
      <c r="D520" s="59"/>
      <c r="E520" s="59"/>
      <c r="F520" s="59"/>
      <c r="G520" s="59"/>
      <c r="H520" s="59"/>
    </row>
    <row r="521" spans="3:8" ht="15" thickBot="1">
      <c r="C521" s="59"/>
      <c r="D521" s="59"/>
      <c r="E521" s="59"/>
      <c r="F521" s="59"/>
      <c r="G521" s="59"/>
      <c r="H521" s="59"/>
    </row>
    <row r="522" spans="3:8" ht="15" thickBot="1">
      <c r="C522" s="59"/>
      <c r="D522" s="59"/>
      <c r="E522" s="59"/>
      <c r="F522" s="59"/>
      <c r="G522" s="59"/>
      <c r="H522" s="59"/>
    </row>
    <row r="523" spans="3:8" ht="15" thickBot="1">
      <c r="C523" s="59"/>
      <c r="D523" s="59"/>
      <c r="E523" s="59"/>
      <c r="F523" s="59"/>
      <c r="G523" s="59"/>
      <c r="H523" s="59"/>
    </row>
    <row r="524" spans="3:8" ht="15" thickBot="1">
      <c r="C524" s="59"/>
      <c r="D524" s="59"/>
      <c r="E524" s="59"/>
      <c r="F524" s="59"/>
      <c r="G524" s="59"/>
      <c r="H524" s="59"/>
    </row>
    <row r="525" spans="3:8" ht="15" thickBot="1">
      <c r="C525" s="59"/>
      <c r="D525" s="59"/>
      <c r="E525" s="59"/>
      <c r="F525" s="59"/>
      <c r="G525" s="59"/>
      <c r="H525" s="59"/>
    </row>
    <row r="526" spans="3:8" ht="15" thickBot="1">
      <c r="C526" s="59"/>
      <c r="D526" s="59"/>
      <c r="E526" s="59"/>
      <c r="F526" s="59"/>
      <c r="G526" s="59"/>
      <c r="H526" s="59"/>
    </row>
    <row r="527" spans="3:8" ht="15" thickBot="1">
      <c r="C527" s="59"/>
      <c r="D527" s="59"/>
      <c r="E527" s="59"/>
      <c r="F527" s="59"/>
      <c r="G527" s="59"/>
      <c r="H527" s="59"/>
    </row>
    <row r="528" spans="3:8" ht="15" thickBot="1">
      <c r="C528" s="59"/>
      <c r="D528" s="59"/>
      <c r="E528" s="59"/>
      <c r="F528" s="59"/>
      <c r="G528" s="59"/>
      <c r="H528" s="59"/>
    </row>
    <row r="529" spans="3:8" ht="15" thickBot="1">
      <c r="C529" s="59"/>
      <c r="D529" s="59"/>
      <c r="E529" s="59"/>
      <c r="F529" s="59"/>
      <c r="G529" s="59"/>
      <c r="H529" s="59"/>
    </row>
    <row r="530" spans="3:8" ht="15" thickBot="1">
      <c r="C530" s="59"/>
      <c r="D530" s="59"/>
      <c r="E530" s="59"/>
      <c r="F530" s="59"/>
      <c r="G530" s="59"/>
      <c r="H530" s="59"/>
    </row>
    <row r="531" spans="3:8" ht="15" thickBot="1">
      <c r="C531" s="59"/>
      <c r="D531" s="59"/>
      <c r="E531" s="59"/>
      <c r="F531" s="59"/>
      <c r="G531" s="59"/>
      <c r="H531" s="59"/>
    </row>
    <row r="532" spans="3:8" ht="15" thickBot="1">
      <c r="C532" s="59"/>
      <c r="D532" s="59"/>
      <c r="E532" s="59"/>
      <c r="F532" s="59"/>
      <c r="G532" s="59"/>
      <c r="H532" s="59"/>
    </row>
    <row r="533" spans="3:8" ht="15" thickBot="1">
      <c r="C533" s="59"/>
      <c r="D533" s="59"/>
      <c r="E533" s="59"/>
      <c r="F533" s="59"/>
      <c r="G533" s="59"/>
      <c r="H533" s="59"/>
    </row>
    <row r="534" spans="3:8" ht="15" thickBot="1">
      <c r="C534" s="59"/>
      <c r="D534" s="59"/>
      <c r="E534" s="59"/>
      <c r="F534" s="59"/>
      <c r="G534" s="59"/>
      <c r="H534" s="59"/>
    </row>
    <row r="535" spans="3:8" ht="15" thickBot="1">
      <c r="C535" s="59"/>
      <c r="D535" s="59"/>
      <c r="E535" s="59"/>
      <c r="F535" s="59"/>
      <c r="G535" s="59"/>
      <c r="H535" s="59"/>
    </row>
    <row r="536" spans="3:8" ht="15" thickBot="1">
      <c r="C536" s="59"/>
      <c r="D536" s="59"/>
      <c r="E536" s="59"/>
      <c r="F536" s="59"/>
      <c r="G536" s="59"/>
      <c r="H536" s="59"/>
    </row>
    <row r="537" spans="3:8" ht="15" thickBot="1">
      <c r="C537" s="59"/>
      <c r="D537" s="59"/>
      <c r="E537" s="59"/>
      <c r="F537" s="59"/>
      <c r="G537" s="59"/>
      <c r="H537" s="59"/>
    </row>
    <row r="538" spans="3:8" ht="15" thickBot="1">
      <c r="C538" s="59"/>
      <c r="D538" s="59"/>
      <c r="E538" s="59"/>
      <c r="F538" s="59"/>
      <c r="G538" s="59"/>
      <c r="H538" s="59"/>
    </row>
    <row r="539" spans="3:8" ht="15" thickBot="1">
      <c r="C539" s="59"/>
      <c r="D539" s="59"/>
      <c r="E539" s="59"/>
      <c r="F539" s="59"/>
      <c r="G539" s="59"/>
      <c r="H539" s="59"/>
    </row>
    <row r="540" spans="3:8" ht="15" thickBot="1">
      <c r="C540" s="59"/>
      <c r="D540" s="59"/>
      <c r="E540" s="59"/>
      <c r="F540" s="59"/>
      <c r="G540" s="59"/>
      <c r="H540" s="59"/>
    </row>
    <row r="541" spans="3:8" ht="15" thickBot="1">
      <c r="C541" s="59"/>
      <c r="D541" s="59"/>
      <c r="E541" s="59"/>
      <c r="F541" s="59"/>
      <c r="G541" s="59"/>
      <c r="H541" s="59"/>
    </row>
    <row r="542" spans="3:8" ht="15" thickBot="1">
      <c r="C542" s="59"/>
      <c r="D542" s="59"/>
      <c r="E542" s="59"/>
      <c r="F542" s="59"/>
      <c r="G542" s="59"/>
      <c r="H542" s="59"/>
    </row>
    <row r="543" spans="3:8" ht="15" thickBot="1">
      <c r="C543" s="59"/>
      <c r="D543" s="59"/>
      <c r="E543" s="59"/>
      <c r="F543" s="59"/>
      <c r="G543" s="59"/>
      <c r="H543" s="59"/>
    </row>
    <row r="544" spans="3:8" ht="15" thickBot="1">
      <c r="C544" s="59"/>
      <c r="D544" s="59"/>
      <c r="E544" s="59"/>
      <c r="F544" s="59"/>
      <c r="G544" s="59"/>
      <c r="H544" s="59"/>
    </row>
    <row r="545" spans="3:8" ht="15" thickBot="1">
      <c r="C545" s="59"/>
      <c r="D545" s="59"/>
      <c r="E545" s="59"/>
      <c r="F545" s="59"/>
      <c r="G545" s="59"/>
      <c r="H545" s="59"/>
    </row>
    <row r="546" spans="3:8" ht="15" thickBot="1">
      <c r="C546" s="59"/>
      <c r="D546" s="59"/>
      <c r="E546" s="59"/>
      <c r="F546" s="59"/>
      <c r="G546" s="59"/>
      <c r="H546" s="59"/>
    </row>
    <row r="547" spans="3:8" ht="15" thickBot="1">
      <c r="C547" s="59"/>
      <c r="D547" s="59"/>
      <c r="E547" s="59"/>
      <c r="F547" s="59"/>
      <c r="G547" s="59"/>
      <c r="H547" s="59"/>
    </row>
    <row r="548" spans="3:8" ht="15" thickBot="1">
      <c r="C548" s="59"/>
      <c r="D548" s="59"/>
      <c r="E548" s="59"/>
      <c r="F548" s="59"/>
      <c r="G548" s="59"/>
      <c r="H548" s="59"/>
    </row>
    <row r="549" spans="3:8" ht="15" thickBot="1">
      <c r="C549" s="59"/>
      <c r="D549" s="59"/>
      <c r="E549" s="59"/>
      <c r="F549" s="59"/>
      <c r="G549" s="59"/>
      <c r="H549" s="59"/>
    </row>
    <row r="550" spans="3:8" ht="15" thickBot="1">
      <c r="C550" s="59"/>
      <c r="D550" s="59"/>
      <c r="E550" s="59"/>
      <c r="F550" s="59"/>
      <c r="G550" s="59"/>
      <c r="H550" s="59"/>
    </row>
    <row r="551" spans="3:8" ht="15" thickBot="1">
      <c r="C551" s="59"/>
      <c r="D551" s="59"/>
      <c r="E551" s="59"/>
      <c r="F551" s="59"/>
      <c r="G551" s="59"/>
      <c r="H551" s="59"/>
    </row>
    <row r="552" spans="3:8" ht="15" thickBot="1">
      <c r="C552" s="59"/>
      <c r="D552" s="59"/>
      <c r="E552" s="59"/>
      <c r="F552" s="59"/>
      <c r="G552" s="59"/>
      <c r="H552" s="59"/>
    </row>
    <row r="553" spans="3:8" ht="15" thickBot="1">
      <c r="C553" s="59"/>
      <c r="D553" s="59"/>
      <c r="E553" s="59"/>
      <c r="F553" s="59"/>
      <c r="G553" s="59"/>
      <c r="H553" s="59"/>
    </row>
    <row r="554" spans="3:8" ht="15" thickBot="1">
      <c r="C554" s="59"/>
      <c r="D554" s="59"/>
      <c r="E554" s="59"/>
      <c r="F554" s="59"/>
      <c r="G554" s="59"/>
      <c r="H554" s="59"/>
    </row>
    <row r="555" spans="3:8" ht="15" thickBot="1">
      <c r="C555" s="59"/>
      <c r="D555" s="59"/>
      <c r="E555" s="59"/>
      <c r="F555" s="59"/>
      <c r="G555" s="59"/>
      <c r="H555" s="59"/>
    </row>
    <row r="556" spans="3:8" ht="15" thickBot="1">
      <c r="C556" s="59"/>
      <c r="D556" s="59"/>
      <c r="E556" s="59"/>
      <c r="F556" s="59"/>
      <c r="G556" s="59"/>
      <c r="H556" s="59"/>
    </row>
    <row r="557" spans="3:8" ht="15" thickBot="1">
      <c r="C557" s="59"/>
      <c r="D557" s="59"/>
      <c r="E557" s="59"/>
      <c r="F557" s="59"/>
      <c r="G557" s="59"/>
      <c r="H557" s="59"/>
    </row>
    <row r="558" spans="3:8" ht="15" thickBot="1">
      <c r="C558" s="59"/>
      <c r="D558" s="59"/>
      <c r="E558" s="59"/>
      <c r="F558" s="59"/>
      <c r="G558" s="59"/>
      <c r="H558" s="59"/>
    </row>
    <row r="559" spans="3:8" ht="15" thickBot="1">
      <c r="C559" s="59"/>
      <c r="D559" s="59"/>
      <c r="E559" s="59"/>
      <c r="F559" s="59"/>
      <c r="G559" s="59"/>
      <c r="H559" s="59"/>
    </row>
    <row r="560" spans="3:8" ht="15" thickBot="1">
      <c r="C560" s="59"/>
      <c r="D560" s="59"/>
      <c r="E560" s="59"/>
      <c r="F560" s="59"/>
      <c r="G560" s="59"/>
      <c r="H560" s="59"/>
    </row>
    <row r="561" spans="3:8" ht="15" thickBot="1">
      <c r="C561" s="59"/>
      <c r="D561" s="59"/>
      <c r="E561" s="59"/>
      <c r="F561" s="59"/>
      <c r="G561" s="59"/>
      <c r="H561" s="59"/>
    </row>
    <row r="562" spans="3:8" ht="15" thickBot="1">
      <c r="C562" s="59"/>
      <c r="D562" s="59"/>
      <c r="E562" s="59"/>
      <c r="F562" s="59"/>
      <c r="G562" s="59"/>
      <c r="H562" s="59"/>
    </row>
    <row r="563" spans="3:8" ht="15" thickBot="1">
      <c r="C563" s="59"/>
      <c r="D563" s="59"/>
      <c r="E563" s="59"/>
      <c r="F563" s="59"/>
      <c r="G563" s="59"/>
      <c r="H563" s="59"/>
    </row>
    <row r="564" spans="3:8" ht="15" thickBot="1">
      <c r="C564" s="59"/>
      <c r="D564" s="59"/>
      <c r="E564" s="59"/>
      <c r="F564" s="59"/>
      <c r="G564" s="59"/>
      <c r="H564" s="59"/>
    </row>
    <row r="565" spans="3:8" ht="15" thickBot="1">
      <c r="C565" s="59"/>
      <c r="D565" s="59"/>
      <c r="E565" s="59"/>
      <c r="F565" s="59"/>
      <c r="G565" s="59"/>
      <c r="H565" s="59"/>
    </row>
    <row r="566" spans="3:8" ht="15" thickBot="1">
      <c r="C566" s="59"/>
      <c r="D566" s="59"/>
      <c r="E566" s="59"/>
      <c r="F566" s="59"/>
      <c r="G566" s="59"/>
      <c r="H566" s="59"/>
    </row>
    <row r="567" spans="3:8" ht="15" thickBot="1">
      <c r="C567" s="59"/>
      <c r="D567" s="59"/>
      <c r="E567" s="59"/>
      <c r="F567" s="59"/>
      <c r="G567" s="59"/>
      <c r="H567" s="59"/>
    </row>
    <row r="568" spans="3:8" ht="15" thickBot="1">
      <c r="C568" s="59"/>
      <c r="D568" s="59"/>
      <c r="E568" s="59"/>
      <c r="F568" s="59"/>
      <c r="G568" s="59"/>
      <c r="H568" s="59"/>
    </row>
    <row r="569" spans="3:8" ht="15" thickBot="1">
      <c r="C569" s="59"/>
      <c r="D569" s="59"/>
      <c r="E569" s="59"/>
      <c r="F569" s="59"/>
      <c r="G569" s="59"/>
      <c r="H569" s="59"/>
    </row>
    <row r="570" spans="3:8" ht="15" thickBot="1">
      <c r="C570" s="59"/>
      <c r="D570" s="59"/>
      <c r="E570" s="59"/>
      <c r="F570" s="59"/>
      <c r="G570" s="59"/>
      <c r="H570" s="59"/>
    </row>
    <row r="571" spans="3:8" ht="15" thickBot="1">
      <c r="C571" s="59"/>
      <c r="D571" s="59"/>
      <c r="E571" s="59"/>
      <c r="F571" s="59"/>
      <c r="G571" s="59"/>
      <c r="H571" s="59"/>
    </row>
    <row r="572" spans="3:8" ht="15" thickBot="1">
      <c r="C572" s="59"/>
      <c r="D572" s="59"/>
      <c r="E572" s="59"/>
      <c r="F572" s="59"/>
      <c r="G572" s="59"/>
      <c r="H572" s="59"/>
    </row>
    <row r="573" spans="3:8" ht="15" thickBot="1">
      <c r="C573" s="59"/>
      <c r="D573" s="59"/>
      <c r="E573" s="59"/>
      <c r="F573" s="59"/>
      <c r="G573" s="59"/>
      <c r="H573" s="59"/>
    </row>
    <row r="574" spans="3:8" ht="15" thickBot="1">
      <c r="C574" s="59"/>
      <c r="D574" s="59"/>
      <c r="E574" s="59"/>
      <c r="F574" s="59"/>
      <c r="G574" s="59"/>
      <c r="H574" s="59"/>
    </row>
    <row r="575" spans="3:8" ht="15" thickBot="1">
      <c r="C575" s="59"/>
      <c r="D575" s="59"/>
      <c r="E575" s="59"/>
      <c r="F575" s="59"/>
      <c r="G575" s="59"/>
      <c r="H575" s="59"/>
    </row>
    <row r="576" spans="3:8" ht="15" thickBot="1">
      <c r="C576" s="59"/>
      <c r="D576" s="59"/>
      <c r="E576" s="59"/>
      <c r="F576" s="59"/>
      <c r="G576" s="59"/>
      <c r="H576" s="59"/>
    </row>
    <row r="577" spans="3:8" ht="15" thickBot="1">
      <c r="C577" s="59"/>
      <c r="D577" s="59"/>
      <c r="E577" s="59"/>
      <c r="F577" s="59"/>
      <c r="G577" s="59"/>
      <c r="H577" s="59"/>
    </row>
    <row r="578" spans="3:8" ht="15" thickBot="1">
      <c r="C578" s="59"/>
      <c r="D578" s="59"/>
      <c r="E578" s="59"/>
      <c r="F578" s="59"/>
      <c r="G578" s="59"/>
      <c r="H578" s="59"/>
    </row>
    <row r="579" spans="3:8" ht="15" thickBot="1">
      <c r="C579" s="59"/>
      <c r="D579" s="59"/>
      <c r="E579" s="59"/>
      <c r="F579" s="59"/>
      <c r="G579" s="59"/>
      <c r="H579" s="59"/>
    </row>
    <row r="580" spans="3:8" ht="15" thickBot="1">
      <c r="C580" s="59"/>
      <c r="D580" s="59"/>
      <c r="E580" s="59"/>
      <c r="F580" s="59"/>
      <c r="G580" s="59"/>
      <c r="H580" s="59"/>
    </row>
    <row r="581" spans="3:8" ht="15" thickBot="1">
      <c r="C581" s="59"/>
      <c r="D581" s="59"/>
      <c r="E581" s="59"/>
      <c r="F581" s="59"/>
      <c r="G581" s="59"/>
      <c r="H581" s="59"/>
    </row>
    <row r="582" spans="3:8" ht="15" thickBot="1">
      <c r="C582" s="59"/>
      <c r="D582" s="59"/>
      <c r="E582" s="59"/>
      <c r="F582" s="59"/>
      <c r="G582" s="59"/>
      <c r="H582" s="59"/>
    </row>
    <row r="583" spans="3:8" ht="15" thickBot="1">
      <c r="C583" s="59"/>
      <c r="D583" s="59"/>
      <c r="E583" s="59"/>
      <c r="F583" s="59"/>
      <c r="G583" s="59"/>
      <c r="H583" s="59"/>
    </row>
    <row r="584" spans="3:8" ht="15" thickBot="1">
      <c r="C584" s="59"/>
      <c r="D584" s="59"/>
      <c r="E584" s="59"/>
      <c r="F584" s="59"/>
      <c r="G584" s="59"/>
      <c r="H584" s="59"/>
    </row>
    <row r="585" spans="3:8" ht="15" thickBot="1">
      <c r="C585" s="59"/>
      <c r="D585" s="59"/>
      <c r="E585" s="59"/>
      <c r="F585" s="59"/>
      <c r="G585" s="59"/>
      <c r="H585" s="59"/>
    </row>
    <row r="586" spans="3:8" ht="15" thickBot="1">
      <c r="C586" s="59"/>
      <c r="D586" s="59"/>
      <c r="E586" s="59"/>
      <c r="F586" s="59"/>
      <c r="G586" s="59"/>
      <c r="H586" s="59"/>
    </row>
    <row r="587" spans="3:8" ht="15" thickBot="1">
      <c r="C587" s="59"/>
      <c r="D587" s="59"/>
      <c r="E587" s="59"/>
      <c r="F587" s="59"/>
      <c r="G587" s="59"/>
      <c r="H587" s="59"/>
    </row>
    <row r="588" spans="3:8" ht="15" thickBot="1">
      <c r="C588" s="59"/>
      <c r="D588" s="59"/>
      <c r="E588" s="59"/>
      <c r="F588" s="59"/>
      <c r="G588" s="59"/>
      <c r="H588" s="59"/>
    </row>
    <row r="589" spans="3:8" ht="15" thickBot="1">
      <c r="C589" s="59"/>
      <c r="D589" s="59"/>
      <c r="E589" s="59"/>
      <c r="F589" s="59"/>
      <c r="G589" s="59"/>
      <c r="H589" s="59"/>
    </row>
    <row r="590" spans="3:8" ht="15" thickBot="1">
      <c r="C590" s="59"/>
      <c r="D590" s="59"/>
      <c r="E590" s="59"/>
      <c r="F590" s="59"/>
      <c r="G590" s="59"/>
      <c r="H590" s="59"/>
    </row>
    <row r="591" spans="3:8" ht="15" thickBot="1">
      <c r="C591" s="59"/>
      <c r="D591" s="59"/>
      <c r="E591" s="59"/>
      <c r="F591" s="59"/>
      <c r="G591" s="59"/>
      <c r="H591" s="59"/>
    </row>
    <row r="592" spans="3:8" ht="15" thickBot="1">
      <c r="C592" s="59"/>
      <c r="D592" s="59"/>
      <c r="E592" s="59"/>
      <c r="F592" s="59"/>
      <c r="G592" s="59"/>
      <c r="H592" s="59"/>
    </row>
    <row r="593" spans="3:8" ht="15" thickBot="1">
      <c r="C593" s="59"/>
      <c r="D593" s="59"/>
      <c r="E593" s="59"/>
      <c r="F593" s="59"/>
      <c r="G593" s="59"/>
      <c r="H593" s="59"/>
    </row>
    <row r="594" spans="3:8" ht="15" thickBot="1">
      <c r="C594" s="59"/>
      <c r="D594" s="59"/>
      <c r="E594" s="59"/>
      <c r="F594" s="59"/>
      <c r="G594" s="59"/>
      <c r="H594" s="59"/>
    </row>
    <row r="595" spans="3:8" ht="15" thickBot="1">
      <c r="C595" s="59"/>
      <c r="D595" s="59"/>
      <c r="E595" s="59"/>
      <c r="F595" s="59"/>
      <c r="G595" s="59"/>
      <c r="H595" s="59"/>
    </row>
    <row r="596" spans="3:8" ht="15" thickBot="1">
      <c r="C596" s="59"/>
      <c r="D596" s="59"/>
      <c r="E596" s="59"/>
      <c r="F596" s="59"/>
      <c r="G596" s="59"/>
      <c r="H596" s="59"/>
    </row>
    <row r="597" spans="3:8" ht="15" thickBot="1">
      <c r="C597" s="59"/>
      <c r="D597" s="59"/>
      <c r="E597" s="59"/>
      <c r="F597" s="59"/>
      <c r="G597" s="59"/>
      <c r="H597" s="59"/>
    </row>
    <row r="598" spans="3:8" ht="15" thickBot="1">
      <c r="C598" s="59"/>
      <c r="D598" s="59"/>
      <c r="E598" s="59"/>
      <c r="F598" s="59"/>
      <c r="G598" s="59"/>
      <c r="H598" s="59"/>
    </row>
    <row r="599" spans="3:8" ht="15" thickBot="1">
      <c r="C599" s="59"/>
      <c r="D599" s="59"/>
      <c r="E599" s="59"/>
      <c r="F599" s="59"/>
      <c r="G599" s="59"/>
      <c r="H599" s="59"/>
    </row>
    <row r="600" spans="3:8" ht="15" thickBot="1">
      <c r="C600" s="59"/>
      <c r="D600" s="59"/>
      <c r="E600" s="59"/>
      <c r="F600" s="59"/>
      <c r="G600" s="59"/>
      <c r="H600" s="59"/>
    </row>
    <row r="601" spans="3:8" ht="15" thickBot="1">
      <c r="C601" s="59"/>
      <c r="D601" s="59"/>
      <c r="E601" s="59"/>
      <c r="F601" s="59"/>
      <c r="G601" s="59"/>
      <c r="H601" s="59"/>
    </row>
    <row r="602" spans="3:8" ht="15" thickBot="1">
      <c r="C602" s="59"/>
      <c r="D602" s="59"/>
      <c r="E602" s="59"/>
      <c r="F602" s="59"/>
      <c r="G602" s="59"/>
      <c r="H602" s="59"/>
    </row>
    <row r="603" spans="3:8" ht="15" thickBot="1">
      <c r="C603" s="59"/>
      <c r="D603" s="59"/>
      <c r="E603" s="59"/>
      <c r="F603" s="59"/>
      <c r="G603" s="59"/>
      <c r="H603" s="59"/>
    </row>
    <row r="604" spans="3:8" ht="15" thickBot="1">
      <c r="C604" s="59"/>
      <c r="D604" s="59"/>
      <c r="E604" s="59"/>
      <c r="F604" s="59"/>
      <c r="G604" s="59"/>
      <c r="H604" s="59"/>
    </row>
    <row r="605" spans="3:8" ht="15" thickBot="1">
      <c r="C605" s="59"/>
      <c r="D605" s="59"/>
      <c r="E605" s="59"/>
      <c r="F605" s="59"/>
      <c r="G605" s="59"/>
      <c r="H605" s="59"/>
    </row>
    <row r="606" spans="3:8" ht="15" thickBot="1">
      <c r="C606" s="59"/>
      <c r="D606" s="59"/>
      <c r="E606" s="59"/>
      <c r="F606" s="59"/>
      <c r="G606" s="59"/>
      <c r="H606" s="59"/>
    </row>
    <row r="607" spans="3:8" ht="15" thickBot="1">
      <c r="C607" s="59"/>
      <c r="D607" s="59"/>
      <c r="E607" s="59"/>
      <c r="F607" s="59"/>
      <c r="G607" s="59"/>
      <c r="H607" s="59"/>
    </row>
    <row r="608" spans="3:8" ht="15" thickBot="1">
      <c r="C608" s="59"/>
      <c r="D608" s="59"/>
      <c r="E608" s="59"/>
      <c r="F608" s="59"/>
      <c r="G608" s="59"/>
      <c r="H608" s="59"/>
    </row>
    <row r="609" spans="3:8" ht="15" thickBot="1">
      <c r="C609" s="59"/>
      <c r="D609" s="59"/>
      <c r="E609" s="59"/>
      <c r="F609" s="59"/>
      <c r="G609" s="59"/>
      <c r="H609" s="59"/>
    </row>
    <row r="610" spans="3:8" ht="15" thickBot="1">
      <c r="C610" s="59"/>
      <c r="D610" s="59"/>
      <c r="E610" s="59"/>
      <c r="F610" s="59"/>
      <c r="G610" s="59"/>
      <c r="H610" s="59"/>
    </row>
    <row r="611" spans="3:8" ht="15" thickBot="1">
      <c r="C611" s="59"/>
      <c r="D611" s="59"/>
      <c r="E611" s="59"/>
      <c r="F611" s="59"/>
      <c r="G611" s="59"/>
      <c r="H611" s="59"/>
    </row>
    <row r="612" spans="3:8" ht="15" thickBot="1">
      <c r="C612" s="59"/>
      <c r="D612" s="59"/>
      <c r="E612" s="59"/>
      <c r="F612" s="59"/>
      <c r="G612" s="59"/>
      <c r="H612" s="59"/>
    </row>
    <row r="613" spans="3:8" ht="15" thickBot="1">
      <c r="C613" s="59"/>
      <c r="D613" s="59"/>
      <c r="E613" s="59"/>
      <c r="F613" s="59"/>
      <c r="G613" s="59"/>
      <c r="H613" s="59"/>
    </row>
    <row r="614" spans="3:8" ht="15" thickBot="1">
      <c r="C614" s="59"/>
      <c r="D614" s="59"/>
      <c r="E614" s="59"/>
      <c r="F614" s="59"/>
      <c r="G614" s="59"/>
      <c r="H614" s="59"/>
    </row>
    <row r="615" spans="3:8" ht="15" thickBot="1">
      <c r="C615" s="59"/>
      <c r="D615" s="59"/>
      <c r="E615" s="59"/>
      <c r="F615" s="59"/>
      <c r="G615" s="59"/>
      <c r="H615" s="59"/>
    </row>
    <row r="616" spans="3:8" ht="15" thickBot="1">
      <c r="C616" s="59"/>
      <c r="D616" s="59"/>
      <c r="E616" s="59"/>
      <c r="F616" s="59"/>
      <c r="G616" s="59"/>
      <c r="H616" s="59"/>
    </row>
    <row r="617" spans="3:8" ht="15" thickBot="1">
      <c r="C617" s="59"/>
      <c r="D617" s="59"/>
      <c r="E617" s="59"/>
      <c r="F617" s="59"/>
      <c r="G617" s="59"/>
      <c r="H617" s="59"/>
    </row>
    <row r="618" spans="3:8" ht="15" thickBot="1">
      <c r="C618" s="59"/>
      <c r="D618" s="59"/>
      <c r="E618" s="59"/>
      <c r="F618" s="59"/>
      <c r="G618" s="59"/>
      <c r="H618" s="59"/>
    </row>
    <row r="619" spans="3:8" ht="15" thickBot="1">
      <c r="C619" s="59"/>
      <c r="D619" s="59"/>
      <c r="E619" s="59"/>
      <c r="F619" s="59"/>
      <c r="G619" s="59"/>
      <c r="H619" s="59"/>
    </row>
    <row r="620" spans="3:8" ht="15" thickBot="1">
      <c r="C620" s="59"/>
      <c r="D620" s="59"/>
      <c r="E620" s="59"/>
      <c r="F620" s="59"/>
      <c r="G620" s="59"/>
      <c r="H620" s="59"/>
    </row>
    <row r="621" spans="3:8" ht="15" thickBot="1">
      <c r="C621" s="59"/>
      <c r="D621" s="59"/>
      <c r="E621" s="59"/>
      <c r="F621" s="59"/>
      <c r="G621" s="59"/>
      <c r="H621" s="59"/>
    </row>
    <row r="622" spans="3:8" ht="15" thickBot="1">
      <c r="C622" s="59"/>
      <c r="D622" s="59"/>
      <c r="E622" s="59"/>
      <c r="F622" s="59"/>
      <c r="G622" s="59"/>
      <c r="H622" s="59"/>
    </row>
    <row r="623" spans="3:8" ht="15" thickBot="1">
      <c r="C623" s="59"/>
      <c r="D623" s="59"/>
      <c r="E623" s="59"/>
      <c r="F623" s="59"/>
      <c r="G623" s="59"/>
      <c r="H623" s="59"/>
    </row>
    <row r="624" spans="3:8" ht="15" thickBot="1">
      <c r="C624" s="59"/>
      <c r="D624" s="59"/>
      <c r="E624" s="59"/>
      <c r="F624" s="59"/>
      <c r="G624" s="59"/>
      <c r="H624" s="59"/>
    </row>
    <row r="625" spans="3:8" ht="15" thickBot="1">
      <c r="C625" s="59"/>
      <c r="D625" s="59"/>
      <c r="E625" s="59"/>
      <c r="F625" s="59"/>
      <c r="G625" s="59"/>
      <c r="H625" s="59"/>
    </row>
    <row r="626" spans="3:8" ht="15" thickBot="1">
      <c r="C626" s="59"/>
      <c r="D626" s="59"/>
      <c r="E626" s="59"/>
      <c r="F626" s="59"/>
      <c r="G626" s="59"/>
      <c r="H626" s="59"/>
    </row>
    <row r="627" spans="3:8" ht="15" thickBot="1">
      <c r="C627" s="59"/>
      <c r="D627" s="59"/>
      <c r="E627" s="59"/>
      <c r="F627" s="59"/>
      <c r="G627" s="59"/>
      <c r="H627" s="59"/>
    </row>
    <row r="628" spans="3:8" ht="15" thickBot="1">
      <c r="C628" s="59"/>
      <c r="D628" s="59"/>
      <c r="E628" s="59"/>
      <c r="F628" s="59"/>
      <c r="G628" s="59"/>
      <c r="H628" s="59"/>
    </row>
    <row r="629" spans="3:8" ht="15" thickBot="1">
      <c r="C629" s="59"/>
      <c r="D629" s="59"/>
      <c r="E629" s="59"/>
      <c r="F629" s="59"/>
      <c r="G629" s="59"/>
      <c r="H629" s="59"/>
    </row>
    <row r="630" spans="3:8" ht="15" thickBot="1">
      <c r="C630" s="59"/>
      <c r="D630" s="59"/>
      <c r="E630" s="59"/>
      <c r="F630" s="59"/>
      <c r="G630" s="59"/>
      <c r="H630" s="59"/>
    </row>
    <row r="631" spans="3:8" ht="15" thickBot="1">
      <c r="C631" s="59"/>
      <c r="D631" s="59"/>
      <c r="E631" s="59"/>
      <c r="F631" s="59"/>
      <c r="G631" s="59"/>
      <c r="H631" s="59"/>
    </row>
    <row r="632" spans="3:8" ht="15" thickBot="1">
      <c r="C632" s="59"/>
      <c r="D632" s="59"/>
      <c r="E632" s="59"/>
      <c r="F632" s="59"/>
      <c r="G632" s="59"/>
      <c r="H632" s="59"/>
    </row>
    <row r="633" spans="3:8" ht="15" thickBot="1">
      <c r="C633" s="59"/>
      <c r="D633" s="59"/>
      <c r="E633" s="59"/>
      <c r="F633" s="59"/>
      <c r="G633" s="59"/>
      <c r="H633" s="59"/>
    </row>
    <row r="634" spans="3:8" ht="15" thickBot="1">
      <c r="C634" s="59"/>
      <c r="D634" s="59"/>
      <c r="E634" s="59"/>
      <c r="F634" s="59"/>
      <c r="G634" s="59"/>
      <c r="H634" s="59"/>
    </row>
    <row r="635" spans="3:8" ht="15" thickBot="1">
      <c r="C635" s="59"/>
      <c r="D635" s="59"/>
      <c r="E635" s="59"/>
      <c r="F635" s="59"/>
      <c r="G635" s="59"/>
      <c r="H635" s="59"/>
    </row>
    <row r="636" spans="3:8" ht="15" thickBot="1">
      <c r="C636" s="59"/>
      <c r="D636" s="59"/>
      <c r="E636" s="59"/>
      <c r="F636" s="59"/>
      <c r="G636" s="59"/>
      <c r="H636" s="59"/>
    </row>
    <row r="637" spans="3:8" ht="15" thickBot="1">
      <c r="C637" s="59"/>
      <c r="D637" s="59"/>
      <c r="E637" s="59"/>
      <c r="F637" s="59"/>
      <c r="G637" s="59"/>
      <c r="H637" s="59"/>
    </row>
    <row r="638" spans="3:8" ht="15" thickBot="1">
      <c r="C638" s="59"/>
      <c r="D638" s="59"/>
      <c r="E638" s="59"/>
      <c r="F638" s="59"/>
      <c r="G638" s="59"/>
      <c r="H638" s="59"/>
    </row>
    <row r="639" spans="3:8" ht="15" thickBot="1">
      <c r="C639" s="59"/>
      <c r="D639" s="59"/>
      <c r="E639" s="59"/>
      <c r="F639" s="59"/>
      <c r="G639" s="59"/>
      <c r="H639" s="59"/>
    </row>
    <row r="640" spans="3:8" ht="15" thickBot="1">
      <c r="C640" s="59"/>
      <c r="D640" s="59"/>
      <c r="E640" s="59"/>
      <c r="F640" s="59"/>
      <c r="G640" s="59"/>
      <c r="H640" s="59"/>
    </row>
    <row r="641" spans="3:8" ht="15" thickBot="1">
      <c r="C641" s="59"/>
      <c r="D641" s="59"/>
      <c r="E641" s="59"/>
      <c r="F641" s="59"/>
      <c r="G641" s="59"/>
      <c r="H641" s="59"/>
    </row>
    <row r="642" spans="3:8" ht="15" thickBot="1">
      <c r="C642" s="59"/>
      <c r="D642" s="59"/>
      <c r="E642" s="59"/>
      <c r="F642" s="59"/>
      <c r="G642" s="59"/>
      <c r="H642" s="59"/>
    </row>
    <row r="643" spans="3:8" ht="15" thickBot="1">
      <c r="C643" s="59"/>
      <c r="D643" s="59"/>
      <c r="E643" s="59"/>
      <c r="F643" s="59"/>
      <c r="G643" s="59"/>
      <c r="H643" s="59"/>
    </row>
    <row r="644" spans="3:8" ht="15" thickBot="1">
      <c r="C644" s="59"/>
      <c r="D644" s="59"/>
      <c r="E644" s="59"/>
      <c r="F644" s="59"/>
      <c r="G644" s="59"/>
      <c r="H644" s="59"/>
    </row>
    <row r="645" spans="3:8" ht="15" thickBot="1">
      <c r="C645" s="59"/>
      <c r="D645" s="59"/>
      <c r="E645" s="59"/>
      <c r="F645" s="59"/>
      <c r="G645" s="59"/>
      <c r="H645" s="59"/>
    </row>
    <row r="646" spans="3:8" ht="15" thickBot="1">
      <c r="C646" s="59"/>
      <c r="D646" s="59"/>
      <c r="E646" s="59"/>
      <c r="F646" s="59"/>
      <c r="G646" s="59"/>
      <c r="H646" s="59"/>
    </row>
    <row r="647" spans="3:8" ht="15" thickBot="1">
      <c r="C647" s="59"/>
      <c r="D647" s="59"/>
      <c r="E647" s="59"/>
      <c r="F647" s="59"/>
      <c r="G647" s="59"/>
      <c r="H647" s="59"/>
    </row>
    <row r="648" spans="3:8" ht="15" thickBot="1">
      <c r="C648" s="59"/>
      <c r="D648" s="59"/>
      <c r="E648" s="59"/>
      <c r="F648" s="59"/>
      <c r="G648" s="59"/>
      <c r="H648" s="59"/>
    </row>
    <row r="649" spans="3:8" ht="15" thickBot="1">
      <c r="C649" s="59"/>
      <c r="D649" s="59"/>
      <c r="E649" s="59"/>
      <c r="F649" s="59"/>
      <c r="G649" s="59"/>
      <c r="H649" s="59"/>
    </row>
    <row r="650" spans="3:8" ht="15" thickBot="1">
      <c r="C650" s="59"/>
      <c r="D650" s="59"/>
      <c r="E650" s="59"/>
      <c r="F650" s="59"/>
      <c r="G650" s="59"/>
      <c r="H650" s="59"/>
    </row>
    <row r="651" spans="3:8" ht="15" thickBot="1">
      <c r="C651" s="59"/>
      <c r="D651" s="59"/>
      <c r="E651" s="59"/>
      <c r="F651" s="59"/>
      <c r="G651" s="59"/>
      <c r="H651" s="59"/>
    </row>
    <row r="652" spans="3:8" ht="15" thickBot="1">
      <c r="C652" s="59"/>
      <c r="D652" s="59"/>
      <c r="E652" s="59"/>
      <c r="F652" s="59"/>
      <c r="G652" s="59"/>
      <c r="H652" s="59"/>
    </row>
    <row r="653" spans="3:8" ht="15" thickBot="1">
      <c r="C653" s="59"/>
      <c r="D653" s="59"/>
      <c r="E653" s="59"/>
      <c r="F653" s="59"/>
      <c r="G653" s="59"/>
      <c r="H653" s="59"/>
    </row>
    <row r="654" spans="3:8" ht="15" thickBot="1">
      <c r="C654" s="59"/>
      <c r="D654" s="59"/>
      <c r="E654" s="59"/>
      <c r="F654" s="59"/>
      <c r="G654" s="59"/>
      <c r="H654" s="59"/>
    </row>
    <row r="655" spans="3:8" ht="15" thickBot="1">
      <c r="C655" s="59"/>
      <c r="D655" s="59"/>
      <c r="E655" s="59"/>
      <c r="F655" s="59"/>
      <c r="G655" s="59"/>
      <c r="H655" s="59"/>
    </row>
    <row r="656" spans="3:8" ht="15" thickBot="1">
      <c r="C656" s="59"/>
      <c r="D656" s="59"/>
      <c r="E656" s="59"/>
      <c r="F656" s="59"/>
      <c r="G656" s="59"/>
      <c r="H656" s="59"/>
    </row>
    <row r="657" spans="3:8" ht="15" thickBot="1">
      <c r="C657" s="59"/>
      <c r="D657" s="59"/>
      <c r="E657" s="59"/>
      <c r="F657" s="59"/>
      <c r="G657" s="59"/>
      <c r="H657" s="59"/>
    </row>
    <row r="658" spans="3:8" ht="15" thickBot="1">
      <c r="C658" s="59"/>
      <c r="D658" s="59"/>
      <c r="E658" s="59"/>
      <c r="F658" s="59"/>
      <c r="G658" s="59"/>
      <c r="H658" s="59"/>
    </row>
    <row r="659" spans="3:8" ht="15" thickBot="1">
      <c r="C659" s="59"/>
      <c r="D659" s="59"/>
      <c r="E659" s="59"/>
      <c r="F659" s="59"/>
      <c r="G659" s="59"/>
      <c r="H659" s="59"/>
    </row>
    <row r="660" spans="3:8" ht="15" thickBot="1">
      <c r="C660" s="59"/>
      <c r="D660" s="59"/>
      <c r="E660" s="59"/>
      <c r="F660" s="59"/>
      <c r="G660" s="59"/>
      <c r="H660" s="59"/>
    </row>
    <row r="661" spans="3:8" ht="15" thickBot="1">
      <c r="C661" s="59"/>
      <c r="D661" s="59"/>
      <c r="E661" s="59"/>
      <c r="F661" s="59"/>
      <c r="G661" s="59"/>
      <c r="H661" s="59"/>
    </row>
    <row r="662" spans="3:8" ht="15" thickBot="1">
      <c r="C662" s="59"/>
      <c r="D662" s="59"/>
      <c r="E662" s="59"/>
      <c r="F662" s="59"/>
      <c r="G662" s="59"/>
      <c r="H662" s="59"/>
    </row>
    <row r="663" spans="3:8" ht="15" thickBot="1">
      <c r="C663" s="59"/>
      <c r="D663" s="59"/>
      <c r="E663" s="59"/>
      <c r="F663" s="59"/>
      <c r="G663" s="59"/>
      <c r="H663" s="59"/>
    </row>
    <row r="664" spans="3:8" ht="15" thickBot="1">
      <c r="C664" s="59"/>
      <c r="D664" s="59"/>
      <c r="E664" s="59"/>
      <c r="F664" s="59"/>
      <c r="G664" s="59"/>
      <c r="H664" s="59"/>
    </row>
    <row r="665" spans="3:8" ht="15" thickBot="1">
      <c r="C665" s="59"/>
      <c r="D665" s="59"/>
      <c r="E665" s="59"/>
      <c r="F665" s="59"/>
      <c r="G665" s="59"/>
      <c r="H665" s="59"/>
    </row>
    <row r="666" spans="3:8" ht="15" thickBot="1">
      <c r="C666" s="59"/>
      <c r="D666" s="59"/>
      <c r="E666" s="59"/>
      <c r="F666" s="59"/>
      <c r="G666" s="59"/>
      <c r="H666" s="59"/>
    </row>
    <row r="667" spans="3:8" ht="15" thickBot="1">
      <c r="C667" s="59"/>
      <c r="D667" s="59"/>
      <c r="E667" s="59"/>
      <c r="F667" s="59"/>
      <c r="G667" s="59"/>
      <c r="H667" s="59"/>
    </row>
    <row r="668" spans="3:8" ht="15" thickBot="1">
      <c r="C668" s="59"/>
      <c r="D668" s="59"/>
      <c r="E668" s="59"/>
      <c r="F668" s="59"/>
      <c r="G668" s="59"/>
      <c r="H668" s="59"/>
    </row>
    <row r="669" spans="3:8" ht="15" thickBot="1">
      <c r="C669" s="59"/>
      <c r="D669" s="59"/>
      <c r="E669" s="59"/>
      <c r="F669" s="59"/>
      <c r="G669" s="59"/>
      <c r="H669" s="59"/>
    </row>
    <row r="670" spans="3:8" ht="15" thickBot="1">
      <c r="C670" s="59"/>
      <c r="D670" s="59"/>
      <c r="E670" s="59"/>
      <c r="F670" s="59"/>
      <c r="G670" s="59"/>
      <c r="H670" s="59"/>
    </row>
    <row r="671" spans="3:8" ht="15" thickBot="1">
      <c r="C671" s="59"/>
      <c r="D671" s="59"/>
      <c r="E671" s="59"/>
      <c r="F671" s="59"/>
      <c r="G671" s="59"/>
      <c r="H671" s="59"/>
    </row>
    <row r="672" spans="3:8" ht="15" thickBot="1">
      <c r="C672" s="59"/>
      <c r="D672" s="59"/>
      <c r="E672" s="59"/>
      <c r="F672" s="59"/>
      <c r="G672" s="59"/>
      <c r="H672" s="59"/>
    </row>
    <row r="673" spans="3:8" ht="15" thickBot="1">
      <c r="C673" s="59"/>
      <c r="D673" s="59"/>
      <c r="E673" s="59"/>
      <c r="F673" s="59"/>
      <c r="G673" s="59"/>
      <c r="H673" s="59"/>
    </row>
    <row r="674" spans="3:8" ht="15" thickBot="1">
      <c r="C674" s="59"/>
      <c r="D674" s="59"/>
      <c r="E674" s="59"/>
      <c r="F674" s="59"/>
      <c r="G674" s="59"/>
      <c r="H674" s="59"/>
    </row>
    <row r="675" spans="3:8" ht="15" thickBot="1">
      <c r="C675" s="59"/>
      <c r="D675" s="59"/>
      <c r="E675" s="59"/>
      <c r="F675" s="59"/>
      <c r="G675" s="59"/>
      <c r="H675" s="59"/>
    </row>
    <row r="676" spans="3:8" ht="15" thickBot="1">
      <c r="C676" s="59"/>
      <c r="D676" s="59"/>
      <c r="E676" s="59"/>
      <c r="F676" s="59"/>
      <c r="G676" s="59"/>
      <c r="H676" s="59"/>
    </row>
    <row r="677" spans="3:8" ht="15" thickBot="1">
      <c r="C677" s="59"/>
      <c r="D677" s="59"/>
      <c r="E677" s="59"/>
      <c r="F677" s="59"/>
      <c r="G677" s="59"/>
      <c r="H677" s="59"/>
    </row>
    <row r="678" spans="3:8" ht="15" thickBot="1">
      <c r="C678" s="59"/>
      <c r="D678" s="59"/>
      <c r="E678" s="59"/>
      <c r="F678" s="59"/>
      <c r="G678" s="59"/>
      <c r="H678" s="59"/>
    </row>
    <row r="679" spans="3:8" ht="15" thickBot="1">
      <c r="C679" s="59"/>
      <c r="D679" s="59"/>
      <c r="E679" s="59"/>
      <c r="F679" s="59"/>
      <c r="G679" s="59"/>
      <c r="H679" s="59"/>
    </row>
    <row r="680" spans="3:8" ht="15" thickBot="1">
      <c r="C680" s="59"/>
      <c r="D680" s="59"/>
      <c r="E680" s="59"/>
      <c r="F680" s="59"/>
      <c r="G680" s="59"/>
      <c r="H680" s="59"/>
    </row>
    <row r="681" spans="3:8" ht="15" thickBot="1">
      <c r="C681" s="59"/>
      <c r="D681" s="59"/>
      <c r="E681" s="59"/>
      <c r="F681" s="59"/>
      <c r="G681" s="59"/>
      <c r="H681" s="59"/>
    </row>
    <row r="682" spans="3:8" ht="15" thickBot="1">
      <c r="C682" s="59"/>
      <c r="D682" s="59"/>
      <c r="E682" s="59"/>
      <c r="F682" s="59"/>
      <c r="G682" s="59"/>
      <c r="H682" s="59"/>
    </row>
    <row r="683" spans="3:8" ht="15" thickBot="1">
      <c r="C683" s="59"/>
      <c r="D683" s="59"/>
      <c r="E683" s="59"/>
      <c r="F683" s="59"/>
      <c r="G683" s="59"/>
      <c r="H683" s="59"/>
    </row>
    <row r="684" spans="3:8" ht="15" thickBot="1">
      <c r="C684" s="59"/>
      <c r="D684" s="59"/>
      <c r="E684" s="59"/>
      <c r="F684" s="59"/>
      <c r="G684" s="59"/>
      <c r="H684" s="59"/>
    </row>
    <row r="685" spans="3:8" ht="15" thickBot="1">
      <c r="C685" s="59"/>
      <c r="D685" s="59"/>
      <c r="E685" s="59"/>
      <c r="F685" s="59"/>
      <c r="G685" s="59"/>
      <c r="H685" s="59"/>
    </row>
    <row r="686" spans="3:8" ht="15" thickBot="1">
      <c r="C686" s="59"/>
      <c r="D686" s="59"/>
      <c r="E686" s="59"/>
      <c r="F686" s="59"/>
      <c r="G686" s="59"/>
      <c r="H686" s="59"/>
    </row>
    <row r="687" spans="3:8" ht="15" thickBot="1">
      <c r="C687" s="59"/>
      <c r="D687" s="59"/>
      <c r="E687" s="59"/>
      <c r="F687" s="59"/>
      <c r="G687" s="59"/>
      <c r="H687" s="59"/>
    </row>
    <row r="688" spans="3:8" ht="15" thickBot="1">
      <c r="C688" s="59"/>
      <c r="D688" s="59"/>
      <c r="E688" s="59"/>
      <c r="F688" s="59"/>
      <c r="G688" s="59"/>
      <c r="H688" s="59"/>
    </row>
    <row r="689" spans="3:8" ht="15" thickBot="1">
      <c r="C689" s="59"/>
      <c r="D689" s="59"/>
      <c r="E689" s="59"/>
      <c r="F689" s="59"/>
      <c r="G689" s="59"/>
      <c r="H689" s="59"/>
    </row>
    <row r="690" spans="3:8" ht="15" thickBot="1">
      <c r="C690" s="59"/>
      <c r="D690" s="59"/>
      <c r="E690" s="59"/>
      <c r="F690" s="59"/>
      <c r="G690" s="59"/>
      <c r="H690" s="59"/>
    </row>
    <row r="691" spans="3:8" ht="15" thickBot="1">
      <c r="C691" s="59"/>
      <c r="D691" s="59"/>
      <c r="E691" s="59"/>
      <c r="F691" s="59"/>
      <c r="G691" s="59"/>
      <c r="H691" s="59"/>
    </row>
    <row r="692" spans="3:8" ht="15" thickBot="1">
      <c r="C692" s="59"/>
      <c r="D692" s="59"/>
      <c r="E692" s="59"/>
      <c r="F692" s="59"/>
      <c r="G692" s="59"/>
      <c r="H692" s="59"/>
    </row>
    <row r="693" spans="3:8" ht="15" thickBot="1">
      <c r="C693" s="59"/>
      <c r="D693" s="59"/>
      <c r="E693" s="59"/>
      <c r="F693" s="59"/>
      <c r="G693" s="59"/>
      <c r="H693" s="59"/>
    </row>
    <row r="694" spans="3:8" ht="15" thickBot="1">
      <c r="C694" s="59"/>
      <c r="D694" s="59"/>
      <c r="E694" s="59"/>
      <c r="F694" s="59"/>
      <c r="G694" s="59"/>
      <c r="H694" s="59"/>
    </row>
    <row r="695" spans="3:8" ht="15" thickBot="1">
      <c r="C695" s="59"/>
      <c r="D695" s="59"/>
      <c r="E695" s="59"/>
      <c r="F695" s="59"/>
      <c r="G695" s="59"/>
      <c r="H695" s="59"/>
    </row>
    <row r="696" spans="3:8" ht="15" thickBot="1">
      <c r="C696" s="59"/>
      <c r="D696" s="59"/>
      <c r="E696" s="59"/>
      <c r="F696" s="59"/>
      <c r="G696" s="59"/>
      <c r="H696" s="59"/>
    </row>
    <row r="697" spans="3:8" ht="15" thickBot="1">
      <c r="C697" s="59"/>
      <c r="D697" s="59"/>
      <c r="E697" s="59"/>
      <c r="F697" s="59"/>
      <c r="G697" s="59"/>
      <c r="H697" s="59"/>
    </row>
    <row r="698" spans="3:8" ht="15" thickBot="1">
      <c r="C698" s="59"/>
      <c r="D698" s="59"/>
      <c r="E698" s="59"/>
      <c r="F698" s="59"/>
      <c r="G698" s="59"/>
      <c r="H698" s="59"/>
    </row>
    <row r="699" spans="3:8" ht="15" thickBot="1">
      <c r="C699" s="59"/>
      <c r="D699" s="59"/>
      <c r="E699" s="59"/>
      <c r="F699" s="59"/>
      <c r="G699" s="59"/>
      <c r="H699" s="59"/>
    </row>
    <row r="700" spans="3:8" ht="15" thickBot="1">
      <c r="C700" s="59"/>
      <c r="D700" s="59"/>
      <c r="E700" s="59"/>
      <c r="F700" s="59"/>
      <c r="G700" s="59"/>
      <c r="H700" s="59"/>
    </row>
    <row r="701" spans="3:8" ht="15" thickBot="1">
      <c r="C701" s="59"/>
      <c r="D701" s="59"/>
      <c r="E701" s="59"/>
      <c r="F701" s="59"/>
      <c r="G701" s="59"/>
      <c r="H701" s="59"/>
    </row>
    <row r="702" spans="3:8" ht="15" thickBot="1">
      <c r="C702" s="59"/>
      <c r="D702" s="59"/>
      <c r="E702" s="59"/>
      <c r="F702" s="59"/>
      <c r="G702" s="59"/>
      <c r="H702" s="59"/>
    </row>
    <row r="703" spans="3:8" ht="15" thickBot="1">
      <c r="C703" s="59"/>
      <c r="D703" s="59"/>
      <c r="E703" s="59"/>
      <c r="F703" s="59"/>
      <c r="G703" s="59"/>
      <c r="H703" s="59"/>
    </row>
    <row r="704" spans="3:8" ht="15" thickBot="1">
      <c r="C704" s="59"/>
      <c r="D704" s="59"/>
      <c r="E704" s="59"/>
      <c r="F704" s="59"/>
      <c r="G704" s="59"/>
      <c r="H704" s="59"/>
    </row>
    <row r="705" spans="3:8" ht="15" thickBot="1">
      <c r="C705" s="59"/>
      <c r="D705" s="59"/>
      <c r="E705" s="59"/>
      <c r="F705" s="59"/>
      <c r="G705" s="59"/>
      <c r="H705" s="59"/>
    </row>
    <row r="706" spans="3:8" ht="15" thickBot="1">
      <c r="C706" s="59"/>
      <c r="D706" s="59"/>
      <c r="E706" s="59"/>
      <c r="F706" s="59"/>
      <c r="G706" s="59"/>
      <c r="H706" s="59"/>
    </row>
    <row r="707" spans="3:8" ht="15" thickBot="1">
      <c r="C707" s="59"/>
      <c r="D707" s="59"/>
      <c r="E707" s="59"/>
      <c r="F707" s="59"/>
      <c r="G707" s="59"/>
      <c r="H707" s="59"/>
    </row>
    <row r="708" spans="3:8" ht="15" thickBot="1">
      <c r="C708" s="59"/>
      <c r="D708" s="59"/>
      <c r="E708" s="59"/>
      <c r="F708" s="59"/>
      <c r="G708" s="59"/>
      <c r="H708" s="59"/>
    </row>
    <row r="709" spans="3:8" ht="15" thickBot="1">
      <c r="C709" s="59"/>
      <c r="D709" s="59"/>
      <c r="E709" s="59"/>
      <c r="F709" s="59"/>
      <c r="G709" s="59"/>
      <c r="H709" s="59"/>
    </row>
    <row r="710" spans="3:8" ht="15" thickBot="1">
      <c r="C710" s="59"/>
      <c r="D710" s="59"/>
      <c r="E710" s="59"/>
      <c r="F710" s="59"/>
      <c r="G710" s="59"/>
      <c r="H710" s="59"/>
    </row>
    <row r="711" spans="3:8" ht="15" thickBot="1">
      <c r="C711" s="59"/>
      <c r="D711" s="59"/>
      <c r="E711" s="59"/>
      <c r="F711" s="59"/>
      <c r="G711" s="59"/>
      <c r="H711" s="59"/>
    </row>
    <row r="712" spans="3:8" ht="15" thickBot="1">
      <c r="C712" s="59"/>
      <c r="D712" s="59"/>
      <c r="E712" s="59"/>
      <c r="F712" s="59"/>
      <c r="G712" s="59"/>
      <c r="H712" s="59"/>
    </row>
    <row r="713" spans="3:8" ht="15" thickBot="1">
      <c r="C713" s="59"/>
      <c r="D713" s="59"/>
      <c r="E713" s="59"/>
      <c r="F713" s="59"/>
      <c r="G713" s="59"/>
      <c r="H713" s="59"/>
    </row>
    <row r="714" spans="3:8" ht="15" thickBot="1">
      <c r="C714" s="59"/>
      <c r="D714" s="59"/>
      <c r="E714" s="59"/>
      <c r="F714" s="59"/>
      <c r="G714" s="59"/>
      <c r="H714" s="59"/>
    </row>
    <row r="715" spans="3:8" ht="15" thickBot="1">
      <c r="C715" s="59"/>
      <c r="D715" s="59"/>
      <c r="E715" s="59"/>
      <c r="F715" s="59"/>
      <c r="G715" s="59"/>
      <c r="H715" s="59"/>
    </row>
    <row r="716" spans="3:8" ht="15" thickBot="1">
      <c r="C716" s="59"/>
      <c r="D716" s="59"/>
      <c r="E716" s="59"/>
      <c r="F716" s="59"/>
      <c r="G716" s="59"/>
      <c r="H716" s="59"/>
    </row>
    <row r="717" spans="3:8" ht="15" thickBot="1">
      <c r="C717" s="59"/>
      <c r="D717" s="59"/>
      <c r="E717" s="59"/>
      <c r="F717" s="59"/>
      <c r="G717" s="59"/>
      <c r="H717" s="59"/>
    </row>
    <row r="718" spans="3:8" ht="15" thickBot="1">
      <c r="C718" s="59"/>
      <c r="D718" s="59"/>
      <c r="E718" s="59"/>
      <c r="F718" s="59"/>
      <c r="G718" s="59"/>
      <c r="H718" s="59"/>
    </row>
    <row r="719" spans="3:8" ht="15" thickBot="1">
      <c r="C719" s="59"/>
      <c r="D719" s="59"/>
      <c r="E719" s="59"/>
      <c r="F719" s="59"/>
      <c r="G719" s="59"/>
      <c r="H719" s="59"/>
    </row>
    <row r="720" spans="3:8" ht="15" thickBot="1">
      <c r="C720" s="59"/>
      <c r="D720" s="59"/>
      <c r="E720" s="59"/>
      <c r="F720" s="59"/>
      <c r="G720" s="59"/>
      <c r="H720" s="59"/>
    </row>
    <row r="721" spans="3:8" ht="15" thickBot="1">
      <c r="C721" s="59"/>
      <c r="D721" s="59"/>
      <c r="E721" s="59"/>
      <c r="F721" s="59"/>
      <c r="G721" s="59"/>
      <c r="H721" s="59"/>
    </row>
    <row r="722" spans="3:8" ht="15" thickBot="1">
      <c r="C722" s="59"/>
      <c r="D722" s="59"/>
      <c r="E722" s="59"/>
      <c r="F722" s="59"/>
      <c r="G722" s="59"/>
      <c r="H722" s="59"/>
    </row>
    <row r="723" spans="3:8" ht="15" thickBot="1">
      <c r="C723" s="59"/>
      <c r="D723" s="59"/>
      <c r="E723" s="59"/>
      <c r="F723" s="59"/>
      <c r="G723" s="59"/>
      <c r="H723" s="59"/>
    </row>
    <row r="724" spans="3:8" ht="15" thickBot="1">
      <c r="C724" s="59"/>
      <c r="D724" s="59"/>
      <c r="E724" s="59"/>
      <c r="F724" s="59"/>
      <c r="G724" s="59"/>
      <c r="H724" s="59"/>
    </row>
    <row r="725" spans="3:8" ht="15" thickBot="1">
      <c r="C725" s="59"/>
      <c r="D725" s="59"/>
      <c r="E725" s="59"/>
      <c r="F725" s="59"/>
      <c r="G725" s="59"/>
      <c r="H725" s="59"/>
    </row>
    <row r="726" spans="3:8" ht="15" thickBot="1">
      <c r="C726" s="59"/>
      <c r="D726" s="59"/>
      <c r="E726" s="59"/>
      <c r="F726" s="59"/>
      <c r="G726" s="59"/>
      <c r="H726" s="59"/>
    </row>
    <row r="727" spans="3:8" ht="15" thickBot="1">
      <c r="C727" s="59"/>
      <c r="D727" s="59"/>
      <c r="E727" s="59"/>
      <c r="F727" s="59"/>
      <c r="G727" s="59"/>
      <c r="H727" s="59"/>
    </row>
    <row r="728" spans="3:8" ht="15" thickBot="1">
      <c r="C728" s="59"/>
      <c r="D728" s="59"/>
      <c r="E728" s="59"/>
      <c r="F728" s="59"/>
      <c r="G728" s="59"/>
      <c r="H728" s="59"/>
    </row>
    <row r="729" spans="3:8" ht="15" thickBot="1">
      <c r="C729" s="59"/>
      <c r="D729" s="59"/>
      <c r="E729" s="59"/>
      <c r="F729" s="59"/>
      <c r="G729" s="59"/>
      <c r="H729" s="59"/>
    </row>
    <row r="730" spans="3:8" ht="15" thickBot="1">
      <c r="C730" s="59"/>
      <c r="D730" s="59"/>
      <c r="E730" s="59"/>
      <c r="F730" s="59"/>
      <c r="G730" s="59"/>
      <c r="H730" s="59"/>
    </row>
    <row r="731" spans="3:8" ht="15" thickBot="1">
      <c r="C731" s="59"/>
      <c r="D731" s="59"/>
      <c r="E731" s="59"/>
      <c r="F731" s="59"/>
      <c r="G731" s="59"/>
      <c r="H731" s="59"/>
    </row>
    <row r="732" spans="3:8" ht="15" thickBot="1">
      <c r="C732" s="59"/>
      <c r="D732" s="59"/>
      <c r="E732" s="59"/>
      <c r="F732" s="59"/>
      <c r="G732" s="59"/>
      <c r="H732" s="59"/>
    </row>
    <row r="733" spans="3:8" ht="15" thickBot="1">
      <c r="C733" s="59"/>
      <c r="D733" s="59"/>
      <c r="E733" s="59"/>
      <c r="F733" s="59"/>
      <c r="G733" s="59"/>
      <c r="H733" s="59"/>
    </row>
    <row r="734" spans="3:8" ht="15" thickBot="1">
      <c r="C734" s="59"/>
      <c r="D734" s="59"/>
      <c r="E734" s="59"/>
      <c r="F734" s="59"/>
      <c r="G734" s="59"/>
      <c r="H734" s="59"/>
    </row>
    <row r="735" spans="3:8" ht="15" thickBot="1">
      <c r="C735" s="59"/>
      <c r="D735" s="59"/>
      <c r="E735" s="59"/>
      <c r="F735" s="59"/>
      <c r="G735" s="59"/>
      <c r="H735" s="59"/>
    </row>
    <row r="736" spans="3:8" ht="15" thickBot="1">
      <c r="C736" s="59"/>
      <c r="D736" s="59"/>
      <c r="E736" s="59"/>
      <c r="F736" s="59"/>
      <c r="G736" s="59"/>
      <c r="H736" s="59"/>
    </row>
    <row r="737" spans="3:8" ht="15" thickBot="1">
      <c r="C737" s="59"/>
      <c r="D737" s="59"/>
      <c r="E737" s="59"/>
      <c r="F737" s="59"/>
      <c r="G737" s="59"/>
      <c r="H737" s="59"/>
    </row>
    <row r="738" spans="3:8" ht="15" thickBot="1">
      <c r="C738" s="59"/>
      <c r="D738" s="59"/>
      <c r="E738" s="59"/>
      <c r="F738" s="59"/>
      <c r="G738" s="59"/>
      <c r="H738" s="59"/>
    </row>
    <row r="739" spans="3:8" ht="15" thickBot="1">
      <c r="C739" s="59"/>
      <c r="D739" s="59"/>
      <c r="E739" s="59"/>
      <c r="F739" s="59"/>
      <c r="G739" s="59"/>
      <c r="H739" s="59"/>
    </row>
    <row r="740" spans="3:8" ht="15" thickBot="1">
      <c r="C740" s="59"/>
      <c r="D740" s="59"/>
      <c r="E740" s="59"/>
      <c r="F740" s="59"/>
      <c r="G740" s="59"/>
      <c r="H740" s="59"/>
    </row>
    <row r="741" spans="3:8" ht="15" thickBot="1">
      <c r="C741" s="59"/>
      <c r="D741" s="59"/>
      <c r="E741" s="59"/>
      <c r="F741" s="59"/>
      <c r="G741" s="59"/>
      <c r="H741" s="59"/>
    </row>
    <row r="742" spans="3:8" ht="15" thickBot="1">
      <c r="C742" s="59"/>
      <c r="D742" s="59"/>
      <c r="E742" s="59"/>
      <c r="F742" s="59"/>
      <c r="G742" s="59"/>
      <c r="H742" s="59"/>
    </row>
    <row r="743" spans="3:8" ht="15" thickBot="1">
      <c r="C743" s="59"/>
      <c r="D743" s="59"/>
      <c r="E743" s="59"/>
      <c r="F743" s="59"/>
      <c r="G743" s="59"/>
      <c r="H743" s="59"/>
    </row>
    <row r="744" spans="3:8" ht="15" thickBot="1">
      <c r="C744" s="59"/>
      <c r="D744" s="59"/>
      <c r="E744" s="59"/>
      <c r="F744" s="59"/>
      <c r="G744" s="59"/>
      <c r="H744" s="59"/>
    </row>
    <row r="745" spans="3:8" ht="15" thickBot="1">
      <c r="C745" s="59"/>
      <c r="D745" s="59"/>
      <c r="E745" s="59"/>
      <c r="F745" s="59"/>
      <c r="G745" s="59"/>
      <c r="H745" s="59"/>
    </row>
    <row r="746" spans="3:8" ht="15" thickBot="1">
      <c r="C746" s="59"/>
      <c r="D746" s="59"/>
      <c r="E746" s="59"/>
      <c r="F746" s="59"/>
      <c r="G746" s="59"/>
      <c r="H746" s="59"/>
    </row>
    <row r="747" spans="3:8" ht="15" thickBot="1">
      <c r="C747" s="59"/>
      <c r="D747" s="59"/>
      <c r="E747" s="59"/>
      <c r="F747" s="59"/>
      <c r="G747" s="59"/>
      <c r="H747" s="59"/>
    </row>
    <row r="748" spans="3:8" ht="15" thickBot="1">
      <c r="C748" s="59"/>
      <c r="D748" s="59"/>
      <c r="E748" s="59"/>
      <c r="F748" s="59"/>
      <c r="G748" s="59"/>
      <c r="H748" s="59"/>
    </row>
    <row r="749" spans="3:8" ht="15" thickBot="1">
      <c r="C749" s="59"/>
      <c r="D749" s="59"/>
      <c r="E749" s="59"/>
      <c r="F749" s="59"/>
      <c r="G749" s="59"/>
      <c r="H749" s="59"/>
    </row>
    <row r="750" spans="3:8" ht="15" thickBot="1">
      <c r="C750" s="59"/>
      <c r="D750" s="59"/>
      <c r="E750" s="59"/>
      <c r="F750" s="59"/>
      <c r="G750" s="59"/>
      <c r="H750" s="59"/>
    </row>
    <row r="751" spans="3:8" ht="15" thickBot="1">
      <c r="C751" s="59"/>
      <c r="D751" s="59"/>
      <c r="E751" s="59"/>
      <c r="F751" s="59"/>
      <c r="G751" s="59"/>
      <c r="H751" s="59"/>
    </row>
    <row r="752" spans="3:8" ht="15" thickBot="1">
      <c r="C752" s="59"/>
      <c r="D752" s="59"/>
      <c r="E752" s="59"/>
      <c r="F752" s="59"/>
      <c r="G752" s="59"/>
      <c r="H752" s="59"/>
    </row>
    <row r="753" spans="3:8" ht="15" thickBot="1">
      <c r="C753" s="59"/>
      <c r="D753" s="59"/>
      <c r="E753" s="59"/>
      <c r="F753" s="59"/>
      <c r="G753" s="59"/>
      <c r="H753" s="59"/>
    </row>
    <row r="754" spans="3:8" ht="15" thickBot="1">
      <c r="C754" s="59"/>
      <c r="D754" s="59"/>
      <c r="E754" s="59"/>
      <c r="F754" s="59"/>
      <c r="G754" s="59"/>
      <c r="H754" s="59"/>
    </row>
    <row r="755" spans="3:8" ht="15" thickBot="1">
      <c r="C755" s="59"/>
      <c r="D755" s="59"/>
      <c r="E755" s="59"/>
      <c r="F755" s="59"/>
      <c r="G755" s="59"/>
      <c r="H755" s="59"/>
    </row>
    <row r="756" spans="3:8" ht="15" thickBot="1">
      <c r="C756" s="59"/>
      <c r="D756" s="59"/>
      <c r="E756" s="59"/>
      <c r="F756" s="59"/>
      <c r="G756" s="59"/>
      <c r="H756" s="59"/>
    </row>
    <row r="757" spans="3:8" ht="15" thickBot="1">
      <c r="C757" s="59"/>
      <c r="D757" s="59"/>
      <c r="E757" s="59"/>
      <c r="F757" s="59"/>
      <c r="G757" s="59"/>
      <c r="H757" s="59"/>
    </row>
    <row r="758" spans="3:8" ht="15" thickBot="1">
      <c r="C758" s="59"/>
      <c r="D758" s="59"/>
      <c r="E758" s="59"/>
      <c r="F758" s="59"/>
      <c r="G758" s="59"/>
      <c r="H758" s="59"/>
    </row>
    <row r="759" spans="3:8" ht="15" thickBot="1">
      <c r="C759" s="59"/>
      <c r="D759" s="59"/>
      <c r="E759" s="59"/>
      <c r="F759" s="59"/>
      <c r="G759" s="59"/>
      <c r="H759" s="59"/>
    </row>
    <row r="760" spans="3:8" ht="15" thickBot="1">
      <c r="C760" s="59"/>
      <c r="D760" s="59"/>
      <c r="E760" s="59"/>
      <c r="F760" s="59"/>
      <c r="G760" s="59"/>
      <c r="H760" s="59"/>
    </row>
    <row r="761" spans="3:8" ht="15" thickBot="1">
      <c r="C761" s="59"/>
      <c r="D761" s="59"/>
      <c r="E761" s="59"/>
      <c r="F761" s="59"/>
      <c r="G761" s="59"/>
      <c r="H761" s="59"/>
    </row>
    <row r="762" spans="3:8" ht="15" thickBot="1">
      <c r="C762" s="59"/>
      <c r="D762" s="59"/>
      <c r="E762" s="59"/>
      <c r="F762" s="59"/>
      <c r="G762" s="59"/>
      <c r="H762" s="59"/>
    </row>
    <row r="763" spans="3:8" ht="15" thickBot="1">
      <c r="C763" s="59"/>
      <c r="D763" s="59"/>
      <c r="E763" s="59"/>
      <c r="F763" s="59"/>
      <c r="G763" s="59"/>
      <c r="H763" s="59"/>
    </row>
    <row r="764" spans="3:8" ht="15" thickBot="1">
      <c r="C764" s="59"/>
      <c r="D764" s="59"/>
      <c r="E764" s="59"/>
      <c r="F764" s="59"/>
      <c r="G764" s="59"/>
      <c r="H764" s="59"/>
    </row>
    <row r="765" spans="3:8" ht="15" thickBot="1">
      <c r="C765" s="59"/>
      <c r="D765" s="59"/>
      <c r="E765" s="59"/>
      <c r="F765" s="59"/>
      <c r="G765" s="59"/>
      <c r="H765" s="59"/>
    </row>
    <row r="766" spans="3:8" ht="15" thickBot="1">
      <c r="C766" s="59"/>
      <c r="D766" s="59"/>
      <c r="E766" s="59"/>
      <c r="F766" s="59"/>
      <c r="G766" s="59"/>
      <c r="H766" s="59"/>
    </row>
    <row r="767" spans="3:8" ht="15" thickBot="1">
      <c r="C767" s="59"/>
      <c r="D767" s="59"/>
      <c r="E767" s="59"/>
      <c r="F767" s="59"/>
      <c r="G767" s="59"/>
      <c r="H767" s="59"/>
    </row>
    <row r="768" spans="3:8" ht="15" thickBot="1">
      <c r="C768" s="59"/>
      <c r="D768" s="59"/>
      <c r="E768" s="59"/>
      <c r="F768" s="59"/>
      <c r="G768" s="59"/>
      <c r="H768" s="59"/>
    </row>
    <row r="769" spans="3:8" ht="15" thickBot="1">
      <c r="C769" s="59"/>
      <c r="D769" s="59"/>
      <c r="E769" s="59"/>
      <c r="F769" s="59"/>
      <c r="G769" s="59"/>
      <c r="H769" s="59"/>
    </row>
    <row r="770" spans="3:8" ht="15" thickBot="1">
      <c r="C770" s="59"/>
      <c r="D770" s="59"/>
      <c r="E770" s="59"/>
      <c r="F770" s="59"/>
      <c r="G770" s="59"/>
      <c r="H770" s="59"/>
    </row>
    <row r="771" spans="3:8" ht="15" thickBot="1">
      <c r="C771" s="59"/>
      <c r="D771" s="59"/>
      <c r="E771" s="59"/>
      <c r="F771" s="59"/>
      <c r="G771" s="59"/>
      <c r="H771" s="59"/>
    </row>
    <row r="772" spans="3:8" ht="15" thickBot="1">
      <c r="C772" s="59"/>
      <c r="D772" s="59"/>
      <c r="E772" s="59"/>
      <c r="F772" s="59"/>
      <c r="G772" s="59"/>
      <c r="H772" s="59"/>
    </row>
    <row r="773" spans="3:8" ht="15" thickBot="1">
      <c r="C773" s="59"/>
      <c r="D773" s="59"/>
      <c r="E773" s="59"/>
      <c r="F773" s="59"/>
      <c r="G773" s="59"/>
      <c r="H773" s="59"/>
    </row>
    <row r="774" spans="3:8" ht="15" thickBot="1">
      <c r="C774" s="59"/>
      <c r="D774" s="59"/>
      <c r="E774" s="59"/>
      <c r="F774" s="59"/>
      <c r="G774" s="59"/>
      <c r="H774" s="59"/>
    </row>
    <row r="775" spans="3:8" ht="15" thickBot="1">
      <c r="C775" s="59"/>
      <c r="D775" s="59"/>
      <c r="E775" s="59"/>
      <c r="F775" s="59"/>
      <c r="G775" s="59"/>
      <c r="H775" s="59"/>
    </row>
    <row r="776" spans="3:8" ht="15" thickBot="1">
      <c r="C776" s="59"/>
      <c r="D776" s="59"/>
      <c r="E776" s="59"/>
      <c r="F776" s="59"/>
      <c r="G776" s="59"/>
      <c r="H776" s="59"/>
    </row>
    <row r="777" spans="3:8" ht="15" thickBot="1">
      <c r="C777" s="59"/>
      <c r="D777" s="59"/>
      <c r="E777" s="59"/>
      <c r="F777" s="59"/>
      <c r="G777" s="59"/>
      <c r="H777" s="59"/>
    </row>
    <row r="778" spans="3:8" ht="15" thickBot="1">
      <c r="C778" s="59"/>
      <c r="D778" s="59"/>
      <c r="E778" s="59"/>
      <c r="F778" s="59"/>
      <c r="G778" s="59"/>
      <c r="H778" s="59"/>
    </row>
    <row r="779" spans="3:8" ht="15" thickBot="1">
      <c r="C779" s="59"/>
      <c r="D779" s="59"/>
      <c r="E779" s="59"/>
      <c r="F779" s="59"/>
      <c r="G779" s="59"/>
      <c r="H779" s="59"/>
    </row>
    <row r="780" spans="3:8" ht="15" thickBot="1">
      <c r="C780" s="59"/>
      <c r="D780" s="59"/>
      <c r="E780" s="59"/>
      <c r="F780" s="59"/>
      <c r="G780" s="59"/>
      <c r="H780" s="59"/>
    </row>
    <row r="781" spans="3:8" ht="15" thickBot="1">
      <c r="C781" s="59"/>
      <c r="D781" s="59"/>
      <c r="E781" s="59"/>
      <c r="F781" s="59"/>
      <c r="G781" s="59"/>
      <c r="H781" s="59"/>
    </row>
    <row r="782" spans="3:8" ht="15" thickBot="1">
      <c r="C782" s="59"/>
      <c r="D782" s="59"/>
      <c r="E782" s="59"/>
      <c r="F782" s="59"/>
      <c r="G782" s="59"/>
      <c r="H782" s="59"/>
    </row>
    <row r="783" spans="3:8" ht="15" thickBot="1">
      <c r="C783" s="59"/>
      <c r="D783" s="59"/>
      <c r="E783" s="59"/>
      <c r="F783" s="59"/>
      <c r="G783" s="59"/>
      <c r="H783" s="59"/>
    </row>
    <row r="784" spans="3:8" ht="15" thickBot="1">
      <c r="C784" s="59"/>
      <c r="D784" s="59"/>
      <c r="E784" s="59"/>
      <c r="F784" s="59"/>
      <c r="G784" s="59"/>
      <c r="H784" s="59"/>
    </row>
    <row r="785" spans="3:8" ht="15" thickBot="1">
      <c r="C785" s="59"/>
      <c r="D785" s="59"/>
      <c r="E785" s="59"/>
      <c r="F785" s="59"/>
      <c r="G785" s="59"/>
      <c r="H785" s="59"/>
    </row>
    <row r="786" spans="3:8" ht="15" thickBot="1">
      <c r="C786" s="59"/>
      <c r="D786" s="59"/>
      <c r="E786" s="59"/>
      <c r="F786" s="59"/>
      <c r="G786" s="59"/>
      <c r="H786" s="59"/>
    </row>
    <row r="787" spans="3:8" ht="15" thickBot="1">
      <c r="C787" s="59"/>
      <c r="D787" s="59"/>
      <c r="E787" s="59"/>
      <c r="F787" s="59"/>
      <c r="G787" s="59"/>
      <c r="H787" s="59"/>
    </row>
    <row r="788" spans="3:8" ht="15" thickBot="1">
      <c r="C788" s="59"/>
      <c r="D788" s="59"/>
      <c r="E788" s="59"/>
      <c r="F788" s="59"/>
      <c r="G788" s="59"/>
      <c r="H788" s="59"/>
    </row>
    <row r="789" spans="3:8" ht="15" thickBot="1">
      <c r="C789" s="59"/>
      <c r="D789" s="59"/>
      <c r="E789" s="59"/>
      <c r="F789" s="59"/>
      <c r="G789" s="59"/>
      <c r="H789" s="59"/>
    </row>
    <row r="790" spans="3:8" ht="15" thickBot="1">
      <c r="C790" s="59"/>
      <c r="D790" s="59"/>
      <c r="E790" s="59"/>
      <c r="F790" s="59"/>
      <c r="G790" s="59"/>
      <c r="H790" s="59"/>
    </row>
    <row r="791" spans="3:8" ht="15" thickBot="1">
      <c r="C791" s="59"/>
      <c r="D791" s="59"/>
      <c r="E791" s="59"/>
      <c r="F791" s="59"/>
      <c r="G791" s="59"/>
      <c r="H791" s="59"/>
    </row>
    <row r="792" spans="3:8" ht="15" thickBot="1">
      <c r="C792" s="59"/>
      <c r="D792" s="59"/>
      <c r="E792" s="59"/>
      <c r="F792" s="59"/>
      <c r="G792" s="59"/>
      <c r="H792" s="59"/>
    </row>
    <row r="793" spans="3:8" ht="15" thickBot="1">
      <c r="C793" s="59"/>
      <c r="D793" s="59"/>
      <c r="E793" s="59"/>
      <c r="F793" s="59"/>
      <c r="G793" s="59"/>
      <c r="H793" s="59"/>
    </row>
    <row r="794" spans="3:8" ht="15" thickBot="1">
      <c r="C794" s="59"/>
      <c r="D794" s="59"/>
      <c r="E794" s="59"/>
      <c r="F794" s="59"/>
      <c r="G794" s="59"/>
      <c r="H794" s="59"/>
    </row>
    <row r="795" spans="3:8" ht="15" thickBot="1">
      <c r="C795" s="59"/>
      <c r="D795" s="59"/>
      <c r="E795" s="59"/>
      <c r="F795" s="59"/>
      <c r="G795" s="59"/>
      <c r="H795" s="59"/>
    </row>
    <row r="796" spans="3:8" ht="15" thickBot="1">
      <c r="C796" s="59"/>
      <c r="D796" s="59"/>
      <c r="E796" s="59"/>
      <c r="F796" s="59"/>
      <c r="G796" s="59"/>
      <c r="H796" s="59"/>
    </row>
    <row r="797" spans="3:8" ht="15" thickBot="1">
      <c r="C797" s="59"/>
      <c r="D797" s="59"/>
      <c r="E797" s="59"/>
      <c r="F797" s="59"/>
      <c r="G797" s="59"/>
      <c r="H797" s="59"/>
    </row>
    <row r="798" spans="3:8" ht="15" thickBot="1">
      <c r="C798" s="59"/>
      <c r="D798" s="59"/>
      <c r="E798" s="59"/>
      <c r="F798" s="59"/>
      <c r="G798" s="59"/>
      <c r="H798" s="59"/>
    </row>
    <row r="799" spans="3:8" ht="15" thickBot="1">
      <c r="C799" s="59"/>
      <c r="D799" s="59"/>
      <c r="E799" s="59"/>
      <c r="F799" s="59"/>
      <c r="G799" s="59"/>
      <c r="H799" s="59"/>
    </row>
    <row r="800" spans="3:8" ht="15" thickBot="1">
      <c r="C800" s="59"/>
      <c r="D800" s="59"/>
      <c r="E800" s="59"/>
      <c r="F800" s="59"/>
      <c r="G800" s="59"/>
      <c r="H800" s="59"/>
    </row>
    <row r="801" spans="3:8" ht="15" thickBot="1">
      <c r="C801" s="59"/>
      <c r="D801" s="59"/>
      <c r="E801" s="59"/>
      <c r="F801" s="59"/>
      <c r="G801" s="59"/>
      <c r="H801" s="59"/>
    </row>
    <row r="802" spans="3:8" ht="15" thickBot="1">
      <c r="C802" s="59"/>
      <c r="D802" s="59"/>
      <c r="E802" s="59"/>
      <c r="F802" s="59"/>
      <c r="G802" s="59"/>
      <c r="H802" s="59"/>
    </row>
    <row r="803" spans="3:8" ht="15" thickBot="1">
      <c r="C803" s="59"/>
      <c r="D803" s="59"/>
      <c r="E803" s="59"/>
      <c r="F803" s="59"/>
      <c r="G803" s="59"/>
      <c r="H803" s="59"/>
    </row>
    <row r="804" spans="3:8" ht="15" thickBot="1">
      <c r="C804" s="59"/>
      <c r="D804" s="59"/>
      <c r="E804" s="59"/>
      <c r="F804" s="59"/>
      <c r="G804" s="59"/>
      <c r="H804" s="59"/>
    </row>
    <row r="805" spans="3:8" ht="15" thickBot="1">
      <c r="C805" s="59"/>
      <c r="D805" s="59"/>
      <c r="E805" s="59"/>
      <c r="F805" s="59"/>
      <c r="G805" s="59"/>
      <c r="H805" s="59"/>
    </row>
    <row r="806" spans="3:8" ht="15" thickBot="1">
      <c r="C806" s="59"/>
      <c r="D806" s="59"/>
      <c r="E806" s="59"/>
      <c r="F806" s="59"/>
      <c r="G806" s="59"/>
      <c r="H806" s="59"/>
    </row>
    <row r="807" spans="3:8" ht="15" thickBot="1">
      <c r="C807" s="59"/>
      <c r="D807" s="59"/>
      <c r="E807" s="59"/>
      <c r="F807" s="59"/>
      <c r="G807" s="59"/>
      <c r="H807" s="59"/>
    </row>
    <row r="808" spans="3:8" ht="15" thickBot="1">
      <c r="C808" s="59"/>
      <c r="D808" s="59"/>
      <c r="E808" s="59"/>
      <c r="F808" s="59"/>
      <c r="G808" s="59"/>
      <c r="H808" s="59"/>
    </row>
    <row r="809" spans="3:8" ht="15" thickBot="1">
      <c r="C809" s="59"/>
      <c r="D809" s="59"/>
      <c r="E809" s="59"/>
      <c r="F809" s="59"/>
      <c r="G809" s="59"/>
      <c r="H809" s="59"/>
    </row>
    <row r="810" spans="3:8" ht="15" thickBot="1">
      <c r="C810" s="59"/>
      <c r="D810" s="59"/>
      <c r="E810" s="59"/>
      <c r="F810" s="59"/>
      <c r="G810" s="59"/>
      <c r="H810" s="59"/>
    </row>
    <row r="811" spans="3:8" ht="15" thickBot="1">
      <c r="C811" s="59"/>
      <c r="D811" s="59"/>
      <c r="E811" s="59"/>
      <c r="F811" s="59"/>
      <c r="G811" s="59"/>
      <c r="H811" s="59"/>
    </row>
    <row r="812" spans="3:8" ht="15" thickBot="1">
      <c r="C812" s="59"/>
      <c r="D812" s="59"/>
      <c r="E812" s="59"/>
      <c r="F812" s="59"/>
      <c r="G812" s="59"/>
      <c r="H812" s="59"/>
    </row>
    <row r="813" spans="3:8" ht="15" thickBot="1">
      <c r="C813" s="59"/>
      <c r="D813" s="59"/>
      <c r="E813" s="59"/>
      <c r="F813" s="59"/>
      <c r="G813" s="59"/>
      <c r="H813" s="59"/>
    </row>
    <row r="814" spans="3:8" ht="15" thickBot="1">
      <c r="C814" s="59"/>
      <c r="D814" s="59"/>
      <c r="E814" s="59"/>
      <c r="F814" s="59"/>
      <c r="G814" s="59"/>
      <c r="H814" s="59"/>
    </row>
    <row r="815" spans="3:8" ht="15" thickBot="1">
      <c r="C815" s="59"/>
      <c r="D815" s="59"/>
      <c r="E815" s="59"/>
      <c r="F815" s="59"/>
      <c r="G815" s="59"/>
      <c r="H815" s="59"/>
    </row>
    <row r="816" spans="3:8" ht="15" thickBot="1">
      <c r="C816" s="59"/>
      <c r="D816" s="59"/>
      <c r="E816" s="59"/>
      <c r="F816" s="59"/>
      <c r="G816" s="59"/>
      <c r="H816" s="59"/>
    </row>
    <row r="817" spans="3:8" ht="15" thickBot="1">
      <c r="C817" s="59"/>
      <c r="D817" s="59"/>
      <c r="E817" s="59"/>
      <c r="F817" s="59"/>
      <c r="G817" s="59"/>
      <c r="H817" s="59"/>
    </row>
    <row r="818" spans="3:8" ht="15" thickBot="1">
      <c r="C818" s="59"/>
      <c r="D818" s="59"/>
      <c r="E818" s="59"/>
      <c r="F818" s="59"/>
      <c r="G818" s="59"/>
      <c r="H818" s="59"/>
    </row>
    <row r="819" spans="3:8" ht="15" thickBot="1">
      <c r="C819" s="59"/>
      <c r="D819" s="59"/>
      <c r="E819" s="59"/>
      <c r="F819" s="59"/>
      <c r="G819" s="59"/>
      <c r="H819" s="59"/>
    </row>
    <row r="820" spans="3:8" ht="15" thickBot="1">
      <c r="C820" s="59"/>
      <c r="D820" s="59"/>
      <c r="E820" s="59"/>
      <c r="F820" s="59"/>
      <c r="G820" s="59"/>
      <c r="H820" s="59"/>
    </row>
    <row r="821" spans="3:8" ht="15" thickBot="1">
      <c r="C821" s="59"/>
      <c r="D821" s="59"/>
      <c r="E821" s="59"/>
      <c r="F821" s="59"/>
      <c r="G821" s="59"/>
      <c r="H821" s="59"/>
    </row>
    <row r="822" spans="3:8" ht="15" thickBot="1">
      <c r="C822" s="59"/>
      <c r="D822" s="59"/>
      <c r="E822" s="59"/>
      <c r="F822" s="59"/>
      <c r="G822" s="59"/>
      <c r="H822" s="59"/>
    </row>
    <row r="823" spans="3:8" ht="15" thickBot="1">
      <c r="C823" s="59"/>
      <c r="D823" s="59"/>
      <c r="E823" s="59"/>
      <c r="F823" s="59"/>
      <c r="G823" s="59"/>
      <c r="H823" s="59"/>
    </row>
    <row r="824" spans="3:8" ht="15" thickBot="1">
      <c r="C824" s="59"/>
      <c r="D824" s="59"/>
      <c r="E824" s="59"/>
      <c r="F824" s="59"/>
      <c r="G824" s="59"/>
      <c r="H824" s="59"/>
    </row>
    <row r="825" spans="3:8" ht="15" thickBot="1">
      <c r="C825" s="59"/>
      <c r="D825" s="59"/>
      <c r="E825" s="59"/>
      <c r="F825" s="59"/>
      <c r="G825" s="59"/>
      <c r="H825" s="59"/>
    </row>
    <row r="826" spans="3:8" ht="15" thickBot="1">
      <c r="C826" s="59"/>
      <c r="D826" s="59"/>
      <c r="E826" s="59"/>
      <c r="F826" s="59"/>
      <c r="G826" s="59"/>
      <c r="H826" s="59"/>
    </row>
    <row r="827" spans="3:8" ht="15" thickBot="1">
      <c r="C827" s="59"/>
      <c r="D827" s="59"/>
      <c r="E827" s="59"/>
      <c r="F827" s="59"/>
      <c r="G827" s="59"/>
      <c r="H827" s="59"/>
    </row>
    <row r="828" spans="3:8" ht="15" thickBot="1">
      <c r="C828" s="59"/>
      <c r="D828" s="59"/>
      <c r="E828" s="59"/>
      <c r="F828" s="59"/>
      <c r="G828" s="59"/>
      <c r="H828" s="59"/>
    </row>
    <row r="829" spans="3:8" ht="15" thickBot="1">
      <c r="C829" s="59"/>
      <c r="D829" s="59"/>
      <c r="E829" s="59"/>
      <c r="F829" s="59"/>
      <c r="G829" s="59"/>
      <c r="H829" s="59"/>
    </row>
    <row r="830" spans="3:8" ht="15" thickBot="1">
      <c r="C830" s="59"/>
      <c r="D830" s="59"/>
      <c r="E830" s="59"/>
      <c r="F830" s="59"/>
      <c r="G830" s="59"/>
      <c r="H830" s="59"/>
    </row>
    <row r="831" spans="3:8" ht="15" thickBot="1">
      <c r="C831" s="59"/>
      <c r="D831" s="59"/>
      <c r="E831" s="59"/>
      <c r="F831" s="59"/>
      <c r="G831" s="59"/>
      <c r="H831" s="59"/>
    </row>
    <row r="832" spans="3:8" ht="15" thickBot="1">
      <c r="C832" s="59"/>
      <c r="D832" s="59"/>
      <c r="E832" s="59"/>
      <c r="F832" s="59"/>
      <c r="G832" s="59"/>
      <c r="H832" s="59"/>
    </row>
    <row r="833" spans="3:8" ht="15" thickBot="1">
      <c r="C833" s="59"/>
      <c r="D833" s="59"/>
      <c r="E833" s="59"/>
      <c r="F833" s="59"/>
      <c r="G833" s="59"/>
      <c r="H833" s="59"/>
    </row>
    <row r="834" spans="3:8" ht="15" thickBot="1">
      <c r="C834" s="59"/>
      <c r="D834" s="59"/>
      <c r="E834" s="59"/>
      <c r="F834" s="59"/>
      <c r="G834" s="59"/>
      <c r="H834" s="59"/>
    </row>
    <row r="835" spans="3:8" ht="15" thickBot="1">
      <c r="C835" s="59"/>
      <c r="D835" s="59"/>
      <c r="E835" s="59"/>
      <c r="F835" s="59"/>
      <c r="G835" s="59"/>
      <c r="H835" s="59"/>
    </row>
    <row r="836" spans="3:8" ht="15" thickBot="1">
      <c r="C836" s="59"/>
      <c r="D836" s="59"/>
      <c r="E836" s="59"/>
      <c r="F836" s="59"/>
      <c r="G836" s="59"/>
      <c r="H836" s="59"/>
    </row>
    <row r="837" spans="3:8" ht="15" thickBot="1">
      <c r="C837" s="59"/>
      <c r="D837" s="59"/>
      <c r="E837" s="59"/>
      <c r="F837" s="59"/>
      <c r="G837" s="59"/>
      <c r="H837" s="59"/>
    </row>
    <row r="838" spans="3:8" ht="15" thickBot="1">
      <c r="C838" s="59"/>
      <c r="D838" s="59"/>
      <c r="E838" s="59"/>
      <c r="F838" s="59"/>
      <c r="G838" s="59"/>
      <c r="H838" s="59"/>
    </row>
    <row r="839" spans="3:8" ht="15" thickBot="1">
      <c r="C839" s="59"/>
      <c r="D839" s="59"/>
      <c r="E839" s="59"/>
      <c r="F839" s="59"/>
      <c r="G839" s="59"/>
      <c r="H839" s="59"/>
    </row>
    <row r="840" spans="3:8" ht="15" thickBot="1">
      <c r="C840" s="59"/>
      <c r="D840" s="59"/>
      <c r="E840" s="59"/>
      <c r="F840" s="59"/>
      <c r="G840" s="59"/>
      <c r="H840" s="59"/>
    </row>
    <row r="841" spans="3:8" ht="15" thickBot="1">
      <c r="C841" s="59"/>
      <c r="D841" s="59"/>
      <c r="E841" s="59"/>
      <c r="F841" s="59"/>
      <c r="G841" s="59"/>
      <c r="H841" s="59"/>
    </row>
    <row r="842" spans="3:8" ht="15" thickBot="1">
      <c r="C842" s="59"/>
      <c r="D842" s="59"/>
      <c r="E842" s="59"/>
      <c r="F842" s="59"/>
      <c r="G842" s="59"/>
      <c r="H842" s="59"/>
    </row>
    <row r="843" spans="3:8" ht="15" thickBot="1">
      <c r="C843" s="59"/>
      <c r="D843" s="59"/>
      <c r="E843" s="59"/>
      <c r="F843" s="59"/>
      <c r="G843" s="59"/>
      <c r="H843" s="59"/>
    </row>
    <row r="844" spans="3:8" ht="15" thickBot="1">
      <c r="C844" s="59"/>
      <c r="D844" s="59"/>
      <c r="E844" s="59"/>
      <c r="F844" s="59"/>
      <c r="G844" s="59"/>
      <c r="H844" s="59"/>
    </row>
    <row r="845" spans="3:8" ht="15" thickBot="1">
      <c r="C845" s="59"/>
      <c r="D845" s="59"/>
      <c r="E845" s="59"/>
      <c r="F845" s="59"/>
      <c r="G845" s="59"/>
      <c r="H845" s="59"/>
    </row>
    <row r="846" spans="3:8" ht="15" thickBot="1">
      <c r="C846" s="59"/>
      <c r="D846" s="59"/>
      <c r="E846" s="59"/>
      <c r="F846" s="59"/>
      <c r="G846" s="59"/>
      <c r="H846" s="59"/>
    </row>
    <row r="847" spans="3:8" ht="15" thickBot="1">
      <c r="C847" s="59"/>
      <c r="D847" s="59"/>
      <c r="E847" s="59"/>
      <c r="F847" s="59"/>
      <c r="G847" s="59"/>
      <c r="H847" s="59"/>
    </row>
    <row r="848" spans="3:8" ht="15" thickBot="1">
      <c r="C848" s="59"/>
      <c r="D848" s="59"/>
      <c r="E848" s="59"/>
      <c r="F848" s="59"/>
      <c r="G848" s="59"/>
      <c r="H848" s="59"/>
    </row>
    <row r="849" spans="3:8" ht="15" thickBot="1">
      <c r="C849" s="59"/>
      <c r="D849" s="59"/>
      <c r="E849" s="59"/>
      <c r="F849" s="59"/>
      <c r="G849" s="59"/>
      <c r="H849" s="59"/>
    </row>
    <row r="850" spans="3:8" ht="15" thickBot="1">
      <c r="C850" s="59"/>
      <c r="D850" s="59"/>
      <c r="E850" s="59"/>
      <c r="F850" s="59"/>
      <c r="G850" s="59"/>
      <c r="H850" s="59"/>
    </row>
    <row r="851" spans="3:8" ht="15" thickBot="1">
      <c r="C851" s="59"/>
      <c r="D851" s="59"/>
      <c r="E851" s="59"/>
      <c r="F851" s="59"/>
      <c r="G851" s="59"/>
      <c r="H851" s="59"/>
    </row>
    <row r="852" spans="3:8" ht="15" thickBot="1">
      <c r="C852" s="59"/>
      <c r="D852" s="59"/>
      <c r="E852" s="59"/>
      <c r="F852" s="59"/>
      <c r="G852" s="59"/>
      <c r="H852" s="59"/>
    </row>
    <row r="853" spans="3:8" ht="15" thickBot="1">
      <c r="C853" s="59"/>
      <c r="D853" s="59"/>
      <c r="E853" s="59"/>
      <c r="F853" s="59"/>
      <c r="G853" s="59"/>
      <c r="H853" s="59"/>
    </row>
    <row r="854" spans="3:8" ht="15" thickBot="1">
      <c r="C854" s="59"/>
      <c r="D854" s="59"/>
      <c r="E854" s="59"/>
      <c r="F854" s="59"/>
      <c r="G854" s="59"/>
      <c r="H854" s="59"/>
    </row>
    <row r="855" spans="3:8" ht="15" thickBot="1">
      <c r="C855" s="59"/>
      <c r="D855" s="59"/>
      <c r="E855" s="59"/>
      <c r="F855" s="59"/>
      <c r="G855" s="59"/>
      <c r="H855" s="59"/>
    </row>
    <row r="856" spans="3:8" ht="15" thickBot="1">
      <c r="C856" s="59"/>
      <c r="D856" s="59"/>
      <c r="E856" s="59"/>
      <c r="F856" s="59"/>
      <c r="G856" s="59"/>
      <c r="H856" s="59"/>
    </row>
    <row r="857" spans="3:8" ht="15" thickBot="1">
      <c r="C857" s="59"/>
      <c r="D857" s="59"/>
      <c r="E857" s="59"/>
      <c r="F857" s="59"/>
      <c r="G857" s="59"/>
      <c r="H857" s="59"/>
    </row>
    <row r="858" spans="3:8" ht="15" thickBot="1">
      <c r="C858" s="59"/>
      <c r="D858" s="59"/>
      <c r="E858" s="59"/>
      <c r="F858" s="59"/>
      <c r="G858" s="59"/>
      <c r="H858" s="59"/>
    </row>
    <row r="859" spans="3:8" ht="15" thickBot="1">
      <c r="C859" s="59"/>
      <c r="D859" s="59"/>
      <c r="E859" s="59"/>
      <c r="F859" s="59"/>
      <c r="G859" s="59"/>
      <c r="H859" s="59"/>
    </row>
    <row r="860" spans="3:8" ht="15" thickBot="1">
      <c r="C860" s="59"/>
      <c r="D860" s="59"/>
      <c r="E860" s="59"/>
      <c r="F860" s="59"/>
      <c r="G860" s="59"/>
      <c r="H860" s="59"/>
    </row>
    <row r="861" spans="3:8" ht="15" thickBot="1">
      <c r="C861" s="59"/>
      <c r="D861" s="59"/>
      <c r="E861" s="59"/>
      <c r="F861" s="59"/>
      <c r="G861" s="59"/>
      <c r="H861" s="59"/>
    </row>
    <row r="862" spans="3:8" ht="15" thickBot="1">
      <c r="C862" s="59"/>
      <c r="D862" s="59"/>
      <c r="E862" s="59"/>
      <c r="F862" s="59"/>
      <c r="G862" s="59"/>
      <c r="H862" s="59"/>
    </row>
    <row r="863" spans="3:8" ht="15" thickBot="1">
      <c r="C863" s="59"/>
      <c r="D863" s="59"/>
      <c r="E863" s="59"/>
      <c r="F863" s="59"/>
      <c r="G863" s="59"/>
      <c r="H863" s="59"/>
    </row>
    <row r="864" spans="3:8" ht="15" thickBot="1">
      <c r="C864" s="59"/>
      <c r="D864" s="59"/>
      <c r="E864" s="59"/>
      <c r="F864" s="59"/>
      <c r="G864" s="59"/>
      <c r="H864" s="59"/>
    </row>
    <row r="865" spans="3:8" ht="15" thickBot="1">
      <c r="C865" s="59"/>
      <c r="D865" s="59"/>
      <c r="E865" s="59"/>
      <c r="F865" s="59"/>
      <c r="G865" s="59"/>
      <c r="H865" s="59"/>
    </row>
    <row r="866" spans="3:8" ht="15" thickBot="1">
      <c r="C866" s="59"/>
      <c r="D866" s="59"/>
      <c r="E866" s="59"/>
      <c r="F866" s="59"/>
      <c r="G866" s="59"/>
      <c r="H866" s="59"/>
    </row>
    <row r="867" spans="3:8" ht="15" thickBot="1">
      <c r="C867" s="59"/>
      <c r="D867" s="59"/>
      <c r="E867" s="59"/>
      <c r="F867" s="59"/>
      <c r="G867" s="59"/>
      <c r="H867" s="59"/>
    </row>
    <row r="868" spans="3:8" ht="15" thickBot="1">
      <c r="C868" s="59"/>
      <c r="D868" s="59"/>
      <c r="E868" s="59"/>
      <c r="F868" s="59"/>
      <c r="G868" s="59"/>
      <c r="H868" s="59"/>
    </row>
    <row r="869" spans="3:8" ht="15" thickBot="1">
      <c r="C869" s="59"/>
      <c r="D869" s="59"/>
      <c r="E869" s="59"/>
      <c r="F869" s="59"/>
      <c r="G869" s="59"/>
      <c r="H869" s="59"/>
    </row>
    <row r="870" spans="3:8" ht="15" thickBot="1">
      <c r="C870" s="59"/>
      <c r="D870" s="59"/>
      <c r="E870" s="59"/>
      <c r="F870" s="59"/>
      <c r="G870" s="59"/>
      <c r="H870" s="59"/>
    </row>
    <row r="871" spans="3:8" ht="15" thickBot="1">
      <c r="C871" s="59"/>
      <c r="D871" s="59"/>
      <c r="E871" s="59"/>
      <c r="F871" s="59"/>
      <c r="G871" s="59"/>
      <c r="H871" s="59"/>
    </row>
    <row r="872" spans="3:8" ht="15" thickBot="1">
      <c r="C872" s="59"/>
      <c r="D872" s="59"/>
      <c r="E872" s="59"/>
      <c r="F872" s="59"/>
      <c r="G872" s="59"/>
      <c r="H872" s="59"/>
    </row>
    <row r="873" spans="3:8" ht="15" thickBot="1">
      <c r="C873" s="59"/>
      <c r="D873" s="59"/>
      <c r="E873" s="59"/>
      <c r="F873" s="59"/>
      <c r="G873" s="59"/>
      <c r="H873" s="59"/>
    </row>
    <row r="874" spans="3:8" ht="15" thickBot="1">
      <c r="C874" s="59"/>
      <c r="D874" s="59"/>
      <c r="E874" s="59"/>
      <c r="F874" s="59"/>
      <c r="G874" s="59"/>
      <c r="H874" s="59"/>
    </row>
    <row r="875" spans="3:8" ht="15" thickBot="1">
      <c r="C875" s="59"/>
      <c r="D875" s="59"/>
      <c r="E875" s="59"/>
      <c r="F875" s="59"/>
      <c r="G875" s="59"/>
      <c r="H875" s="59"/>
    </row>
    <row r="876" spans="3:8" ht="15" thickBot="1">
      <c r="C876" s="59"/>
      <c r="D876" s="59"/>
      <c r="E876" s="59"/>
      <c r="F876" s="59"/>
      <c r="G876" s="59"/>
      <c r="H876" s="59"/>
    </row>
    <row r="877" spans="3:8" ht="15" thickBot="1">
      <c r="C877" s="59"/>
      <c r="D877" s="59"/>
      <c r="E877" s="59"/>
      <c r="F877" s="59"/>
      <c r="G877" s="59"/>
      <c r="H877" s="59"/>
    </row>
    <row r="878" spans="3:8" ht="15" thickBot="1">
      <c r="C878" s="59"/>
      <c r="D878" s="59"/>
      <c r="E878" s="59"/>
      <c r="F878" s="59"/>
      <c r="G878" s="59"/>
      <c r="H878" s="59"/>
    </row>
    <row r="879" spans="3:8" ht="15" thickBot="1">
      <c r="C879" s="59"/>
      <c r="D879" s="59"/>
      <c r="E879" s="59"/>
      <c r="F879" s="59"/>
      <c r="G879" s="59"/>
      <c r="H879" s="59"/>
    </row>
    <row r="880" spans="3:8" ht="15" thickBot="1">
      <c r="C880" s="59"/>
      <c r="D880" s="59"/>
      <c r="E880" s="59"/>
      <c r="F880" s="59"/>
      <c r="G880" s="59"/>
      <c r="H880" s="59"/>
    </row>
    <row r="881" spans="3:8" ht="15" thickBot="1">
      <c r="C881" s="59"/>
      <c r="D881" s="59"/>
      <c r="E881" s="59"/>
      <c r="F881" s="59"/>
      <c r="G881" s="59"/>
      <c r="H881" s="59"/>
    </row>
    <row r="882" spans="3:8" ht="15" thickBot="1">
      <c r="C882" s="59"/>
      <c r="D882" s="59"/>
      <c r="E882" s="59"/>
      <c r="F882" s="59"/>
      <c r="G882" s="59"/>
      <c r="H882" s="59"/>
    </row>
    <row r="883" spans="3:8" ht="15" thickBot="1">
      <c r="C883" s="59"/>
      <c r="D883" s="59"/>
      <c r="E883" s="59"/>
      <c r="F883" s="59"/>
      <c r="G883" s="59"/>
      <c r="H883" s="59"/>
    </row>
    <row r="884" spans="3:8" ht="15" thickBot="1">
      <c r="C884" s="59"/>
      <c r="D884" s="59"/>
      <c r="E884" s="59"/>
      <c r="F884" s="59"/>
      <c r="G884" s="59"/>
      <c r="H884" s="59"/>
    </row>
    <row r="885" spans="3:8" ht="15" thickBot="1">
      <c r="C885" s="59"/>
      <c r="D885" s="59"/>
      <c r="E885" s="59"/>
      <c r="F885" s="59"/>
      <c r="G885" s="59"/>
      <c r="H885" s="59"/>
    </row>
    <row r="886" spans="3:8" ht="15" thickBot="1">
      <c r="C886" s="59"/>
      <c r="D886" s="59"/>
      <c r="E886" s="59"/>
      <c r="F886" s="59"/>
      <c r="G886" s="59"/>
      <c r="H886" s="59"/>
    </row>
    <row r="887" spans="3:8" ht="15" thickBot="1">
      <c r="C887" s="59"/>
      <c r="D887" s="59"/>
      <c r="E887" s="59"/>
      <c r="F887" s="59"/>
      <c r="G887" s="59"/>
      <c r="H887" s="59"/>
    </row>
    <row r="888" spans="3:8" ht="15" thickBot="1">
      <c r="C888" s="59"/>
      <c r="D888" s="59"/>
      <c r="E888" s="59"/>
      <c r="F888" s="59"/>
      <c r="G888" s="59"/>
      <c r="H888" s="59"/>
    </row>
    <row r="889" spans="3:8" ht="15" thickBot="1">
      <c r="C889" s="59"/>
      <c r="D889" s="59"/>
      <c r="E889" s="59"/>
      <c r="F889" s="59"/>
      <c r="G889" s="59"/>
      <c r="H889" s="59"/>
    </row>
    <row r="890" spans="3:8" ht="15" thickBot="1">
      <c r="C890" s="59"/>
      <c r="D890" s="59"/>
      <c r="E890" s="59"/>
      <c r="F890" s="59"/>
      <c r="G890" s="59"/>
      <c r="H890" s="59"/>
    </row>
    <row r="891" spans="3:8" ht="15" thickBot="1">
      <c r="C891" s="59"/>
      <c r="D891" s="59"/>
      <c r="E891" s="59"/>
      <c r="F891" s="59"/>
      <c r="G891" s="59"/>
      <c r="H891" s="59"/>
    </row>
    <row r="892" spans="3:8" ht="15" thickBot="1">
      <c r="C892" s="59"/>
      <c r="D892" s="59"/>
      <c r="E892" s="59"/>
      <c r="F892" s="59"/>
      <c r="G892" s="59"/>
      <c r="H892" s="59"/>
    </row>
    <row r="893" spans="3:8" ht="15" thickBot="1">
      <c r="C893" s="59"/>
      <c r="D893" s="59"/>
      <c r="E893" s="59"/>
      <c r="F893" s="59"/>
      <c r="G893" s="59"/>
      <c r="H893" s="59"/>
    </row>
    <row r="894" spans="3:8" ht="15" thickBot="1">
      <c r="C894" s="59"/>
      <c r="D894" s="59"/>
      <c r="E894" s="59"/>
      <c r="F894" s="59"/>
      <c r="G894" s="59"/>
      <c r="H894" s="59"/>
    </row>
    <row r="895" spans="3:8" ht="15" thickBot="1">
      <c r="C895" s="59"/>
      <c r="D895" s="59"/>
      <c r="E895" s="59"/>
      <c r="F895" s="59"/>
      <c r="G895" s="59"/>
      <c r="H895" s="59"/>
    </row>
    <row r="896" spans="3:8" ht="15" thickBot="1">
      <c r="C896" s="59"/>
      <c r="D896" s="59"/>
      <c r="E896" s="59"/>
      <c r="F896" s="59"/>
      <c r="G896" s="59"/>
      <c r="H896" s="59"/>
    </row>
    <row r="897" spans="3:8" ht="15" thickBot="1">
      <c r="C897" s="59"/>
      <c r="D897" s="59"/>
      <c r="E897" s="59"/>
      <c r="F897" s="59"/>
      <c r="G897" s="59"/>
      <c r="H897" s="59"/>
    </row>
    <row r="898" spans="3:8" ht="15" thickBot="1">
      <c r="C898" s="59"/>
      <c r="D898" s="59"/>
      <c r="E898" s="59"/>
      <c r="F898" s="59"/>
      <c r="G898" s="59"/>
      <c r="H898" s="59"/>
    </row>
    <row r="899" spans="3:8" ht="15" thickBot="1">
      <c r="C899" s="59"/>
      <c r="D899" s="59"/>
      <c r="E899" s="59"/>
      <c r="F899" s="59"/>
      <c r="G899" s="59"/>
      <c r="H899" s="59"/>
    </row>
    <row r="900" spans="3:8" ht="15" thickBot="1">
      <c r="C900" s="59"/>
      <c r="D900" s="59"/>
      <c r="E900" s="59"/>
      <c r="F900" s="59"/>
      <c r="G900" s="59"/>
      <c r="H900" s="59"/>
    </row>
    <row r="901" spans="3:8" ht="15" thickBot="1">
      <c r="C901" s="59"/>
      <c r="D901" s="59"/>
      <c r="E901" s="59"/>
      <c r="F901" s="59"/>
      <c r="G901" s="59"/>
      <c r="H901" s="59"/>
    </row>
    <row r="902" spans="3:8" ht="15" thickBot="1">
      <c r="C902" s="59"/>
      <c r="D902" s="59"/>
      <c r="E902" s="59"/>
      <c r="F902" s="59"/>
      <c r="G902" s="59"/>
      <c r="H902" s="59"/>
    </row>
    <row r="903" spans="3:8" ht="15" thickBot="1">
      <c r="C903" s="59"/>
      <c r="D903" s="59"/>
      <c r="E903" s="59"/>
      <c r="F903" s="59"/>
      <c r="G903" s="59"/>
      <c r="H903" s="59"/>
    </row>
    <row r="904" spans="3:8" ht="15" thickBot="1">
      <c r="C904" s="59"/>
      <c r="D904" s="59"/>
      <c r="E904" s="59"/>
      <c r="F904" s="59"/>
      <c r="G904" s="59"/>
      <c r="H904" s="59"/>
    </row>
    <row r="905" spans="3:8" ht="15" thickBot="1">
      <c r="C905" s="59"/>
      <c r="D905" s="59"/>
      <c r="E905" s="59"/>
      <c r="F905" s="59"/>
      <c r="G905" s="59"/>
      <c r="H905" s="59"/>
    </row>
    <row r="906" spans="3:8" ht="15" thickBot="1">
      <c r="C906" s="59"/>
      <c r="D906" s="59"/>
      <c r="E906" s="59"/>
      <c r="F906" s="59"/>
      <c r="G906" s="59"/>
      <c r="H906" s="59"/>
    </row>
    <row r="907" spans="3:8" ht="15" thickBot="1">
      <c r="C907" s="59"/>
      <c r="D907" s="59"/>
      <c r="E907" s="59"/>
      <c r="F907" s="59"/>
      <c r="G907" s="59"/>
      <c r="H907" s="59"/>
    </row>
    <row r="908" spans="3:8" ht="15" thickBot="1">
      <c r="C908" s="59"/>
      <c r="D908" s="59"/>
      <c r="E908" s="59"/>
      <c r="F908" s="59"/>
      <c r="G908" s="59"/>
      <c r="H908" s="59"/>
    </row>
    <row r="909" spans="3:8" ht="15" thickBot="1">
      <c r="C909" s="59"/>
      <c r="D909" s="59"/>
      <c r="E909" s="59"/>
      <c r="F909" s="59"/>
      <c r="G909" s="59"/>
      <c r="H909" s="59"/>
    </row>
    <row r="910" spans="3:8" ht="15" thickBot="1">
      <c r="C910" s="59"/>
      <c r="D910" s="59"/>
      <c r="E910" s="59"/>
      <c r="F910" s="59"/>
      <c r="G910" s="59"/>
      <c r="H910" s="59"/>
    </row>
    <row r="911" spans="3:8" ht="15" thickBot="1">
      <c r="C911" s="59"/>
      <c r="D911" s="59"/>
      <c r="E911" s="59"/>
      <c r="F911" s="59"/>
      <c r="G911" s="59"/>
      <c r="H911" s="59"/>
    </row>
    <row r="912" spans="3:8" ht="15" thickBot="1">
      <c r="C912" s="59"/>
      <c r="D912" s="59"/>
      <c r="E912" s="59"/>
      <c r="F912" s="59"/>
      <c r="G912" s="59"/>
      <c r="H912" s="59"/>
    </row>
    <row r="913" spans="3:8" ht="15" thickBot="1">
      <c r="C913" s="59"/>
      <c r="D913" s="59"/>
      <c r="E913" s="59"/>
      <c r="F913" s="59"/>
      <c r="G913" s="59"/>
      <c r="H913" s="59"/>
    </row>
    <row r="914" spans="3:8" ht="15" thickBot="1">
      <c r="C914" s="59"/>
      <c r="D914" s="59"/>
      <c r="E914" s="59"/>
      <c r="F914" s="59"/>
      <c r="G914" s="59"/>
      <c r="H914" s="59"/>
    </row>
    <row r="915" spans="3:8" ht="15" thickBot="1">
      <c r="C915" s="59"/>
      <c r="D915" s="59"/>
      <c r="E915" s="59"/>
      <c r="F915" s="59"/>
      <c r="G915" s="59"/>
      <c r="H915" s="59"/>
    </row>
    <row r="916" spans="3:8" ht="15" thickBot="1">
      <c r="C916" s="59"/>
      <c r="D916" s="59"/>
      <c r="E916" s="59"/>
      <c r="F916" s="59"/>
      <c r="G916" s="59"/>
      <c r="H916" s="59"/>
    </row>
    <row r="917" spans="3:8" ht="15" thickBot="1">
      <c r="C917" s="59"/>
      <c r="D917" s="59"/>
      <c r="E917" s="59"/>
      <c r="F917" s="59"/>
      <c r="G917" s="59"/>
      <c r="H917" s="59"/>
    </row>
    <row r="918" spans="3:8" ht="15" thickBot="1">
      <c r="C918" s="59"/>
      <c r="D918" s="59"/>
      <c r="E918" s="59"/>
      <c r="F918" s="59"/>
      <c r="G918" s="59"/>
      <c r="H918" s="59"/>
    </row>
    <row r="919" spans="3:8" ht="15" thickBot="1">
      <c r="C919" s="59"/>
      <c r="D919" s="59"/>
      <c r="E919" s="59"/>
      <c r="F919" s="59"/>
      <c r="G919" s="59"/>
      <c r="H919" s="59"/>
    </row>
    <row r="920" spans="3:8" ht="15" thickBot="1">
      <c r="C920" s="59"/>
      <c r="D920" s="59"/>
      <c r="E920" s="59"/>
      <c r="F920" s="59"/>
      <c r="G920" s="59"/>
      <c r="H920" s="59"/>
    </row>
    <row r="921" spans="3:8" ht="15" thickBot="1">
      <c r="C921" s="59"/>
      <c r="D921" s="59"/>
      <c r="E921" s="59"/>
      <c r="F921" s="59"/>
      <c r="G921" s="59"/>
      <c r="H921" s="59"/>
    </row>
    <row r="922" spans="3:8" ht="15" thickBot="1">
      <c r="C922" s="59"/>
      <c r="D922" s="59"/>
      <c r="E922" s="59"/>
      <c r="F922" s="59"/>
      <c r="G922" s="59"/>
      <c r="H922" s="59"/>
    </row>
    <row r="923" spans="3:8" ht="15" thickBot="1">
      <c r="C923" s="59"/>
      <c r="D923" s="59"/>
      <c r="E923" s="59"/>
      <c r="F923" s="59"/>
      <c r="G923" s="59"/>
      <c r="H923" s="59"/>
    </row>
    <row r="924" spans="3:8" ht="15" thickBot="1">
      <c r="C924" s="59"/>
      <c r="D924" s="59"/>
      <c r="E924" s="59"/>
      <c r="F924" s="59"/>
      <c r="G924" s="59"/>
      <c r="H924" s="59"/>
    </row>
    <row r="925" spans="3:8" ht="15" thickBot="1">
      <c r="C925" s="59"/>
      <c r="D925" s="59"/>
      <c r="E925" s="59"/>
      <c r="F925" s="59"/>
      <c r="G925" s="59"/>
      <c r="H925" s="59"/>
    </row>
    <row r="926" spans="3:8" ht="15" thickBot="1">
      <c r="C926" s="59"/>
      <c r="D926" s="59"/>
      <c r="E926" s="59"/>
      <c r="F926" s="59"/>
      <c r="G926" s="59"/>
      <c r="H926" s="59"/>
    </row>
    <row r="927" spans="3:8" ht="15" thickBot="1">
      <c r="C927" s="59"/>
      <c r="D927" s="59"/>
      <c r="E927" s="59"/>
      <c r="F927" s="59"/>
      <c r="G927" s="59"/>
      <c r="H927" s="59"/>
    </row>
    <row r="928" spans="3:8" ht="15" thickBot="1">
      <c r="C928" s="59"/>
      <c r="D928" s="59"/>
      <c r="E928" s="59"/>
      <c r="F928" s="59"/>
      <c r="G928" s="59"/>
      <c r="H928" s="59"/>
    </row>
  </sheetData>
  <autoFilter ref="B3:AB94" xr:uid="{52448856-326E-4AED-B1C7-741E7EFEF8A0}"/>
  <mergeCells count="27">
    <mergeCell ref="Q2:Q3"/>
    <mergeCell ref="J2:J3"/>
    <mergeCell ref="K2:K3"/>
    <mergeCell ref="M2:M3"/>
    <mergeCell ref="N2:N3"/>
    <mergeCell ref="P2:P3"/>
    <mergeCell ref="AJ2:AJ3"/>
    <mergeCell ref="AK2:AK3"/>
    <mergeCell ref="AA2:AA3"/>
    <mergeCell ref="S2:S3"/>
    <mergeCell ref="T2:T3"/>
    <mergeCell ref="V2:V3"/>
    <mergeCell ref="W2:W3"/>
    <mergeCell ref="X2:X3"/>
    <mergeCell ref="Z2:Z3"/>
    <mergeCell ref="AC2:AC3"/>
    <mergeCell ref="AD2:AD3"/>
    <mergeCell ref="AF2:AF3"/>
    <mergeCell ref="AG2:AG3"/>
    <mergeCell ref="AH2:AH3"/>
    <mergeCell ref="AU2:AU3"/>
    <mergeCell ref="AV2:AV3"/>
    <mergeCell ref="AN2:AN3"/>
    <mergeCell ref="AO2:AO3"/>
    <mergeCell ref="AQ2:AQ3"/>
    <mergeCell ref="AR2:AR3"/>
    <mergeCell ref="AS2:A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- 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accounts</cp:lastModifiedBy>
  <dcterms:created xsi:type="dcterms:W3CDTF">2023-04-03T16:24:50Z</dcterms:created>
  <dcterms:modified xsi:type="dcterms:W3CDTF">2023-06-20T15:11:34Z</dcterms:modified>
</cp:coreProperties>
</file>